
<file path=[Content_Types].xml><?xml version="1.0" encoding="utf-8"?>
<Types xmlns="http://schemas.openxmlformats.org/package/2006/content-types">
  <Override PartName="/xl/worksheets/sheet24.xml" ContentType="application/vnd.openxmlformats-officedocument.spreadsheetml.worksheet+xml"/>
  <Override PartName="/xl/worksheets/sheet35.xml" ContentType="application/vnd.openxmlformats-officedocument.spreadsheetml.worksheet+xml"/>
  <Override PartName="/xl/worksheets/sheet53.xml" ContentType="application/vnd.openxmlformats-officedocument.spreadsheetml.worksheet+xml"/>
  <Override PartName="/xl/worksheets/sheet71.xml" ContentType="application/vnd.openxmlformats-officedocument.spreadsheetml.worksheet+xml"/>
  <Override PartName="/xl/worksheets/sheet82.xml" ContentType="application/vnd.openxmlformats-officedocument.spreadsheetml.worksheet+xml"/>
  <Override PartName="/xl/worksheets/sheet13.xml" ContentType="application/vnd.openxmlformats-officedocument.spreadsheetml.worksheet+xml"/>
  <Override PartName="/xl/worksheets/sheet42.xml" ContentType="application/vnd.openxmlformats-officedocument.spreadsheetml.worksheet+xml"/>
  <Override PartName="/xl/worksheets/sheet60.xml" ContentType="application/vnd.openxmlformats-officedocument.spreadsheetml.worksheet+xml"/>
  <Override PartName="/xl/externalLinks/externalLink9.xml" ContentType="application/vnd.openxmlformats-officedocument.spreadsheetml.externalLink+xml"/>
  <Override PartName="/xl/styles.xml" ContentType="application/vnd.openxmlformats-officedocument.spreadsheetml.styles+xml"/>
  <Override PartName="/xl/worksheets/sheet7.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Default Extension="xml" ContentType="application/xml"/>
  <Override PartName="/xl/externalLinks/externalLink5.xml" ContentType="application/vnd.openxmlformats-officedocument.spreadsheetml.externalLink+xml"/>
  <Override PartName="/xl/externalLinks/externalLink16.xml" ContentType="application/vnd.openxmlformats-officedocument.spreadsheetml.externalLink+xml"/>
  <Override PartName="/xl/worksheets/sheet3.xml" ContentType="application/vnd.openxmlformats-officedocument.spreadsheetml.worksheet+xml"/>
  <Override PartName="/xl/externalLinks/externalLink23.xml" ContentType="application/vnd.openxmlformats-officedocument.spreadsheetml.externalLink+xml"/>
  <Override PartName="/docProps/custom.xml" ContentType="application/vnd.openxmlformats-officedocument.custom-properties+xml"/>
  <Override PartName="/xl/worksheets/sheet1.xml" ContentType="application/vnd.openxmlformats-officedocument.spreadsheetml.worksheet+xml"/>
  <Override PartName="/xl/worksheets/sheet49.xml" ContentType="application/vnd.openxmlformats-officedocument.spreadsheetml.worksheet+xml"/>
  <Override PartName="/xl/worksheets/sheet69.xml" ContentType="application/vnd.openxmlformats-officedocument.spreadsheetml.worksheet+xml"/>
  <Override PartName="/xl/worksheets/sheet78.xml" ContentType="application/vnd.openxmlformats-officedocument.spreadsheetml.worksheet+xml"/>
  <Override PartName="/xl/worksheets/sheet87.xml" ContentType="application/vnd.openxmlformats-officedocument.spreadsheetml.worksheet+xml"/>
  <Override PartName="/xl/externalLinks/externalLink1.xml" ContentType="application/vnd.openxmlformats-officedocument.spreadsheetml.externalLink+xml"/>
  <Override PartName="/xl/externalLinks/externalLink12.xml" ContentType="application/vnd.openxmlformats-officedocument.spreadsheetml.externalLink+xml"/>
  <Override PartName="/xl/externalLinks/externalLink21.xml" ContentType="application/vnd.openxmlformats-officedocument.spreadsheetml.externalLink+xml"/>
  <Override PartName="/xl/worksheets/sheet29.xml" ContentType="application/vnd.openxmlformats-officedocument.spreadsheetml.worksheet+xml"/>
  <Override PartName="/xl/worksheets/sheet38.xml" ContentType="application/vnd.openxmlformats-officedocument.spreadsheetml.worksheet+xml"/>
  <Override PartName="/xl/worksheets/sheet47.xml" ContentType="application/vnd.openxmlformats-officedocument.spreadsheetml.worksheet+xml"/>
  <Override PartName="/xl/worksheets/sheet58.xml" ContentType="application/vnd.openxmlformats-officedocument.spreadsheetml.worksheet+xml"/>
  <Override PartName="/xl/worksheets/sheet67.xml" ContentType="application/vnd.openxmlformats-officedocument.spreadsheetml.worksheet+xml"/>
  <Override PartName="/xl/worksheets/sheet76.xml" ContentType="application/vnd.openxmlformats-officedocument.spreadsheetml.worksheet+xml"/>
  <Override PartName="/xl/worksheets/sheet85.xml" ContentType="application/vnd.openxmlformats-officedocument.spreadsheetml.worksheet+xml"/>
  <Override PartName="/xl/externalLinks/externalLink10.xml" ContentType="application/vnd.openxmlformats-officedocument.spreadsheetml.externalLink+xml"/>
  <Override PartName="/xl/sharedStrings.xml" ContentType="application/vnd.openxmlformats-officedocument.spreadsheetml.sharedStrings+xml"/>
  <Override PartName="/xl/worksheets/sheet18.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45.xml" ContentType="application/vnd.openxmlformats-officedocument.spreadsheetml.worksheet+xml"/>
  <Override PartName="/xl/worksheets/sheet54.xml" ContentType="application/vnd.openxmlformats-officedocument.spreadsheetml.worksheet+xml"/>
  <Override PartName="/xl/worksheets/sheet56.xml" ContentType="application/vnd.openxmlformats-officedocument.spreadsheetml.worksheet+xml"/>
  <Override PartName="/xl/worksheets/sheet65.xml" ContentType="application/vnd.openxmlformats-officedocument.spreadsheetml.worksheet+xml"/>
  <Override PartName="/xl/worksheets/sheet74.xml" ContentType="application/vnd.openxmlformats-officedocument.spreadsheetml.worksheet+xml"/>
  <Override PartName="/xl/worksheets/sheet83.xml" ContentType="application/vnd.openxmlformats-officedocument.spreadsheetml.worksheet+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Override PartName="/xl/worksheets/sheet52.xml" ContentType="application/vnd.openxmlformats-officedocument.spreadsheetml.worksheet+xml"/>
  <Override PartName="/xl/worksheets/sheet63.xml" ContentType="application/vnd.openxmlformats-officedocument.spreadsheetml.worksheet+xml"/>
  <Override PartName="/xl/worksheets/sheet72.xml" ContentType="application/vnd.openxmlformats-officedocument.spreadsheetml.worksheet+xml"/>
  <Override PartName="/xl/worksheets/sheet81.xml" ContentType="application/vnd.openxmlformats-officedocument.spreadsheetml.worksheet+xml"/>
  <Override PartName="/xl/worksheets/sheet90.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Override PartName="/xl/worksheets/sheet50.xml" ContentType="application/vnd.openxmlformats-officedocument.spreadsheetml.worksheet+xml"/>
  <Override PartName="/xl/worksheets/sheet61.xml" ContentType="application/vnd.openxmlformats-officedocument.spreadsheetml.worksheet+xml"/>
  <Override PartName="/xl/worksheets/sheet70.xml" ContentType="application/vnd.openxmlformats-officedocument.spreadsheetml.worksheet+xml"/>
  <Override PartName="/xl/externalLinks/externalLink8.xml" ContentType="application/vnd.openxmlformats-officedocument.spreadsheetml.externalLink+xml"/>
  <Override PartName="/xl/externalLinks/externalLink19.xml" ContentType="application/vnd.openxmlformats-officedocument.spreadsheetml.externalLink+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externalLinks/externalLink6.xml" ContentType="application/vnd.openxmlformats-officedocument.spreadsheetml.externalLink+xml"/>
  <Override PartName="/xl/externalLinks/externalLink17.xml" ContentType="application/vnd.openxmlformats-officedocument.spreadsheetml.externalLink+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xl/externalLinks/externalLink15.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externalLinks/externalLink13.xml" ContentType="application/vnd.openxmlformats-officedocument.spreadsheetml.externalLink+xml"/>
  <Override PartName="/xl/externalLinks/externalLink22.xml" ContentType="application/vnd.openxmlformats-officedocument.spreadsheetml.externalLink+xml"/>
  <Override PartName="/xl/drawings/drawing1.xml" ContentType="application/vnd.openxmlformats-officedocument.drawing+xml"/>
  <Override PartName="/xl/worksheets/sheet59.xml" ContentType="application/vnd.openxmlformats-officedocument.spreadsheetml.worksheet+xml"/>
  <Override PartName="/xl/worksheets/sheet68.xml" ContentType="application/vnd.openxmlformats-officedocument.spreadsheetml.worksheet+xml"/>
  <Override PartName="/xl/worksheets/sheet77.xml" ContentType="application/vnd.openxmlformats-officedocument.spreadsheetml.worksheet+xml"/>
  <Override PartName="/xl/worksheets/sheet79.xml" ContentType="application/vnd.openxmlformats-officedocument.spreadsheetml.worksheet+xml"/>
  <Override PartName="/xl/worksheets/sheet88.xml" ContentType="application/vnd.openxmlformats-officedocument.spreadsheetml.worksheet+xml"/>
  <Override PartName="/xl/externalLinks/externalLink11.xml" ContentType="application/vnd.openxmlformats-officedocument.spreadsheetml.externalLink+xml"/>
  <Override PartName="/xl/externalLinks/externalLink20.xml" ContentType="application/vnd.openxmlformats-officedocument.spreadsheetml.externalLink+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39.xml" ContentType="application/vnd.openxmlformats-officedocument.spreadsheetml.worksheet+xml"/>
  <Override PartName="/xl/worksheets/sheet48.xml" ContentType="application/vnd.openxmlformats-officedocument.spreadsheetml.worksheet+xml"/>
  <Override PartName="/xl/worksheets/sheet57.xml" ContentType="application/vnd.openxmlformats-officedocument.spreadsheetml.worksheet+xml"/>
  <Override PartName="/xl/worksheets/sheet66.xml" ContentType="application/vnd.openxmlformats-officedocument.spreadsheetml.worksheet+xml"/>
  <Override PartName="/xl/worksheets/sheet75.xml" ContentType="application/vnd.openxmlformats-officedocument.spreadsheetml.worksheet+xml"/>
  <Override PartName="/xl/worksheets/sheet86.xml" ContentType="application/vnd.openxmlformats-officedocument.spreadsheetml.worksheet+xml"/>
  <Override PartName="/xl/worksheets/sheet17.xml" ContentType="application/vnd.openxmlformats-officedocument.spreadsheetml.worksheet+xml"/>
  <Override PartName="/xl/worksheets/sheet26.xml" ContentType="application/vnd.openxmlformats-officedocument.spreadsheetml.worksheet+xml"/>
  <Override PartName="/xl/worksheets/sheet37.xml" ContentType="application/vnd.openxmlformats-officedocument.spreadsheetml.worksheet+xml"/>
  <Override PartName="/xl/worksheets/sheet46.xml" ContentType="application/vnd.openxmlformats-officedocument.spreadsheetml.worksheet+xml"/>
  <Override PartName="/xl/worksheets/sheet55.xml" ContentType="application/vnd.openxmlformats-officedocument.spreadsheetml.worksheet+xml"/>
  <Override PartName="/xl/worksheets/sheet64.xml" ContentType="application/vnd.openxmlformats-officedocument.spreadsheetml.worksheet+xml"/>
  <Override PartName="/xl/worksheets/sheet73.xml" ContentType="application/vnd.openxmlformats-officedocument.spreadsheetml.worksheet+xml"/>
  <Override PartName="/xl/worksheets/sheet84.xml" ContentType="application/vnd.openxmlformats-officedocument.spreadsheetml.worksheet+xml"/>
  <Override PartName="/docProps/core.xml" ContentType="application/vnd.openxmlformats-package.core-properties+xml"/>
  <Override PartName="/xl/worksheets/sheet15.xml" ContentType="application/vnd.openxmlformats-officedocument.spreadsheetml.worksheet+xml"/>
  <Override PartName="/xl/worksheets/sheet44.xml" ContentType="application/vnd.openxmlformats-officedocument.spreadsheetml.worksheet+xml"/>
  <Override PartName="/xl/worksheets/sheet62.xml" ContentType="application/vnd.openxmlformats-officedocument.spreadsheetml.worksheet+xml"/>
  <Override PartName="/xl/worksheets/sheet9.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51.xml" ContentType="application/vnd.openxmlformats-officedocument.spreadsheetml.worksheet+xml"/>
  <Override PartName="/xl/worksheets/sheet80.xml" ContentType="application/vnd.openxmlformats-officedocument.spreadsheetml.worksheet+xml"/>
  <Override PartName="/xl/theme/theme1.xml" ContentType="application/vnd.openxmlformats-officedocument.theme+xml"/>
  <Override PartName="/xl/worksheets/sheet11.xml" ContentType="application/vnd.openxmlformats-officedocument.spreadsheetml.worksheet+xml"/>
  <Override PartName="/xl/worksheets/sheet40.xml" ContentType="application/vnd.openxmlformats-officedocument.spreadsheetml.worksheet+xml"/>
  <Override PartName="/xl/externalLinks/externalLink7.xml" ContentType="application/vnd.openxmlformats-officedocument.spreadsheetml.externalLink+xml"/>
  <Override PartName="/xl/externalLinks/externalLink18.xml" ContentType="application/vnd.openxmlformats-officedocument.spreadsheetml.externalLink+xml"/>
  <Default Extension="rels" ContentType="application/vnd.openxmlformats-package.relationships+xml"/>
  <Override PartName="/xl/worksheets/sheet5.xml" ContentType="application/vnd.openxmlformats-officedocument.spreadsheetml.worksheet+xml"/>
  <Override PartName="/xl/worksheets/sheet89.xml" ContentType="application/vnd.openxmlformats-officedocument.spreadsheetml.worksheet+xml"/>
  <Override PartName="/xl/externalLinks/externalLink3.xml" ContentType="application/vnd.openxmlformats-officedocument.spreadsheetml.externalLink+xml"/>
  <Override PartName="/xl/externalLinks/externalLink14.xml" ContentType="application/vnd.openxmlformats-officedocument.spreadsheetml.externalLink+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12" yWindow="72" windowWidth="12048" windowHeight="9828" tabRatio="784" firstSheet="82" activeTab="84"/>
  </bookViews>
  <sheets>
    <sheet name="Macros" sheetId="1" r:id="rId1"/>
    <sheet name="COVER" sheetId="2" r:id="rId2"/>
    <sheet name="CONTENTS vol 1" sheetId="3" r:id="rId3"/>
    <sheet name="A 2 " sheetId="6" r:id="rId4"/>
    <sheet name="A 3 " sheetId="7" r:id="rId5"/>
    <sheet name="A 4" sheetId="8" r:id="rId6"/>
    <sheet name="A 6" sheetId="10" r:id="rId7"/>
    <sheet name="A 6 (a)" sheetId="181" r:id="rId8"/>
    <sheet name="A 7" sheetId="11" r:id="rId9"/>
    <sheet name="A 8" sheetId="12" r:id="rId10"/>
    <sheet name="A 10" sheetId="14" r:id="rId11"/>
    <sheet name="A 10 (a)" sheetId="183" r:id="rId12"/>
    <sheet name="A 11" sheetId="15" r:id="rId13"/>
    <sheet name="A 12" sheetId="16" r:id="rId14"/>
    <sheet name="A 12 (a)" sheetId="184" r:id="rId15"/>
    <sheet name="A 13" sheetId="17" r:id="rId16"/>
    <sheet name="A 14" sheetId="18" r:id="rId17"/>
    <sheet name="A 14 (a)" sheetId="185" r:id="rId18"/>
    <sheet name="A 15" sheetId="19" r:id="rId19"/>
    <sheet name="A 16" sheetId="20" r:id="rId20"/>
    <sheet name="A 17 " sheetId="141" r:id="rId21"/>
    <sheet name="A 18" sheetId="142" r:id="rId22"/>
    <sheet name="A 18 (a)" sheetId="186" r:id="rId23"/>
    <sheet name="A 19 " sheetId="144" r:id="rId24"/>
    <sheet name="A 19 (a) " sheetId="187" r:id="rId25"/>
    <sheet name="B 2 " sheetId="25" r:id="rId26"/>
    <sheet name="B 3" sheetId="132" r:id="rId27"/>
    <sheet name="B 4" sheetId="27" r:id="rId28"/>
    <sheet name="B 6" sheetId="29" r:id="rId29"/>
    <sheet name="B 8" sheetId="292" r:id="rId30"/>
    <sheet name="B 9 " sheetId="32" r:id="rId31"/>
    <sheet name="B 10" sheetId="262" r:id="rId32"/>
    <sheet name="B 11" sheetId="34" r:id="rId33"/>
    <sheet name="B12" sheetId="159" r:id="rId34"/>
    <sheet name="B 14" sheetId="37" r:id="rId35"/>
    <sheet name="B 15" sheetId="38" r:id="rId36"/>
    <sheet name="C 1" sheetId="268" r:id="rId37"/>
    <sheet name="D 1 " sheetId="124" r:id="rId38"/>
    <sheet name="D 2 " sheetId="125" r:id="rId39"/>
    <sheet name="D-3" sheetId="126" r:id="rId40"/>
    <sheet name="D-4" sheetId="127" r:id="rId41"/>
    <sheet name="D-5" sheetId="128" r:id="rId42"/>
    <sheet name="D-6" sheetId="129" r:id="rId43"/>
    <sheet name="D 7" sheetId="130" r:id="rId44"/>
    <sheet name="E 1 S" sheetId="170" r:id="rId45"/>
    <sheet name="E-2 S" sheetId="297" r:id="rId46"/>
    <sheet name="E-3" sheetId="149" r:id="rId47"/>
    <sheet name="E-4 Sewer" sheetId="151" r:id="rId48"/>
    <sheet name="E-5" sheetId="162" r:id="rId49"/>
    <sheet name="E-6" sheetId="266" r:id="rId50"/>
    <sheet name="E-7" sheetId="265" r:id="rId51"/>
    <sheet name="E 8" sheetId="134" r:id="rId52"/>
    <sheet name="E 9 " sheetId="135" r:id="rId53"/>
    <sheet name="E-10" sheetId="148" r:id="rId54"/>
    <sheet name="AFPI" sheetId="299" r:id="rId55"/>
    <sheet name="E 11" sheetId="147" r:id="rId56"/>
    <sheet name="E 12" sheetId="137" r:id="rId57"/>
    <sheet name="E 13" sheetId="138" r:id="rId58"/>
    <sheet name="E 14" sheetId="139" r:id="rId59"/>
    <sheet name="F 2" sheetId="311" r:id="rId60"/>
    <sheet name="F 4" sheetId="312" r:id="rId61"/>
    <sheet name="F 6" sheetId="313" r:id="rId62"/>
    <sheet name="F 6 (2)" sheetId="314" r:id="rId63"/>
    <sheet name="F 7" sheetId="315" r:id="rId64"/>
    <sheet name="F 8" sheetId="316" r:id="rId65"/>
    <sheet name="F 10" sheetId="317" r:id="rId66"/>
    <sheet name="F 10 (2)" sheetId="318" r:id="rId67"/>
    <sheet name="A 2 (I) " sheetId="320" r:id="rId68"/>
    <sheet name="A 3 (I) " sheetId="321" r:id="rId69"/>
    <sheet name="B 2 (I) " sheetId="322" r:id="rId70"/>
    <sheet name="B 3 (I)" sheetId="323" r:id="rId71"/>
    <sheet name="B 15 (I)" sheetId="324" r:id="rId72"/>
    <sheet name="D-1 (I) " sheetId="325" r:id="rId73"/>
    <sheet name="D-2 (I) " sheetId="326" r:id="rId74"/>
    <sheet name="E 1 S (I)" sheetId="327" r:id="rId75"/>
    <sheet name="E-2 S (I)" sheetId="328" r:id="rId76"/>
    <sheet name="E10-AFPI (I)" sheetId="329" r:id="rId77"/>
    <sheet name="A 7 (I) workpapers" sheetId="330" r:id="rId78"/>
    <sheet name="AR to MFR Reconciliation" sheetId="269" r:id="rId79"/>
    <sheet name="BS _ Trial Balance" sheetId="291" r:id="rId80"/>
    <sheet name="BalSheet Acct_PerAR" sheetId="216" r:id="rId81"/>
    <sheet name="Working Capital_PerAR" sheetId="212" r:id="rId82"/>
    <sheet name="6-30-17 Depr Exp_Accum Depr" sheetId="179" r:id="rId83"/>
    <sheet name="KWRU P &amp; L" sheetId="290" r:id="rId84"/>
    <sheet name="Hurricane Costs" sheetId="309" r:id="rId85"/>
    <sheet name="Plant Additions" sheetId="294" r:id="rId86"/>
    <sheet name="Property Taxes" sheetId="295" r:id="rId87"/>
    <sheet name="Pro Forma Expenses" sheetId="298" r:id="rId88"/>
    <sheet name="Salary schedule" sheetId="319" r:id="rId89"/>
    <sheet name="Interim Salaries_Benefits" sheetId="331" r:id="rId90"/>
  </sheets>
  <externalReferences>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s>
  <definedNames>
    <definedName name="\0">AFPI!#REF!</definedName>
    <definedName name="\D" localSheetId="67">#REF!</definedName>
    <definedName name="\D" localSheetId="68">#REF!</definedName>
    <definedName name="\D" localSheetId="31">#REF!</definedName>
    <definedName name="\D" localSheetId="71">#REF!</definedName>
    <definedName name="\D" localSheetId="69">#REF!</definedName>
    <definedName name="\D" localSheetId="70">#REF!</definedName>
    <definedName name="\D" localSheetId="29">#REF!</definedName>
    <definedName name="\D" localSheetId="72">#REF!</definedName>
    <definedName name="\D" localSheetId="73">#REF!</definedName>
    <definedName name="\D" localSheetId="45">#REF!</definedName>
    <definedName name="\D" localSheetId="75">#REF!</definedName>
    <definedName name="\D" localSheetId="81">#REF!</definedName>
    <definedName name="\D">#REF!</definedName>
    <definedName name="\G" localSheetId="67">#REF!</definedName>
    <definedName name="\G" localSheetId="68">#REF!</definedName>
    <definedName name="\G" localSheetId="54">AFPI!#REF!</definedName>
    <definedName name="\G" localSheetId="31">#REF!</definedName>
    <definedName name="\G" localSheetId="71">#REF!</definedName>
    <definedName name="\G" localSheetId="69">#REF!</definedName>
    <definedName name="\G" localSheetId="70">#REF!</definedName>
    <definedName name="\G" localSheetId="29">#REF!</definedName>
    <definedName name="\G" localSheetId="72">#REF!</definedName>
    <definedName name="\G" localSheetId="73">#REF!</definedName>
    <definedName name="\G" localSheetId="45">#REF!</definedName>
    <definedName name="\G" localSheetId="75">#REF!</definedName>
    <definedName name="\G" localSheetId="81">#REF!</definedName>
    <definedName name="\G">#REF!</definedName>
    <definedName name="\M">AFPI!#REF!</definedName>
    <definedName name="\P" localSheetId="82">[1]Macros!#REF!</definedName>
    <definedName name="\P" localSheetId="67">[2]Macros!#REF!</definedName>
    <definedName name="\P" localSheetId="68">[2]Macros!#REF!</definedName>
    <definedName name="\P" localSheetId="54">AFPI!#REF!</definedName>
    <definedName name="\P" localSheetId="31">[3]Macros!#REF!</definedName>
    <definedName name="\P" localSheetId="71">[2]Macros!#REF!</definedName>
    <definedName name="\P" localSheetId="69">[2]Macros!#REF!</definedName>
    <definedName name="\P" localSheetId="26">[4]Macros!#REF!</definedName>
    <definedName name="\P" localSheetId="70">[4]Macros!#REF!</definedName>
    <definedName name="\P" localSheetId="29">[5]Macros!#REF!</definedName>
    <definedName name="\P" localSheetId="36">[6]Macros!#REF!</definedName>
    <definedName name="\P" localSheetId="72">[2]Macros!#REF!</definedName>
    <definedName name="\P" localSheetId="73">[2]Macros!#REF!</definedName>
    <definedName name="\P" localSheetId="44">[7]Macros!#REF!</definedName>
    <definedName name="\P" localSheetId="74">[7]Macros!#REF!</definedName>
    <definedName name="\P" localSheetId="55">[7]Macros!#REF!</definedName>
    <definedName name="\P" localSheetId="56">[8]Macros!#REF!</definedName>
    <definedName name="\P" localSheetId="57">[8]Macros!#REF!</definedName>
    <definedName name="\P" localSheetId="58">[8]Macros!#REF!</definedName>
    <definedName name="\P" localSheetId="51">[8]Macros!#REF!</definedName>
    <definedName name="\P" localSheetId="52">[8]Macros!#REF!</definedName>
    <definedName name="\P" localSheetId="45">#REF!</definedName>
    <definedName name="\P" localSheetId="75">#REF!</definedName>
    <definedName name="\P" localSheetId="66">#REF!</definedName>
    <definedName name="\P" localSheetId="81">Macros!#REF!</definedName>
    <definedName name="\P">Macros!#REF!</definedName>
    <definedName name="\Q" localSheetId="82">[1]Macros!#REF!</definedName>
    <definedName name="\Q" localSheetId="67">[2]Macros!#REF!</definedName>
    <definedName name="\Q" localSheetId="68">[2]Macros!#REF!</definedName>
    <definedName name="\Q" localSheetId="31">[3]Macros!#REF!</definedName>
    <definedName name="\Q" localSheetId="71">[2]Macros!#REF!</definedName>
    <definedName name="\Q" localSheetId="69">[2]Macros!#REF!</definedName>
    <definedName name="\Q" localSheetId="26">[4]Macros!#REF!</definedName>
    <definedName name="\Q" localSheetId="70">[4]Macros!#REF!</definedName>
    <definedName name="\Q" localSheetId="29">[5]Macros!#REF!</definedName>
    <definedName name="\Q" localSheetId="36">[6]Macros!#REF!</definedName>
    <definedName name="\Q" localSheetId="72">[2]Macros!#REF!</definedName>
    <definedName name="\Q" localSheetId="73">[2]Macros!#REF!</definedName>
    <definedName name="\Q" localSheetId="44">[7]Macros!#REF!</definedName>
    <definedName name="\Q" localSheetId="74">[7]Macros!#REF!</definedName>
    <definedName name="\Q" localSheetId="55">[7]Macros!#REF!</definedName>
    <definedName name="\Q" localSheetId="56">[8]Macros!#REF!</definedName>
    <definedName name="\Q" localSheetId="57">[8]Macros!#REF!</definedName>
    <definedName name="\Q" localSheetId="58">[8]Macros!#REF!</definedName>
    <definedName name="\Q" localSheetId="51">[8]Macros!#REF!</definedName>
    <definedName name="\Q" localSheetId="52">[8]Macros!#REF!</definedName>
    <definedName name="\Q" localSheetId="45">Macros!#REF!</definedName>
    <definedName name="\Q" localSheetId="66">#REF!</definedName>
    <definedName name="\Q" localSheetId="81">Macros!#REF!</definedName>
    <definedName name="\Q">Macros!#REF!</definedName>
    <definedName name="\S" localSheetId="67">#REF!</definedName>
    <definedName name="\S" localSheetId="68">#REF!</definedName>
    <definedName name="\S" localSheetId="54">AFPI!#REF!</definedName>
    <definedName name="\S" localSheetId="31">#REF!</definedName>
    <definedName name="\S" localSheetId="71">#REF!</definedName>
    <definedName name="\S" localSheetId="69">#REF!</definedName>
    <definedName name="\S" localSheetId="70">#REF!</definedName>
    <definedName name="\S" localSheetId="29">#REF!</definedName>
    <definedName name="\S" localSheetId="72">#REF!</definedName>
    <definedName name="\S" localSheetId="73">#REF!</definedName>
    <definedName name="\S" localSheetId="45">#REF!</definedName>
    <definedName name="\S" localSheetId="75">#REF!</definedName>
    <definedName name="\S" localSheetId="81">#REF!</definedName>
    <definedName name="\S">#REF!</definedName>
    <definedName name="\V">AFPI!#REF!</definedName>
    <definedName name="\W">AFPI!#REF!</definedName>
    <definedName name="\X">AFPI!#REF!</definedName>
    <definedName name="\Z">AFPI!#REF!</definedName>
    <definedName name="___________pri0062" localSheetId="29">'[10]F-1'!#REF!</definedName>
    <definedName name="___________pri0062" localSheetId="45">'[10]F-1'!#REF!</definedName>
    <definedName name="___________pri0062">'[10]F-1'!#REF!</definedName>
    <definedName name="___________pri0065" localSheetId="29">'[10]F-1'!#REF!</definedName>
    <definedName name="___________pri0065" localSheetId="45">'[10]F-1'!#REF!</definedName>
    <definedName name="___________pri0065">'[10]F-1'!#REF!</definedName>
    <definedName name="___________pri0066" localSheetId="29">'[10]F-1'!#REF!</definedName>
    <definedName name="___________pri0066" localSheetId="45">'[10]F-1'!#REF!</definedName>
    <definedName name="___________pri0066">'[10]F-1'!#REF!</definedName>
    <definedName name="___________pri0067" localSheetId="29">'[10]F-1'!#REF!</definedName>
    <definedName name="___________pri0067" localSheetId="45">'[10]F-1'!#REF!</definedName>
    <definedName name="___________pri0067">'[10]F-1'!#REF!</definedName>
    <definedName name="___________pri0068" localSheetId="29">'[10]F-1'!#REF!</definedName>
    <definedName name="___________pri0068" localSheetId="45">'[10]F-1'!#REF!</definedName>
    <definedName name="___________pri0068">'[10]F-1'!#REF!</definedName>
    <definedName name="__________pri0061" localSheetId="29">#REF!</definedName>
    <definedName name="__________pri0061" localSheetId="45">#REF!</definedName>
    <definedName name="__________pri0061">#REF!</definedName>
    <definedName name="__________pri0062" localSheetId="29">#REF!</definedName>
    <definedName name="__________pri0062" localSheetId="45">#REF!</definedName>
    <definedName name="__________pri0062">#REF!</definedName>
    <definedName name="__________pri0065" localSheetId="29">#REF!</definedName>
    <definedName name="__________pri0065" localSheetId="45">#REF!</definedName>
    <definedName name="__________pri0065">#REF!</definedName>
    <definedName name="__________pri0066">#REF!</definedName>
    <definedName name="__________pri0067">#REF!</definedName>
    <definedName name="__________pri0068">#REF!</definedName>
    <definedName name="_____pg1" localSheetId="36">'[11]A 7'!$D$4</definedName>
    <definedName name="_____pg1">'[12]A 7'!$D$4</definedName>
    <definedName name="_____TY2" localSheetId="29">[12]Macros!#REF!</definedName>
    <definedName name="_____TY2" localSheetId="36">[11]Macros!#REF!</definedName>
    <definedName name="_____TY2" localSheetId="45">[12]Macros!#REF!</definedName>
    <definedName name="_____TY2">[12]Macros!#REF!</definedName>
    <definedName name="____pg1" localSheetId="31">'[13]A 7'!$D$4</definedName>
    <definedName name="____pg1" localSheetId="36">'[14]A 7'!$D$4</definedName>
    <definedName name="____pg1">'[9]A 7'!$D$4</definedName>
    <definedName name="____pri0004" localSheetId="31">#REF!</definedName>
    <definedName name="____pri0004" localSheetId="29">#REF!</definedName>
    <definedName name="____pri0004" localSheetId="45">#REF!</definedName>
    <definedName name="____pri0004">#REF!</definedName>
    <definedName name="____pri0005" localSheetId="31">#REF!</definedName>
    <definedName name="____pri0005" localSheetId="29">#REF!</definedName>
    <definedName name="____pri0005" localSheetId="45">#REF!</definedName>
    <definedName name="____pri0005">#REF!</definedName>
    <definedName name="____pri0006" localSheetId="31">#REF!</definedName>
    <definedName name="____pri0006" localSheetId="29">#REF!</definedName>
    <definedName name="____pri0006" localSheetId="45">#REF!</definedName>
    <definedName name="____pri0006">#REF!</definedName>
    <definedName name="____pri0007">#REF!</definedName>
    <definedName name="____pri0008">#REF!</definedName>
    <definedName name="____pri0009">#REF!</definedName>
    <definedName name="____pri0010">#REF!</definedName>
    <definedName name="____pri0011">#REF!</definedName>
    <definedName name="____pri0012">#REF!</definedName>
    <definedName name="____pri0013">#REF!</definedName>
    <definedName name="____pri0014">#REF!</definedName>
    <definedName name="____pri0015">#REF!</definedName>
    <definedName name="____pri0016">#REF!</definedName>
    <definedName name="____pri0017">#REF!</definedName>
    <definedName name="____pri0018">#REF!</definedName>
    <definedName name="____pri0019">#REF!</definedName>
    <definedName name="____pri0061">#REF!</definedName>
    <definedName name="____pri0062">#REF!</definedName>
    <definedName name="____pri0065">#REF!</definedName>
    <definedName name="____pri0066">#REF!</definedName>
    <definedName name="____pri0067">#REF!</definedName>
    <definedName name="____pri0068">#REF!</definedName>
    <definedName name="____TY2" localSheetId="31">[13]Macros!#REF!</definedName>
    <definedName name="____TY2" localSheetId="36">[14]Macros!#REF!</definedName>
    <definedName name="____TY2">[9]Macros!#REF!</definedName>
    <definedName name="___pg1">'[15]A 7'!$D$4</definedName>
    <definedName name="___pri0004" localSheetId="31">#REF!</definedName>
    <definedName name="___pri0004" localSheetId="29">#REF!</definedName>
    <definedName name="___pri0004" localSheetId="45">#REF!</definedName>
    <definedName name="___pri0004">#REF!</definedName>
    <definedName name="___pri0005" localSheetId="31">#REF!</definedName>
    <definedName name="___pri0005" localSheetId="29">#REF!</definedName>
    <definedName name="___pri0005" localSheetId="45">#REF!</definedName>
    <definedName name="___pri0005">#REF!</definedName>
    <definedName name="___pri0006" localSheetId="31">#REF!</definedName>
    <definedName name="___pri0006" localSheetId="29">#REF!</definedName>
    <definedName name="___pri0006" localSheetId="45">#REF!</definedName>
    <definedName name="___pri0006">#REF!</definedName>
    <definedName name="___pri0007">#REF!</definedName>
    <definedName name="___pri0008">#REF!</definedName>
    <definedName name="___pri0009">#REF!</definedName>
    <definedName name="___pri0010">#REF!</definedName>
    <definedName name="___pri0011">#REF!</definedName>
    <definedName name="___pri0012">#REF!</definedName>
    <definedName name="___pri0013">#REF!</definedName>
    <definedName name="___pri0014">#REF!</definedName>
    <definedName name="___pri0015">#REF!</definedName>
    <definedName name="___pri0016">#REF!</definedName>
    <definedName name="___pri0017">#REF!</definedName>
    <definedName name="___pri0018">#REF!</definedName>
    <definedName name="___pri0019">#REF!</definedName>
    <definedName name="___pri0061">#REF!</definedName>
    <definedName name="___pri0062">#REF!</definedName>
    <definedName name="___pri0065">#REF!</definedName>
    <definedName name="___pri0066">#REF!</definedName>
    <definedName name="___pri0067">#REF!</definedName>
    <definedName name="___pri0068">#REF!</definedName>
    <definedName name="___TY2" localSheetId="31">[15]Macros!#REF!</definedName>
    <definedName name="___TY2" localSheetId="36">[14]Macros!#REF!</definedName>
    <definedName name="___TY2">[9]Macros!#REF!</definedName>
    <definedName name="__pg1" localSheetId="36">'[14]A 7'!$D$4</definedName>
    <definedName name="__pg1">'[9]A 7'!$D$4</definedName>
    <definedName name="__pri0004" localSheetId="31">#REF!</definedName>
    <definedName name="__pri0004" localSheetId="29">#REF!</definedName>
    <definedName name="__pri0004" localSheetId="45">#REF!</definedName>
    <definedName name="__pri0004">#REF!</definedName>
    <definedName name="__pri0005" localSheetId="31">#REF!</definedName>
    <definedName name="__pri0005" localSheetId="29">#REF!</definedName>
    <definedName name="__pri0005" localSheetId="45">#REF!</definedName>
    <definedName name="__pri0005">#REF!</definedName>
    <definedName name="__pri0006" localSheetId="31">#REF!</definedName>
    <definedName name="__pri0006" localSheetId="29">#REF!</definedName>
    <definedName name="__pri0006" localSheetId="45">#REF!</definedName>
    <definedName name="__pri0006">#REF!</definedName>
    <definedName name="__pri0007">#REF!</definedName>
    <definedName name="__pri0008">#REF!</definedName>
    <definedName name="__pri0009">#REF!</definedName>
    <definedName name="__pri0010">#REF!</definedName>
    <definedName name="__pri0011">#REF!</definedName>
    <definedName name="__pri0012">#REF!</definedName>
    <definedName name="__pri0013">#REF!</definedName>
    <definedName name="__pri0014">#REF!</definedName>
    <definedName name="__pri0015">#REF!</definedName>
    <definedName name="__pri0016">#REF!</definedName>
    <definedName name="__pri0017">#REF!</definedName>
    <definedName name="__pri0018">#REF!</definedName>
    <definedName name="__pri0019">#REF!</definedName>
    <definedName name="__pri0061">#REF!</definedName>
    <definedName name="__pri0062">#REF!</definedName>
    <definedName name="__pri0065">#REF!</definedName>
    <definedName name="__pri0066">#REF!</definedName>
    <definedName name="__pri0067">#REF!</definedName>
    <definedName name="__pri0068">#REF!</definedName>
    <definedName name="__TY2" localSheetId="36">[14]Macros!#REF!</definedName>
    <definedName name="__TY2">[9]Macros!#REF!</definedName>
    <definedName name="_1PLANT_W">[16]Plnt!$A$1</definedName>
    <definedName name="_2S_RATEAL" localSheetId="29">#REF!</definedName>
    <definedName name="_2S_RATEAL" localSheetId="36">#REF!</definedName>
    <definedName name="_2S_RATEAL" localSheetId="45">#REF!</definedName>
    <definedName name="_2S_RATEAL">#REF!</definedName>
    <definedName name="_3S_RATES" localSheetId="29">#REF!</definedName>
    <definedName name="_3S_RATES" localSheetId="45">#REF!</definedName>
    <definedName name="_3S_RATES">#REF!</definedName>
    <definedName name="_4W_RATEAL" localSheetId="29">#REF!</definedName>
    <definedName name="_4W_RATEAL" localSheetId="45">#REF!</definedName>
    <definedName name="_4W_RATEAL">#REF!</definedName>
    <definedName name="_A21">AFPI!#REF!</definedName>
    <definedName name="_CY2">[6]Macros!$E$14</definedName>
    <definedName name="_pg1" localSheetId="82">'[17]A 7'!$D$4</definedName>
    <definedName name="_pg1" localSheetId="31">'[3]A 7'!$D$4</definedName>
    <definedName name="_pg1" localSheetId="29">'[5]A 7'!$C$4</definedName>
    <definedName name="_pg1" localSheetId="36">#REF!</definedName>
    <definedName name="_pg1" localSheetId="66">#REF!</definedName>
    <definedName name="_pg1">'A 7'!$E$4</definedName>
    <definedName name="_pri0004" localSheetId="67">#REF!</definedName>
    <definedName name="_pri0004" localSheetId="68">#REF!</definedName>
    <definedName name="_pri0004" localSheetId="31">#REF!</definedName>
    <definedName name="_pri0004" localSheetId="71">#REF!</definedName>
    <definedName name="_pri0004" localSheetId="69">#REF!</definedName>
    <definedName name="_pri0004" localSheetId="70">#REF!</definedName>
    <definedName name="_pri0004" localSheetId="29">#REF!</definedName>
    <definedName name="_pri0004" localSheetId="72">#REF!</definedName>
    <definedName name="_pri0004" localSheetId="73">#REF!</definedName>
    <definedName name="_pri0004" localSheetId="45">#REF!</definedName>
    <definedName name="_pri0004" localSheetId="75">#REF!</definedName>
    <definedName name="_pri0004" localSheetId="81">#REF!</definedName>
    <definedName name="_pri0004">#REF!</definedName>
    <definedName name="_pri0005" localSheetId="67">#REF!</definedName>
    <definedName name="_pri0005" localSheetId="68">#REF!</definedName>
    <definedName name="_pri0005" localSheetId="31">#REF!</definedName>
    <definedName name="_pri0005" localSheetId="71">#REF!</definedName>
    <definedName name="_pri0005" localSheetId="69">#REF!</definedName>
    <definedName name="_pri0005" localSheetId="70">#REF!</definedName>
    <definedName name="_pri0005" localSheetId="29">#REF!</definedName>
    <definedName name="_pri0005" localSheetId="72">#REF!</definedName>
    <definedName name="_pri0005" localSheetId="73">#REF!</definedName>
    <definedName name="_pri0005" localSheetId="45">#REF!</definedName>
    <definedName name="_pri0005" localSheetId="75">#REF!</definedName>
    <definedName name="_pri0005" localSheetId="81">#REF!</definedName>
    <definedName name="_pri0005">#REF!</definedName>
    <definedName name="_pri0006" localSheetId="67">#REF!</definedName>
    <definedName name="_pri0006" localSheetId="68">#REF!</definedName>
    <definedName name="_pri0006" localSheetId="31">#REF!</definedName>
    <definedName name="_pri0006" localSheetId="71">#REF!</definedName>
    <definedName name="_pri0006" localSheetId="69">#REF!</definedName>
    <definedName name="_pri0006" localSheetId="70">#REF!</definedName>
    <definedName name="_pri0006" localSheetId="29">#REF!</definedName>
    <definedName name="_pri0006" localSheetId="72">#REF!</definedName>
    <definedName name="_pri0006" localSheetId="73">#REF!</definedName>
    <definedName name="_pri0006" localSheetId="45">#REF!</definedName>
    <definedName name="_pri0006" localSheetId="75">#REF!</definedName>
    <definedName name="_pri0006" localSheetId="81">#REF!</definedName>
    <definedName name="_pri0006">#REF!</definedName>
    <definedName name="_pri0007" localSheetId="67">#REF!</definedName>
    <definedName name="_pri0007" localSheetId="68">#REF!</definedName>
    <definedName name="_pri0007" localSheetId="71">#REF!</definedName>
    <definedName name="_pri0007" localSheetId="69">#REF!</definedName>
    <definedName name="_pri0007" localSheetId="70">#REF!</definedName>
    <definedName name="_pri0007" localSheetId="72">#REF!</definedName>
    <definedName name="_pri0007" localSheetId="73">#REF!</definedName>
    <definedName name="_pri0007" localSheetId="45">#REF!</definedName>
    <definedName name="_pri0007" localSheetId="75">#REF!</definedName>
    <definedName name="_pri0007" localSheetId="81">#REF!</definedName>
    <definedName name="_pri0007">#REF!</definedName>
    <definedName name="_pri0008" localSheetId="67">#REF!</definedName>
    <definedName name="_pri0008" localSheetId="68">#REF!</definedName>
    <definedName name="_pri0008" localSheetId="71">#REF!</definedName>
    <definedName name="_pri0008" localSheetId="69">#REF!</definedName>
    <definedName name="_pri0008" localSheetId="70">#REF!</definedName>
    <definedName name="_pri0008" localSheetId="72">#REF!</definedName>
    <definedName name="_pri0008" localSheetId="73">#REF!</definedName>
    <definedName name="_pri0008" localSheetId="45">#REF!</definedName>
    <definedName name="_pri0008" localSheetId="75">#REF!</definedName>
    <definedName name="_pri0008" localSheetId="81">#REF!</definedName>
    <definedName name="_pri0008">#REF!</definedName>
    <definedName name="_pri0009" localSheetId="67">#REF!</definedName>
    <definedName name="_pri0009" localSheetId="68">#REF!</definedName>
    <definedName name="_pri0009" localSheetId="71">#REF!</definedName>
    <definedName name="_pri0009" localSheetId="69">#REF!</definedName>
    <definedName name="_pri0009" localSheetId="70">#REF!</definedName>
    <definedName name="_pri0009" localSheetId="72">#REF!</definedName>
    <definedName name="_pri0009" localSheetId="73">#REF!</definedName>
    <definedName name="_pri0009" localSheetId="45">#REF!</definedName>
    <definedName name="_pri0009" localSheetId="75">#REF!</definedName>
    <definedName name="_pri0009" localSheetId="81">#REF!</definedName>
    <definedName name="_pri0009">#REF!</definedName>
    <definedName name="_pri0010" localSheetId="67">#REF!</definedName>
    <definedName name="_pri0010" localSheetId="68">#REF!</definedName>
    <definedName name="_pri0010" localSheetId="71">#REF!</definedName>
    <definedName name="_pri0010" localSheetId="69">#REF!</definedName>
    <definedName name="_pri0010" localSheetId="70">#REF!</definedName>
    <definedName name="_pri0010" localSheetId="72">#REF!</definedName>
    <definedName name="_pri0010" localSheetId="73">#REF!</definedName>
    <definedName name="_pri0010" localSheetId="45">#REF!</definedName>
    <definedName name="_pri0010" localSheetId="75">#REF!</definedName>
    <definedName name="_pri0010" localSheetId="81">#REF!</definedName>
    <definedName name="_pri0010">#REF!</definedName>
    <definedName name="_pri0011" localSheetId="67">#REF!</definedName>
    <definedName name="_pri0011" localSheetId="68">#REF!</definedName>
    <definedName name="_pri0011" localSheetId="71">#REF!</definedName>
    <definedName name="_pri0011" localSheetId="69">#REF!</definedName>
    <definedName name="_pri0011" localSheetId="70">#REF!</definedName>
    <definedName name="_pri0011" localSheetId="72">#REF!</definedName>
    <definedName name="_pri0011" localSheetId="73">#REF!</definedName>
    <definedName name="_pri0011" localSheetId="45">#REF!</definedName>
    <definedName name="_pri0011" localSheetId="75">#REF!</definedName>
    <definedName name="_pri0011" localSheetId="81">#REF!</definedName>
    <definedName name="_pri0011">#REF!</definedName>
    <definedName name="_pri0012" localSheetId="67">#REF!</definedName>
    <definedName name="_pri0012" localSheetId="68">#REF!</definedName>
    <definedName name="_pri0012" localSheetId="71">#REF!</definedName>
    <definedName name="_pri0012" localSheetId="69">#REF!</definedName>
    <definedName name="_pri0012" localSheetId="70">#REF!</definedName>
    <definedName name="_pri0012" localSheetId="72">#REF!</definedName>
    <definedName name="_pri0012" localSheetId="73">#REF!</definedName>
    <definedName name="_pri0012" localSheetId="45">#REF!</definedName>
    <definedName name="_pri0012" localSheetId="75">#REF!</definedName>
    <definedName name="_pri0012" localSheetId="81">#REF!</definedName>
    <definedName name="_pri0012">#REF!</definedName>
    <definedName name="_pri0013" localSheetId="67">#REF!</definedName>
    <definedName name="_pri0013" localSheetId="68">#REF!</definedName>
    <definedName name="_pri0013" localSheetId="71">#REF!</definedName>
    <definedName name="_pri0013" localSheetId="69">#REF!</definedName>
    <definedName name="_pri0013" localSheetId="70">#REF!</definedName>
    <definedName name="_pri0013" localSheetId="72">#REF!</definedName>
    <definedName name="_pri0013" localSheetId="73">#REF!</definedName>
    <definedName name="_pri0013" localSheetId="45">#REF!</definedName>
    <definedName name="_pri0013" localSheetId="75">#REF!</definedName>
    <definedName name="_pri0013" localSheetId="81">#REF!</definedName>
    <definedName name="_pri0013">#REF!</definedName>
    <definedName name="_pri0014" localSheetId="67">#REF!</definedName>
    <definedName name="_pri0014" localSheetId="68">#REF!</definedName>
    <definedName name="_pri0014" localSheetId="71">#REF!</definedName>
    <definedName name="_pri0014" localSheetId="69">#REF!</definedName>
    <definedName name="_pri0014" localSheetId="70">#REF!</definedName>
    <definedName name="_pri0014" localSheetId="72">#REF!</definedName>
    <definedName name="_pri0014" localSheetId="73">#REF!</definedName>
    <definedName name="_pri0014" localSheetId="45">#REF!</definedName>
    <definedName name="_pri0014" localSheetId="75">#REF!</definedName>
    <definedName name="_pri0014" localSheetId="81">#REF!</definedName>
    <definedName name="_pri0014">#REF!</definedName>
    <definedName name="_pri0015" localSheetId="67">#REF!</definedName>
    <definedName name="_pri0015" localSheetId="68">#REF!</definedName>
    <definedName name="_pri0015" localSheetId="71">#REF!</definedName>
    <definedName name="_pri0015" localSheetId="69">#REF!</definedName>
    <definedName name="_pri0015" localSheetId="70">#REF!</definedName>
    <definedName name="_pri0015" localSheetId="72">#REF!</definedName>
    <definedName name="_pri0015" localSheetId="73">#REF!</definedName>
    <definedName name="_pri0015" localSheetId="45">#REF!</definedName>
    <definedName name="_pri0015" localSheetId="75">#REF!</definedName>
    <definedName name="_pri0015" localSheetId="81">#REF!</definedName>
    <definedName name="_pri0015">#REF!</definedName>
    <definedName name="_pri0016" localSheetId="67">#REF!</definedName>
    <definedName name="_pri0016" localSheetId="68">#REF!</definedName>
    <definedName name="_pri0016" localSheetId="71">#REF!</definedName>
    <definedName name="_pri0016" localSheetId="69">#REF!</definedName>
    <definedName name="_pri0016" localSheetId="70">#REF!</definedName>
    <definedName name="_pri0016" localSheetId="72">#REF!</definedName>
    <definedName name="_pri0016" localSheetId="73">#REF!</definedName>
    <definedName name="_pri0016" localSheetId="45">#REF!</definedName>
    <definedName name="_pri0016" localSheetId="75">#REF!</definedName>
    <definedName name="_pri0016" localSheetId="81">#REF!</definedName>
    <definedName name="_pri0016">#REF!</definedName>
    <definedName name="_pri0017" localSheetId="67">#REF!</definedName>
    <definedName name="_pri0017" localSheetId="68">#REF!</definedName>
    <definedName name="_pri0017" localSheetId="71">#REF!</definedName>
    <definedName name="_pri0017" localSheetId="69">#REF!</definedName>
    <definedName name="_pri0017" localSheetId="70">#REF!</definedName>
    <definedName name="_pri0017" localSheetId="72">#REF!</definedName>
    <definedName name="_pri0017" localSheetId="73">#REF!</definedName>
    <definedName name="_pri0017" localSheetId="45">#REF!</definedName>
    <definedName name="_pri0017" localSheetId="75">#REF!</definedName>
    <definedName name="_pri0017" localSheetId="81">#REF!</definedName>
    <definedName name="_pri0017">#REF!</definedName>
    <definedName name="_pri0018" localSheetId="67">#REF!</definedName>
    <definedName name="_pri0018" localSheetId="68">#REF!</definedName>
    <definedName name="_pri0018" localSheetId="71">#REF!</definedName>
    <definedName name="_pri0018" localSheetId="69">#REF!</definedName>
    <definedName name="_pri0018" localSheetId="70">#REF!</definedName>
    <definedName name="_pri0018" localSheetId="72">#REF!</definedName>
    <definedName name="_pri0018" localSheetId="73">#REF!</definedName>
    <definedName name="_pri0018" localSheetId="45">#REF!</definedName>
    <definedName name="_pri0018" localSheetId="75">#REF!</definedName>
    <definedName name="_pri0018" localSheetId="81">#REF!</definedName>
    <definedName name="_pri0018">#REF!</definedName>
    <definedName name="_pri0019" localSheetId="67">#REF!</definedName>
    <definedName name="_pri0019" localSheetId="68">#REF!</definedName>
    <definedName name="_pri0019" localSheetId="71">#REF!</definedName>
    <definedName name="_pri0019" localSheetId="69">#REF!</definedName>
    <definedName name="_pri0019" localSheetId="70">#REF!</definedName>
    <definedName name="_pri0019" localSheetId="72">#REF!</definedName>
    <definedName name="_pri0019" localSheetId="73">#REF!</definedName>
    <definedName name="_pri0019" localSheetId="45">#REF!</definedName>
    <definedName name="_pri0019" localSheetId="75">#REF!</definedName>
    <definedName name="_pri0019" localSheetId="81">#REF!</definedName>
    <definedName name="_pri0019">#REF!</definedName>
    <definedName name="_pri0061" localSheetId="67">#REF!</definedName>
    <definedName name="_pri0061" localSheetId="68">#REF!</definedName>
    <definedName name="_pri0061" localSheetId="71">#REF!</definedName>
    <definedName name="_pri0061" localSheetId="69">#REF!</definedName>
    <definedName name="_pri0061" localSheetId="70">#REF!</definedName>
    <definedName name="_pri0061" localSheetId="72">#REF!</definedName>
    <definedName name="_pri0061" localSheetId="73">#REF!</definedName>
    <definedName name="_pri0061" localSheetId="45">#REF!</definedName>
    <definedName name="_pri0061" localSheetId="75">#REF!</definedName>
    <definedName name="_pri0061" localSheetId="81">#REF!</definedName>
    <definedName name="_pri0061">#REF!</definedName>
    <definedName name="_pri0062" localSheetId="67">#REF!</definedName>
    <definedName name="_pri0062" localSheetId="68">#REF!</definedName>
    <definedName name="_pri0062" localSheetId="71">#REF!</definedName>
    <definedName name="_pri0062" localSheetId="69">#REF!</definedName>
    <definedName name="_pri0062" localSheetId="70">#REF!</definedName>
    <definedName name="_pri0062" localSheetId="72">#REF!</definedName>
    <definedName name="_pri0062" localSheetId="73">#REF!</definedName>
    <definedName name="_pri0062" localSheetId="45">#REF!</definedName>
    <definedName name="_pri0062" localSheetId="75">#REF!</definedName>
    <definedName name="_pri0062" localSheetId="81">#REF!</definedName>
    <definedName name="_pri0062">#REF!</definedName>
    <definedName name="_pri0065" localSheetId="67">#REF!</definedName>
    <definedName name="_pri0065" localSheetId="68">#REF!</definedName>
    <definedName name="_pri0065" localSheetId="71">#REF!</definedName>
    <definedName name="_pri0065" localSheetId="69">#REF!</definedName>
    <definedName name="_pri0065" localSheetId="70">#REF!</definedName>
    <definedName name="_pri0065" localSheetId="72">#REF!</definedName>
    <definedName name="_pri0065" localSheetId="73">#REF!</definedName>
    <definedName name="_pri0065" localSheetId="45">#REF!</definedName>
    <definedName name="_pri0065" localSheetId="75">#REF!</definedName>
    <definedName name="_pri0065" localSheetId="81">#REF!</definedName>
    <definedName name="_pri0065">#REF!</definedName>
    <definedName name="_pri0066" localSheetId="67">#REF!</definedName>
    <definedName name="_pri0066" localSheetId="68">#REF!</definedName>
    <definedName name="_pri0066" localSheetId="71">#REF!</definedName>
    <definedName name="_pri0066" localSheetId="69">#REF!</definedName>
    <definedName name="_pri0066" localSheetId="70">#REF!</definedName>
    <definedName name="_pri0066" localSheetId="72">#REF!</definedName>
    <definedName name="_pri0066" localSheetId="73">#REF!</definedName>
    <definedName name="_pri0066" localSheetId="45">#REF!</definedName>
    <definedName name="_pri0066" localSheetId="75">#REF!</definedName>
    <definedName name="_pri0066" localSheetId="81">#REF!</definedName>
    <definedName name="_pri0066">#REF!</definedName>
    <definedName name="_pri0067" localSheetId="67">#REF!</definedName>
    <definedName name="_pri0067" localSheetId="68">#REF!</definedName>
    <definedName name="_pri0067" localSheetId="71">#REF!</definedName>
    <definedName name="_pri0067" localSheetId="69">#REF!</definedName>
    <definedName name="_pri0067" localSheetId="70">#REF!</definedName>
    <definedName name="_pri0067" localSheetId="72">#REF!</definedName>
    <definedName name="_pri0067" localSheetId="73">#REF!</definedName>
    <definedName name="_pri0067" localSheetId="45">#REF!</definedName>
    <definedName name="_pri0067" localSheetId="75">#REF!</definedName>
    <definedName name="_pri0067" localSheetId="81">#REF!</definedName>
    <definedName name="_pri0067">#REF!</definedName>
    <definedName name="_pri0068" localSheetId="67">#REF!</definedName>
    <definedName name="_pri0068" localSheetId="68">#REF!</definedName>
    <definedName name="_pri0068" localSheetId="71">#REF!</definedName>
    <definedName name="_pri0068" localSheetId="69">#REF!</definedName>
    <definedName name="_pri0068" localSheetId="70">#REF!</definedName>
    <definedName name="_pri0068" localSheetId="72">#REF!</definedName>
    <definedName name="_pri0068" localSheetId="73">#REF!</definedName>
    <definedName name="_pri0068" localSheetId="45">#REF!</definedName>
    <definedName name="_pri0068" localSheetId="75">#REF!</definedName>
    <definedName name="_pri0068" localSheetId="81">#REF!</definedName>
    <definedName name="_pri0068">#REF!</definedName>
    <definedName name="_SY1" localSheetId="66">#REF!</definedName>
    <definedName name="_SY1">Macros!$E$7</definedName>
    <definedName name="_SY2" localSheetId="66">#REF!</definedName>
    <definedName name="_SY2">Macros!$E$8</definedName>
    <definedName name="_SY3" localSheetId="66">#REF!</definedName>
    <definedName name="_SY3">Macros!$E$9</definedName>
    <definedName name="_TY1" localSheetId="31">[3]Macros!$E$14</definedName>
    <definedName name="_TY1" localSheetId="29">[5]Macros!$E$14</definedName>
    <definedName name="_TY1" localSheetId="36">[6]Macros!$E$14</definedName>
    <definedName name="_TY1" localSheetId="66">#REF!</definedName>
    <definedName name="_TY1">Macros!$E$14</definedName>
    <definedName name="_TY2" localSheetId="82">[1]Macros!#REF!</definedName>
    <definedName name="_TY2" localSheetId="67">[2]Macros!#REF!</definedName>
    <definedName name="_TY2" localSheetId="68">[2]Macros!#REF!</definedName>
    <definedName name="_TY2" localSheetId="31">[3]Macros!#REF!</definedName>
    <definedName name="_TY2" localSheetId="71">[2]Macros!#REF!</definedName>
    <definedName name="_TY2" localSheetId="69">[2]Macros!#REF!</definedName>
    <definedName name="_TY2" localSheetId="26">[4]Macros!#REF!</definedName>
    <definedName name="_TY2" localSheetId="70">[4]Macros!#REF!</definedName>
    <definedName name="_TY2" localSheetId="29">[5]Macros!#REF!</definedName>
    <definedName name="_TY2" localSheetId="72">[2]Macros!#REF!</definedName>
    <definedName name="_TY2" localSheetId="73">[2]Macros!#REF!</definedName>
    <definedName name="_TY2" localSheetId="44">[7]Macros!#REF!</definedName>
    <definedName name="_TY2" localSheetId="74">[7]Macros!#REF!</definedName>
    <definedName name="_TY2" localSheetId="55">[7]Macros!#REF!</definedName>
    <definedName name="_TY2" localSheetId="56">[8]Macros!#REF!</definedName>
    <definedName name="_TY2" localSheetId="57">[8]Macros!#REF!</definedName>
    <definedName name="_TY2" localSheetId="58">[8]Macros!#REF!</definedName>
    <definedName name="_TY2" localSheetId="51">[8]Macros!#REF!</definedName>
    <definedName name="_TY2" localSheetId="52">[8]Macros!#REF!</definedName>
    <definedName name="_TY2" localSheetId="45">Macros!#REF!</definedName>
    <definedName name="_TY2" localSheetId="66">#REF!</definedName>
    <definedName name="_TY2" localSheetId="81">Macros!#REF!</definedName>
    <definedName name="_TY2">Macros!#REF!</definedName>
    <definedName name="_TY3" localSheetId="36">[6]Macros!$E$15</definedName>
    <definedName name="_TY3" localSheetId="66">#REF!</definedName>
    <definedName name="_TY3">Macros!$E$15</definedName>
    <definedName name="a" localSheetId="29">#REF!</definedName>
    <definedName name="a" localSheetId="45">#REF!</definedName>
    <definedName name="a">#REF!</definedName>
    <definedName name="A_1" localSheetId="82">#REF!</definedName>
    <definedName name="A_1" localSheetId="67">#REF!</definedName>
    <definedName name="A_1" localSheetId="68">#REF!</definedName>
    <definedName name="A_1" localSheetId="31">#REF!</definedName>
    <definedName name="A_1" localSheetId="71">#REF!</definedName>
    <definedName name="A_1" localSheetId="69">#REF!</definedName>
    <definedName name="A_1" localSheetId="70">#REF!</definedName>
    <definedName name="A_1" localSheetId="29">#REF!</definedName>
    <definedName name="A_1" localSheetId="72">#REF!</definedName>
    <definedName name="A_1" localSheetId="73">#REF!</definedName>
    <definedName name="A_1" localSheetId="44">#REF!</definedName>
    <definedName name="A_1" localSheetId="74">#REF!</definedName>
    <definedName name="A_1" localSheetId="55">#REF!</definedName>
    <definedName name="A_1" localSheetId="56">#REF!</definedName>
    <definedName name="A_1" localSheetId="57">#REF!</definedName>
    <definedName name="A_1" localSheetId="58">#REF!</definedName>
    <definedName name="A_1" localSheetId="45">#REF!</definedName>
    <definedName name="A_1" localSheetId="81">#REF!</definedName>
    <definedName name="A_1">#REF!</definedName>
    <definedName name="A_10" localSheetId="11">'A 10 (a)'!$A$1:$P$58</definedName>
    <definedName name="A_10">'A 10'!$A$1:$J$58</definedName>
    <definedName name="A_11">'A 11'!$A$1:$D$36</definedName>
    <definedName name="A_12" localSheetId="14">'A 12 (a)'!$A$1:$P$44</definedName>
    <definedName name="A_12">'A 12'!$A$1:$I$47</definedName>
    <definedName name="A_13">'A 13'!$A$1:$D$38</definedName>
    <definedName name="A_14" localSheetId="17">'A 14 (a)'!$A$1:$P$57</definedName>
    <definedName name="A_14">'A 14'!$A$1:$I$56</definedName>
    <definedName name="A_15">'A 15'!$A$1:$D$58</definedName>
    <definedName name="A_16" localSheetId="36">#REF!</definedName>
    <definedName name="A_16">'A 16'!$A$1:$D$43</definedName>
    <definedName name="A_17" localSheetId="67">#REF!</definedName>
    <definedName name="A_17" localSheetId="68">#REF!</definedName>
    <definedName name="A_17" localSheetId="31">#REF!</definedName>
    <definedName name="A_17" localSheetId="71">#REF!</definedName>
    <definedName name="A_17" localSheetId="69">#REF!</definedName>
    <definedName name="A_17" localSheetId="70">#REF!</definedName>
    <definedName name="A_17" localSheetId="29">#REF!</definedName>
    <definedName name="A_17" localSheetId="72">#REF!</definedName>
    <definedName name="A_17" localSheetId="73">#REF!</definedName>
    <definedName name="A_17" localSheetId="45">#REF!</definedName>
    <definedName name="A_17" localSheetId="81">#REF!</definedName>
    <definedName name="A_17">#REF!</definedName>
    <definedName name="A_18" localSheetId="67">#REF!</definedName>
    <definedName name="A_18" localSheetId="68">#REF!</definedName>
    <definedName name="A_18" localSheetId="31">#REF!</definedName>
    <definedName name="A_18" localSheetId="71">#REF!</definedName>
    <definedName name="A_18" localSheetId="69">#REF!</definedName>
    <definedName name="A_18" localSheetId="70">#REF!</definedName>
    <definedName name="A_18" localSheetId="29">#REF!</definedName>
    <definedName name="A_18" localSheetId="72">#REF!</definedName>
    <definedName name="A_18" localSheetId="73">#REF!</definedName>
    <definedName name="A_18" localSheetId="81">#REF!</definedName>
    <definedName name="A_18">#REF!</definedName>
    <definedName name="A_19" localSheetId="67">#REF!</definedName>
    <definedName name="A_19" localSheetId="68">#REF!</definedName>
    <definedName name="A_19" localSheetId="71">#REF!</definedName>
    <definedName name="A_19" localSheetId="69">#REF!</definedName>
    <definedName name="A_19" localSheetId="70">#REF!</definedName>
    <definedName name="A_19" localSheetId="72">#REF!</definedName>
    <definedName name="A_19" localSheetId="73">#REF!</definedName>
    <definedName name="A_19" localSheetId="81">#REF!</definedName>
    <definedName name="A_19">#REF!</definedName>
    <definedName name="A_2" localSheetId="67">'A 2 (I) '!$A$1:$G$50</definedName>
    <definedName name="A_2">'A 2 '!$A$1:$G$54</definedName>
    <definedName name="A_3" localSheetId="68">'A 3 (I) '!#REF!</definedName>
    <definedName name="A_3">'A 3 '!$A$1:$D$49</definedName>
    <definedName name="A_4">'A 4'!$A$1:$D$55</definedName>
    <definedName name="A_5" localSheetId="82">#REF!</definedName>
    <definedName name="A_5" localSheetId="67">#REF!</definedName>
    <definedName name="A_5" localSheetId="68">#REF!</definedName>
    <definedName name="A_5" localSheetId="71">#REF!</definedName>
    <definedName name="A_5" localSheetId="69">#REF!</definedName>
    <definedName name="A_5" localSheetId="70">#REF!</definedName>
    <definedName name="A_5" localSheetId="72">#REF!</definedName>
    <definedName name="A_5" localSheetId="73">#REF!</definedName>
    <definedName name="A_5" localSheetId="44">#REF!</definedName>
    <definedName name="A_5" localSheetId="74">#REF!</definedName>
    <definedName name="A_5" localSheetId="55">#REF!</definedName>
    <definedName name="A_5" localSheetId="56">#REF!</definedName>
    <definedName name="A_5" localSheetId="57">#REF!</definedName>
    <definedName name="A_5" localSheetId="58">#REF!</definedName>
    <definedName name="A_5" localSheetId="81">#REF!</definedName>
    <definedName name="A_5">#REF!</definedName>
    <definedName name="A_6" localSheetId="7">'A 6 (a)'!$A$1:$O$58</definedName>
    <definedName name="A_6">'A 6'!$A$1:$I$60</definedName>
    <definedName name="A_7" localSheetId="36">#REF!</definedName>
    <definedName name="A_7">'A 7'!$A$1:$E$38</definedName>
    <definedName name="A_8">'A 8'!$A$1:$D$36</definedName>
    <definedName name="A_9" localSheetId="82">#REF!</definedName>
    <definedName name="A_9" localSheetId="67">#REF!</definedName>
    <definedName name="A_9" localSheetId="68">#REF!</definedName>
    <definedName name="A_9" localSheetId="71">#REF!</definedName>
    <definedName name="A_9" localSheetId="69">#REF!</definedName>
    <definedName name="A_9" localSheetId="70">#REF!</definedName>
    <definedName name="A_9" localSheetId="72">#REF!</definedName>
    <definedName name="A_9" localSheetId="73">#REF!</definedName>
    <definedName name="A_9" localSheetId="44">#REF!</definedName>
    <definedName name="A_9" localSheetId="74">#REF!</definedName>
    <definedName name="A_9" localSheetId="55">#REF!</definedName>
    <definedName name="A_9" localSheetId="56">#REF!</definedName>
    <definedName name="A_9" localSheetId="57">#REF!</definedName>
    <definedName name="A_9" localSheetId="58">#REF!</definedName>
    <definedName name="A_9" localSheetId="81">#REF!</definedName>
    <definedName name="A_9">#REF!</definedName>
    <definedName name="a10x" localSheetId="66">#REF!</definedName>
    <definedName name="a10x">#REF!</definedName>
    <definedName name="a11x" localSheetId="66">#REF!</definedName>
    <definedName name="a11x">#REF!</definedName>
    <definedName name="a12x" localSheetId="66">#REF!</definedName>
    <definedName name="a12x">#REF!</definedName>
    <definedName name="a13x" localSheetId="66">#REF!</definedName>
    <definedName name="a13x">#REF!</definedName>
    <definedName name="a14x" localSheetId="66">#REF!</definedName>
    <definedName name="a14x">#REF!</definedName>
    <definedName name="a15x" localSheetId="66">#REF!</definedName>
    <definedName name="a15x">#REF!</definedName>
    <definedName name="a16x" localSheetId="66">#REF!</definedName>
    <definedName name="a16x">#REF!</definedName>
    <definedName name="a17x" localSheetId="66">#REF!</definedName>
    <definedName name="a17x">#REF!</definedName>
    <definedName name="a18x" localSheetId="66">#REF!</definedName>
    <definedName name="a18x">#REF!</definedName>
    <definedName name="a19x" localSheetId="66">#REF!</definedName>
    <definedName name="a19x">#REF!</definedName>
    <definedName name="a1i" localSheetId="66">#REF!</definedName>
    <definedName name="a1i">#REF!</definedName>
    <definedName name="a1x" localSheetId="66">#REF!</definedName>
    <definedName name="a1x">#REF!</definedName>
    <definedName name="a2i" localSheetId="66">#REF!</definedName>
    <definedName name="a2i">#REF!</definedName>
    <definedName name="a2x" localSheetId="66">#REF!</definedName>
    <definedName name="a2x">#REF!</definedName>
    <definedName name="a3i" localSheetId="66">#REF!</definedName>
    <definedName name="a3i">#REF!</definedName>
    <definedName name="a3x" localSheetId="66">#REF!</definedName>
    <definedName name="a3x">#REF!</definedName>
    <definedName name="a4x" localSheetId="66">#REF!</definedName>
    <definedName name="a4x">#REF!</definedName>
    <definedName name="a5x" localSheetId="66">#REF!</definedName>
    <definedName name="a5x">#REF!</definedName>
    <definedName name="a6x" localSheetId="66">#REF!</definedName>
    <definedName name="a6x">#REF!</definedName>
    <definedName name="a7x" localSheetId="66">#REF!</definedName>
    <definedName name="a7x">#REF!</definedName>
    <definedName name="a8x" localSheetId="66">#REF!</definedName>
    <definedName name="a8x">#REF!</definedName>
    <definedName name="a9x" localSheetId="66">#REF!</definedName>
    <definedName name="a9x">#REF!</definedName>
    <definedName name="AccumDepr">[18]Data!$I$13:$J$131</definedName>
    <definedName name="AFUDC" localSheetId="67">#REF!</definedName>
    <definedName name="AFUDC" localSheetId="68">#REF!</definedName>
    <definedName name="AFUDC" localSheetId="71">#REF!</definedName>
    <definedName name="AFUDC" localSheetId="69">#REF!</definedName>
    <definedName name="AFUDC" localSheetId="70">#REF!</definedName>
    <definedName name="AFUDC" localSheetId="29">#REF!</definedName>
    <definedName name="AFUDC" localSheetId="72">#REF!</definedName>
    <definedName name="AFUDC" localSheetId="73">#REF!</definedName>
    <definedName name="AFUDC" localSheetId="45">#REF!</definedName>
    <definedName name="AFUDC" localSheetId="75">#REF!</definedName>
    <definedName name="AFUDC" localSheetId="81">#REF!</definedName>
    <definedName name="AFUDC">#REF!</definedName>
    <definedName name="AIAC">[18]Data!$O$13:$P$131</definedName>
    <definedName name="ANNAACIAC" localSheetId="67">#REF!</definedName>
    <definedName name="ANNAACIAC" localSheetId="68">#REF!</definedName>
    <definedName name="ANNAACIAC" localSheetId="71">#REF!</definedName>
    <definedName name="ANNAACIAC" localSheetId="69">#REF!</definedName>
    <definedName name="ANNAACIAC" localSheetId="70">#REF!</definedName>
    <definedName name="ANNAACIAC" localSheetId="29">#REF!</definedName>
    <definedName name="ANNAACIAC" localSheetId="72">#REF!</definedName>
    <definedName name="ANNAACIAC" localSheetId="73">#REF!</definedName>
    <definedName name="ANNAACIAC" localSheetId="45">#REF!</definedName>
    <definedName name="ANNAACIAC" localSheetId="75">#REF!</definedName>
    <definedName name="ANNAACIAC" localSheetId="81">#REF!</definedName>
    <definedName name="ANNAACIAC">#REF!</definedName>
    <definedName name="ANNAD" localSheetId="67">#REF!</definedName>
    <definedName name="ANNAD" localSheetId="68">#REF!</definedName>
    <definedName name="ANNAD" localSheetId="71">#REF!</definedName>
    <definedName name="ANNAD" localSheetId="69">#REF!</definedName>
    <definedName name="ANNAD" localSheetId="70">#REF!</definedName>
    <definedName name="ANNAD" localSheetId="29">#REF!</definedName>
    <definedName name="ANNAD" localSheetId="72">#REF!</definedName>
    <definedName name="ANNAD" localSheetId="73">#REF!</definedName>
    <definedName name="ANNAD" localSheetId="45">#REF!</definedName>
    <definedName name="ANNAD" localSheetId="75">#REF!</definedName>
    <definedName name="ANNAD" localSheetId="81">#REF!</definedName>
    <definedName name="ANNAD">#REF!</definedName>
    <definedName name="ANNAFC" localSheetId="67">#REF!</definedName>
    <definedName name="ANNAFC" localSheetId="68">#REF!</definedName>
    <definedName name="ANNAFC" localSheetId="71">#REF!</definedName>
    <definedName name="ANNAFC" localSheetId="69">#REF!</definedName>
    <definedName name="ANNAFC" localSheetId="70">#REF!</definedName>
    <definedName name="ANNAFC" localSheetId="29">#REF!</definedName>
    <definedName name="ANNAFC" localSheetId="72">#REF!</definedName>
    <definedName name="ANNAFC" localSheetId="73">#REF!</definedName>
    <definedName name="ANNAFC" localSheetId="45">#REF!</definedName>
    <definedName name="ANNAFC" localSheetId="75">#REF!</definedName>
    <definedName name="ANNAFC" localSheetId="81">#REF!</definedName>
    <definedName name="ANNAFC">#REF!</definedName>
    <definedName name="ANNCIAC" localSheetId="67">#REF!</definedName>
    <definedName name="ANNCIAC" localSheetId="68">#REF!</definedName>
    <definedName name="ANNCIAC" localSheetId="71">#REF!</definedName>
    <definedName name="ANNCIAC" localSheetId="69">#REF!</definedName>
    <definedName name="ANNCIAC" localSheetId="70">#REF!</definedName>
    <definedName name="ANNCIAC" localSheetId="72">#REF!</definedName>
    <definedName name="ANNCIAC" localSheetId="73">#REF!</definedName>
    <definedName name="ANNCIAC" localSheetId="45">#REF!</definedName>
    <definedName name="ANNCIAC" localSheetId="75">#REF!</definedName>
    <definedName name="ANNCIAC" localSheetId="81">#REF!</definedName>
    <definedName name="ANNCIAC">#REF!</definedName>
    <definedName name="ANNPL" localSheetId="67">#REF!</definedName>
    <definedName name="ANNPL" localSheetId="68">#REF!</definedName>
    <definedName name="ANNPL" localSheetId="71">#REF!</definedName>
    <definedName name="ANNPL" localSheetId="69">#REF!</definedName>
    <definedName name="ANNPL" localSheetId="70">#REF!</definedName>
    <definedName name="ANNPL" localSheetId="72">#REF!</definedName>
    <definedName name="ANNPL" localSheetId="73">#REF!</definedName>
    <definedName name="ANNPL" localSheetId="45">#REF!</definedName>
    <definedName name="ANNPL" localSheetId="75">#REF!</definedName>
    <definedName name="ANNPL" localSheetId="81">#REF!</definedName>
    <definedName name="ANNPL">#REF!</definedName>
    <definedName name="ARB" localSheetId="67">#REF!</definedName>
    <definedName name="ARB" localSheetId="68">#REF!</definedName>
    <definedName name="ARB" localSheetId="71">#REF!</definedName>
    <definedName name="ARB" localSheetId="69">#REF!</definedName>
    <definedName name="ARB" localSheetId="70">#REF!</definedName>
    <definedName name="ARB" localSheetId="72">#REF!</definedName>
    <definedName name="ARB" localSheetId="73">#REF!</definedName>
    <definedName name="ARB" localSheetId="45">#REF!</definedName>
    <definedName name="ARB" localSheetId="75">#REF!</definedName>
    <definedName name="ARB" localSheetId="81">#REF!</definedName>
    <definedName name="ARB">#REF!</definedName>
    <definedName name="ASECT" localSheetId="82">[1]Macros!#REF!</definedName>
    <definedName name="ASECT" localSheetId="67">[2]Macros!#REF!</definedName>
    <definedName name="ASECT" localSheetId="68">[2]Macros!#REF!</definedName>
    <definedName name="ASECT" localSheetId="31">[3]Macros!#REF!</definedName>
    <definedName name="ASECT" localSheetId="71">[2]Macros!#REF!</definedName>
    <definedName name="ASECT" localSheetId="69">[2]Macros!#REF!</definedName>
    <definedName name="ASECT" localSheetId="26">[4]Macros!#REF!</definedName>
    <definedName name="ASECT" localSheetId="70">[4]Macros!#REF!</definedName>
    <definedName name="ASECT" localSheetId="29">[5]Macros!#REF!</definedName>
    <definedName name="ASECT" localSheetId="36">[6]Macros!#REF!</definedName>
    <definedName name="ASECT" localSheetId="72">[2]Macros!#REF!</definedName>
    <definedName name="ASECT" localSheetId="73">[2]Macros!#REF!</definedName>
    <definedName name="ASECT" localSheetId="44">[7]Macros!#REF!</definedName>
    <definedName name="ASECT" localSheetId="74">[7]Macros!#REF!</definedName>
    <definedName name="ASECT" localSheetId="55">[7]Macros!#REF!</definedName>
    <definedName name="ASECT" localSheetId="56">[8]Macros!#REF!</definedName>
    <definedName name="ASECT" localSheetId="57">[8]Macros!#REF!</definedName>
    <definedName name="ASECT" localSheetId="58">[8]Macros!#REF!</definedName>
    <definedName name="ASECT" localSheetId="51">[8]Macros!#REF!</definedName>
    <definedName name="ASECT" localSheetId="52">[8]Macros!#REF!</definedName>
    <definedName name="ASECT" localSheetId="66">#REF!</definedName>
    <definedName name="ASECT" localSheetId="81">Macros!#REF!</definedName>
    <definedName name="ASECT">Macros!#REF!</definedName>
    <definedName name="b" localSheetId="29">#REF!</definedName>
    <definedName name="b" localSheetId="45">#REF!</definedName>
    <definedName name="b">#REF!</definedName>
    <definedName name="B_1" localSheetId="82">#REF!</definedName>
    <definedName name="B_1" localSheetId="67">#REF!</definedName>
    <definedName name="B_1" localSheetId="68">#REF!</definedName>
    <definedName name="B_1" localSheetId="31">#REF!</definedName>
    <definedName name="B_1" localSheetId="71">#REF!</definedName>
    <definedName name="B_1" localSheetId="69">#REF!</definedName>
    <definedName name="B_1" localSheetId="70">#REF!</definedName>
    <definedName name="B_1" localSheetId="29">#REF!</definedName>
    <definedName name="B_1" localSheetId="72">#REF!</definedName>
    <definedName name="B_1" localSheetId="73">#REF!</definedName>
    <definedName name="B_1" localSheetId="44">#REF!</definedName>
    <definedName name="B_1" localSheetId="74">#REF!</definedName>
    <definedName name="B_1" localSheetId="55">#REF!</definedName>
    <definedName name="B_1" localSheetId="56">#REF!</definedName>
    <definedName name="B_1" localSheetId="57">#REF!</definedName>
    <definedName name="B_1" localSheetId="58">#REF!</definedName>
    <definedName name="B_1" localSheetId="45">#REF!</definedName>
    <definedName name="B_1" localSheetId="81">#REF!</definedName>
    <definedName name="B_1">#REF!</definedName>
    <definedName name="B_10" localSheetId="31">'B 10'!$A$1:$G$45</definedName>
    <definedName name="B_10" localSheetId="29">#REF!</definedName>
    <definedName name="B_10" localSheetId="45">#REF!</definedName>
    <definedName name="B_10">#REF!</definedName>
    <definedName name="B_11">'B 11'!$A$1:$G$58</definedName>
    <definedName name="B_12" localSheetId="67">#REF!</definedName>
    <definedName name="B_12" localSheetId="68">#REF!</definedName>
    <definedName name="B_12" localSheetId="31">#REF!</definedName>
    <definedName name="B_12" localSheetId="71">#REF!</definedName>
    <definedName name="B_12" localSheetId="69">#REF!</definedName>
    <definedName name="B_12" localSheetId="70">#REF!</definedName>
    <definedName name="B_12" localSheetId="29">#REF!</definedName>
    <definedName name="B_12" localSheetId="72">#REF!</definedName>
    <definedName name="B_12" localSheetId="73">#REF!</definedName>
    <definedName name="B_12" localSheetId="81">#REF!</definedName>
    <definedName name="B_12">#REF!</definedName>
    <definedName name="B_13" localSheetId="82">#REF!</definedName>
    <definedName name="B_13" localSheetId="67">#REF!</definedName>
    <definedName name="B_13" localSheetId="68">#REF!</definedName>
    <definedName name="B_13" localSheetId="31">#REF!</definedName>
    <definedName name="B_13" localSheetId="71">#REF!</definedName>
    <definedName name="B_13" localSheetId="69">#REF!</definedName>
    <definedName name="B_13" localSheetId="70">#REF!</definedName>
    <definedName name="B_13" localSheetId="29">#REF!</definedName>
    <definedName name="B_13" localSheetId="72">#REF!</definedName>
    <definedName name="B_13" localSheetId="73">#REF!</definedName>
    <definedName name="B_13" localSheetId="44">#REF!</definedName>
    <definedName name="B_13" localSheetId="74">#REF!</definedName>
    <definedName name="B_13" localSheetId="55">#REF!</definedName>
    <definedName name="B_13" localSheetId="56">#REF!</definedName>
    <definedName name="B_13" localSheetId="57">#REF!</definedName>
    <definedName name="B_13" localSheetId="58">#REF!</definedName>
    <definedName name="B_13" localSheetId="81">#REF!</definedName>
    <definedName name="B_13">#REF!</definedName>
    <definedName name="B_14">'B 14'!$A$1:$G$67</definedName>
    <definedName name="B_15" localSheetId="71">'B 15 (I)'!$A$1:$H$75</definedName>
    <definedName name="B_15">'B 15'!$A$1:$H$54</definedName>
    <definedName name="B_2" localSheetId="69">'B 2 (I) '!$A$1:$J$46</definedName>
    <definedName name="B_2">'B 2 '!$A$1:$J$39</definedName>
    <definedName name="B_3" localSheetId="82">#REF!</definedName>
    <definedName name="B_3" localSheetId="67">#REF!</definedName>
    <definedName name="B_3" localSheetId="68">#REF!</definedName>
    <definedName name="B_3" localSheetId="31">#REF!</definedName>
    <definedName name="B_3" localSheetId="71">#REF!</definedName>
    <definedName name="B_3" localSheetId="69">#REF!</definedName>
    <definedName name="B_3" localSheetId="26">'B 3'!$A$1:$E$74</definedName>
    <definedName name="B_3" localSheetId="70">'B 3 (I)'!#REF!</definedName>
    <definedName name="B_3" localSheetId="72">#REF!</definedName>
    <definedName name="B_3" localSheetId="73">#REF!</definedName>
    <definedName name="B_3" localSheetId="56">#REF!</definedName>
    <definedName name="B_3" localSheetId="57">#REF!</definedName>
    <definedName name="B_3" localSheetId="58">#REF!</definedName>
    <definedName name="B_3" localSheetId="51">#REF!</definedName>
    <definedName name="B_3" localSheetId="52">#REF!</definedName>
    <definedName name="B_3" localSheetId="81">#REF!</definedName>
    <definedName name="B_3">#REF!</definedName>
    <definedName name="B_3A" localSheetId="82">#REF!</definedName>
    <definedName name="B_3A" localSheetId="67">#REF!</definedName>
    <definedName name="B_3A" localSheetId="68">#REF!</definedName>
    <definedName name="B_3A" localSheetId="71">#REF!</definedName>
    <definedName name="B_3A" localSheetId="69">#REF!</definedName>
    <definedName name="B_3A" localSheetId="26">'B 3'!#REF!</definedName>
    <definedName name="B_3A" localSheetId="70">'B 3 (I)'!#REF!</definedName>
    <definedName name="B_3A" localSheetId="36">'[6]B 3'!#REF!</definedName>
    <definedName name="B_3A" localSheetId="72">#REF!</definedName>
    <definedName name="B_3A" localSheetId="73">#REF!</definedName>
    <definedName name="B_3A" localSheetId="44">'[7]B 3'!#REF!</definedName>
    <definedName name="B_3A" localSheetId="74">'[7]B 3'!#REF!</definedName>
    <definedName name="B_3A" localSheetId="55">'[7]B 3'!#REF!</definedName>
    <definedName name="B_3A" localSheetId="56">'[8]B 3'!#REF!</definedName>
    <definedName name="B_3A" localSheetId="57">'[8]B 3'!#REF!</definedName>
    <definedName name="B_3A" localSheetId="58">'[8]B 3'!#REF!</definedName>
    <definedName name="B_3A" localSheetId="51">'[8]B 3'!#REF!</definedName>
    <definedName name="B_3A" localSheetId="52">'[8]B 3'!#REF!</definedName>
    <definedName name="B_3A" localSheetId="81">#REF!</definedName>
    <definedName name="B_3A">#REF!</definedName>
    <definedName name="B_3B" localSheetId="82">#REF!</definedName>
    <definedName name="B_3B" localSheetId="67">#REF!</definedName>
    <definedName name="B_3B" localSheetId="68">#REF!</definedName>
    <definedName name="B_3B" localSheetId="71">#REF!</definedName>
    <definedName name="B_3B" localSheetId="69">#REF!</definedName>
    <definedName name="B_3B" localSheetId="26">'B 3'!#REF!</definedName>
    <definedName name="B_3B" localSheetId="70">'B 3 (I)'!#REF!</definedName>
    <definedName name="B_3B" localSheetId="36">'[6]B 3'!#REF!</definedName>
    <definedName name="B_3B" localSheetId="72">#REF!</definedName>
    <definedName name="B_3B" localSheetId="73">#REF!</definedName>
    <definedName name="B_3B" localSheetId="44">'[7]B 3'!#REF!</definedName>
    <definedName name="B_3B" localSheetId="74">'[7]B 3'!#REF!</definedName>
    <definedName name="B_3B" localSheetId="55">'[7]B 3'!#REF!</definedName>
    <definedName name="B_3B" localSheetId="56">'[8]B 3'!#REF!</definedName>
    <definedName name="B_3B" localSheetId="57">'[8]B 3'!#REF!</definedName>
    <definedName name="B_3B" localSheetId="58">'[8]B 3'!#REF!</definedName>
    <definedName name="B_3B" localSheetId="51">'[8]B 3'!#REF!</definedName>
    <definedName name="B_3B" localSheetId="52">'[8]B 3'!#REF!</definedName>
    <definedName name="B_3B" localSheetId="81">#REF!</definedName>
    <definedName name="B_3B">#REF!</definedName>
    <definedName name="B_4">'B 4'!$A$1:$H$52</definedName>
    <definedName name="B_5" localSheetId="82">#REF!</definedName>
    <definedName name="B_5" localSheetId="67">#REF!</definedName>
    <definedName name="B_5" localSheetId="68">#REF!</definedName>
    <definedName name="B_5" localSheetId="71">#REF!</definedName>
    <definedName name="B_5" localSheetId="69">#REF!</definedName>
    <definedName name="B_5" localSheetId="70">#REF!</definedName>
    <definedName name="B_5" localSheetId="72">#REF!</definedName>
    <definedName name="B_5" localSheetId="73">#REF!</definedName>
    <definedName name="B_5" localSheetId="44">#REF!</definedName>
    <definedName name="B_5" localSheetId="74">#REF!</definedName>
    <definedName name="B_5" localSheetId="55">#REF!</definedName>
    <definedName name="B_5" localSheetId="56">#REF!</definedName>
    <definedName name="B_5" localSheetId="57">#REF!</definedName>
    <definedName name="B_5" localSheetId="58">#REF!</definedName>
    <definedName name="B_5" localSheetId="81">#REF!</definedName>
    <definedName name="B_5">#REF!</definedName>
    <definedName name="B_6">'B 6'!$A$1:$R$46</definedName>
    <definedName name="B_7" localSheetId="82">#REF!</definedName>
    <definedName name="B_7" localSheetId="67">#REF!</definedName>
    <definedName name="B_7" localSheetId="68">#REF!</definedName>
    <definedName name="B_7" localSheetId="71">#REF!</definedName>
    <definedName name="B_7" localSheetId="69">#REF!</definedName>
    <definedName name="B_7" localSheetId="70">#REF!</definedName>
    <definedName name="B_7" localSheetId="72">#REF!</definedName>
    <definedName name="B_7" localSheetId="73">#REF!</definedName>
    <definedName name="B_7" localSheetId="44">#REF!</definedName>
    <definedName name="B_7" localSheetId="74">#REF!</definedName>
    <definedName name="B_7" localSheetId="55">#REF!</definedName>
    <definedName name="B_7" localSheetId="56">#REF!</definedName>
    <definedName name="B_7" localSheetId="57">#REF!</definedName>
    <definedName name="B_7" localSheetId="58">#REF!</definedName>
    <definedName name="B_7" localSheetId="81">#REF!</definedName>
    <definedName name="B_7">#REF!</definedName>
    <definedName name="B_8" localSheetId="29">'B 8'!$A$1:$J$48</definedName>
    <definedName name="B_8" localSheetId="45">#REF!</definedName>
    <definedName name="B_8">#REF!</definedName>
    <definedName name="B_9">'B 9 '!$A$1:$E$47</definedName>
    <definedName name="b10x" localSheetId="29">#REF!</definedName>
    <definedName name="b10x" localSheetId="36">#REF!</definedName>
    <definedName name="b10x" localSheetId="45">#REF!</definedName>
    <definedName name="b10x" localSheetId="66">#REF!</definedName>
    <definedName name="b10x">#REF!</definedName>
    <definedName name="b11x" localSheetId="29">#REF!</definedName>
    <definedName name="b11x" localSheetId="66">#REF!</definedName>
    <definedName name="b11x">#REF!</definedName>
    <definedName name="b12x" localSheetId="29">#REF!</definedName>
    <definedName name="b12x" localSheetId="66">#REF!</definedName>
    <definedName name="b12x">#REF!</definedName>
    <definedName name="b13x" localSheetId="66">#REF!</definedName>
    <definedName name="b13x">#REF!</definedName>
    <definedName name="B14x" localSheetId="66">#REF!</definedName>
    <definedName name="B14x">#REF!</definedName>
    <definedName name="b15i" localSheetId="66">#REF!</definedName>
    <definedName name="b15i">#REF!</definedName>
    <definedName name="b15x" localSheetId="66">#REF!</definedName>
    <definedName name="b15x">#REF!</definedName>
    <definedName name="b1i" localSheetId="66">#REF!</definedName>
    <definedName name="b1i">#REF!</definedName>
    <definedName name="b1x" localSheetId="66">#REF!</definedName>
    <definedName name="b1x">#REF!</definedName>
    <definedName name="b2i" localSheetId="66">#REF!</definedName>
    <definedName name="b2i">#REF!</definedName>
    <definedName name="b2x" localSheetId="66">#REF!</definedName>
    <definedName name="b2x">#REF!</definedName>
    <definedName name="b3i" localSheetId="29">#REF!</definedName>
    <definedName name="b3i" localSheetId="36">#REF!</definedName>
    <definedName name="b3i" localSheetId="45">#REF!</definedName>
    <definedName name="b3i" localSheetId="66">#REF!</definedName>
    <definedName name="b3i">#REF!</definedName>
    <definedName name="b3x" localSheetId="29">#REF!</definedName>
    <definedName name="b3x" localSheetId="36">#REF!</definedName>
    <definedName name="b3x" localSheetId="45">#REF!</definedName>
    <definedName name="b3x" localSheetId="66">#REF!</definedName>
    <definedName name="b3x">#REF!</definedName>
    <definedName name="b4x" localSheetId="29">#REF!</definedName>
    <definedName name="b4x" localSheetId="45">#REF!</definedName>
    <definedName name="b4x" localSheetId="66">#REF!</definedName>
    <definedName name="b4x">#REF!</definedName>
    <definedName name="b5x" localSheetId="29">#REF!</definedName>
    <definedName name="b5x" localSheetId="45">#REF!</definedName>
    <definedName name="b5x" localSheetId="66">#REF!</definedName>
    <definedName name="b5x">#REF!</definedName>
    <definedName name="b6x" localSheetId="66">#REF!</definedName>
    <definedName name="b6x">#REF!</definedName>
    <definedName name="b7x" localSheetId="66">#REF!</definedName>
    <definedName name="b7x">#REF!</definedName>
    <definedName name="b8x" localSheetId="66">#REF!</definedName>
    <definedName name="b8x">#REF!</definedName>
    <definedName name="b9x" localSheetId="66">#REF!</definedName>
    <definedName name="b9x">#REF!</definedName>
    <definedName name="BALANCE" localSheetId="67">#REF!</definedName>
    <definedName name="BALANCE" localSheetId="68">#REF!</definedName>
    <definedName name="BALANCE" localSheetId="71">#REF!</definedName>
    <definedName name="BALANCE" localSheetId="69">#REF!</definedName>
    <definedName name="BALANCE" localSheetId="70">#REF!</definedName>
    <definedName name="BALANCE" localSheetId="72">#REF!</definedName>
    <definedName name="BALANCE" localSheetId="73">#REF!</definedName>
    <definedName name="BALANCE" localSheetId="45">#REF!</definedName>
    <definedName name="BALANCE" localSheetId="75">#REF!</definedName>
    <definedName name="BALANCE" localSheetId="81">#REF!</definedName>
    <definedName name="BALANCE">#REF!</definedName>
    <definedName name="BSECT" localSheetId="82">[1]Macros!#REF!</definedName>
    <definedName name="BSECT" localSheetId="67">[2]Macros!#REF!</definedName>
    <definedName name="BSECT" localSheetId="68">[2]Macros!#REF!</definedName>
    <definedName name="BSECT" localSheetId="31">[3]Macros!#REF!</definedName>
    <definedName name="BSECT" localSheetId="71">[2]Macros!#REF!</definedName>
    <definedName name="BSECT" localSheetId="69">[2]Macros!#REF!</definedName>
    <definedName name="BSECT" localSheetId="26">[4]Macros!#REF!</definedName>
    <definedName name="BSECT" localSheetId="70">[4]Macros!#REF!</definedName>
    <definedName name="BSECT" localSheetId="29">[5]Macros!#REF!</definedName>
    <definedName name="BSECT" localSheetId="36">[6]Macros!#REF!</definedName>
    <definedName name="BSECT" localSheetId="72">[2]Macros!#REF!</definedName>
    <definedName name="BSECT" localSheetId="73">[2]Macros!#REF!</definedName>
    <definedName name="BSECT" localSheetId="44">[7]Macros!#REF!</definedName>
    <definedName name="BSECT" localSheetId="74">[7]Macros!#REF!</definedName>
    <definedName name="BSECT" localSheetId="55">[7]Macros!#REF!</definedName>
    <definedName name="BSECT" localSheetId="56">[8]Macros!#REF!</definedName>
    <definedName name="BSECT" localSheetId="57">[8]Macros!#REF!</definedName>
    <definedName name="BSECT" localSheetId="58">[8]Macros!#REF!</definedName>
    <definedName name="BSECT" localSheetId="51">[8]Macros!#REF!</definedName>
    <definedName name="BSECT" localSheetId="52">[8]Macros!#REF!</definedName>
    <definedName name="BSECT" localSheetId="66">#REF!</definedName>
    <definedName name="BSECT" localSheetId="81">Macros!#REF!</definedName>
    <definedName name="BSECT">Macros!#REF!</definedName>
    <definedName name="C_1" localSheetId="29">#REF!</definedName>
    <definedName name="C_1" localSheetId="36">'C 1'!$A$1:$H$56</definedName>
    <definedName name="C_1" localSheetId="45">#REF!</definedName>
    <definedName name="C_1">#REF!</definedName>
    <definedName name="C_10" localSheetId="29">#REF!</definedName>
    <definedName name="C_10" localSheetId="36">#REF!</definedName>
    <definedName name="C_10" localSheetId="45">#REF!</definedName>
    <definedName name="C_10">#REF!</definedName>
    <definedName name="c_10x" localSheetId="29">#REF!</definedName>
    <definedName name="c_10x" localSheetId="45">#REF!</definedName>
    <definedName name="c_10x" localSheetId="66">#REF!</definedName>
    <definedName name="c_10x">#REF!</definedName>
    <definedName name="c_1i" localSheetId="29">#REF!</definedName>
    <definedName name="c_1i" localSheetId="66">#REF!</definedName>
    <definedName name="c_1i">#REF!</definedName>
    <definedName name="c_1x" localSheetId="29">#REF!</definedName>
    <definedName name="c_1x" localSheetId="66">#REF!</definedName>
    <definedName name="c_1x">#REF!</definedName>
    <definedName name="C_2">#REF!</definedName>
    <definedName name="c_2i" localSheetId="29">#REF!</definedName>
    <definedName name="c_2i" localSheetId="66">#REF!</definedName>
    <definedName name="c_2i">#REF!</definedName>
    <definedName name="c_2x" localSheetId="29">#REF!</definedName>
    <definedName name="c_2x" localSheetId="66">#REF!</definedName>
    <definedName name="c_2x">#REF!</definedName>
    <definedName name="C_3" localSheetId="31">#REF!</definedName>
    <definedName name="C_3">#REF!</definedName>
    <definedName name="c_3x" localSheetId="66">#REF!</definedName>
    <definedName name="c_3x">#REF!</definedName>
    <definedName name="C_4">#REF!</definedName>
    <definedName name="c_4x" localSheetId="29">#REF!</definedName>
    <definedName name="c_4x" localSheetId="66">#REF!</definedName>
    <definedName name="c_4x">#REF!</definedName>
    <definedName name="C_5" localSheetId="31">#REF!</definedName>
    <definedName name="C_5">#REF!</definedName>
    <definedName name="c_5i" localSheetId="66">#REF!</definedName>
    <definedName name="c_5i">#REF!</definedName>
    <definedName name="c_5x" localSheetId="66">#REF!</definedName>
    <definedName name="c_5x">#REF!</definedName>
    <definedName name="C_6" localSheetId="67">#REF!</definedName>
    <definedName name="C_6" localSheetId="68">#REF!</definedName>
    <definedName name="C_6" localSheetId="31">#REF!</definedName>
    <definedName name="C_6" localSheetId="71">#REF!</definedName>
    <definedName name="C_6" localSheetId="69">#REF!</definedName>
    <definedName name="C_6" localSheetId="70">#REF!</definedName>
    <definedName name="C_6" localSheetId="72">#REF!</definedName>
    <definedName name="C_6" localSheetId="73">#REF!</definedName>
    <definedName name="C_6" localSheetId="81">#REF!</definedName>
    <definedName name="C_6">#REF!</definedName>
    <definedName name="c_6x1" localSheetId="66">#REF!</definedName>
    <definedName name="c_6x1">#REF!</definedName>
    <definedName name="c_6x2" localSheetId="66">#REF!</definedName>
    <definedName name="c_6x2">#REF!</definedName>
    <definedName name="c_6x3" localSheetId="66">#REF!</definedName>
    <definedName name="c_6x3">#REF!</definedName>
    <definedName name="C_7">#REF!</definedName>
    <definedName name="C_7A" localSheetId="67">#REF!</definedName>
    <definedName name="C_7A" localSheetId="68">#REF!</definedName>
    <definedName name="C_7A" localSheetId="71">#REF!</definedName>
    <definedName name="C_7A" localSheetId="69">#REF!</definedName>
    <definedName name="C_7A" localSheetId="70">#REF!</definedName>
    <definedName name="C_7A" localSheetId="72">#REF!</definedName>
    <definedName name="C_7A" localSheetId="73">#REF!</definedName>
    <definedName name="C_7A" localSheetId="81">#REF!</definedName>
    <definedName name="C_7A">#REF!</definedName>
    <definedName name="c_7x1" localSheetId="66">#REF!</definedName>
    <definedName name="c_7x1">#REF!</definedName>
    <definedName name="c_7x2" localSheetId="66">#REF!</definedName>
    <definedName name="c_7x2">#REF!</definedName>
    <definedName name="c_7x3" localSheetId="66">#REF!</definedName>
    <definedName name="c_7x3">#REF!</definedName>
    <definedName name="c_7x4" localSheetId="66">#REF!</definedName>
    <definedName name="c_7x4">#REF!</definedName>
    <definedName name="C_8">#REF!</definedName>
    <definedName name="c_8x" localSheetId="29">#REF!</definedName>
    <definedName name="c_8x" localSheetId="66">#REF!</definedName>
    <definedName name="c_8x">#REF!</definedName>
    <definedName name="C_9">#REF!</definedName>
    <definedName name="c_9x" localSheetId="29">#REF!</definedName>
    <definedName name="c_9x" localSheetId="66">#REF!</definedName>
    <definedName name="c_9x">#REF!</definedName>
    <definedName name="CCC">AFPI!$I$1:$AD$32</definedName>
    <definedName name="CIAC">[18]Data!$R$13:$S$131</definedName>
    <definedName name="CINST" localSheetId="29">#REF!</definedName>
    <definedName name="CINST" localSheetId="36">#REF!</definedName>
    <definedName name="CINST" localSheetId="45">#REF!</definedName>
    <definedName name="CINST" localSheetId="66">#REF!</definedName>
    <definedName name="CINST">#REF!</definedName>
    <definedName name="CNC2.CE" localSheetId="29">'[19]Cust Eq Input'!#REF!</definedName>
    <definedName name="CNC2.CE" localSheetId="45">'[19]Cust Eq Input'!#REF!</definedName>
    <definedName name="CNC2.CE">'[19]Cust Eq Input'!#REF!</definedName>
    <definedName name="CO__02" localSheetId="29">#REF!</definedName>
    <definedName name="CO__02" localSheetId="45">#REF!</definedName>
    <definedName name="CO__02">#REF!</definedName>
    <definedName name="COMPANY" localSheetId="29">[5]Macros!$E$4</definedName>
    <definedName name="COMPANY" localSheetId="36">[6]Macros!$E$4</definedName>
    <definedName name="COMPANY" localSheetId="66">#REF!</definedName>
    <definedName name="COMPANY">Macros!$E$4</definedName>
    <definedName name="CONTENTS" localSheetId="56">#REF!</definedName>
    <definedName name="CONTENTS" localSheetId="57">#REF!</definedName>
    <definedName name="CONTENTS" localSheetId="58">#REF!</definedName>
    <definedName name="CONTENTS" localSheetId="51">#REF!</definedName>
    <definedName name="CONTENTS" localSheetId="52">#REF!</definedName>
    <definedName name="CONTENTS" localSheetId="66">#REF!</definedName>
    <definedName name="CONTENTS">'CONTENTS vol 1'!$A$1:$E$16</definedName>
    <definedName name="COVER" localSheetId="66">#REF!</definedName>
    <definedName name="COVER">COVER!$B$1:$H$47</definedName>
    <definedName name="CPEM">AFPI!$AD$3:$AQ$25</definedName>
    <definedName name="CPEY">AFPI!#REF!</definedName>
    <definedName name="CSECT" localSheetId="82">[1]Macros!#REF!</definedName>
    <definedName name="CSECT" localSheetId="67">[2]Macros!#REF!</definedName>
    <definedName name="CSECT" localSheetId="68">[2]Macros!#REF!</definedName>
    <definedName name="CSECT" localSheetId="31">[3]Macros!#REF!</definedName>
    <definedName name="CSECT" localSheetId="71">[2]Macros!#REF!</definedName>
    <definedName name="CSECT" localSheetId="69">[2]Macros!#REF!</definedName>
    <definedName name="CSECT" localSheetId="26">[4]Macros!#REF!</definedName>
    <definedName name="CSECT" localSheetId="70">[4]Macros!#REF!</definedName>
    <definedName name="CSECT" localSheetId="29">[5]Macros!#REF!</definedName>
    <definedName name="CSECT" localSheetId="36">[6]Macros!#REF!</definedName>
    <definedName name="CSECT" localSheetId="72">[2]Macros!#REF!</definedName>
    <definedName name="CSECT" localSheetId="73">[2]Macros!#REF!</definedName>
    <definedName name="CSECT" localSheetId="44">[7]Macros!#REF!</definedName>
    <definedName name="CSECT" localSheetId="74">[7]Macros!#REF!</definedName>
    <definedName name="CSECT" localSheetId="55">[7]Macros!#REF!</definedName>
    <definedName name="CSECT" localSheetId="56">[8]Macros!#REF!</definedName>
    <definedName name="CSECT" localSheetId="57">[8]Macros!#REF!</definedName>
    <definedName name="CSECT" localSheetId="58">[8]Macros!#REF!</definedName>
    <definedName name="CSECT" localSheetId="51">[8]Macros!#REF!</definedName>
    <definedName name="CSECT" localSheetId="52">[8]Macros!#REF!</definedName>
    <definedName name="CSECT" localSheetId="45">Macros!#REF!</definedName>
    <definedName name="CSECT" localSheetId="66">#REF!</definedName>
    <definedName name="CSECT" localSheetId="81">Macros!#REF!</definedName>
    <definedName name="CSECT">Macros!#REF!</definedName>
    <definedName name="CustomerDeposits">[18]Data!$AA$13:$AB$131</definedName>
    <definedName name="CWIP">[18]Data!$F$13:$G$131</definedName>
    <definedName name="CWS.CE">'[19]Cust Eq Input'!#REF!</definedName>
    <definedName name="D_1" localSheetId="67">#REF!</definedName>
    <definedName name="D_1" localSheetId="68">#REF!</definedName>
    <definedName name="D_1" localSheetId="31">#REF!</definedName>
    <definedName name="D_1" localSheetId="71">#REF!</definedName>
    <definedName name="D_1" localSheetId="69">#REF!</definedName>
    <definedName name="D_1" localSheetId="70">#REF!</definedName>
    <definedName name="D_1" localSheetId="29">#REF!</definedName>
    <definedName name="D_1" localSheetId="72">#REF!</definedName>
    <definedName name="D_1" localSheetId="73">#REF!</definedName>
    <definedName name="D_1" localSheetId="44">#REF!</definedName>
    <definedName name="D_1" localSheetId="74">#REF!</definedName>
    <definedName name="D_1" localSheetId="55">#REF!</definedName>
    <definedName name="D_1" localSheetId="56">#REF!</definedName>
    <definedName name="D_1" localSheetId="57">#REF!</definedName>
    <definedName name="D_1" localSheetId="58">#REF!</definedName>
    <definedName name="D_1" localSheetId="45">#REF!</definedName>
    <definedName name="D_1" localSheetId="81">#REF!</definedName>
    <definedName name="D_1">#REF!</definedName>
    <definedName name="D_2" localSheetId="67">#REF!</definedName>
    <definedName name="D_2" localSheetId="68">#REF!</definedName>
    <definedName name="D_2" localSheetId="31">#REF!</definedName>
    <definedName name="D_2" localSheetId="71">#REF!</definedName>
    <definedName name="D_2" localSheetId="69">#REF!</definedName>
    <definedName name="D_2" localSheetId="70">#REF!</definedName>
    <definedName name="D_2" localSheetId="29">#REF!</definedName>
    <definedName name="D_2" localSheetId="72">#REF!</definedName>
    <definedName name="D_2" localSheetId="73">#REF!</definedName>
    <definedName name="D_2" localSheetId="44">#REF!</definedName>
    <definedName name="D_2" localSheetId="74">#REF!</definedName>
    <definedName name="D_2" localSheetId="55">#REF!</definedName>
    <definedName name="D_2" localSheetId="56">#REF!</definedName>
    <definedName name="D_2" localSheetId="57">#REF!</definedName>
    <definedName name="D_2" localSheetId="58">#REF!</definedName>
    <definedName name="D_2" localSheetId="45">#REF!</definedName>
    <definedName name="D_2" localSheetId="81">#REF!</definedName>
    <definedName name="D_2">#REF!</definedName>
    <definedName name="D_3" localSheetId="67">#REF!</definedName>
    <definedName name="D_3" localSheetId="68">#REF!</definedName>
    <definedName name="D_3" localSheetId="31">#REF!</definedName>
    <definedName name="D_3" localSheetId="71">#REF!</definedName>
    <definedName name="D_3" localSheetId="69">#REF!</definedName>
    <definedName name="D_3" localSheetId="70">#REF!</definedName>
    <definedName name="D_3" localSheetId="29">#REF!</definedName>
    <definedName name="D_3" localSheetId="72">#REF!</definedName>
    <definedName name="D_3" localSheetId="73">#REF!</definedName>
    <definedName name="D_3" localSheetId="44">#REF!</definedName>
    <definedName name="D_3" localSheetId="74">#REF!</definedName>
    <definedName name="D_3" localSheetId="55">#REF!</definedName>
    <definedName name="D_3" localSheetId="56">#REF!</definedName>
    <definedName name="D_3" localSheetId="57">#REF!</definedName>
    <definedName name="D_3" localSheetId="58">#REF!</definedName>
    <definedName name="D_3" localSheetId="45">#REF!</definedName>
    <definedName name="D_3" localSheetId="81">#REF!</definedName>
    <definedName name="D_3">#REF!</definedName>
    <definedName name="D_4" localSheetId="67">#REF!</definedName>
    <definedName name="D_4" localSheetId="68">#REF!</definedName>
    <definedName name="D_4" localSheetId="71">#REF!</definedName>
    <definedName name="D_4" localSheetId="69">#REF!</definedName>
    <definedName name="D_4" localSheetId="70">#REF!</definedName>
    <definedName name="D_4" localSheetId="72">#REF!</definedName>
    <definedName name="D_4" localSheetId="73">#REF!</definedName>
    <definedName name="D_4" localSheetId="44">#REF!</definedName>
    <definedName name="D_4" localSheetId="74">#REF!</definedName>
    <definedName name="D_4" localSheetId="55">#REF!</definedName>
    <definedName name="D_4" localSheetId="56">#REF!</definedName>
    <definedName name="D_4" localSheetId="57">#REF!</definedName>
    <definedName name="D_4" localSheetId="58">#REF!</definedName>
    <definedName name="D_4" localSheetId="81">#REF!</definedName>
    <definedName name="D_4">#REF!</definedName>
    <definedName name="D_5" localSheetId="67">#REF!</definedName>
    <definedName name="D_5" localSheetId="68">#REF!</definedName>
    <definedName name="D_5" localSheetId="71">#REF!</definedName>
    <definedName name="D_5" localSheetId="69">#REF!</definedName>
    <definedName name="D_5" localSheetId="70">#REF!</definedName>
    <definedName name="D_5" localSheetId="72">#REF!</definedName>
    <definedName name="D_5" localSheetId="73">#REF!</definedName>
    <definedName name="D_5" localSheetId="44">#REF!</definedName>
    <definedName name="D_5" localSheetId="74">#REF!</definedName>
    <definedName name="D_5" localSheetId="55">#REF!</definedName>
    <definedName name="D_5" localSheetId="56">#REF!</definedName>
    <definedName name="D_5" localSheetId="57">#REF!</definedName>
    <definedName name="D_5" localSheetId="58">#REF!</definedName>
    <definedName name="D_5" localSheetId="81">#REF!</definedName>
    <definedName name="D_5">#REF!</definedName>
    <definedName name="D_6" localSheetId="67">#REF!</definedName>
    <definedName name="D_6" localSheetId="68">#REF!</definedName>
    <definedName name="D_6" localSheetId="71">#REF!</definedName>
    <definedName name="D_6" localSheetId="69">#REF!</definedName>
    <definedName name="D_6" localSheetId="70">#REF!</definedName>
    <definedName name="D_6" localSheetId="72">#REF!</definedName>
    <definedName name="D_6" localSheetId="73">#REF!</definedName>
    <definedName name="D_6" localSheetId="44">#REF!</definedName>
    <definedName name="D_6" localSheetId="74">#REF!</definedName>
    <definedName name="D_6" localSheetId="55">#REF!</definedName>
    <definedName name="D_6" localSheetId="56">#REF!</definedName>
    <definedName name="D_6" localSheetId="57">#REF!</definedName>
    <definedName name="D_6" localSheetId="58">#REF!</definedName>
    <definedName name="D_6" localSheetId="81">#REF!</definedName>
    <definedName name="D_6">#REF!</definedName>
    <definedName name="D_7" localSheetId="67">#REF!</definedName>
    <definedName name="D_7" localSheetId="68">#REF!</definedName>
    <definedName name="D_7" localSheetId="71">#REF!</definedName>
    <definedName name="D_7" localSheetId="69">#REF!</definedName>
    <definedName name="D_7" localSheetId="70">#REF!</definedName>
    <definedName name="D_7" localSheetId="72">#REF!</definedName>
    <definedName name="D_7" localSheetId="73">#REF!</definedName>
    <definedName name="D_7" localSheetId="44">#REF!</definedName>
    <definedName name="D_7" localSheetId="74">#REF!</definedName>
    <definedName name="D_7" localSheetId="55">#REF!</definedName>
    <definedName name="D_7" localSheetId="56">#REF!</definedName>
    <definedName name="D_7" localSheetId="57">#REF!</definedName>
    <definedName name="D_7" localSheetId="58">#REF!</definedName>
    <definedName name="D_7" localSheetId="81">#REF!</definedName>
    <definedName name="D_7">#REF!</definedName>
    <definedName name="D1I" localSheetId="66">#REF!</definedName>
    <definedName name="D1I">#REF!</definedName>
    <definedName name="d1x" localSheetId="66">#REF!</definedName>
    <definedName name="d1x">#REF!</definedName>
    <definedName name="d2i" localSheetId="66">#REF!</definedName>
    <definedName name="d2i">#REF!</definedName>
    <definedName name="D2x" localSheetId="66">#REF!</definedName>
    <definedName name="D2x">#REF!</definedName>
    <definedName name="D3x" localSheetId="66">#REF!</definedName>
    <definedName name="D3x">#REF!</definedName>
    <definedName name="D4x" localSheetId="66">#REF!</definedName>
    <definedName name="D4x">#REF!</definedName>
    <definedName name="D5x" localSheetId="66">#REF!</definedName>
    <definedName name="D5x">#REF!</definedName>
    <definedName name="D6x" localSheetId="66">#REF!</definedName>
    <definedName name="D6x">#REF!</definedName>
    <definedName name="D7x" localSheetId="66">#REF!</definedName>
    <definedName name="D7x">#REF!</definedName>
    <definedName name="DeferredCharges">[18]Data!$U$13:$V$131</definedName>
    <definedName name="DeferredIncomeTaxes">[18]Data!$X$13:$Y$131</definedName>
    <definedName name="DIR" localSheetId="67">#REF!</definedName>
    <definedName name="DIR" localSheetId="68">#REF!</definedName>
    <definedName name="DIR" localSheetId="71">#REF!</definedName>
    <definedName name="DIR" localSheetId="69">#REF!</definedName>
    <definedName name="DIR" localSheetId="70">#REF!</definedName>
    <definedName name="DIR" localSheetId="29">#REF!</definedName>
    <definedName name="DIR" localSheetId="72">#REF!</definedName>
    <definedName name="DIR" localSheetId="73">#REF!</definedName>
    <definedName name="DIR" localSheetId="45">#REF!</definedName>
    <definedName name="DIR" localSheetId="75">#REF!</definedName>
    <definedName name="DIR" localSheetId="81">#REF!</definedName>
    <definedName name="DIR">#REF!</definedName>
    <definedName name="DisallowedPAA">[18]Data!$CF$13:$CG$131</definedName>
    <definedName name="DOCKET" localSheetId="36">[6]Macros!$E$6</definedName>
    <definedName name="DOCKET" localSheetId="66">#REF!</definedName>
    <definedName name="DOCKET">Macros!$E$6</definedName>
    <definedName name="DSECT" localSheetId="82">[1]Macros!#REF!</definedName>
    <definedName name="DSECT" localSheetId="67">[2]Macros!#REF!</definedName>
    <definedName name="DSECT" localSheetId="68">[2]Macros!#REF!</definedName>
    <definedName name="DSECT" localSheetId="31">[3]Macros!#REF!</definedName>
    <definedName name="DSECT" localSheetId="71">[2]Macros!#REF!</definedName>
    <definedName name="DSECT" localSheetId="69">[2]Macros!#REF!</definedName>
    <definedName name="DSECT" localSheetId="26">[4]Macros!#REF!</definedName>
    <definedName name="DSECT" localSheetId="70">[4]Macros!#REF!</definedName>
    <definedName name="DSECT" localSheetId="29">[5]Macros!#REF!</definedName>
    <definedName name="DSECT" localSheetId="36">[6]Macros!#REF!</definedName>
    <definedName name="DSECT" localSheetId="72">[2]Macros!#REF!</definedName>
    <definedName name="DSECT" localSheetId="73">[2]Macros!#REF!</definedName>
    <definedName name="DSECT" localSheetId="44">[7]Macros!#REF!</definedName>
    <definedName name="DSECT" localSheetId="74">[7]Macros!#REF!</definedName>
    <definedName name="DSECT" localSheetId="55">[7]Macros!#REF!</definedName>
    <definedName name="DSECT" localSheetId="56">[8]Macros!#REF!</definedName>
    <definedName name="DSECT" localSheetId="57">[8]Macros!#REF!</definedName>
    <definedName name="DSECT" localSheetId="58">[8]Macros!#REF!</definedName>
    <definedName name="DSECT" localSheetId="51">[8]Macros!#REF!</definedName>
    <definedName name="DSECT" localSheetId="52">[8]Macros!#REF!</definedName>
    <definedName name="DSECT" localSheetId="45">Macros!#REF!</definedName>
    <definedName name="DSECT" localSheetId="66">#REF!</definedName>
    <definedName name="DSECT" localSheetId="81">Macros!#REF!</definedName>
    <definedName name="DSECT">Macros!#REF!</definedName>
    <definedName name="E_1" localSheetId="67">#REF!</definedName>
    <definedName name="E_1" localSheetId="68">#REF!</definedName>
    <definedName name="E_1" localSheetId="31">#REF!</definedName>
    <definedName name="E_1" localSheetId="71">#REF!</definedName>
    <definedName name="E_1" localSheetId="69">#REF!</definedName>
    <definedName name="E_1" localSheetId="70">#REF!</definedName>
    <definedName name="E_1" localSheetId="29">#REF!</definedName>
    <definedName name="E_1" localSheetId="72">#REF!</definedName>
    <definedName name="E_1" localSheetId="73">#REF!</definedName>
    <definedName name="E_1" localSheetId="44">'E 1 S'!$A$1:$G$50</definedName>
    <definedName name="E_1" localSheetId="74">'E 1 S (I)'!$A$1:$H$50</definedName>
    <definedName name="E_1" localSheetId="56">#REF!</definedName>
    <definedName name="E_1" localSheetId="57">#REF!</definedName>
    <definedName name="E_1" localSheetId="58">#REF!</definedName>
    <definedName name="E_1" localSheetId="51">#REF!</definedName>
    <definedName name="E_1" localSheetId="52">#REF!</definedName>
    <definedName name="E_1" localSheetId="45">#REF!</definedName>
    <definedName name="E_1" localSheetId="81">#REF!</definedName>
    <definedName name="E_1">#REF!</definedName>
    <definedName name="E_10" localSheetId="67">#REF!</definedName>
    <definedName name="E_10" localSheetId="68">#REF!</definedName>
    <definedName name="E_10" localSheetId="31">#REF!</definedName>
    <definedName name="E_10" localSheetId="71">#REF!</definedName>
    <definedName name="E_10" localSheetId="69">#REF!</definedName>
    <definedName name="E_10" localSheetId="70">#REF!</definedName>
    <definedName name="E_10" localSheetId="29">#REF!</definedName>
    <definedName name="E_10" localSheetId="72">#REF!</definedName>
    <definedName name="E_10" localSheetId="73">#REF!</definedName>
    <definedName name="E_10" localSheetId="56">#REF!</definedName>
    <definedName name="E_10" localSheetId="57">#REF!</definedName>
    <definedName name="E_10" localSheetId="58">#REF!</definedName>
    <definedName name="E_10" localSheetId="45">#REF!</definedName>
    <definedName name="E_10" localSheetId="81">#REF!</definedName>
    <definedName name="E_10">#REF!</definedName>
    <definedName name="E_11" localSheetId="67">#REF!</definedName>
    <definedName name="E_11" localSheetId="68">#REF!</definedName>
    <definedName name="E_11" localSheetId="31">#REF!</definedName>
    <definedName name="E_11" localSheetId="71">#REF!</definedName>
    <definedName name="E_11" localSheetId="69">#REF!</definedName>
    <definedName name="E_11" localSheetId="70">#REF!</definedName>
    <definedName name="E_11" localSheetId="29">#REF!</definedName>
    <definedName name="E_11" localSheetId="72">#REF!</definedName>
    <definedName name="E_11" localSheetId="73">#REF!</definedName>
    <definedName name="E_11" localSheetId="55">'E 11'!$A$1:$F$49</definedName>
    <definedName name="E_11" localSheetId="56">#REF!</definedName>
    <definedName name="E_11" localSheetId="57">#REF!</definedName>
    <definedName name="E_11" localSheetId="58">#REF!</definedName>
    <definedName name="E_11" localSheetId="45">#REF!</definedName>
    <definedName name="E_11" localSheetId="81">#REF!</definedName>
    <definedName name="E_11">#REF!</definedName>
    <definedName name="E_12" localSheetId="67">#REF!</definedName>
    <definedName name="E_12" localSheetId="68">#REF!</definedName>
    <definedName name="E_12" localSheetId="71">#REF!</definedName>
    <definedName name="E_12" localSheetId="69">#REF!</definedName>
    <definedName name="E_12" localSheetId="70">#REF!</definedName>
    <definedName name="E_12" localSheetId="72">#REF!</definedName>
    <definedName name="E_12" localSheetId="73">#REF!</definedName>
    <definedName name="E_12" localSheetId="56">'E 12'!$A$1:$I$83</definedName>
    <definedName name="E_12" localSheetId="57">#REF!</definedName>
    <definedName name="E_12" localSheetId="58">#REF!</definedName>
    <definedName name="E_12" localSheetId="81">#REF!</definedName>
    <definedName name="E_12">#REF!</definedName>
    <definedName name="E_13" localSheetId="67">#REF!</definedName>
    <definedName name="E_13" localSheetId="68">#REF!</definedName>
    <definedName name="E_13" localSheetId="71">#REF!</definedName>
    <definedName name="E_13" localSheetId="69">#REF!</definedName>
    <definedName name="E_13" localSheetId="70">#REF!</definedName>
    <definedName name="E_13" localSheetId="72">#REF!</definedName>
    <definedName name="E_13" localSheetId="73">#REF!</definedName>
    <definedName name="E_13" localSheetId="56">#REF!</definedName>
    <definedName name="E_13" localSheetId="57">'E 13'!$A$1:$L$61</definedName>
    <definedName name="E_13" localSheetId="58">#REF!</definedName>
    <definedName name="E_13" localSheetId="81">#REF!</definedName>
    <definedName name="E_13">#REF!</definedName>
    <definedName name="E_14" localSheetId="67">#REF!</definedName>
    <definedName name="E_14" localSheetId="68">#REF!</definedName>
    <definedName name="E_14" localSheetId="71">#REF!</definedName>
    <definedName name="E_14" localSheetId="69">#REF!</definedName>
    <definedName name="E_14" localSheetId="70">#REF!</definedName>
    <definedName name="E_14" localSheetId="72">#REF!</definedName>
    <definedName name="E_14" localSheetId="73">#REF!</definedName>
    <definedName name="E_14" localSheetId="56">#REF!</definedName>
    <definedName name="E_14" localSheetId="57">#REF!</definedName>
    <definedName name="E_14" localSheetId="58">'E 14'!$B$1:$I$57</definedName>
    <definedName name="E_14" localSheetId="81">#REF!</definedName>
    <definedName name="E_14">#REF!</definedName>
    <definedName name="E_2" localSheetId="67">#REF!</definedName>
    <definedName name="E_2" localSheetId="68">#REF!</definedName>
    <definedName name="E_2" localSheetId="71">#REF!</definedName>
    <definedName name="E_2" localSheetId="69">#REF!</definedName>
    <definedName name="E_2" localSheetId="70">#REF!</definedName>
    <definedName name="E_2" localSheetId="72">#REF!</definedName>
    <definedName name="E_2" localSheetId="73">#REF!</definedName>
    <definedName name="E_2" localSheetId="56">#REF!</definedName>
    <definedName name="E_2" localSheetId="57">#REF!</definedName>
    <definedName name="E_2" localSheetId="58">#REF!</definedName>
    <definedName name="E_2" localSheetId="81">#REF!</definedName>
    <definedName name="E_2">#REF!</definedName>
    <definedName name="E_2A" localSheetId="82">'[20]E 2'!#REF!</definedName>
    <definedName name="E_2A" localSheetId="67">#REF!</definedName>
    <definedName name="E_2A" localSheetId="68">#REF!</definedName>
    <definedName name="E_2A" localSheetId="31">#REF!</definedName>
    <definedName name="E_2A" localSheetId="71">#REF!</definedName>
    <definedName name="E_2A" localSheetId="69">#REF!</definedName>
    <definedName name="E_2A" localSheetId="26">'[4]E 2'!#REF!</definedName>
    <definedName name="E_2A" localSheetId="70">'[4]E 2'!#REF!</definedName>
    <definedName name="E_2A" localSheetId="29">#REF!</definedName>
    <definedName name="E_2A" localSheetId="36">#REF!</definedName>
    <definedName name="E_2A" localSheetId="72">#REF!</definedName>
    <definedName name="E_2A" localSheetId="73">#REF!</definedName>
    <definedName name="E_2A" localSheetId="44">'[7]E 2'!#REF!</definedName>
    <definedName name="E_2A" localSheetId="74">'[7]E 2'!#REF!</definedName>
    <definedName name="E_2A" localSheetId="55">'[7]E 2'!#REF!</definedName>
    <definedName name="E_2A" localSheetId="56">'[8]E 2'!#REF!</definedName>
    <definedName name="E_2A" localSheetId="57">'[8]E 2'!#REF!</definedName>
    <definedName name="E_2A" localSheetId="58">'[8]E 2'!#REF!</definedName>
    <definedName name="E_2A" localSheetId="51">'[8]E 2'!#REF!</definedName>
    <definedName name="E_2A" localSheetId="52">'[8]E 2'!#REF!</definedName>
    <definedName name="E_2A" localSheetId="81">#REF!</definedName>
    <definedName name="E_2A">#REF!</definedName>
    <definedName name="E_3" localSheetId="67">#REF!</definedName>
    <definedName name="E_3" localSheetId="68">#REF!</definedName>
    <definedName name="E_3" localSheetId="71">#REF!</definedName>
    <definedName name="E_3" localSheetId="69">#REF!</definedName>
    <definedName name="E_3" localSheetId="70">#REF!</definedName>
    <definedName name="E_3" localSheetId="72">#REF!</definedName>
    <definedName name="E_3" localSheetId="73">#REF!</definedName>
    <definedName name="E_3" localSheetId="56">#REF!</definedName>
    <definedName name="E_3" localSheetId="57">#REF!</definedName>
    <definedName name="E_3" localSheetId="58">#REF!</definedName>
    <definedName name="E_3" localSheetId="81">#REF!</definedName>
    <definedName name="E_3">#REF!</definedName>
    <definedName name="E_4" localSheetId="67">#REF!</definedName>
    <definedName name="E_4" localSheetId="68">#REF!</definedName>
    <definedName name="E_4" localSheetId="71">#REF!</definedName>
    <definedName name="E_4" localSheetId="69">#REF!</definedName>
    <definedName name="E_4" localSheetId="70">#REF!</definedName>
    <definedName name="E_4" localSheetId="72">#REF!</definedName>
    <definedName name="E_4" localSheetId="73">#REF!</definedName>
    <definedName name="E_4" localSheetId="56">#REF!</definedName>
    <definedName name="E_4" localSheetId="57">#REF!</definedName>
    <definedName name="E_4" localSheetId="58">#REF!</definedName>
    <definedName name="E_4" localSheetId="81">#REF!</definedName>
    <definedName name="E_4">#REF!</definedName>
    <definedName name="E_5" localSheetId="67">#REF!</definedName>
    <definedName name="E_5" localSheetId="68">#REF!</definedName>
    <definedName name="E_5" localSheetId="71">#REF!</definedName>
    <definedName name="E_5" localSheetId="69">#REF!</definedName>
    <definedName name="E_5" localSheetId="70">#REF!</definedName>
    <definedName name="E_5" localSheetId="72">#REF!</definedName>
    <definedName name="E_5" localSheetId="73">#REF!</definedName>
    <definedName name="E_5" localSheetId="56">#REF!</definedName>
    <definedName name="E_5" localSheetId="57">#REF!</definedName>
    <definedName name="E_5" localSheetId="58">#REF!</definedName>
    <definedName name="E_5" localSheetId="81">#REF!</definedName>
    <definedName name="E_5">#REF!</definedName>
    <definedName name="E_6" localSheetId="67">#REF!</definedName>
    <definedName name="E_6" localSheetId="68">#REF!</definedName>
    <definedName name="E_6" localSheetId="71">#REF!</definedName>
    <definedName name="E_6" localSheetId="69">#REF!</definedName>
    <definedName name="E_6" localSheetId="70">#REF!</definedName>
    <definedName name="E_6" localSheetId="72">#REF!</definedName>
    <definedName name="E_6" localSheetId="73">#REF!</definedName>
    <definedName name="E_6" localSheetId="56">#REF!</definedName>
    <definedName name="E_6" localSheetId="57">#REF!</definedName>
    <definedName name="E_6" localSheetId="58">#REF!</definedName>
    <definedName name="E_6" localSheetId="81">#REF!</definedName>
    <definedName name="E_6">#REF!</definedName>
    <definedName name="E_7" localSheetId="67">#REF!</definedName>
    <definedName name="E_7" localSheetId="68">#REF!</definedName>
    <definedName name="E_7" localSheetId="71">#REF!</definedName>
    <definedName name="E_7" localSheetId="69">#REF!</definedName>
    <definedName name="E_7" localSheetId="70">#REF!</definedName>
    <definedName name="E_7" localSheetId="72">#REF!</definedName>
    <definedName name="E_7" localSheetId="73">#REF!</definedName>
    <definedName name="E_7" localSheetId="56">#REF!</definedName>
    <definedName name="E_7" localSheetId="57">#REF!</definedName>
    <definedName name="E_7" localSheetId="58">#REF!</definedName>
    <definedName name="E_7" localSheetId="81">#REF!</definedName>
    <definedName name="E_7">#REF!</definedName>
    <definedName name="E_8" localSheetId="67">#REF!</definedName>
    <definedName name="E_8" localSheetId="68">#REF!</definedName>
    <definedName name="E_8" localSheetId="71">#REF!</definedName>
    <definedName name="E_8" localSheetId="69">#REF!</definedName>
    <definedName name="E_8" localSheetId="70">#REF!</definedName>
    <definedName name="E_8" localSheetId="72">#REF!</definedName>
    <definedName name="E_8" localSheetId="73">#REF!</definedName>
    <definedName name="E_8" localSheetId="56">#REF!</definedName>
    <definedName name="E_8" localSheetId="57">#REF!</definedName>
    <definedName name="E_8" localSheetId="58">#REF!</definedName>
    <definedName name="E_8" localSheetId="51">'E 8'!$A$1:$G$80</definedName>
    <definedName name="E_8" localSheetId="81">#REF!</definedName>
    <definedName name="E_8">#REF!</definedName>
    <definedName name="E_9" localSheetId="67">#REF!</definedName>
    <definedName name="E_9" localSheetId="68">#REF!</definedName>
    <definedName name="E_9" localSheetId="71">#REF!</definedName>
    <definedName name="E_9" localSheetId="69">#REF!</definedName>
    <definedName name="E_9" localSheetId="70">#REF!</definedName>
    <definedName name="E_9" localSheetId="72">#REF!</definedName>
    <definedName name="E_9" localSheetId="73">#REF!</definedName>
    <definedName name="E_9" localSheetId="56">#REF!</definedName>
    <definedName name="E_9" localSheetId="57">#REF!</definedName>
    <definedName name="E_9" localSheetId="58">#REF!</definedName>
    <definedName name="E_9" localSheetId="52">'E 9 '!$A$1:$F$83</definedName>
    <definedName name="E_9" localSheetId="81">#REF!</definedName>
    <definedName name="E_9">#REF!</definedName>
    <definedName name="e10x1" localSheetId="66">#REF!</definedName>
    <definedName name="e10x1">#REF!</definedName>
    <definedName name="e10x2" localSheetId="66">#REF!</definedName>
    <definedName name="e10x2">#REF!</definedName>
    <definedName name="e11x" localSheetId="66">#REF!</definedName>
    <definedName name="e11x">#REF!</definedName>
    <definedName name="e12x" localSheetId="66">#REF!</definedName>
    <definedName name="e12x">#REF!</definedName>
    <definedName name="e13x" localSheetId="66">#REF!</definedName>
    <definedName name="e13x">#REF!</definedName>
    <definedName name="e14x" localSheetId="66">#REF!</definedName>
    <definedName name="e14x">#REF!</definedName>
    <definedName name="e1x" localSheetId="66">#REF!</definedName>
    <definedName name="e1x">#REF!</definedName>
    <definedName name="e1x2" localSheetId="66">#REF!</definedName>
    <definedName name="e1x2">#REF!</definedName>
    <definedName name="e2i" localSheetId="66">#REF!</definedName>
    <definedName name="e2i">#REF!</definedName>
    <definedName name="e2i2" localSheetId="66">#REF!</definedName>
    <definedName name="e2i2">#REF!</definedName>
    <definedName name="e2x" localSheetId="66">#REF!</definedName>
    <definedName name="e2x">#REF!</definedName>
    <definedName name="e2x2" localSheetId="66">#REF!</definedName>
    <definedName name="e2x2">#REF!</definedName>
    <definedName name="E3s" localSheetId="66">#REF!</definedName>
    <definedName name="E3s">#REF!</definedName>
    <definedName name="E3w" localSheetId="66">#REF!</definedName>
    <definedName name="E3w">#REF!</definedName>
    <definedName name="e3x" localSheetId="66">#REF!</definedName>
    <definedName name="e3x">#REF!</definedName>
    <definedName name="e4x" localSheetId="66">#REF!</definedName>
    <definedName name="e4x">#REF!</definedName>
    <definedName name="e5x" localSheetId="66">#REF!</definedName>
    <definedName name="e5x">#REF!</definedName>
    <definedName name="e6x" localSheetId="66">#REF!</definedName>
    <definedName name="e6x">#REF!</definedName>
    <definedName name="e7x" localSheetId="66">#REF!</definedName>
    <definedName name="e7x">#REF!</definedName>
    <definedName name="e8x" localSheetId="66">#REF!</definedName>
    <definedName name="e8x">#REF!</definedName>
    <definedName name="e9x" localSheetId="66">#REF!</definedName>
    <definedName name="e9x">#REF!</definedName>
    <definedName name="ERC_S" localSheetId="67">#REF!</definedName>
    <definedName name="ERC_S" localSheetId="68">#REF!</definedName>
    <definedName name="ERC_S" localSheetId="71">#REF!</definedName>
    <definedName name="ERC_S" localSheetId="69">#REF!</definedName>
    <definedName name="ERC_S" localSheetId="70">#REF!</definedName>
    <definedName name="ERC_S" localSheetId="72">#REF!</definedName>
    <definedName name="ERC_S" localSheetId="73">#REF!</definedName>
    <definedName name="ERC_S" localSheetId="45">#REF!</definedName>
    <definedName name="ERC_S" localSheetId="75">#REF!</definedName>
    <definedName name="ERC_S" localSheetId="81">#REF!</definedName>
    <definedName name="ERC_S">#REF!</definedName>
    <definedName name="ERC_W" localSheetId="67">#REF!</definedName>
    <definedName name="ERC_W" localSheetId="68">#REF!</definedName>
    <definedName name="ERC_W" localSheetId="71">#REF!</definedName>
    <definedName name="ERC_W" localSheetId="69">#REF!</definedName>
    <definedName name="ERC_W" localSheetId="70">#REF!</definedName>
    <definedName name="ERC_W" localSheetId="72">#REF!</definedName>
    <definedName name="ERC_W" localSheetId="73">#REF!</definedName>
    <definedName name="ERC_W" localSheetId="45">#REF!</definedName>
    <definedName name="ERC_W" localSheetId="75">#REF!</definedName>
    <definedName name="ERC_W" localSheetId="81">#REF!</definedName>
    <definedName name="ERC_W">#REF!</definedName>
    <definedName name="ESECT" localSheetId="82">[1]Macros!#REF!</definedName>
    <definedName name="ESECT" localSheetId="67">[2]Macros!#REF!</definedName>
    <definedName name="ESECT" localSheetId="68">[2]Macros!#REF!</definedName>
    <definedName name="ESECT" localSheetId="31">[3]Macros!#REF!</definedName>
    <definedName name="ESECT" localSheetId="71">[2]Macros!#REF!</definedName>
    <definedName name="ESECT" localSheetId="69">[2]Macros!#REF!</definedName>
    <definedName name="ESECT" localSheetId="26">[4]Macros!#REF!</definedName>
    <definedName name="ESECT" localSheetId="70">[4]Macros!#REF!</definedName>
    <definedName name="ESECT" localSheetId="29">[5]Macros!#REF!</definedName>
    <definedName name="ESECT" localSheetId="36">[6]Macros!#REF!</definedName>
    <definedName name="ESECT" localSheetId="72">[2]Macros!#REF!</definedName>
    <definedName name="ESECT" localSheetId="73">[2]Macros!#REF!</definedName>
    <definedName name="ESECT" localSheetId="44">[7]Macros!#REF!</definedName>
    <definedName name="ESECT" localSheetId="74">[7]Macros!#REF!</definedName>
    <definedName name="ESECT" localSheetId="55">[7]Macros!#REF!</definedName>
    <definedName name="ESECT" localSheetId="56">[8]Macros!#REF!</definedName>
    <definedName name="ESECT" localSheetId="57">[8]Macros!#REF!</definedName>
    <definedName name="ESECT" localSheetId="58">[8]Macros!#REF!</definedName>
    <definedName name="ESECT" localSheetId="51">[8]Macros!#REF!</definedName>
    <definedName name="ESECT" localSheetId="52">[8]Macros!#REF!</definedName>
    <definedName name="ESECT" localSheetId="66">#REF!</definedName>
    <definedName name="ESECT" localSheetId="81">Macros!#REF!</definedName>
    <definedName name="ESECT">Macros!#REF!</definedName>
    <definedName name="F_1" localSheetId="82">#REF!</definedName>
    <definedName name="F_1" localSheetId="67">#REF!</definedName>
    <definedName name="F_1" localSheetId="68">#REF!</definedName>
    <definedName name="F_1" localSheetId="31">#REF!</definedName>
    <definedName name="F_1" localSheetId="71">#REF!</definedName>
    <definedName name="F_1" localSheetId="69">#REF!</definedName>
    <definedName name="F_1" localSheetId="70">#REF!</definedName>
    <definedName name="F_1" localSheetId="29">#REF!</definedName>
    <definedName name="F_1" localSheetId="72">#REF!</definedName>
    <definedName name="F_1" localSheetId="73">#REF!</definedName>
    <definedName name="F_1" localSheetId="44">#REF!</definedName>
    <definedName name="F_1" localSheetId="74">#REF!</definedName>
    <definedName name="F_1" localSheetId="55">#REF!</definedName>
    <definedName name="F_1" localSheetId="56">#REF!</definedName>
    <definedName name="F_1" localSheetId="57">#REF!</definedName>
    <definedName name="F_1" localSheetId="58">#REF!</definedName>
    <definedName name="F_1" localSheetId="45">#REF!</definedName>
    <definedName name="F_1" localSheetId="81">#REF!</definedName>
    <definedName name="F_1">#REF!</definedName>
    <definedName name="F_10" localSheetId="67">#REF!</definedName>
    <definedName name="F_10" localSheetId="68">#REF!</definedName>
    <definedName name="F_10" localSheetId="31">#REF!</definedName>
    <definedName name="F_10" localSheetId="71">#REF!</definedName>
    <definedName name="F_10" localSheetId="69">#REF!</definedName>
    <definedName name="F_10" localSheetId="70">#REF!</definedName>
    <definedName name="F_10" localSheetId="29">#REF!</definedName>
    <definedName name="F_10" localSheetId="72">#REF!</definedName>
    <definedName name="F_10" localSheetId="73">#REF!</definedName>
    <definedName name="F_10" localSheetId="56">#REF!</definedName>
    <definedName name="F_10" localSheetId="57">#REF!</definedName>
    <definedName name="F_10" localSheetId="58">#REF!</definedName>
    <definedName name="F_10" localSheetId="45">#REF!</definedName>
    <definedName name="F_10" localSheetId="81">#REF!</definedName>
    <definedName name="F_10">#REF!</definedName>
    <definedName name="F_1A" localSheetId="31">#REF!</definedName>
    <definedName name="F_1A" localSheetId="29">#REF!</definedName>
    <definedName name="F_1A" localSheetId="45">#REF!</definedName>
    <definedName name="F_1A">#REF!</definedName>
    <definedName name="F_2" localSheetId="67">#REF!</definedName>
    <definedName name="F_2" localSheetId="68">#REF!</definedName>
    <definedName name="F_2" localSheetId="71">#REF!</definedName>
    <definedName name="F_2" localSheetId="69">#REF!</definedName>
    <definedName name="F_2" localSheetId="70">#REF!</definedName>
    <definedName name="F_2" localSheetId="72">#REF!</definedName>
    <definedName name="F_2" localSheetId="73">#REF!</definedName>
    <definedName name="F_2" localSheetId="56">#REF!</definedName>
    <definedName name="F_2" localSheetId="57">#REF!</definedName>
    <definedName name="F_2" localSheetId="58">#REF!</definedName>
    <definedName name="F_2" localSheetId="81">#REF!</definedName>
    <definedName name="F_2">#REF!</definedName>
    <definedName name="F_3" localSheetId="82">#REF!</definedName>
    <definedName name="F_3" localSheetId="67">#REF!</definedName>
    <definedName name="F_3" localSheetId="68">#REF!</definedName>
    <definedName name="F_3" localSheetId="71">#REF!</definedName>
    <definedName name="F_3" localSheetId="69">#REF!</definedName>
    <definedName name="F_3" localSheetId="70">#REF!</definedName>
    <definedName name="F_3" localSheetId="72">#REF!</definedName>
    <definedName name="F_3" localSheetId="73">#REF!</definedName>
    <definedName name="F_3" localSheetId="44">#REF!</definedName>
    <definedName name="F_3" localSheetId="74">#REF!</definedName>
    <definedName name="F_3" localSheetId="55">#REF!</definedName>
    <definedName name="F_3" localSheetId="56">#REF!</definedName>
    <definedName name="F_3" localSheetId="57">#REF!</definedName>
    <definedName name="F_3" localSheetId="58">#REF!</definedName>
    <definedName name="F_3" localSheetId="81">#REF!</definedName>
    <definedName name="F_3">#REF!</definedName>
    <definedName name="F_4" localSheetId="67">#REF!</definedName>
    <definedName name="F_4" localSheetId="68">#REF!</definedName>
    <definedName name="F_4" localSheetId="71">#REF!</definedName>
    <definedName name="F_4" localSheetId="69">#REF!</definedName>
    <definedName name="F_4" localSheetId="70">#REF!</definedName>
    <definedName name="F_4" localSheetId="72">#REF!</definedName>
    <definedName name="F_4" localSheetId="73">#REF!</definedName>
    <definedName name="F_4" localSheetId="56">#REF!</definedName>
    <definedName name="F_4" localSheetId="57">#REF!</definedName>
    <definedName name="F_4" localSheetId="58">#REF!</definedName>
    <definedName name="F_4" localSheetId="81">#REF!</definedName>
    <definedName name="F_4">#REF!</definedName>
    <definedName name="F_5" localSheetId="82">#REF!</definedName>
    <definedName name="F_5" localSheetId="67">#REF!</definedName>
    <definedName name="F_5" localSheetId="68">#REF!</definedName>
    <definedName name="F_5" localSheetId="71">#REF!</definedName>
    <definedName name="F_5" localSheetId="69">#REF!</definedName>
    <definedName name="F_5" localSheetId="70">#REF!</definedName>
    <definedName name="F_5" localSheetId="72">#REF!</definedName>
    <definedName name="F_5" localSheetId="73">#REF!</definedName>
    <definedName name="F_5" localSheetId="44">#REF!</definedName>
    <definedName name="F_5" localSheetId="74">#REF!</definedName>
    <definedName name="F_5" localSheetId="55">#REF!</definedName>
    <definedName name="F_5" localSheetId="56">#REF!</definedName>
    <definedName name="F_5" localSheetId="57">#REF!</definedName>
    <definedName name="F_5" localSheetId="58">#REF!</definedName>
    <definedName name="F_5" localSheetId="81">#REF!</definedName>
    <definedName name="F_5">#REF!</definedName>
    <definedName name="F_6" localSheetId="67">#REF!</definedName>
    <definedName name="F_6" localSheetId="68">#REF!</definedName>
    <definedName name="F_6" localSheetId="71">#REF!</definedName>
    <definedName name="F_6" localSheetId="69">#REF!</definedName>
    <definedName name="F_6" localSheetId="70">#REF!</definedName>
    <definedName name="F_6" localSheetId="36">#REF!</definedName>
    <definedName name="F_6" localSheetId="72">#REF!</definedName>
    <definedName name="F_6" localSheetId="73">#REF!</definedName>
    <definedName name="F_6" localSheetId="56">#REF!</definedName>
    <definedName name="F_6" localSheetId="57">#REF!</definedName>
    <definedName name="F_6" localSheetId="58">#REF!</definedName>
    <definedName name="F_6" localSheetId="81">#REF!</definedName>
    <definedName name="F_6">#REF!</definedName>
    <definedName name="F_7" localSheetId="67">#REF!</definedName>
    <definedName name="F_7" localSheetId="68">#REF!</definedName>
    <definedName name="F_7" localSheetId="71">#REF!</definedName>
    <definedName name="F_7" localSheetId="69">#REF!</definedName>
    <definedName name="F_7" localSheetId="70">#REF!</definedName>
    <definedName name="F_7" localSheetId="72">#REF!</definedName>
    <definedName name="F_7" localSheetId="73">#REF!</definedName>
    <definedName name="F_7" localSheetId="56">#REF!</definedName>
    <definedName name="F_7" localSheetId="57">#REF!</definedName>
    <definedName name="F_7" localSheetId="58">#REF!</definedName>
    <definedName name="F_7" localSheetId="81">#REF!</definedName>
    <definedName name="F_7">#REF!</definedName>
    <definedName name="F_8" localSheetId="67">#REF!</definedName>
    <definedName name="F_8" localSheetId="68">#REF!</definedName>
    <definedName name="F_8" localSheetId="71">#REF!</definedName>
    <definedName name="F_8" localSheetId="69">#REF!</definedName>
    <definedName name="F_8" localSheetId="70">#REF!</definedName>
    <definedName name="F_8" localSheetId="72">#REF!</definedName>
    <definedName name="F_8" localSheetId="73">#REF!</definedName>
    <definedName name="F_8" localSheetId="56">#REF!</definedName>
    <definedName name="F_8" localSheetId="57">#REF!</definedName>
    <definedName name="F_8" localSheetId="58">#REF!</definedName>
    <definedName name="F_8" localSheetId="81">#REF!</definedName>
    <definedName name="F_8">#REF!</definedName>
    <definedName name="F_9" localSheetId="82">#REF!</definedName>
    <definedName name="F_9" localSheetId="67">#REF!</definedName>
    <definedName name="F_9" localSheetId="68">#REF!</definedName>
    <definedName name="F_9" localSheetId="71">#REF!</definedName>
    <definedName name="F_9" localSheetId="69">#REF!</definedName>
    <definedName name="F_9" localSheetId="70">#REF!</definedName>
    <definedName name="F_9" localSheetId="72">#REF!</definedName>
    <definedName name="F_9" localSheetId="73">#REF!</definedName>
    <definedName name="F_9" localSheetId="44">#REF!</definedName>
    <definedName name="F_9" localSheetId="74">#REF!</definedName>
    <definedName name="F_9" localSheetId="55">#REF!</definedName>
    <definedName name="F_9" localSheetId="56">#REF!</definedName>
    <definedName name="F_9" localSheetId="57">#REF!</definedName>
    <definedName name="F_9" localSheetId="58">#REF!</definedName>
    <definedName name="F_9" localSheetId="81">#REF!</definedName>
    <definedName name="F_9">#REF!</definedName>
    <definedName name="f10x" localSheetId="66">'F 10 (2)'!$A$1:$K$19</definedName>
    <definedName name="f10x">#REF!</definedName>
    <definedName name="f1x">#REF!</definedName>
    <definedName name="f2x">#REF!</definedName>
    <definedName name="f3x">#REF!</definedName>
    <definedName name="f4x">#REF!</definedName>
    <definedName name="f5x">#REF!</definedName>
    <definedName name="f6x">#REF!</definedName>
    <definedName name="f7x">#REF!</definedName>
    <definedName name="f8x">#REF!</definedName>
    <definedName name="f9x">#REF!</definedName>
    <definedName name="Finance__WSC.Work.Papers.WSC.Other.Prepayments">#REF!</definedName>
    <definedName name="FL.1">#REF!</definedName>
    <definedName name="FL.3">#REF!</definedName>
    <definedName name="FL.5">#REF!</definedName>
    <definedName name="FSECT" localSheetId="82">[1]Macros!#REF!</definedName>
    <definedName name="FSECT" localSheetId="67">[2]Macros!#REF!</definedName>
    <definedName name="FSECT" localSheetId="68">[2]Macros!#REF!</definedName>
    <definedName name="FSECT" localSheetId="31">[3]Macros!#REF!</definedName>
    <definedName name="FSECT" localSheetId="71">[2]Macros!#REF!</definedName>
    <definedName name="FSECT" localSheetId="69">[2]Macros!#REF!</definedName>
    <definedName name="FSECT" localSheetId="26">[4]Macros!#REF!</definedName>
    <definedName name="FSECT" localSheetId="70">[4]Macros!#REF!</definedName>
    <definedName name="FSECT" localSheetId="29">[5]Macros!#REF!</definedName>
    <definedName name="FSECT" localSheetId="36">[6]Macros!#REF!</definedName>
    <definedName name="FSECT" localSheetId="72">[2]Macros!#REF!</definedName>
    <definedName name="FSECT" localSheetId="73">[2]Macros!#REF!</definedName>
    <definedName name="FSECT" localSheetId="44">[7]Macros!#REF!</definedName>
    <definedName name="FSECT" localSheetId="74">[7]Macros!#REF!</definedName>
    <definedName name="FSECT" localSheetId="55">[7]Macros!#REF!</definedName>
    <definedName name="FSECT" localSheetId="56">[8]Macros!#REF!</definedName>
    <definedName name="FSECT" localSheetId="57">[8]Macros!#REF!</definedName>
    <definedName name="FSECT" localSheetId="58">[8]Macros!#REF!</definedName>
    <definedName name="FSECT" localSheetId="51">[8]Macros!#REF!</definedName>
    <definedName name="FSECT" localSheetId="52">[8]Macros!#REF!</definedName>
    <definedName name="FSECT" localSheetId="66">#REF!</definedName>
    <definedName name="FSECT" localSheetId="81">Macros!#REF!</definedName>
    <definedName name="FSECT">Macros!#REF!</definedName>
    <definedName name="GA.1" localSheetId="29">#REF!</definedName>
    <definedName name="GA.1" localSheetId="45">#REF!</definedName>
    <definedName name="GA.1">#REF!</definedName>
    <definedName name="GA.3" localSheetId="29">#REF!</definedName>
    <definedName name="GA.3" localSheetId="45">#REF!</definedName>
    <definedName name="GA.3">#REF!</definedName>
    <definedName name="GA.5" localSheetId="29">#REF!</definedName>
    <definedName name="GA.5" localSheetId="45">#REF!</definedName>
    <definedName name="GA.5">#REF!</definedName>
    <definedName name="GEN" localSheetId="82">[1]Macros!#REF!</definedName>
    <definedName name="GEN" localSheetId="67">[2]Macros!#REF!</definedName>
    <definedName name="GEN" localSheetId="68">[2]Macros!#REF!</definedName>
    <definedName name="GEN" localSheetId="31">[3]Macros!#REF!</definedName>
    <definedName name="GEN" localSheetId="71">[2]Macros!#REF!</definedName>
    <definedName name="GEN" localSheetId="69">[2]Macros!#REF!</definedName>
    <definedName name="GEN" localSheetId="26">[4]Macros!#REF!</definedName>
    <definedName name="GEN" localSheetId="70">[4]Macros!#REF!</definedName>
    <definedName name="GEN" localSheetId="29">[5]Macros!#REF!</definedName>
    <definedName name="GEN" localSheetId="36">[6]Macros!#REF!</definedName>
    <definedName name="GEN" localSheetId="72">[2]Macros!#REF!</definedName>
    <definedName name="GEN" localSheetId="73">[2]Macros!#REF!</definedName>
    <definedName name="GEN" localSheetId="44">[7]Macros!#REF!</definedName>
    <definedName name="GEN" localSheetId="74">[7]Macros!#REF!</definedName>
    <definedName name="GEN" localSheetId="55">[7]Macros!#REF!</definedName>
    <definedName name="GEN" localSheetId="56">[8]Macros!#REF!</definedName>
    <definedName name="GEN" localSheetId="57">[8]Macros!#REF!</definedName>
    <definedName name="GEN" localSheetId="58">[8]Macros!#REF!</definedName>
    <definedName name="GEN" localSheetId="51">[8]Macros!#REF!</definedName>
    <definedName name="GEN" localSheetId="52">[8]Macros!#REF!</definedName>
    <definedName name="GEN" localSheetId="45">Macros!#REF!</definedName>
    <definedName name="GEN" localSheetId="66">#REF!</definedName>
    <definedName name="GEN" localSheetId="81">Macros!#REF!</definedName>
    <definedName name="GEN">Macros!#REF!</definedName>
    <definedName name="i" localSheetId="29">#REF!</definedName>
    <definedName name="i" localSheetId="36">#REF!</definedName>
    <definedName name="i" localSheetId="45">#REF!</definedName>
    <definedName name="i" localSheetId="66">#REF!</definedName>
    <definedName name="i">#REF!</definedName>
    <definedName name="ii" localSheetId="29">#REF!</definedName>
    <definedName name="ii" localSheetId="45">#REF!</definedName>
    <definedName name="ii" localSheetId="66">#REF!</definedName>
    <definedName name="ii">#REF!</definedName>
    <definedName name="iii" localSheetId="29">#REF!</definedName>
    <definedName name="iii" localSheetId="45">#REF!</definedName>
    <definedName name="iii" localSheetId="66">#REF!</definedName>
    <definedName name="iii">#REF!</definedName>
    <definedName name="iiii" localSheetId="66">#REF!</definedName>
    <definedName name="iiii">#REF!</definedName>
    <definedName name="IL.1">#REF!</definedName>
    <definedName name="IL.3">#REF!</definedName>
    <definedName name="IL.5">#REF!</definedName>
    <definedName name="IN.3">#REF!</definedName>
    <definedName name="IN.5">#REF!</definedName>
    <definedName name="INFO">AFPI!$B$1:$F$33</definedName>
    <definedName name="INST" localSheetId="82">#REF!</definedName>
    <definedName name="INST" localSheetId="67">#REF!</definedName>
    <definedName name="INST" localSheetId="68">#REF!</definedName>
    <definedName name="INST" localSheetId="31">#REF!</definedName>
    <definedName name="INST" localSheetId="71">#REF!</definedName>
    <definedName name="INST" localSheetId="69">#REF!</definedName>
    <definedName name="INST" localSheetId="70">#REF!</definedName>
    <definedName name="INST" localSheetId="72">#REF!</definedName>
    <definedName name="INST" localSheetId="73">#REF!</definedName>
    <definedName name="INST" localSheetId="44">#REF!</definedName>
    <definedName name="INST" localSheetId="74">#REF!</definedName>
    <definedName name="INST" localSheetId="55">#REF!</definedName>
    <definedName name="INST" localSheetId="56">#REF!</definedName>
    <definedName name="INST" localSheetId="57">#REF!</definedName>
    <definedName name="INST" localSheetId="58">#REF!</definedName>
    <definedName name="INST" localSheetId="66">#REF!</definedName>
    <definedName name="INST" localSheetId="81">#REF!</definedName>
    <definedName name="INST">#REF!</definedName>
    <definedName name="LA.1">#REF!</definedName>
    <definedName name="LA.3">#REF!</definedName>
    <definedName name="LA.5">#REF!</definedName>
    <definedName name="LEXINGTON">#REF!</definedName>
    <definedName name="MARGIN" localSheetId="67">#REF!</definedName>
    <definedName name="MARGIN" localSheetId="68">#REF!</definedName>
    <definedName name="MARGIN" localSheetId="31">#REF!</definedName>
    <definedName name="MARGIN" localSheetId="71">#REF!</definedName>
    <definedName name="MARGIN" localSheetId="69">#REF!</definedName>
    <definedName name="MARGIN" localSheetId="70">#REF!</definedName>
    <definedName name="MARGIN" localSheetId="72">#REF!</definedName>
    <definedName name="MARGIN" localSheetId="73">#REF!</definedName>
    <definedName name="MARGIN" localSheetId="45">#REF!</definedName>
    <definedName name="MARGIN" localSheetId="75">#REF!</definedName>
    <definedName name="MARGIN" localSheetId="81">#REF!</definedName>
    <definedName name="MARGIN">#REF!</definedName>
    <definedName name="MD.1">#REF!</definedName>
    <definedName name="MD.3">#REF!</definedName>
    <definedName name="MD.5">#REF!</definedName>
    <definedName name="MS.1">#REF!</definedName>
    <definedName name="MS.3">#REF!</definedName>
    <definedName name="MS.5">#REF!</definedName>
    <definedName name="NAME">[16]INFO!$D$14</definedName>
    <definedName name="NC.1" localSheetId="29">#REF!</definedName>
    <definedName name="NC.1" localSheetId="45">#REF!</definedName>
    <definedName name="NC.1">#REF!</definedName>
    <definedName name="NC.3" localSheetId="29">#REF!</definedName>
    <definedName name="NC.3" localSheetId="45">#REF!</definedName>
    <definedName name="NC.3">#REF!</definedName>
    <definedName name="NC.5" localSheetId="29">#REF!</definedName>
    <definedName name="NC.5" localSheetId="45">#REF!</definedName>
    <definedName name="NC.5">#REF!</definedName>
    <definedName name="OCC.CE" localSheetId="29">'[19]Cust Eq Input'!#REF!</definedName>
    <definedName name="OCC.CE" localSheetId="45">'[19]Cust Eq Input'!#REF!</definedName>
    <definedName name="OCC.CE">'[19]Cust Eq Input'!#REF!</definedName>
    <definedName name="OH.1" localSheetId="29">#REF!</definedName>
    <definedName name="OH.1" localSheetId="45">#REF!</definedName>
    <definedName name="OH.1">#REF!</definedName>
    <definedName name="OH.3" localSheetId="29">#REF!</definedName>
    <definedName name="OH.3" localSheetId="45">#REF!</definedName>
    <definedName name="OH.3">#REF!</definedName>
    <definedName name="OH.5" localSheetId="29">#REF!</definedName>
    <definedName name="OH.5" localSheetId="45">#REF!</definedName>
    <definedName name="OH.5">#REF!</definedName>
    <definedName name="OH.CE" localSheetId="29">'[19]Cust Eq Input'!#REF!</definedName>
    <definedName name="OH.CE" localSheetId="45">'[19]Cust Eq Input'!#REF!</definedName>
    <definedName name="OH.CE">'[19]Cust Eq Input'!#REF!</definedName>
    <definedName name="OH.CEP" localSheetId="29">'[19]Cust Eq Input'!#REF!</definedName>
    <definedName name="OH.CEP" localSheetId="45">'[19]Cust Eq Input'!#REF!</definedName>
    <definedName name="OH.CEP">'[19]Cust Eq Input'!#REF!</definedName>
    <definedName name="PAA">[18]Data!$L$13:$M$131</definedName>
    <definedName name="page1" localSheetId="82">[1]Macros!$E$18</definedName>
    <definedName name="page1" localSheetId="66">#REF!</definedName>
    <definedName name="page1">Macros!$E$19</definedName>
    <definedName name="page2" localSheetId="82">[1]Macros!$E$19</definedName>
    <definedName name="page2" localSheetId="66">#REF!</definedName>
    <definedName name="page2">Macros!$E$20</definedName>
    <definedName name="page3" localSheetId="66">#REF!</definedName>
    <definedName name="page3">Macros!$E$21</definedName>
    <definedName name="Plant">[18]Data!$C$13:$D$131</definedName>
    <definedName name="PREP" localSheetId="31">[3]Macros!$E$10</definedName>
    <definedName name="PREP" localSheetId="29">[5]Macros!$E$10</definedName>
    <definedName name="PREP" localSheetId="36">[6]Macros!$E$10</definedName>
    <definedName name="PREP" localSheetId="51">[8]Macros!$E$10</definedName>
    <definedName name="PREP" localSheetId="52">[8]Macros!$E$10</definedName>
    <definedName name="PREP" localSheetId="66">#REF!</definedName>
    <definedName name="PREP">Macros!$E$10</definedName>
    <definedName name="prep2" localSheetId="29">[5]Macros!$E$11</definedName>
    <definedName name="prep2" localSheetId="66">#REF!</definedName>
    <definedName name="prep2">Macros!$E$11</definedName>
    <definedName name="prep3" localSheetId="31">[3]Macros!$E$12</definedName>
    <definedName name="prep3" localSheetId="36">[6]Macros!$E$12</definedName>
    <definedName name="prep3" localSheetId="56">[21]Macros!$E$12</definedName>
    <definedName name="prep3" localSheetId="57">[21]Macros!$E$12</definedName>
    <definedName name="prep3" localSheetId="58">[21]Macros!$E$12</definedName>
    <definedName name="prep3" localSheetId="51">[21]Macros!$E$12</definedName>
    <definedName name="prep3" localSheetId="52">[21]Macros!$E$12</definedName>
    <definedName name="prep3" localSheetId="66">#REF!</definedName>
    <definedName name="prep3">Macros!$E$12</definedName>
    <definedName name="_xlnm.Print_Area" localSheetId="82">'6-30-17 Depr Exp_Accum Depr'!$A$2:$Q$99</definedName>
    <definedName name="_xlnm.Print_Area" localSheetId="10">'A 10'!$A$1:$J$59</definedName>
    <definedName name="_xlnm.Print_Area" localSheetId="11">'A 10 (a)'!$A$1:$P$59</definedName>
    <definedName name="_xlnm.Print_Area" localSheetId="12">'A 11'!$A$1:$D$36</definedName>
    <definedName name="_xlnm.Print_Area" localSheetId="13">'A 12'!$A$1:$I$47</definedName>
    <definedName name="_xlnm.Print_Area" localSheetId="14">'A 12 (a)'!$A$1:$P$44</definedName>
    <definedName name="_xlnm.Print_Area" localSheetId="15">'A 13'!$A$1:$D$39</definedName>
    <definedName name="_xlnm.Print_Area" localSheetId="16">'A 14'!$A$1:$I$54</definedName>
    <definedName name="_xlnm.Print_Area" localSheetId="17">'A 14 (a)'!$A$1:$P$55</definedName>
    <definedName name="_xlnm.Print_Area" localSheetId="18">'A 15'!$A$1:$D$58</definedName>
    <definedName name="_xlnm.Print_Area" localSheetId="19">'A 16'!$A$1:$D$43</definedName>
    <definedName name="_xlnm.Print_Area" localSheetId="20">'A 17 '!$A$1:$E$59</definedName>
    <definedName name="_xlnm.Print_Area" localSheetId="21">'A 18'!$A$1:$H$53</definedName>
    <definedName name="_xlnm.Print_Area" localSheetId="22">'A 18 (a)'!$A$1:$P$49</definedName>
    <definedName name="_xlnm.Print_Area" localSheetId="23">'A 19 '!$A$1:$H$55</definedName>
    <definedName name="_xlnm.Print_Area" localSheetId="24">'A 19 (a) '!$A$1:$P$54</definedName>
    <definedName name="_xlnm.Print_Area" localSheetId="3">'A 2 '!$A$1:$G$54</definedName>
    <definedName name="_xlnm.Print_Area" localSheetId="67">'A 2 (I) '!$A$1:$G$50</definedName>
    <definedName name="_xlnm.Print_Area" localSheetId="4">'A 3 '!$A$1:$D$95</definedName>
    <definedName name="_xlnm.Print_Area" localSheetId="68">'A 3 (I) '!$A$1:$D$62</definedName>
    <definedName name="_xlnm.Print_Area" localSheetId="5">'A 4'!$A$1:$D$42</definedName>
    <definedName name="_xlnm.Print_Area" localSheetId="6">'A 6'!$A$1:$I$72</definedName>
    <definedName name="_xlnm.Print_Area" localSheetId="7">'A 6 (a)'!$A$1:$P$59</definedName>
    <definedName name="_xlnm.Print_Area" localSheetId="8">'A 7'!$A$1:$E$37</definedName>
    <definedName name="_xlnm.Print_Area" localSheetId="77">'A 7 (I) workpapers'!$A$1:$E$54</definedName>
    <definedName name="_xlnm.Print_Area" localSheetId="9">'A 8'!$A$1:$D$38</definedName>
    <definedName name="_xlnm.Print_Area" localSheetId="54">AFPI!$A$1:$AQ$35</definedName>
    <definedName name="_xlnm.Print_Area" localSheetId="78">'AR to MFR Reconciliation'!$A$1:$O$380</definedName>
    <definedName name="_xlnm.Print_Area" localSheetId="31">'B 10'!$A$1:$G$45</definedName>
    <definedName name="_xlnm.Print_Area" localSheetId="32">'B 11'!$A$1:$G$56</definedName>
    <definedName name="_xlnm.Print_Area" localSheetId="34">'B 14'!$A$1:$G$63</definedName>
    <definedName name="_xlnm.Print_Area" localSheetId="35">'B 15'!$A$1:$H$52</definedName>
    <definedName name="_xlnm.Print_Area" localSheetId="71">'B 15 (I)'!$A$1:$H$55</definedName>
    <definedName name="_xlnm.Print_Area" localSheetId="25">'B 2 '!$A$1:$J$39</definedName>
    <definedName name="_xlnm.Print_Area" localSheetId="69">'B 2 (I) '!$A$1:$J$41</definedName>
    <definedName name="_xlnm.Print_Area" localSheetId="26">'B 3'!$A$1:$E$130</definedName>
    <definedName name="_xlnm.Print_Area" localSheetId="70">'B 3 (I)'!$A$1:$F$64</definedName>
    <definedName name="_xlnm.Print_Area" localSheetId="27">'B 4'!$A$1:$H$52</definedName>
    <definedName name="_xlnm.Print_Area" localSheetId="28">'B 6'!$A$1:$R$40</definedName>
    <definedName name="_xlnm.Print_Area" localSheetId="29">'B 8'!$A$1:$J$48</definedName>
    <definedName name="_xlnm.Print_Area" localSheetId="30">'B 9 '!$A$1:$E$46</definedName>
    <definedName name="_xlnm.Print_Area" localSheetId="33">'B12'!$A$1:$S$15</definedName>
    <definedName name="_xlnm.Print_Area" localSheetId="80">'BalSheet Acct_PerAR'!$A$4:$O$140</definedName>
    <definedName name="_xlnm.Print_Area" localSheetId="79">'BS _ Trial Balance'!$A$1:$O$77</definedName>
    <definedName name="_xlnm.Print_Area" localSheetId="36">'C 1'!$A$1:$H$56</definedName>
    <definedName name="_xlnm.Print_Area" localSheetId="2">'CONTENTS vol 1'!$A$1:$E$93</definedName>
    <definedName name="_xlnm.Print_Area" localSheetId="1" xml:space="preserve">        COVER!$A$1:$K$47</definedName>
    <definedName name="_xlnm.Print_Area" localSheetId="38">'D 2 '!$A$1:$N$34</definedName>
    <definedName name="_xlnm.Print_Area" localSheetId="43">'D 7'!$A$1:$G$49</definedName>
    <definedName name="_xlnm.Print_Area" localSheetId="73">'D-2 (I) '!$A$1:$M$37</definedName>
    <definedName name="_xlnm.Print_Area" localSheetId="41">'D-5'!$A$1:$Y$23</definedName>
    <definedName name="_xlnm.Print_Area" localSheetId="44">'E 1 S'!$A$1:$G$52</definedName>
    <definedName name="_xlnm.Print_Area" localSheetId="74">'E 1 S (I)'!$A$1:$H$53</definedName>
    <definedName name="_xlnm.Print_Area" localSheetId="55">'E 11'!$A$1:$F$47</definedName>
    <definedName name="_xlnm.Print_Area" localSheetId="56">'E 12'!$A$1:$I$60</definedName>
    <definedName name="_xlnm.Print_Area" localSheetId="57">'E 13'!$A$1:$L$42</definedName>
    <definedName name="_xlnm.Print_Area" localSheetId="58">'E 14'!$A$1:$I$49</definedName>
    <definedName name="_xlnm.Print_Area" localSheetId="51">'E 8'!$A$1:$G$49</definedName>
    <definedName name="_xlnm.Print_Area" localSheetId="52" xml:space="preserve">    'E 9 '!$A$1:$F$65</definedName>
    <definedName name="_xlnm.Print_Area" localSheetId="53">'E-10'!$A$1:$J$41</definedName>
    <definedName name="_xlnm.Print_Area" localSheetId="45">'E-2 S'!$A$1:$R$77</definedName>
    <definedName name="_xlnm.Print_Area" localSheetId="75">'E-2 S (I)'!$A$1:$R$76</definedName>
    <definedName name="_xlnm.Print_Area" localSheetId="46">'E-3'!$A$1:$M$44</definedName>
    <definedName name="_xlnm.Print_Area" localSheetId="47">'E-4 Sewer'!$A$1:$J$36</definedName>
    <definedName name="_xlnm.Print_Area" localSheetId="48">'E-5'!$A$1:$M$42</definedName>
    <definedName name="_xlnm.Print_Area" localSheetId="65">'F 10'!$A$1:$K$58</definedName>
    <definedName name="_xlnm.Print_Area" localSheetId="66">'F 10 (2)'!$A$1:$J$43</definedName>
    <definedName name="_xlnm.Print_Area" localSheetId="59">'F 2'!$A$1:$G$56</definedName>
    <definedName name="_xlnm.Print_Area" localSheetId="60">'F 4'!$A$1:$H$37</definedName>
    <definedName name="_xlnm.Print_Area" localSheetId="61">'F 6'!$A$1:$H$51</definedName>
    <definedName name="_xlnm.Print_Area" localSheetId="62">'F 6 (2)'!$A$1:$H$42</definedName>
    <definedName name="_xlnm.Print_Area" localSheetId="63">'F 7'!$A$1:$H$52</definedName>
    <definedName name="_xlnm.Print_Area" localSheetId="64">'F 8'!$A$1:$H$27</definedName>
    <definedName name="_xlnm.Print_Area" localSheetId="83">'KWRU P &amp; L'!$A$1:$O$104</definedName>
    <definedName name="_xlnm.Print_Area" localSheetId="0">Macros!$A$1:$H$31</definedName>
    <definedName name="_xlnm.Print_Area" localSheetId="85">'Plant Additions'!$G$1:$N$52</definedName>
    <definedName name="_xlnm.Print_Area" localSheetId="87">'Pro Forma Expenses'!$A$1:$G$74</definedName>
    <definedName name="_xlnm.Print_Area" localSheetId="86">'Property Taxes'!$A$1:$H$40</definedName>
    <definedName name="_xlnm.Print_Area" localSheetId="81">'Working Capital_PerAR'!$A$2:$E$28</definedName>
    <definedName name="_xlnm.Print_Area">AFPI!$AD$3:$AQ$25</definedName>
    <definedName name="_xlnm.Print_Titles" localSheetId="78">'AR to MFR Reconciliation'!$1:$6</definedName>
    <definedName name="_xlnm.Print_Titles" localSheetId="80">'BalSheet Acct_PerAR'!$1:$5</definedName>
    <definedName name="_xlnm.Print_Titles" localSheetId="79">'BS _ Trial Balance'!$1:$5</definedName>
    <definedName name="_xlnm.Print_Titles" localSheetId="2">'CONTENTS vol 1'!$1:$8</definedName>
    <definedName name="_xlnm.Print_Titles" localSheetId="83">'KWRU P &amp; L'!$1:$1</definedName>
    <definedName name="PUMPED" localSheetId="67">#REF!</definedName>
    <definedName name="PUMPED" localSheetId="68">#REF!</definedName>
    <definedName name="PUMPED" localSheetId="31">#REF!</definedName>
    <definedName name="PUMPED" localSheetId="71">#REF!</definedName>
    <definedName name="PUMPED" localSheetId="69">#REF!</definedName>
    <definedName name="PUMPED" localSheetId="70">#REF!</definedName>
    <definedName name="PUMPED" localSheetId="29">#REF!</definedName>
    <definedName name="PUMPED" localSheetId="72">#REF!</definedName>
    <definedName name="PUMPED" localSheetId="73">#REF!</definedName>
    <definedName name="PUMPED" localSheetId="45">#REF!</definedName>
    <definedName name="PUMPED" localSheetId="75">#REF!</definedName>
    <definedName name="PUMPED" localSheetId="81">#REF!</definedName>
    <definedName name="PUMPED">#REF!</definedName>
    <definedName name="S_STATS" localSheetId="67">#REF!</definedName>
    <definedName name="S_STATS" localSheetId="68">#REF!</definedName>
    <definedName name="S_STATS" localSheetId="31">#REF!</definedName>
    <definedName name="S_STATS" localSheetId="71">#REF!</definedName>
    <definedName name="S_STATS" localSheetId="69">#REF!</definedName>
    <definedName name="S_STATS" localSheetId="70">#REF!</definedName>
    <definedName name="S_STATS" localSheetId="29">#REF!</definedName>
    <definedName name="S_STATS" localSheetId="72">#REF!</definedName>
    <definedName name="S_STATS" localSheetId="73">#REF!</definedName>
    <definedName name="S_STATS" localSheetId="45">#REF!</definedName>
    <definedName name="S_STATS" localSheetId="75">#REF!</definedName>
    <definedName name="S_STATS" localSheetId="81">#REF!</definedName>
    <definedName name="S_STATS">#REF!</definedName>
    <definedName name="SADPRIM" localSheetId="67">#REF!</definedName>
    <definedName name="SADPRIM" localSheetId="68">#REF!</definedName>
    <definedName name="SADPRIM" localSheetId="31">#REF!</definedName>
    <definedName name="SADPRIM" localSheetId="71">#REF!</definedName>
    <definedName name="SADPRIM" localSheetId="69">#REF!</definedName>
    <definedName name="SADPRIM" localSheetId="70">#REF!</definedName>
    <definedName name="SADPRIM" localSheetId="29">#REF!</definedName>
    <definedName name="SADPRIM" localSheetId="72">#REF!</definedName>
    <definedName name="SADPRIM" localSheetId="73">#REF!</definedName>
    <definedName name="SADPRIM" localSheetId="45">#REF!</definedName>
    <definedName name="SADPRIM" localSheetId="75">#REF!</definedName>
    <definedName name="SADPRIM" localSheetId="81">#REF!</definedName>
    <definedName name="SADPRIM">#REF!</definedName>
    <definedName name="SC.1">#REF!</definedName>
    <definedName name="SC.3">#REF!</definedName>
    <definedName name="SC.5">#REF!</definedName>
    <definedName name="SCU.CE">'[19]Cust Eq Input'!#REF!</definedName>
    <definedName name="SE.SE60D.ALLOC." localSheetId="29">#REF!</definedName>
    <definedName name="SE.SE60D.ALLOC." localSheetId="45">#REF!</definedName>
    <definedName name="SE.SE60D.ALLOC.">#REF!</definedName>
    <definedName name="SPPRIM" localSheetId="67">#REF!</definedName>
    <definedName name="SPPRIM" localSheetId="68">#REF!</definedName>
    <definedName name="SPPRIM" localSheetId="71">#REF!</definedName>
    <definedName name="SPPRIM" localSheetId="69">#REF!</definedName>
    <definedName name="SPPRIM" localSheetId="70">#REF!</definedName>
    <definedName name="SPPRIM" localSheetId="29">#REF!</definedName>
    <definedName name="SPPRIM" localSheetId="72">#REF!</definedName>
    <definedName name="SPPRIM" localSheetId="73">#REF!</definedName>
    <definedName name="SPPRIM" localSheetId="45">#REF!</definedName>
    <definedName name="SPPRIM" localSheetId="75">#REF!</definedName>
    <definedName name="SPPRIM" localSheetId="81">#REF!</definedName>
    <definedName name="SPPRIM">#REF!</definedName>
    <definedName name="SRB" localSheetId="67">#REF!</definedName>
    <definedName name="SRB" localSheetId="68">#REF!</definedName>
    <definedName name="SRB" localSheetId="71">#REF!</definedName>
    <definedName name="SRB" localSheetId="69">#REF!</definedName>
    <definedName name="SRB" localSheetId="70">#REF!</definedName>
    <definedName name="SRB" localSheetId="29">#REF!</definedName>
    <definedName name="SRB" localSheetId="72">#REF!</definedName>
    <definedName name="SRB" localSheetId="73">#REF!</definedName>
    <definedName name="SRB" localSheetId="45">#REF!</definedName>
    <definedName name="SRB" localSheetId="75">#REF!</definedName>
    <definedName name="SRB" localSheetId="81">#REF!</definedName>
    <definedName name="SRB">#REF!</definedName>
    <definedName name="SUMU_U" localSheetId="67">#REF!</definedName>
    <definedName name="SUMU_U" localSheetId="68">#REF!</definedName>
    <definedName name="SUMU_U" localSheetId="71">#REF!</definedName>
    <definedName name="SUMU_U" localSheetId="69">#REF!</definedName>
    <definedName name="SUMU_U" localSheetId="70">#REF!</definedName>
    <definedName name="SUMU_U" localSheetId="72">#REF!</definedName>
    <definedName name="SUMU_U" localSheetId="73">#REF!</definedName>
    <definedName name="SUMU_U" localSheetId="45">#REF!</definedName>
    <definedName name="SUMU_U" localSheetId="75">#REF!</definedName>
    <definedName name="SUMU_U" localSheetId="81">#REF!</definedName>
    <definedName name="SUMU_U">#REF!</definedName>
    <definedName name="test">#REF!</definedName>
    <definedName name="TN.1">#REF!</definedName>
    <definedName name="TN.3">#REF!</definedName>
    <definedName name="TN.5">#REF!</definedName>
    <definedName name="TOT.CNC.CE">'[19]Cust Eq Input'!#REF!</definedName>
    <definedName name="TREATED" localSheetId="67">#REF!</definedName>
    <definedName name="TREATED" localSheetId="68">#REF!</definedName>
    <definedName name="TREATED" localSheetId="71">#REF!</definedName>
    <definedName name="TREATED" localSheetId="69">#REF!</definedName>
    <definedName name="TREATED" localSheetId="70">#REF!</definedName>
    <definedName name="TREATED" localSheetId="29">#REF!</definedName>
    <definedName name="TREATED" localSheetId="72">#REF!</definedName>
    <definedName name="TREATED" localSheetId="73">#REF!</definedName>
    <definedName name="TREATED" localSheetId="45">#REF!</definedName>
    <definedName name="TREATED" localSheetId="75">#REF!</definedName>
    <definedName name="TREATED" localSheetId="81">#REF!</definedName>
    <definedName name="TREATED">#REF!</definedName>
    <definedName name="U_U_MAINS" localSheetId="67">#REF!</definedName>
    <definedName name="U_U_MAINS" localSheetId="68">#REF!</definedName>
    <definedName name="U_U_MAINS" localSheetId="71">#REF!</definedName>
    <definedName name="U_U_MAINS" localSheetId="69">#REF!</definedName>
    <definedName name="U_U_MAINS" localSheetId="70">#REF!</definedName>
    <definedName name="U_U_MAINS" localSheetId="29">#REF!</definedName>
    <definedName name="U_U_MAINS" localSheetId="72">#REF!</definedName>
    <definedName name="U_U_MAINS" localSheetId="73">#REF!</definedName>
    <definedName name="U_U_MAINS" localSheetId="45">#REF!</definedName>
    <definedName name="U_U_MAINS" localSheetId="75">#REF!</definedName>
    <definedName name="U_U_MAINS" localSheetId="81">#REF!</definedName>
    <definedName name="U_U_MAINS">#REF!</definedName>
    <definedName name="U_U_SEWER" localSheetId="67">#REF!</definedName>
    <definedName name="U_U_SEWER" localSheetId="68">#REF!</definedName>
    <definedName name="U_U_SEWER" localSheetId="71">#REF!</definedName>
    <definedName name="U_U_SEWER" localSheetId="69">#REF!</definedName>
    <definedName name="U_U_SEWER" localSheetId="70">#REF!</definedName>
    <definedName name="U_U_SEWER" localSheetId="29">#REF!</definedName>
    <definedName name="U_U_SEWER" localSheetId="72">#REF!</definedName>
    <definedName name="U_U_SEWER" localSheetId="73">#REF!</definedName>
    <definedName name="U_U_SEWER" localSheetId="45">#REF!</definedName>
    <definedName name="U_U_SEWER" localSheetId="75">#REF!</definedName>
    <definedName name="U_U_SEWER" localSheetId="81">#REF!</definedName>
    <definedName name="U_U_SEWER">#REF!</definedName>
    <definedName name="U_U_WATER" localSheetId="67">#REF!</definedName>
    <definedName name="U_U_WATER" localSheetId="68">#REF!</definedName>
    <definedName name="U_U_WATER" localSheetId="71">#REF!</definedName>
    <definedName name="U_U_WATER" localSheetId="69">#REF!</definedName>
    <definedName name="U_U_WATER" localSheetId="70">#REF!</definedName>
    <definedName name="U_U_WATER" localSheetId="72">#REF!</definedName>
    <definedName name="U_U_WATER" localSheetId="73">#REF!</definedName>
    <definedName name="U_U_WATER" localSheetId="45">#REF!</definedName>
    <definedName name="U_U_WATER" localSheetId="75">#REF!</definedName>
    <definedName name="U_U_WATER" localSheetId="81">#REF!</definedName>
    <definedName name="U_U_WATER">#REF!</definedName>
    <definedName name="VA.1">#REF!</definedName>
    <definedName name="VA.3">#REF!</definedName>
    <definedName name="VA.5">#REF!</definedName>
    <definedName name="W_STATS" localSheetId="67">#REF!</definedName>
    <definedName name="W_STATS" localSheetId="68">#REF!</definedName>
    <definedName name="W_STATS" localSheetId="71">#REF!</definedName>
    <definedName name="W_STATS" localSheetId="69">#REF!</definedName>
    <definedName name="W_STATS" localSheetId="70">#REF!</definedName>
    <definedName name="W_STATS" localSheetId="72">#REF!</definedName>
    <definedName name="W_STATS" localSheetId="73">#REF!</definedName>
    <definedName name="W_STATS" localSheetId="45">#REF!</definedName>
    <definedName name="W_STATS" localSheetId="75">#REF!</definedName>
    <definedName name="W_STATS" localSheetId="81">#REF!</definedName>
    <definedName name="W_STATS">#REF!</definedName>
    <definedName name="WADPRIM" localSheetId="67">#REF!</definedName>
    <definedName name="WADPRIM" localSheetId="68">#REF!</definedName>
    <definedName name="WADPRIM" localSheetId="71">#REF!</definedName>
    <definedName name="WADPRIM" localSheetId="69">#REF!</definedName>
    <definedName name="WADPRIM" localSheetId="70">#REF!</definedName>
    <definedName name="WADPRIM" localSheetId="72">#REF!</definedName>
    <definedName name="WADPRIM" localSheetId="73">#REF!</definedName>
    <definedName name="WADPRIM" localSheetId="45">#REF!</definedName>
    <definedName name="WADPRIM" localSheetId="75">#REF!</definedName>
    <definedName name="WADPRIM" localSheetId="81">#REF!</definedName>
    <definedName name="WADPRIM">#REF!</definedName>
    <definedName name="WastewaterAccumulatedDepreciation">'[22]Plant Inputs'!$A$149:$N$192</definedName>
    <definedName name="WaterPlantInService">'[22]Plant Inputs'!$A$4:$N$48</definedName>
    <definedName name="WCA" localSheetId="67">#REF!</definedName>
    <definedName name="WCA" localSheetId="68">#REF!</definedName>
    <definedName name="WCA" localSheetId="71">#REF!</definedName>
    <definedName name="WCA" localSheetId="69">#REF!</definedName>
    <definedName name="WCA" localSheetId="70">#REF!</definedName>
    <definedName name="WCA" localSheetId="29">#REF!</definedName>
    <definedName name="WCA" localSheetId="72">#REF!</definedName>
    <definedName name="WCA" localSheetId="73">#REF!</definedName>
    <definedName name="WCA" localSheetId="45">#REF!</definedName>
    <definedName name="WCA" localSheetId="75">#REF!</definedName>
    <definedName name="WCA" localSheetId="81">#REF!</definedName>
    <definedName name="WCA">#REF!</definedName>
    <definedName name="WD.CE" localSheetId="29">'[19]Cust Eq Input'!#REF!</definedName>
    <definedName name="WD.CE" localSheetId="45">'[19]Cust Eq Input'!#REF!</definedName>
    <definedName name="WD.CE">'[19]Cust Eq Input'!#REF!</definedName>
    <definedName name="WPPRIM" localSheetId="67">#REF!</definedName>
    <definedName name="WPPRIM" localSheetId="68">#REF!</definedName>
    <definedName name="WPPRIM" localSheetId="71">#REF!</definedName>
    <definedName name="WPPRIM" localSheetId="69">#REF!</definedName>
    <definedName name="WPPRIM" localSheetId="70">#REF!</definedName>
    <definedName name="WPPRIM" localSheetId="29">#REF!</definedName>
    <definedName name="WPPRIM" localSheetId="72">#REF!</definedName>
    <definedName name="WPPRIM" localSheetId="73">#REF!</definedName>
    <definedName name="WPPRIM" localSheetId="45">#REF!</definedName>
    <definedName name="WPPRIM" localSheetId="75">#REF!</definedName>
    <definedName name="WPPRIM" localSheetId="81">#REF!</definedName>
    <definedName name="WPPRIM">#REF!</definedName>
    <definedName name="WRB" localSheetId="67">#REF!</definedName>
    <definedName name="WRB" localSheetId="68">#REF!</definedName>
    <definedName name="WRB" localSheetId="71">#REF!</definedName>
    <definedName name="WRB" localSheetId="69">#REF!</definedName>
    <definedName name="WRB" localSheetId="70">#REF!</definedName>
    <definedName name="WRB" localSheetId="29">#REF!</definedName>
    <definedName name="WRB" localSheetId="72">#REF!</definedName>
    <definedName name="WRB" localSheetId="73">#REF!</definedName>
    <definedName name="WRB" localSheetId="45">#REF!</definedName>
    <definedName name="WRB" localSheetId="75">#REF!</definedName>
    <definedName name="WRB" localSheetId="81">#REF!</definedName>
    <definedName name="WRB">#REF!</definedName>
    <definedName name="WSCBSAllocation">[18]Data!$BE$13:$BF$131</definedName>
    <definedName name="x">[23]Macros!$E$12</definedName>
    <definedName name="YEAR">[16]INFO!$D$16</definedName>
    <definedName name="Year_End_Results_for_1997__1996____1995" localSheetId="29">#REF!</definedName>
    <definedName name="Year_End_Results_for_1997__1996____1995" localSheetId="45">#REF!</definedName>
    <definedName name="Year_End_Results_for_1997__1996____1995">#REF!</definedName>
    <definedName name="z" localSheetId="29">'[19]Cust Eq Input'!#REF!</definedName>
    <definedName name="z" localSheetId="45">'[19]Cust Eq Input'!#REF!</definedName>
    <definedName name="z">'[19]Cust Eq Input'!#REF!</definedName>
  </definedNames>
  <calcPr calcId="125725"/>
</workbook>
</file>

<file path=xl/calcChain.xml><?xml version="1.0" encoding="utf-8"?>
<calcChain xmlns="http://schemas.openxmlformats.org/spreadsheetml/2006/main">
  <c r="K41" i="319"/>
  <c r="G53" i="298"/>
  <c r="C3" i="319" l="1"/>
  <c r="C18" s="1"/>
  <c r="E3"/>
  <c r="C4"/>
  <c r="E4"/>
  <c r="E18" s="1"/>
  <c r="C5"/>
  <c r="E5"/>
  <c r="C6"/>
  <c r="E6"/>
  <c r="C7"/>
  <c r="E7"/>
  <c r="C8"/>
  <c r="E8"/>
  <c r="C9"/>
  <c r="E9"/>
  <c r="C10"/>
  <c r="E10"/>
  <c r="C11"/>
  <c r="E11"/>
  <c r="C12"/>
  <c r="E12"/>
  <c r="C13"/>
  <c r="E13"/>
  <c r="C14"/>
  <c r="E14"/>
  <c r="C15"/>
  <c r="E15"/>
  <c r="C16"/>
  <c r="E16"/>
  <c r="A18"/>
  <c r="D23"/>
  <c r="E23"/>
  <c r="F23" s="1"/>
  <c r="H23" s="1"/>
  <c r="G23"/>
  <c r="D24"/>
  <c r="F24" s="1"/>
  <c r="H24" s="1"/>
  <c r="I24" s="1"/>
  <c r="E24"/>
  <c r="G24"/>
  <c r="D25"/>
  <c r="F25" s="1"/>
  <c r="H25" s="1"/>
  <c r="I25" s="1"/>
  <c r="E25"/>
  <c r="G25"/>
  <c r="D26"/>
  <c r="E26"/>
  <c r="F26"/>
  <c r="H26" s="1"/>
  <c r="I26" s="1"/>
  <c r="G26"/>
  <c r="D27"/>
  <c r="E27"/>
  <c r="F27" s="1"/>
  <c r="H27" s="1"/>
  <c r="I27" s="1"/>
  <c r="G27"/>
  <c r="D28"/>
  <c r="F28" s="1"/>
  <c r="H28" s="1"/>
  <c r="I28" s="1"/>
  <c r="E28"/>
  <c r="G28"/>
  <c r="D29"/>
  <c r="F29" s="1"/>
  <c r="H29" s="1"/>
  <c r="I29" s="1"/>
  <c r="E29"/>
  <c r="G29"/>
  <c r="D30"/>
  <c r="E30"/>
  <c r="F30"/>
  <c r="H30" s="1"/>
  <c r="I30" s="1"/>
  <c r="G30"/>
  <c r="D31"/>
  <c r="E31"/>
  <c r="F31" s="1"/>
  <c r="H31" s="1"/>
  <c r="I31" s="1"/>
  <c r="G31"/>
  <c r="K34"/>
  <c r="K35"/>
  <c r="I36"/>
  <c r="I37"/>
  <c r="I38"/>
  <c r="I23" l="1"/>
  <c r="I41" s="1"/>
  <c r="H41"/>
  <c r="C10" i="2" l="1"/>
  <c r="B39" l="1"/>
</calcChain>
</file>

<file path=xl/sharedStrings.xml><?xml version="1.0" encoding="utf-8"?>
<sst xmlns="http://schemas.openxmlformats.org/spreadsheetml/2006/main" count="5403" uniqueCount="2431">
  <si>
    <t>Supporting Schedules:  A-19,  C-7, C-8, D-3, D-4, D-5, D-7</t>
  </si>
  <si>
    <t>Thirteen</t>
  </si>
  <si>
    <t>Month</t>
  </si>
  <si>
    <t>Payroll Tax for allocations/annualization/increase</t>
  </si>
  <si>
    <t>Amortization of Rate Case Expense:</t>
  </si>
  <si>
    <t>Current rate case expense</t>
  </si>
  <si>
    <t>Total projected rate case expense</t>
  </si>
  <si>
    <t>Annual Amortization</t>
  </si>
  <si>
    <t xml:space="preserve">Tax Credits - Zero Cost </t>
  </si>
  <si>
    <t>Total Depr Expense - Pro Forma Plant additions</t>
  </si>
  <si>
    <t>Total Adjustments for requested increases</t>
  </si>
  <si>
    <t>Annualized water/sewer revenues per Schedule E-2</t>
  </si>
  <si>
    <t>Test Year water/sewer revenues per Schedule E-2</t>
  </si>
  <si>
    <t>Connect</t>
  </si>
  <si>
    <t>Total RAF Adjustments due to Requested Increase</t>
  </si>
  <si>
    <t>Prepaid Capacity Charges</t>
  </si>
  <si>
    <t>Accum. Deferred ITC's</t>
  </si>
  <si>
    <t>Operating Reserves</t>
  </si>
  <si>
    <t>TOTAL DEFERRED CREDITS &amp; OPER. RESERVES</t>
  </si>
  <si>
    <t>Contributions in Aid of Construction</t>
  </si>
  <si>
    <t>preparer 2</t>
  </si>
  <si>
    <t>733  Contractual Services - Legal</t>
  </si>
  <si>
    <t>734  Contractual Services - Mgmt. Fees</t>
  </si>
  <si>
    <t>Mar</t>
  </si>
  <si>
    <t>Apr</t>
  </si>
  <si>
    <t>Jun</t>
  </si>
  <si>
    <t>Jul</t>
  </si>
  <si>
    <t>Aug</t>
  </si>
  <si>
    <t>Oct</t>
  </si>
  <si>
    <t>13- Month Average</t>
  </si>
  <si>
    <t>Average Test Year Balance</t>
  </si>
  <si>
    <t xml:space="preserve">Balance </t>
  </si>
  <si>
    <t xml:space="preserve">Adjusted </t>
  </si>
  <si>
    <t>Line</t>
  </si>
  <si>
    <t>Per</t>
  </si>
  <si>
    <t>Schedule of Wastewater Accumulated Depreciation By Primary Account</t>
  </si>
  <si>
    <t>Schedule of Water and Wastewater Contributions in Aid of Construction</t>
  </si>
  <si>
    <t>Recap Schedules:      B-1, B-2</t>
  </si>
  <si>
    <t>Regulatory</t>
  </si>
  <si>
    <t>Real Estate</t>
  </si>
  <si>
    <t>Assessment</t>
  </si>
  <si>
    <t>Payroll</t>
  </si>
  <si>
    <t>&amp; Personal</t>
  </si>
  <si>
    <t>Fees (RAFs)</t>
  </si>
  <si>
    <t>Taxes</t>
  </si>
  <si>
    <t>D-7</t>
  </si>
  <si>
    <t>RATE SCHEDULES</t>
  </si>
  <si>
    <t>E-1</t>
  </si>
  <si>
    <t>Class A Utility Cost of Service Study</t>
  </si>
  <si>
    <t>Projected Test Year Revenue Calculation</t>
  </si>
  <si>
    <t xml:space="preserve">       TOTAL </t>
  </si>
  <si>
    <t>Test Year</t>
  </si>
  <si>
    <t>Beginning and End of Year Average</t>
  </si>
  <si>
    <t>(6)</t>
  </si>
  <si>
    <t xml:space="preserve">Test Year Operating Revenues </t>
  </si>
  <si>
    <t>Schedule: B-4</t>
  </si>
  <si>
    <t>Recap Schedules:  B-1,B-2</t>
  </si>
  <si>
    <t>WATER SALES</t>
  </si>
  <si>
    <t>SEWER SALES</t>
  </si>
  <si>
    <t>Total</t>
  </si>
  <si>
    <t>Account No. and Description</t>
  </si>
  <si>
    <t>460   Unmetered Water Revenue</t>
  </si>
  <si>
    <t>521.1 Flat Rate - Residential</t>
  </si>
  <si>
    <t>461.1 Metered - Residential</t>
  </si>
  <si>
    <t>521.2 Flat Rate - Commercial</t>
  </si>
  <si>
    <t>461.2 Metered - Commercial</t>
  </si>
  <si>
    <t>521.3 Flat Rate - Industrial</t>
  </si>
  <si>
    <t>461.3 Metered - Industrial</t>
  </si>
  <si>
    <t>521.4 Flat Rate - Public Authorities</t>
  </si>
  <si>
    <t>13 Month Average Balance</t>
  </si>
  <si>
    <t xml:space="preserve">E schedules </t>
  </si>
  <si>
    <t>Revenue Schedule at Test Year Rates - Proof of Revenue</t>
  </si>
  <si>
    <t>Explanation:  Provide a calculation of revenues at present and proposed rates using the billing analysis.  Explain any differences between these revenues and booked revenues. If a rate change occurred during the test year, a revenue calculation must be made for each period.</t>
  </si>
  <si>
    <t>Total Residential Service</t>
  </si>
  <si>
    <t>Average Residential Bill</t>
  </si>
  <si>
    <t>Total General Service</t>
  </si>
  <si>
    <t>Average General Service Bill</t>
  </si>
  <si>
    <t>Other Miscellaneous Revenues</t>
  </si>
  <si>
    <t>Total Other Revenues</t>
  </si>
  <si>
    <t>Test Year Accruals</t>
  </si>
  <si>
    <t>Adjusted Test Year/ Annualized / Proposed Revenues</t>
  </si>
  <si>
    <t>Approved Rate</t>
  </si>
  <si>
    <t>Accounts Rec less Accum. Provision for Uncoll Accts</t>
  </si>
  <si>
    <t>Misc. Current &amp; Accrued Assets</t>
  </si>
  <si>
    <t xml:space="preserve">    Current &amp; Accrued Assets (13 Month Average)</t>
  </si>
  <si>
    <t xml:space="preserve">    Working Capital (Balance Sheet Method)</t>
  </si>
  <si>
    <t>461.6 Other Revenues</t>
  </si>
  <si>
    <t xml:space="preserve">540.1 Flat Rate Re-Use Residential </t>
  </si>
  <si>
    <t>Line No</t>
  </si>
  <si>
    <t>366.6 Reuse Services</t>
  </si>
  <si>
    <t>367.6 Reuse Mtr Installations</t>
  </si>
  <si>
    <t>355.2 Power Gen Equip Coll Plt</t>
  </si>
  <si>
    <t>Sep</t>
  </si>
  <si>
    <t xml:space="preserve">Nov </t>
  </si>
  <si>
    <t>352.1 Franchises Intang Plt</t>
  </si>
  <si>
    <t>364.2 Flow Measure Devices</t>
  </si>
  <si>
    <t>380.4 Treat Eq Trt Plt</t>
  </si>
  <si>
    <t>393.7 Tool Shop &amp; Misc Eqpt</t>
  </si>
  <si>
    <t>Amortization Expense CIAC Sewer</t>
  </si>
  <si>
    <t>Total Depreciation Expense, Net</t>
  </si>
  <si>
    <t>3752008 Reuse Transmission &amp; Dist Sys</t>
  </si>
  <si>
    <t>ERC</t>
  </si>
  <si>
    <t xml:space="preserve">354.4  Structures &amp; Improvements </t>
  </si>
  <si>
    <t>355.2 Power Generation Equipment</t>
  </si>
  <si>
    <t>375.6 Reuse Trans. And Dist. System</t>
  </si>
  <si>
    <t>367.6  Reuse Mtr/Installations</t>
  </si>
  <si>
    <t>BALANCE SHEET METHOD</t>
  </si>
  <si>
    <t>Current &amp; Accrued Assets</t>
  </si>
  <si>
    <t>Current &amp; Accrued Liabilities</t>
  </si>
  <si>
    <t>Misc. Current &amp; Accrued Liabilities</t>
  </si>
  <si>
    <t>571 Misc. Service Revenues</t>
  </si>
  <si>
    <t>A - 17</t>
  </si>
  <si>
    <t>355.2 Power Gen Equipment</t>
  </si>
  <si>
    <t>371.5 Pumping Equipment</t>
  </si>
  <si>
    <t>389.5 Other Plant &amp; Misc Equipment</t>
  </si>
  <si>
    <t>374.6 Reuse Distribution Reservoirs</t>
  </si>
  <si>
    <t>375.6 Reuse Transmission &amp; Distribution</t>
  </si>
  <si>
    <t>371.4  Pumping Equipment</t>
  </si>
  <si>
    <t>Chemicals</t>
  </si>
  <si>
    <t>CLASS A and B</t>
  </si>
  <si>
    <t>(A) Utility Plant in Service</t>
  </si>
  <si>
    <t>General Expense Allocations</t>
  </si>
  <si>
    <t>Total Adjustments to Accumulated Depreciation</t>
  </si>
  <si>
    <t>Total Adjustments to Utility Plant in Service</t>
  </si>
  <si>
    <t>395.7 Power Operated Equipment</t>
  </si>
  <si>
    <t>Services to Customers</t>
  </si>
  <si>
    <t>Total Adjustment to Depreciation Exp, Net of Amortization</t>
  </si>
  <si>
    <t>374.5 Reuse Distribution Reservoirs</t>
  </si>
  <si>
    <t>374.5 Reuse Dist Reservoirs</t>
  </si>
  <si>
    <t>Adjustments to Operations &amp; Maintenance Expenses</t>
  </si>
  <si>
    <t xml:space="preserve">Adjustments to Depreciation Expense </t>
  </si>
  <si>
    <t>Adjustments to Taxes Other Than Income</t>
  </si>
  <si>
    <t>Thirteen Month Average</t>
  </si>
  <si>
    <t>Supporting Schedules:  D-6</t>
  </si>
  <si>
    <t>Recap Schedules:   A-19; D-2</t>
  </si>
  <si>
    <t>Recap Schedules:   A-19, D-2</t>
  </si>
  <si>
    <t xml:space="preserve">Unamortized </t>
  </si>
  <si>
    <t xml:space="preserve">Amount </t>
  </si>
  <si>
    <t>Unamortized Issuing</t>
  </si>
  <si>
    <t xml:space="preserve"> Expense Associated</t>
  </si>
  <si>
    <t>with Column (4)</t>
  </si>
  <si>
    <t xml:space="preserve">Interest </t>
  </si>
  <si>
    <t>Cost (Coupon</t>
  </si>
  <si>
    <t xml:space="preserve">Total </t>
  </si>
  <si>
    <t>Interest Cost</t>
  </si>
  <si>
    <t xml:space="preserve"> Cost Rate</t>
  </si>
  <si>
    <t xml:space="preserve"> Interest Expense</t>
  </si>
  <si>
    <t>Not applicable.</t>
  </si>
  <si>
    <t>Average Amount</t>
  </si>
  <si>
    <t>enter company name  =&gt;</t>
  </si>
  <si>
    <t>enter system        =&gt;</t>
  </si>
  <si>
    <t>enter docket number =&gt;</t>
  </si>
  <si>
    <t>schedule year ended =&gt;</t>
  </si>
  <si>
    <t>A-3</t>
  </si>
  <si>
    <t>preparer            =&gt;</t>
  </si>
  <si>
    <t>Revenue</t>
  </si>
  <si>
    <t>Annual</t>
  </si>
  <si>
    <t>Adjustment</t>
  </si>
  <si>
    <t>Revenues</t>
  </si>
  <si>
    <t>OPERATING REVENUES</t>
  </si>
  <si>
    <t>(D)</t>
  </si>
  <si>
    <t>Operation &amp; Maintenance</t>
  </si>
  <si>
    <t>Depreciation, net of CIAC Amort.</t>
  </si>
  <si>
    <t>Amortization</t>
  </si>
  <si>
    <t>Taxes Other Than Income</t>
  </si>
  <si>
    <t>(C)</t>
  </si>
  <si>
    <t>Provision for Income Taxes</t>
  </si>
  <si>
    <t>OPERATING EXPENSES</t>
  </si>
  <si>
    <t>Test Year Average Balance</t>
  </si>
  <si>
    <t>Net Proceeds</t>
  </si>
  <si>
    <t xml:space="preserve">Schedule of Wastewater Net Operating Income </t>
  </si>
  <si>
    <t>Schedule: A-12</t>
  </si>
  <si>
    <t>Schedule: A-14</t>
  </si>
  <si>
    <t>Schedule: A-10</t>
  </si>
  <si>
    <t>Schedule: A-6</t>
  </si>
  <si>
    <t>B-3</t>
  </si>
  <si>
    <t>B-15, B-3</t>
  </si>
  <si>
    <t>C-1, B-3</t>
  </si>
  <si>
    <t>Recap Schedules:  A-1,A-2,A-11</t>
  </si>
  <si>
    <t>Supporting Schedules:     A-5, A-6, A-9, A-10</t>
  </si>
  <si>
    <t>Recap Schedules:     A-1, A-2</t>
  </si>
  <si>
    <t>Schedule of Water and Wastewater Accumulated Depreciation</t>
  </si>
  <si>
    <t xml:space="preserve">Explanation:  Provide the annual balance of contributions in aid of construction, for water and sewer separately, for all years since either rate base was last established by this Commission, or the date of inception of utility service if rate base has not been established previously by this Commission; and  yearly additions, retirements, and adjustments by dollar amount up to the end of the test year.  Provide an additional page if necessary.  If a projected test year is used, include the projected annual additions  and/or retirements specifically identifying those amounts. </t>
  </si>
  <si>
    <t>Term of</t>
  </si>
  <si>
    <t>Amort.</t>
  </si>
  <si>
    <t>Budget</t>
  </si>
  <si>
    <t>Period</t>
  </si>
  <si>
    <t>Working Capital Allowance</t>
  </si>
  <si>
    <t xml:space="preserve">    Total Rate Base</t>
  </si>
  <si>
    <t>Page 3 of 3</t>
  </si>
  <si>
    <t>Schedule of Wastewater Rate Base</t>
  </si>
  <si>
    <t xml:space="preserve">Schedule of Adjustments to Rate Base </t>
  </si>
  <si>
    <t>Schedule: A-3</t>
  </si>
  <si>
    <t>Water</t>
  </si>
  <si>
    <t>Wastewater</t>
  </si>
  <si>
    <t>(A)</t>
  </si>
  <si>
    <t>(B)</t>
  </si>
  <si>
    <t>Accumulated Depreciation</t>
  </si>
  <si>
    <t>Schedule of Water and Wastewater Plant in Service</t>
  </si>
  <si>
    <t>Schedule of Adjustments to Operating Income</t>
  </si>
  <si>
    <t>Schedule: B-3</t>
  </si>
  <si>
    <t>Total Test Year Adjustments</t>
  </si>
  <si>
    <t>Adjusted Test Year</t>
  </si>
  <si>
    <t>RAFs Assoc. with Revenue Increase</t>
  </si>
  <si>
    <t>Total Balance</t>
  </si>
  <si>
    <t>(2+3-4)</t>
  </si>
  <si>
    <t>Long-Term Debt</t>
  </si>
  <si>
    <t>Sewer Accumulated Depreciation by Primary Account</t>
  </si>
  <si>
    <t>A-11</t>
  </si>
  <si>
    <t>A-13</t>
  </si>
  <si>
    <t>A-15</t>
  </si>
  <si>
    <t>Schedule of AFUDC Rates Used</t>
  </si>
  <si>
    <t>Service Availability Charges Schedule</t>
  </si>
  <si>
    <t>461.4 Metered - Public Authorities</t>
  </si>
  <si>
    <t>(5)</t>
  </si>
  <si>
    <t>Balance</t>
  </si>
  <si>
    <t>Contributed Property</t>
  </si>
  <si>
    <t>Meters &amp; Meter Installation Fees</t>
  </si>
  <si>
    <t>521.5 Flat Rate - Multi-Family</t>
  </si>
  <si>
    <t>461.5 Metered - Multi-Family</t>
  </si>
  <si>
    <t>521.6 Flat Rate - Other</t>
  </si>
  <si>
    <t>541   Measured Re-Use Revenues</t>
  </si>
  <si>
    <t>Maturity Date</t>
  </si>
  <si>
    <t>Cost of Long Term Debt</t>
  </si>
  <si>
    <t>Schedule D-5</t>
  </si>
  <si>
    <t>Annual Amortization of</t>
  </si>
  <si>
    <t xml:space="preserve">Issue Date - </t>
  </si>
  <si>
    <t xml:space="preserve">Principal Amount </t>
  </si>
  <si>
    <t>462.2 Private Fire Protection</t>
  </si>
  <si>
    <t>522.2 Measured - Commercial</t>
  </si>
  <si>
    <t>464   Other Sales - Public Authorities</t>
  </si>
  <si>
    <t>522.3 Measured - Industrial</t>
  </si>
  <si>
    <t>465   Irrigation Customers</t>
  </si>
  <si>
    <t>522.4 Measured - Public Authority</t>
  </si>
  <si>
    <t>466   Sales for Resale</t>
  </si>
  <si>
    <t>522.5 Measured - Multi-Family</t>
  </si>
  <si>
    <t>467   Interdepartmental Sales</t>
  </si>
  <si>
    <t>523   Other Sales - Public Authorities</t>
  </si>
  <si>
    <t>524   Revenues from Other Systems</t>
  </si>
  <si>
    <t/>
  </si>
  <si>
    <t>Schedule of Wastewater Plant in Service By Primary Account</t>
  </si>
  <si>
    <t>Recap Schedules:     A-2, A-4</t>
  </si>
  <si>
    <t>351.1  Organization</t>
  </si>
  <si>
    <t>352.1  Franchises</t>
  </si>
  <si>
    <t>389.1  Other Plant &amp; Misc. Equipment</t>
  </si>
  <si>
    <t>COLLECTION PLANT</t>
  </si>
  <si>
    <t>353.2  Land &amp; Land Rights</t>
  </si>
  <si>
    <t>354.2  Structures &amp; Improvements</t>
  </si>
  <si>
    <t>360.2  Collection Sewers - Force</t>
  </si>
  <si>
    <t>361.2  Collection Sewers - Gravity</t>
  </si>
  <si>
    <t>362.2  Special Collecting Structures</t>
  </si>
  <si>
    <t>Explanation if different from Section 367.0816, Florida</t>
  </si>
  <si>
    <t>Type Charge</t>
  </si>
  <si>
    <t>Charges</t>
  </si>
  <si>
    <t>EQUITY CAPITAL &amp; LIABILITIES</t>
  </si>
  <si>
    <t>Common Stock Issued</t>
  </si>
  <si>
    <t>Explanation:  Provide the annual balance of the original cost of plant in service, for water and sewer separately, for all years since either rate base was last established by this Commission, or the date of inception of utility service if rate base has not been established previously by this Commission; and  yearly additions, retirements, and adjustments by dollar amount up to the end of the test year.  Provide an additional page if necessary.  If a projected test year is used, include the projected annual additions  and/or retirements specifically identifying those amounts.</t>
  </si>
  <si>
    <t>Explanation: Provide a detailed description of all adjustments to rate base per books, with a total for each rate base line item.</t>
  </si>
  <si>
    <t>Explanation:  Provide a schedule of test year non-used and useful depreciation expense by primary account</t>
  </si>
  <si>
    <t>Ratio</t>
  </si>
  <si>
    <t>Common Equity</t>
  </si>
  <si>
    <t>Per Person</t>
  </si>
  <si>
    <t>Service Rendered</t>
  </si>
  <si>
    <t>Estimate Through</t>
  </si>
  <si>
    <t>Amortization Period 4 Years</t>
  </si>
  <si>
    <t>Explanation:  Provide a billing analysis for each class of service by meter size.  For applicants having master metered multiple dwellings, provide number of bills at each level by meter size or number of bills categorized by the number of units.  Round consumption to nearest 1,000 gallons &amp; begin at zero.  If a rate change occurred during the test year, provide a separate billing analysis which coincides with each period.</t>
  </si>
  <si>
    <t>Contractual Services</t>
  </si>
  <si>
    <t>Analysis of Rate Case Expense</t>
  </si>
  <si>
    <t>Schedule: B-10</t>
  </si>
  <si>
    <t>Miscellaneous Current &amp; Accrued Assets</t>
  </si>
  <si>
    <t>TOTAL CURRENT ASSETS</t>
  </si>
  <si>
    <t>Reconciliation Adjustments</t>
  </si>
  <si>
    <t>Wastewater Treatment Plant Data</t>
  </si>
  <si>
    <t>Difference</t>
  </si>
  <si>
    <t>Tax or Franchise Fee Schedule</t>
  </si>
  <si>
    <t>Sold (Face Value)</t>
  </si>
  <si>
    <t>on Principal Amount Sold</t>
  </si>
  <si>
    <t>Schedule D-4</t>
  </si>
  <si>
    <t>Adj. Total</t>
  </si>
  <si>
    <t>Annual Balances Subsequent to Last Established Rate Base</t>
  </si>
  <si>
    <t>Year-End Balance</t>
  </si>
  <si>
    <t>Schedule of Water and Wastewater Accumulated Amortization of CIAC</t>
  </si>
  <si>
    <t xml:space="preserve">Line </t>
  </si>
  <si>
    <t>Explanation: Provide a schedule of operation and maintenance expenses by primary account for each month of the test year.  If schedule has to be continued on 2nd page, reprint the account titles and numbers.</t>
  </si>
  <si>
    <t xml:space="preserve">             OPERATING REVENUES</t>
  </si>
  <si>
    <t>Schedule: E-14</t>
  </si>
  <si>
    <t>Water [x] or Sewer [x]</t>
  </si>
  <si>
    <t>Customer Class:</t>
  </si>
  <si>
    <t>Meter Size: all</t>
  </si>
  <si>
    <t>Gallons</t>
  </si>
  <si>
    <t>Consolidated</t>
  </si>
  <si>
    <t>Number</t>
  </si>
  <si>
    <t>Cumulative</t>
  </si>
  <si>
    <t>Consumed</t>
  </si>
  <si>
    <t>Reversed</t>
  </si>
  <si>
    <t>Recap Schedules:     A-2, A-8</t>
  </si>
  <si>
    <t>Accumulated Amortization of CIAC by Classification</t>
  </si>
  <si>
    <t>Annual Advances for Construction Additions and Balances</t>
  </si>
  <si>
    <t xml:space="preserve">Calculation of Working Capital Allowance </t>
  </si>
  <si>
    <t>Comparative Balance Sheet - Liabilities &amp; Owners' Equity</t>
  </si>
  <si>
    <t>Schedule of Sewer Operating Statement - Final</t>
  </si>
  <si>
    <t>Adjustments to Operating Income - Final</t>
  </si>
  <si>
    <t>Operation and Maintenance Expenses by Month - Sewer</t>
  </si>
  <si>
    <t>Cost of Variable Rate Long Term Debt</t>
  </si>
  <si>
    <t>Schedule D-6</t>
  </si>
  <si>
    <t>Basis of Variable</t>
  </si>
  <si>
    <t>Short-Term Debt</t>
  </si>
  <si>
    <t>Preferred Stock</t>
  </si>
  <si>
    <t>NET DEPRECIATION EXPENSE - SEWER</t>
  </si>
  <si>
    <t xml:space="preserve">Taxes Other Than Income (Final Rates) </t>
  </si>
  <si>
    <t>Schedule: B-15</t>
  </si>
  <si>
    <t>Recap Schedule: A-1, A-2</t>
  </si>
  <si>
    <t>No</t>
  </si>
  <si>
    <t>Sewer</t>
  </si>
  <si>
    <t>preparer 3</t>
  </si>
  <si>
    <t xml:space="preserve"> Total Adjustment required to O&amp;M Expenses</t>
  </si>
  <si>
    <t xml:space="preserve">Issuing Expense on </t>
  </si>
  <si>
    <t>within One Year</t>
  </si>
  <si>
    <t>on Principal Outstanding</t>
  </si>
  <si>
    <t>Principal Outstanding</t>
  </si>
  <si>
    <t>Rate x Column (4))</t>
  </si>
  <si>
    <t>Interim [  ] Final [X]</t>
  </si>
  <si>
    <t>Accts. Rec'b - Assoc. Cos.</t>
  </si>
  <si>
    <t>Notes Rec'b - Assoc. Cos.</t>
  </si>
  <si>
    <t>Schedule E-5</t>
  </si>
  <si>
    <t>Water [  ]  Sewer [ X ]</t>
  </si>
  <si>
    <t>Initial</t>
  </si>
  <si>
    <t>Normal</t>
  </si>
  <si>
    <t>Violation</t>
  </si>
  <si>
    <t>Premises</t>
  </si>
  <si>
    <t>None</t>
  </si>
  <si>
    <t>Other Charges as follows:</t>
  </si>
  <si>
    <t>For the Test Year and 2 Years Prior and 1 Year Subsequent</t>
  </si>
  <si>
    <t>Schedule: B-11</t>
  </si>
  <si>
    <t>Effective</t>
  </si>
  <si>
    <t>Accrued Interest</t>
  </si>
  <si>
    <t>Cost Rate</t>
  </si>
  <si>
    <t>Rate, Years of Life</t>
  </si>
  <si>
    <t>TOTAL OTHER WATER REVENUES</t>
  </si>
  <si>
    <t>TOTAL WATER OPERATING REVENUES</t>
  </si>
  <si>
    <t>TOTAL ACCUMULATED DEPRECIATION</t>
  </si>
  <si>
    <t xml:space="preserve">WASTEWATER - G/L  Account No. and Name </t>
  </si>
  <si>
    <t>3511001 Organization</t>
  </si>
  <si>
    <t>Adjustments to Revenues</t>
  </si>
  <si>
    <t>Total Adjustments to Revenues</t>
  </si>
  <si>
    <t>3824009 Outfall Lines</t>
  </si>
  <si>
    <t>Guaranteed Revenues Received</t>
  </si>
  <si>
    <t>Schedule: E-11</t>
  </si>
  <si>
    <t>Explanation:  Provide copies of all guaranteed revenue contracts with a schedule of billing and receipts on an annual basis by class.</t>
  </si>
  <si>
    <t>General</t>
  </si>
  <si>
    <t>Year Ended</t>
  </si>
  <si>
    <t>Residential</t>
  </si>
  <si>
    <t>Service</t>
  </si>
  <si>
    <t>Schedule E-10</t>
  </si>
  <si>
    <t>Historical [x]  Projected [ ]</t>
  </si>
  <si>
    <t>Comparative Balance Sheet - Assets</t>
  </si>
  <si>
    <t>Schedule: A-18</t>
  </si>
  <si>
    <t>ASSETS</t>
  </si>
  <si>
    <t>Other Utility Plant Adjustments</t>
  </si>
  <si>
    <t>GROSS UTILITY PLANT</t>
  </si>
  <si>
    <t>Less:  Accumulated Depreciation</t>
  </si>
  <si>
    <t>NET UTILITY PLANT</t>
  </si>
  <si>
    <t>Violation Reconnection Fee</t>
  </si>
  <si>
    <t>Water [ ]  Sewer [x]</t>
  </si>
  <si>
    <t>Utility</t>
  </si>
  <si>
    <t>Supporting</t>
  </si>
  <si>
    <t>No.</t>
  </si>
  <si>
    <t>Description</t>
  </si>
  <si>
    <t>Books</t>
  </si>
  <si>
    <t>Adjustments</t>
  </si>
  <si>
    <t>Schedule(s)</t>
  </si>
  <si>
    <t>Accts. Rec'b - Other</t>
  </si>
  <si>
    <t>A-18</t>
  </si>
  <si>
    <t>A-19</t>
  </si>
  <si>
    <t>B-2</t>
  </si>
  <si>
    <t>B-4</t>
  </si>
  <si>
    <t>Test Year Operating Revenues</t>
  </si>
  <si>
    <t>B-6</t>
  </si>
  <si>
    <t>B-8</t>
  </si>
  <si>
    <t>B-9</t>
  </si>
  <si>
    <t>B-10</t>
  </si>
  <si>
    <t>B-11</t>
  </si>
  <si>
    <t>Explanation:  Provide an analysis of all maintenance projects greater than 2% of test year revenues per  system which occurred during the 2 years prior to the test year, the test year, and the budgeted amount for 1 year subsequent to the test year.  For each project, provide a description, the total cost or budgeted   amount and how often the project should be repeated.</t>
  </si>
  <si>
    <t>Explanation:  Complete the following schedule of all taxes other than income.   For all allocations, provide description of allocation and calculations.</t>
  </si>
  <si>
    <t>353.7  Land &amp; Land Rights</t>
  </si>
  <si>
    <t>354.7  Structures &amp; Improvements</t>
  </si>
  <si>
    <t>390.7  Office Furniture &amp; Equipment</t>
  </si>
  <si>
    <t>391.7  Transportation Equipment</t>
  </si>
  <si>
    <t>392.7  Stores Equipment</t>
  </si>
  <si>
    <t>393.7  Tools, Shop &amp; Garage Equipment</t>
  </si>
  <si>
    <t>394.7  Laboratory Equipment</t>
  </si>
  <si>
    <t>395.7  Power Operated Equipment</t>
  </si>
  <si>
    <t>396.7  Communication Equipment</t>
  </si>
  <si>
    <t>397.7  Miscellaneous Equipment</t>
  </si>
  <si>
    <t>Increase in ad valorem tax per B-3</t>
  </si>
  <si>
    <t>TOTAL</t>
  </si>
  <si>
    <t>Schedule of Annual AFUDC Rates Used</t>
  </si>
  <si>
    <t>Schedule: A-15</t>
  </si>
  <si>
    <t>Page 1 of 1</t>
  </si>
  <si>
    <t>Schedule of Water and Wastewater Advances For Construction</t>
  </si>
  <si>
    <t>COST OF CAPITAL</t>
  </si>
  <si>
    <t>D-1</t>
  </si>
  <si>
    <t>D-2</t>
  </si>
  <si>
    <t>D-3</t>
  </si>
  <si>
    <t xml:space="preserve">Explanation: Provide the calculation of average rate base for the test year, showing all adjustments. All non-used and useful items should be reported as Plant Held For Future Use.  </t>
  </si>
  <si>
    <t>Explanation: Provide the average CIAC balance by account.  If a projected year is employed, provide breakdown for average and projected test year.</t>
  </si>
  <si>
    <t>Non-Used</t>
  </si>
  <si>
    <t>(11)/((4)-(6)-(7))</t>
  </si>
  <si>
    <t>Schedule of Customer Deposits</t>
  </si>
  <si>
    <t>For the</t>
  </si>
  <si>
    <t>Deposits</t>
  </si>
  <si>
    <t>Visit</t>
  </si>
  <si>
    <t xml:space="preserve">Explanation:  Provide the annual balance of Advances For Construction, for water and sewer separately, for all years since either rate base was last established by this Commission, or the date of inception of  utility service if rate base has not been established previously by this Commission; and yearly additions and adjustments by dollar amount up to the end of the test year.  Provide an additional page if necessary. If a projected test year is used, include the projected additions and/or retirements, specifically identifying those amounts. Also provide a brief description of the applicant's policy regarding advances. </t>
  </si>
  <si>
    <t>Other Long-Term Debt</t>
  </si>
  <si>
    <t>TOTAL LONG-TERM DEBT</t>
  </si>
  <si>
    <t>Accounts Payable</t>
  </si>
  <si>
    <t>Notes Payable</t>
  </si>
  <si>
    <t>Schedule E-4</t>
  </si>
  <si>
    <t>Accumulated Deferred Income Tax</t>
  </si>
  <si>
    <t>353.4  Land &amp; Land Rights</t>
  </si>
  <si>
    <t>759  Insurance - Other</t>
  </si>
  <si>
    <t>Less: CIAC</t>
  </si>
  <si>
    <t>Accumulated Amortization of CIAC</t>
  </si>
  <si>
    <t>Recap Schedules:  D-1</t>
  </si>
  <si>
    <t>Line No.</t>
  </si>
  <si>
    <t>741  Rental of Building/Real Prop.</t>
  </si>
  <si>
    <t>742  Rental of Equipment</t>
  </si>
  <si>
    <t>750  Transportation Expenses</t>
  </si>
  <si>
    <t>756  Insurance - Vehicle</t>
  </si>
  <si>
    <t>757  Insurance - General Liability</t>
  </si>
  <si>
    <t>758  Insurance - Workman's Comp.</t>
  </si>
  <si>
    <t>Schedule E-3</t>
  </si>
  <si>
    <t>Explanation:  Provide a schedule of monthly customers billed or served by class.</t>
  </si>
  <si>
    <t>Month/</t>
  </si>
  <si>
    <t>Multi-</t>
  </si>
  <si>
    <t>Recap Schedules:  A-1,A-2,A-13</t>
  </si>
  <si>
    <t>Gallons of Wastewater Treated</t>
  </si>
  <si>
    <t xml:space="preserve">test year ended     =&gt; </t>
  </si>
  <si>
    <t>A-6</t>
  </si>
  <si>
    <t>A-7</t>
  </si>
  <si>
    <t>A-10</t>
  </si>
  <si>
    <t>A-12</t>
  </si>
  <si>
    <t>A-14</t>
  </si>
  <si>
    <t>A-16</t>
  </si>
  <si>
    <t>A-17</t>
  </si>
  <si>
    <t>(7)</t>
  </si>
  <si>
    <t>Requested</t>
  </si>
  <si>
    <t>Plant Capacity Fees</t>
  </si>
  <si>
    <t>Line/Main Extension Fees</t>
  </si>
  <si>
    <t>Level</t>
  </si>
  <si>
    <t>of Bills</t>
  </si>
  <si>
    <t>Bills</t>
  </si>
  <si>
    <t>(1)x(2)</t>
  </si>
  <si>
    <t>[(1)x(6)]+(5)</t>
  </si>
  <si>
    <t>of Total</t>
  </si>
  <si>
    <t>The billing analysis is contained in Volume II</t>
  </si>
  <si>
    <t>Schedule of Rate Base - Sewer</t>
  </si>
  <si>
    <t>Rate Schedule - Sewer</t>
  </si>
  <si>
    <t>Test year</t>
  </si>
  <si>
    <t xml:space="preserve">Final Rates </t>
  </si>
  <si>
    <t>474   Other Water Revenues</t>
  </si>
  <si>
    <t>534   Rents From Sewer Property</t>
  </si>
  <si>
    <t>535   Interdepartmental Rents</t>
  </si>
  <si>
    <t>Adjusted</t>
  </si>
  <si>
    <t>Expense</t>
  </si>
  <si>
    <t>LESS: AMORTIZATION OF CIAC</t>
  </si>
  <si>
    <t>Net Depreciation Expense - Wastewater</t>
  </si>
  <si>
    <t>Schedule: B-14</t>
  </si>
  <si>
    <t>Recap Schedules:     B-2</t>
  </si>
  <si>
    <t>522.1 Measured - Residential</t>
  </si>
  <si>
    <t>December</t>
  </si>
  <si>
    <t>N/A</t>
  </si>
  <si>
    <t>Property</t>
  </si>
  <si>
    <t>Test Year Per Books</t>
  </si>
  <si>
    <t>Utility [X] or Parent [  ]</t>
  </si>
  <si>
    <t>Rate Schedule</t>
  </si>
  <si>
    <t>Customer Monthly Billing Schedule</t>
  </si>
  <si>
    <t>Miscellaneous Service Charges</t>
  </si>
  <si>
    <t>Contracts and Agreements Schedule</t>
  </si>
  <si>
    <t>Dollar Dividend on</t>
  </si>
  <si>
    <t>Effective Cost</t>
  </si>
  <si>
    <t>Special Restriction</t>
  </si>
  <si>
    <t>F-8</t>
  </si>
  <si>
    <t>Margin Reserve Calculations - Water and Wastewater</t>
  </si>
  <si>
    <t>Requested Cost of Capital - Final</t>
  </si>
  <si>
    <t>Percentage</t>
  </si>
  <si>
    <t>715  Purchased Power</t>
  </si>
  <si>
    <t xml:space="preserve">* </t>
  </si>
  <si>
    <t xml:space="preserve">        *</t>
  </si>
  <si>
    <t>*</t>
  </si>
  <si>
    <t xml:space="preserve"> </t>
  </si>
  <si>
    <t>COMPANY DATA:</t>
  </si>
  <si>
    <t>Supporting Schedules:  None</t>
  </si>
  <si>
    <t>(1)</t>
  </si>
  <si>
    <t>(2)</t>
  </si>
  <si>
    <t>(3)</t>
  </si>
  <si>
    <t>(4)</t>
  </si>
  <si>
    <t>Accrued Interest Rec'b</t>
  </si>
  <si>
    <t>Allowance for Bad Debts</t>
  </si>
  <si>
    <t>Materials &amp; Supplies</t>
  </si>
  <si>
    <t>% rate of return</t>
  </si>
  <si>
    <t>TREATMENT AND DISPOSAL PLANT</t>
  </si>
  <si>
    <t>Notes Receivable</t>
  </si>
  <si>
    <t>760  Advertising Expense</t>
  </si>
  <si>
    <t>766  Reg. Comm. Exp. - Rate Case Amort.</t>
  </si>
  <si>
    <t>767  Reg. Comm. Exp. - Other</t>
  </si>
  <si>
    <t>770  Bad Debt Expense</t>
  </si>
  <si>
    <t>775  Miscellaneous Expenses</t>
  </si>
  <si>
    <t>Schedule B-12</t>
  </si>
  <si>
    <t>4033001</t>
  </si>
  <si>
    <t>4033007</t>
  </si>
  <si>
    <t>4033008</t>
  </si>
  <si>
    <t>4033010</t>
  </si>
  <si>
    <t>4033006</t>
  </si>
  <si>
    <t>4033011</t>
  </si>
  <si>
    <t>4033004</t>
  </si>
  <si>
    <t>4033009</t>
  </si>
  <si>
    <t>4037008</t>
  </si>
  <si>
    <t>4033091</t>
  </si>
  <si>
    <t>Depr Exp Account</t>
  </si>
  <si>
    <t>TOTAL DEPRECIATION EXPENSE - WASTEWATER</t>
  </si>
  <si>
    <t>Schedule of Accumulated Amortization of CIAC</t>
  </si>
  <si>
    <t>Test  Year Average Balance - Water and Wastewater</t>
  </si>
  <si>
    <t>Explanation: Provide the average CIAC balance by account.  If a projected year is employed, provide breakdown for average projected year.</t>
  </si>
  <si>
    <t xml:space="preserve">Explanation:  Provide the total amount of rate case expense requested in the application.  State whether the total includes the amount up to proposed agency action or through a hearing before the Commission.   Provide a list of each firm providing services for the applicant, the individuals for each firm assisting in the application, including each individual's hourly rate, and an estimate of the total charges to be incurred by each firm, as well as a description of the type of services provided. Also provide the additional information for amortization and allocation method, including support behind this determination.  </t>
  </si>
  <si>
    <t>(8)</t>
  </si>
  <si>
    <t>(9)</t>
  </si>
  <si>
    <t>(10)</t>
  </si>
  <si>
    <t>(11)</t>
  </si>
  <si>
    <t>Non-Used &amp;</t>
  </si>
  <si>
    <t>Account No. and Name</t>
  </si>
  <si>
    <t>Average</t>
  </si>
  <si>
    <t>Useful %</t>
  </si>
  <si>
    <t>Amount</t>
  </si>
  <si>
    <t>INTANGIBLE PLANT</t>
  </si>
  <si>
    <t>VOLUME I</t>
  </si>
  <si>
    <t>Tax Credits - Weighted Cost</t>
  </si>
  <si>
    <t>B-15</t>
  </si>
  <si>
    <t>Misc. Current and Accrued Liabilities</t>
  </si>
  <si>
    <t>TOTAL CURRENT &amp; ACCRUED LIABILITIES</t>
  </si>
  <si>
    <t>Advances for Construction</t>
  </si>
  <si>
    <t xml:space="preserve">      TOTAL WATER SALES</t>
  </si>
  <si>
    <t>525   Interdepartmental Sales</t>
  </si>
  <si>
    <t>Cash</t>
  </si>
  <si>
    <t>Accounts Rec'b - trade</t>
  </si>
  <si>
    <t>Firm or</t>
  </si>
  <si>
    <t>Counsel, Consultant</t>
  </si>
  <si>
    <t>Hourly Rate</t>
  </si>
  <si>
    <t>Total Estimate</t>
  </si>
  <si>
    <t>Type of</t>
  </si>
  <si>
    <t>Vendor Name</t>
  </si>
  <si>
    <t>or Witness</t>
  </si>
  <si>
    <t>September</t>
  </si>
  <si>
    <t>November</t>
  </si>
  <si>
    <t>January</t>
  </si>
  <si>
    <t>February</t>
  </si>
  <si>
    <t>Increase in revenue required by the Utility to realize a</t>
  </si>
  <si>
    <t>Description, Coupon</t>
  </si>
  <si>
    <t xml:space="preserve">Test Year </t>
  </si>
  <si>
    <t>Call Provision,</t>
  </si>
  <si>
    <t>Principal Amount</t>
  </si>
  <si>
    <t>Discount or Premium</t>
  </si>
  <si>
    <t>Issuing Expense</t>
  </si>
  <si>
    <t>Rate (Contract Rate</t>
  </si>
  <si>
    <t>Explanation:  Provide a complete list of outside services which were incurred during the test year.  List  by type of service, such as accounting, engineering or legal, and provide specific detail of work performed by each consultant and the associated cost breakdown by items.  Provide amounts separated by system and method of allocation if appropriate.  Specific detail is not necessary for charges which are less than 2%  of the test year revenues for that system.  Do not include rate case expense charges.</t>
  </si>
  <si>
    <t>of Charges</t>
  </si>
  <si>
    <t>by Firm</t>
  </si>
  <si>
    <t>Received</t>
  </si>
  <si>
    <t>Refunded</t>
  </si>
  <si>
    <t xml:space="preserve">Customer Deposits </t>
  </si>
  <si>
    <t>Historic [X] or Projected [ ]</t>
  </si>
  <si>
    <t>Recap Schedules:     D-2</t>
  </si>
  <si>
    <t>Recap Schedules:   D-2</t>
  </si>
  <si>
    <t>Explanation: Provide the calculation of working capital using the Balance Sheet method.  The calculation should not include accounts that are reported in other rate base or cost of capital accounts.  Unless otherwise explained, this calculation should include both current and deferred debits and credits.  All adjustments to the per book accounts shall be explained.</t>
  </si>
  <si>
    <t>Explanation:  Complete the following revenue schedule for the historical test year or base year.  If general service revenues is not accounted for by sub-account, then show the total amount under metered-or measured-commercial and provide an explanation.</t>
  </si>
  <si>
    <t>CLASS A AND B WATER AND/OR SEWER UTILITIES</t>
  </si>
  <si>
    <t>FINANCIAL, RATE AND ENGINEERING</t>
  </si>
  <si>
    <t>SCHEDULE</t>
  </si>
  <si>
    <t>PAGE(S)</t>
  </si>
  <si>
    <t>Schedule of Contributions in Aid of Construction By Classification</t>
  </si>
  <si>
    <t>Unamortized Debt Discount &amp; Exp.</t>
  </si>
  <si>
    <t>Average  Amount</t>
  </si>
  <si>
    <t xml:space="preserve">VOLUME I </t>
  </si>
  <si>
    <t xml:space="preserve">INDEX </t>
  </si>
  <si>
    <t>Adj.</t>
  </si>
  <si>
    <t>March</t>
  </si>
  <si>
    <t>April</t>
  </si>
  <si>
    <t>May</t>
  </si>
  <si>
    <t>June</t>
  </si>
  <si>
    <t>July</t>
  </si>
  <si>
    <t>August</t>
  </si>
  <si>
    <t xml:space="preserve"> *</t>
  </si>
  <si>
    <t>MINIMUM FILING REQUIREMENTS</t>
  </si>
  <si>
    <t>Supporting Schedules:  D-2</t>
  </si>
  <si>
    <t>Recap Schedules:  A-1, A-2</t>
  </si>
  <si>
    <t>Reconciliation of Capital Structure to Requested Rate Base</t>
  </si>
  <si>
    <t>Interim [ ] Final [x]</t>
  </si>
  <si>
    <t>Pro Rata</t>
  </si>
  <si>
    <t>Schedule D-3</t>
  </si>
  <si>
    <t>Analysis of Major Maintenance Projects - Water &amp; Sewer</t>
  </si>
  <si>
    <t>n/a</t>
  </si>
  <si>
    <t>Schedule: D-7</t>
  </si>
  <si>
    <t>Schedule E-2</t>
  </si>
  <si>
    <t>Schedule: E-1</t>
  </si>
  <si>
    <t>Water [  ] or Sewer [X]</t>
  </si>
  <si>
    <t>Explanation:  Provide a schedule of present and proposed rates.  State residential sewer cap, if one exists.</t>
  </si>
  <si>
    <t>363.2  Services to Customers</t>
  </si>
  <si>
    <t>364.2  Flow Measuring Devices</t>
  </si>
  <si>
    <t>365.2  Flow Measuring Installations</t>
  </si>
  <si>
    <t>389.2  Other Plant &amp; Misc. Equipment</t>
  </si>
  <si>
    <t>SYSTEM PUMPING PLANT</t>
  </si>
  <si>
    <t>353.3  Land &amp; Land Rights</t>
  </si>
  <si>
    <t>354.3  Structures &amp; Improvements</t>
  </si>
  <si>
    <t>370.3  Receiving Wells</t>
  </si>
  <si>
    <t>371.3  Pumping Equipment</t>
  </si>
  <si>
    <t>389.3  Other Plant &amp; Misc. Equipment</t>
  </si>
  <si>
    <t>Hours</t>
  </si>
  <si>
    <t>Notes &amp; Accounts Payable - Assoc. Cos.</t>
  </si>
  <si>
    <t>Customer Deposits</t>
  </si>
  <si>
    <t>Accrued Taxes</t>
  </si>
  <si>
    <t>Current Portion Long Term Debt</t>
  </si>
  <si>
    <t>Accrued Dividends</t>
  </si>
  <si>
    <t>Explanation:  Provide the annual AFUDC rates used since either rate base was last established by this Commission, or the date of inception of utility service if rate base has not been established previously. Include a description of practices and authority of rate(s) used.</t>
  </si>
  <si>
    <t>Advances From Associated Companies</t>
  </si>
  <si>
    <t>Utility Plant in Service</t>
  </si>
  <si>
    <t>Utility Land &amp; Land Rights</t>
  </si>
  <si>
    <t>Less: Non-Used &amp; Useful Plant</t>
  </si>
  <si>
    <t>Construction Work in Progress</t>
  </si>
  <si>
    <t>Less: Accumulated Depreciation</t>
  </si>
  <si>
    <t>Prelim. Survey  &amp; Investigation Charges</t>
  </si>
  <si>
    <t>Clearing Accounts</t>
  </si>
  <si>
    <t>Class of Capital</t>
  </si>
  <si>
    <t>EXHIBIT 1</t>
  </si>
  <si>
    <t>Lender</t>
  </si>
  <si>
    <t>Tax Credits - Zero Cost</t>
  </si>
  <si>
    <t>710 Purchased Sewage Treatment</t>
  </si>
  <si>
    <t>711 Sludge Removal Expense</t>
  </si>
  <si>
    <t>536   Other Sewer Revenues</t>
  </si>
  <si>
    <t xml:space="preserve">      TOTAL OTHER</t>
  </si>
  <si>
    <t xml:space="preserve">             SEWER REVENUES</t>
  </si>
  <si>
    <t xml:space="preserve">      TOTAL SEWER</t>
  </si>
  <si>
    <t>Detail of Operation &amp; Maintenance Expenses By Month - Wastewater</t>
  </si>
  <si>
    <t>Schedule: B-6</t>
  </si>
  <si>
    <t>Recap Schedules:  B-2</t>
  </si>
  <si>
    <t>701  Salaries &amp; Wages - Employees</t>
  </si>
  <si>
    <t>703  Salaries &amp; Wages - Officers, Etc.</t>
  </si>
  <si>
    <t>704  Employee Pensions &amp; Benefits</t>
  </si>
  <si>
    <t>Bus. Hrs.</t>
  </si>
  <si>
    <t>After Hrs.</t>
  </si>
  <si>
    <t>Initial Connection Fee</t>
  </si>
  <si>
    <t>Normal Reconnection Fee</t>
  </si>
  <si>
    <t>398.7  Other Plant - Allocations</t>
  </si>
  <si>
    <t>Page1</t>
  </si>
  <si>
    <t>Page2</t>
  </si>
  <si>
    <t>Page3</t>
  </si>
  <si>
    <t>720  Materials &amp; Supplies</t>
  </si>
  <si>
    <t>731  Contractual Services - Engr.</t>
  </si>
  <si>
    <t>732  Contractual Services - Acct.</t>
  </si>
  <si>
    <t>Beginning</t>
  </si>
  <si>
    <t>Year</t>
  </si>
  <si>
    <t>Ending</t>
  </si>
  <si>
    <t>Allocation of Expenses</t>
  </si>
  <si>
    <t>Other</t>
  </si>
  <si>
    <t>Month Ended</t>
  </si>
  <si>
    <t>GENERAL PLANT</t>
  </si>
  <si>
    <t>Recap Schedules:     A-1, A-2, A-19</t>
  </si>
  <si>
    <t>Schedule of Working Capital Allowance Calculation</t>
  </si>
  <si>
    <t>E-2</t>
  </si>
  <si>
    <t>E-3</t>
  </si>
  <si>
    <t>E-4</t>
  </si>
  <si>
    <t>E-5</t>
  </si>
  <si>
    <t>Miscellaneous Service Charge Revenue</t>
  </si>
  <si>
    <t>E-8</t>
  </si>
  <si>
    <t>E-9</t>
  </si>
  <si>
    <t>E-10</t>
  </si>
  <si>
    <t>E-11</t>
  </si>
  <si>
    <t>E-12</t>
  </si>
  <si>
    <t>E-13</t>
  </si>
  <si>
    <t>E-14</t>
  </si>
  <si>
    <t>ENGINEERING SCHEDULES</t>
  </si>
  <si>
    <t>F-2</t>
  </si>
  <si>
    <t>F-4</t>
  </si>
  <si>
    <t>F-6</t>
  </si>
  <si>
    <t>F-10</t>
  </si>
  <si>
    <t xml:space="preserve">Outstanding </t>
  </si>
  <si>
    <t>Issue Date</t>
  </si>
  <si>
    <t>Outstanding</t>
  </si>
  <si>
    <t>(5)-(9)+(7)</t>
  </si>
  <si>
    <t>(8)+(9)+(10)</t>
  </si>
  <si>
    <t>Florida Public Service Commission</t>
  </si>
  <si>
    <t>Preferred Stock Outstanding</t>
  </si>
  <si>
    <t>D-4</t>
  </si>
  <si>
    <t>D-5</t>
  </si>
  <si>
    <t>D-6</t>
  </si>
  <si>
    <t>530   Guaranteed Revenues</t>
  </si>
  <si>
    <t>Millage rate</t>
  </si>
  <si>
    <t>Miscellaneous Service Charge Revenues</t>
  </si>
  <si>
    <t>Non-Used and Useful Plant - Summary - Final</t>
  </si>
  <si>
    <t>Sludge Removal Expense</t>
  </si>
  <si>
    <t>Contractual Services - Acct.</t>
  </si>
  <si>
    <t>Legal Fees</t>
  </si>
  <si>
    <t>Contractual Services - Legal</t>
  </si>
  <si>
    <t>Contractual Services - Testing</t>
  </si>
  <si>
    <t>Contractual Services - Other</t>
  </si>
  <si>
    <t>Insurance - Other</t>
  </si>
  <si>
    <t>Bad Debt Expense</t>
  </si>
  <si>
    <t>RECLAIMED WATER DISTRIBUTION PLANT</t>
  </si>
  <si>
    <t>Per Books</t>
  </si>
  <si>
    <t>Per Utility</t>
  </si>
  <si>
    <t>WATER</t>
  </si>
  <si>
    <t>Plant in Service</t>
  </si>
  <si>
    <t>Land</t>
  </si>
  <si>
    <t>Other (Explain)</t>
  </si>
  <si>
    <t xml:space="preserve">    Total</t>
  </si>
  <si>
    <t>WASTEWATER</t>
  </si>
  <si>
    <t>Preferred Stock Issued</t>
  </si>
  <si>
    <t>Additional Paid in Capital</t>
  </si>
  <si>
    <t>Retained Earnings</t>
  </si>
  <si>
    <t>Other Equity Capital</t>
  </si>
  <si>
    <t>TOTAL EQUITY CAPITAL</t>
  </si>
  <si>
    <t>Bonds</t>
  </si>
  <si>
    <t>Reacquired Bonds</t>
  </si>
  <si>
    <t>Explanation: Provide month ending balances for each month of the test year and the ending balance for the prior year.</t>
  </si>
  <si>
    <t xml:space="preserve">Interim Rates </t>
  </si>
  <si>
    <t>October</t>
  </si>
  <si>
    <t>Dec</t>
  </si>
  <si>
    <t>Jan</t>
  </si>
  <si>
    <t>Feb</t>
  </si>
  <si>
    <t>B-14, B-3</t>
  </si>
  <si>
    <t>Other - Tap Fees</t>
  </si>
  <si>
    <t>Acquisition Adjustments</t>
  </si>
  <si>
    <t>Accum. Amort. of Acq. Adjustments</t>
  </si>
  <si>
    <t>Advances For Construction</t>
  </si>
  <si>
    <t>Explanation:  Provide the annual balance of accumulated depreciation, for water and sewer separately, for all years since either rate base was last established by this Commission, or the date of inception of utility service if rate base has not been established previously by this Commission; and  yearly additions, retirements, and adjustments by dollar amount up to the end of the test year.  Provide an additional page if necessary.  If a projected test year is used, include the projected annual additions and/or retirements specifically identifying those amounts.</t>
  </si>
  <si>
    <t>-</t>
  </si>
  <si>
    <t>WATER AND/OR WASTEWATER UTILITIES</t>
  </si>
  <si>
    <t>FINANCIAL, RATE</t>
  </si>
  <si>
    <t>AND ENGINEERING</t>
  </si>
  <si>
    <t>MINIMUM FILING</t>
  </si>
  <si>
    <t>REQUIREMENTS</t>
  </si>
  <si>
    <t>OF</t>
  </si>
  <si>
    <t>Exact Legal Name of Utility</t>
  </si>
  <si>
    <t>FOR THE</t>
  </si>
  <si>
    <t>Date</t>
  </si>
  <si>
    <t>Deferred Rate Case Expense</t>
  </si>
  <si>
    <t>Other Miscellaneous Deferred Debits</t>
  </si>
  <si>
    <t>Accum. Deferred Income Taxes</t>
  </si>
  <si>
    <t>TOTAL OTHER ASSETS</t>
  </si>
  <si>
    <t>TOTAL ASSETS</t>
  </si>
  <si>
    <t xml:space="preserve">Comparative Balance Sheet - Equity Capital &amp; Liabilities </t>
  </si>
  <si>
    <t xml:space="preserve">Explanation:  Provide the annual balance of accumulated amortization of CIAC, for water and sewer separately, for all years since either rate base was last established by this Commission, or the date of inception of utility service if rate base has not been established previously by this Commission; and  yearly additions and adjustments by dollar amount up to the end of the test year.  Provide an additional page if necessary.  If a projected test year is used, include the projected additions and/or retirements specifically identifying those amounts.  </t>
  </si>
  <si>
    <t>Historic  [X] Projected [ ]</t>
  </si>
  <si>
    <t>NET OPERATING INCOME</t>
  </si>
  <si>
    <t>RATE BASE</t>
  </si>
  <si>
    <t>RATE OF RETURN</t>
  </si>
  <si>
    <t>%</t>
  </si>
  <si>
    <t>Historic [X] or Projected [  ]</t>
  </si>
  <si>
    <t>Equivalent Residential Connections - Wastewater</t>
  </si>
  <si>
    <t>Explanation: Provide the calculation of net operating income for the test year.  If amortization (Line 4) is related to any amount other than an acquisition adjustment, submit an additional schedule showing a description and calculation of charge.</t>
  </si>
  <si>
    <t xml:space="preserve">      OTHER WATER REVENUES</t>
  </si>
  <si>
    <t xml:space="preserve">      TOTAL SEWER SALES</t>
  </si>
  <si>
    <t>470   Forfeited Discounts</t>
  </si>
  <si>
    <t>471   Misc. Service Revenues</t>
  </si>
  <si>
    <t xml:space="preserve">      OTHER SEWER REVENUES</t>
  </si>
  <si>
    <t>472   Rents From Water Property</t>
  </si>
  <si>
    <t>531   Sale of Sludge</t>
  </si>
  <si>
    <t>473   Interdepartmental Rents</t>
  </si>
  <si>
    <t>532   Forfeited Discounts</t>
  </si>
  <si>
    <t>Schedule of Requested Cost of Capital</t>
  </si>
  <si>
    <t>Interim [ ]  Final [x]</t>
  </si>
  <si>
    <t xml:space="preserve">Historical [x]  Projected [ ] </t>
  </si>
  <si>
    <t>Reconciled to</t>
  </si>
  <si>
    <t>Requested Rate Base</t>
  </si>
  <si>
    <t>Weighted Cost</t>
  </si>
  <si>
    <t>Long Term Debt</t>
  </si>
  <si>
    <t>Short Term Debt</t>
  </si>
  <si>
    <t>DESCRIPTION OF SCHEDULE</t>
  </si>
  <si>
    <t>A-2</t>
  </si>
  <si>
    <t>Adjustments to Rate Base - Final</t>
  </si>
  <si>
    <t>A-4</t>
  </si>
  <si>
    <t>Annual Plant Additions and Balances</t>
  </si>
  <si>
    <t>Sewer Plant in Service by Primary Account</t>
  </si>
  <si>
    <t>Summary of Non-Used &amp; Useful Plant</t>
  </si>
  <si>
    <t>A-8</t>
  </si>
  <si>
    <t>Annual Accumulated Depreciation Additions and Balances</t>
  </si>
  <si>
    <t>398.7  Other Tangible Plant</t>
  </si>
  <si>
    <t>B-12</t>
  </si>
  <si>
    <t>Schedule of Allocated Expenses</t>
  </si>
  <si>
    <t>B-14</t>
  </si>
  <si>
    <t>Less: Accum. Amortization of CIAC</t>
  </si>
  <si>
    <t>Accumulated Deferred Income Taxes</t>
  </si>
  <si>
    <t>Total Equity Capital and Liabilities</t>
  </si>
  <si>
    <t>Annual CIAC Additions and Balances</t>
  </si>
  <si>
    <t>CIAC by Classification</t>
  </si>
  <si>
    <t>Annual Accumulated Amortization of CIAC Additions and Balances</t>
  </si>
  <si>
    <t>Explanation: Provide a detailed description of all adjustments to operating income per books, with a total for each line item shown on the net operating income statement.</t>
  </si>
  <si>
    <t>Prior Year</t>
  </si>
  <si>
    <t>Type</t>
  </si>
  <si>
    <t>Explanation:  Provide a list of all outstanding contracts or agreements having rates or conditions different from those on approved tariffs.  Describe with whom, the purpose and the elements of each contract  shown.</t>
  </si>
  <si>
    <t xml:space="preserve">   Description</t>
  </si>
  <si>
    <t>Schedule: E-9</t>
  </si>
  <si>
    <t>A-3, A-6</t>
  </si>
  <si>
    <t>A-3, A-10</t>
  </si>
  <si>
    <t>389.4  Other Plant &amp; Misc. Equipment</t>
  </si>
  <si>
    <t>Connection</t>
  </si>
  <si>
    <t>Reconnect</t>
  </si>
  <si>
    <t>Reconciliation of Capital Structure to Requested Rate Base - Final</t>
  </si>
  <si>
    <t>Variable Rate Long-Term Debt</t>
  </si>
  <si>
    <t>Revenue Schedule at Present and Proposed Rates</t>
  </si>
  <si>
    <t>Guaranteed Revenues Received Schedule</t>
  </si>
  <si>
    <t>Billing Analysis Schedule (contained in Volume II)</t>
  </si>
  <si>
    <t>Used and Useful Calculations - Wastewater Treatment Plant</t>
  </si>
  <si>
    <t xml:space="preserve">Total Other Charges </t>
  </si>
  <si>
    <t>(a)  Actual Cost is equal to the total cost incurred for services.</t>
  </si>
  <si>
    <t>3602007 Force or Vacuum Mains</t>
  </si>
  <si>
    <t>3612008 Sewer Mains</t>
  </si>
  <si>
    <t>3612010 Manholes</t>
  </si>
  <si>
    <t>3602006 Sewage Service Lines</t>
  </si>
  <si>
    <t>Comparative Operation and Maintenance Expenses - Sewer</t>
  </si>
  <si>
    <t>Schedule of Test Year Contractual Services</t>
  </si>
  <si>
    <t>Analysis of Major Maintenance Projects - Water and Sewer</t>
  </si>
  <si>
    <t>Depreciation Expense - Sewer</t>
  </si>
  <si>
    <t>Schedule of Taxes Other than Income</t>
  </si>
  <si>
    <t>Explanation: Provide a balance sheet for years requested.  Provide same for historical base or intermediate years, if not already shown.</t>
  </si>
  <si>
    <t>Explanation: Provide a summary of the items included in non-used and useful plant for the test year.  Provide additional support schedules, if necessary.</t>
  </si>
  <si>
    <t>Page 1 of 2</t>
  </si>
  <si>
    <t>716  Fuel for Power Purchased</t>
  </si>
  <si>
    <t>718  Chemicals</t>
  </si>
  <si>
    <t>B-6, B-3</t>
  </si>
  <si>
    <t>Increase in RAFs associated with annualized sewer revenues per B-3</t>
  </si>
  <si>
    <t>B-4, B-3</t>
  </si>
  <si>
    <t>Explanation:  Provide a schedule of state, municipal, city or county franchise taxes or fees paid (or payable).  State the type of agreement (I.e. contract, tax).</t>
  </si>
  <si>
    <t xml:space="preserve">    (5)</t>
  </si>
  <si>
    <t xml:space="preserve">Type Tax </t>
  </si>
  <si>
    <t>To Whom</t>
  </si>
  <si>
    <t>How Collected</t>
  </si>
  <si>
    <t>or Fee</t>
  </si>
  <si>
    <t>Paid</t>
  </si>
  <si>
    <t>From Customers</t>
  </si>
  <si>
    <t>Agreement</t>
  </si>
  <si>
    <t>Water [X] or Sewer [X]</t>
  </si>
  <si>
    <t>Schedule: E-12</t>
  </si>
  <si>
    <t>Explanation:  All Class A utilities whose service classes include industrial customers, whose utilization exceeds an average of 350,000 GPD, shall provide a fully allocated class cost of service study showing customer, base (commodity), and extra capacity</t>
  </si>
  <si>
    <t>Schedule: E-13</t>
  </si>
  <si>
    <t>Project. TY</t>
  </si>
  <si>
    <t>Historical</t>
  </si>
  <si>
    <t>Proj.</t>
  </si>
  <si>
    <t>Proj. Test</t>
  </si>
  <si>
    <t>Consumption</t>
  </si>
  <si>
    <t>Present</t>
  </si>
  <si>
    <t>Projected</t>
  </si>
  <si>
    <t>Proposed</t>
  </si>
  <si>
    <t>Proj. Rev.</t>
  </si>
  <si>
    <t>Class/Meter Size</t>
  </si>
  <si>
    <t>Year Bills</t>
  </si>
  <si>
    <t>Factor</t>
  </si>
  <si>
    <t>(000)</t>
  </si>
  <si>
    <t>Rates</t>
  </si>
  <si>
    <t>TY Revenue</t>
  </si>
  <si>
    <t>Requirement</t>
  </si>
  <si>
    <t>Explanation:  If a projected test year is used, provide a schedule of historical and projected bills and consumption by classification. Include a calculation of each projection factor on a separate schedule, if necessary.  List other classes or meter sizes as applicable.  Include a calculation of each projection factor on a separate schedule, if necessary.  List other classes or meter sizes as applicable.</t>
  </si>
  <si>
    <t>Billing Analysis Schedules</t>
  </si>
  <si>
    <t>735 Contractual Services - Testing</t>
  </si>
  <si>
    <t>736 Contractual Services - Other</t>
  </si>
  <si>
    <t>Associated with Column (5)</t>
  </si>
  <si>
    <t>Associated with Column (4)</t>
  </si>
  <si>
    <t>on Face Value)</t>
  </si>
  <si>
    <t>Face Value (11)x(5)</t>
  </si>
  <si>
    <t>Rate (12)/(10)</t>
  </si>
  <si>
    <t>Page 2 of 2</t>
  </si>
  <si>
    <t>354.4  Structures &amp; Improvements</t>
  </si>
  <si>
    <t>380.4  Treatment &amp; Disposal Equipment</t>
  </si>
  <si>
    <t>381.4  Plant Sewers</t>
  </si>
  <si>
    <t>382.4  Outfall Sewer Lines</t>
  </si>
  <si>
    <t>Schedule E-8</t>
  </si>
  <si>
    <t>13 Month Average</t>
  </si>
  <si>
    <t>13 Month</t>
  </si>
  <si>
    <t>Average Balance</t>
  </si>
  <si>
    <t xml:space="preserve">13 Month </t>
  </si>
  <si>
    <t>Premises Visit Fee (in lieu of disconnection)</t>
  </si>
  <si>
    <t xml:space="preserve">Page 1 of 1 </t>
  </si>
  <si>
    <t xml:space="preserve">Schedule: A-2 </t>
  </si>
  <si>
    <t xml:space="preserve">Schedule: A-17 </t>
  </si>
  <si>
    <t xml:space="preserve">Schedule: A-19 </t>
  </si>
  <si>
    <t>Schedule: B-2</t>
  </si>
  <si>
    <t xml:space="preserve">Schedule: B-9 </t>
  </si>
  <si>
    <t>Schedule D-1</t>
  </si>
  <si>
    <t>Schedule D-2</t>
  </si>
  <si>
    <t>Retirements</t>
  </si>
  <si>
    <t xml:space="preserve">Additions </t>
  </si>
  <si>
    <t>Deborah Swain</t>
  </si>
  <si>
    <t>Cynthia Yapp</t>
  </si>
  <si>
    <t>353.5  Land &amp; Land Rights</t>
  </si>
  <si>
    <t xml:space="preserve">355.4 Power Gen Equip </t>
  </si>
  <si>
    <t>355.4 Power Generation Equipment</t>
  </si>
  <si>
    <t>394.7 Laboratory Eqpt</t>
  </si>
  <si>
    <t>395.7 Power Operated Eqpt</t>
  </si>
  <si>
    <t>461 Water Revenues Accruals</t>
  </si>
  <si>
    <t>521 Sewer Revenue Accruals</t>
  </si>
  <si>
    <t>Type of Service</t>
  </si>
  <si>
    <t>Consultants</t>
  </si>
  <si>
    <t>Description of Work Performed</t>
  </si>
  <si>
    <t>Schedule of Short Term Debt</t>
  </si>
  <si>
    <t xml:space="preserve">13 Month  Average </t>
  </si>
  <si>
    <t>Note:  The cost of equity is based on the leverage formula in effect pursuant to Order No. PSC-11-0287-PAA-WS</t>
  </si>
  <si>
    <t>Adjustment - Rounding</t>
  </si>
  <si>
    <t xml:space="preserve">Adjustments to Test Year (Explain): </t>
  </si>
  <si>
    <t>Allocation Percentage</t>
  </si>
  <si>
    <t>348.7  Other Plant - Allocations</t>
  </si>
  <si>
    <t>Net Nonutility Property</t>
  </si>
  <si>
    <t>Milian, Swain &amp; Associates</t>
  </si>
  <si>
    <t>Martin Friedman</t>
  </si>
  <si>
    <t>M&amp;R Consultants</t>
  </si>
  <si>
    <t>Frank Seidman</t>
  </si>
  <si>
    <t>Public Service Commission</t>
  </si>
  <si>
    <t>Filing Fee</t>
  </si>
  <si>
    <t>Prior unamortized rate case expenses</t>
  </si>
  <si>
    <t>Miscellaneous</t>
  </si>
  <si>
    <t xml:space="preserve">Residential </t>
  </si>
  <si>
    <t xml:space="preserve">Effective  </t>
  </si>
  <si>
    <t>Allocate ad valorem tax based on Net Plant</t>
  </si>
  <si>
    <t>Explanation: Provide a reconciliation of the 13-month average capital structure to requested rate base.  Explain all adjustments. Submit an additional schedule if a year-end basis is used.</t>
  </si>
  <si>
    <t>Explanation: Provide data as specified on preferred stock on a 13-month average basis.  If the utility is an operating division or subsidiary, submit an additional schedule which reflects the same information for the parent level.</t>
  </si>
  <si>
    <t>Explanation: Provide the following information on a 13-month  average basis.  If the utility is an operating division or subsidiary, submit an additional schedule which reflects the same information for the parent level.</t>
  </si>
  <si>
    <t>Explanation: Provide the specified date on long term debt issues on a 13-month  average basis for the test year.  Arrange by type of issue (i.e., first mortgage bonds).  If the utility is an operating division or subsidiary, submit an additional schedule which reflects the same information on the parent level.</t>
  </si>
  <si>
    <t>Thirteen Month  Average</t>
  </si>
  <si>
    <t>Explanation: Provide the specified data on variable cost long term debt issues on a 13-month average basis.  If the utility is an operating division or subsidiary, submit an additional schedule which reflects the same information for the parent level.</t>
  </si>
  <si>
    <t>Explanation:  Provide a schedule of customer deposits on a 13-month average basis.</t>
  </si>
  <si>
    <t>Explanation:  Provide a schedule of present and proposed miscellaneous service charges.  If an increase is proposed (or new charges), provide a schedule of derivation of charges.</t>
  </si>
  <si>
    <t>Explanation:  Provide a schedule of test year miscellaneous charges received by type.  Provide an additional schedule for proposed charges, if applicable.</t>
  </si>
  <si>
    <t>Explanation:  Provide a schedule of present and proposed service availability charges. (See Rule 25-20.580, F.A.C.). If no change is proposed, then this schedule is not required.</t>
  </si>
  <si>
    <t>Explanation: Provide a schedule which calculates the requested cost of capital on a 13-month average basis.  If a year-end basis is used, submit an additional schedule reflecting year-end calculations.</t>
  </si>
  <si>
    <t>TOTAL EQUITY CAPITAL &amp; LIABILITIES</t>
  </si>
  <si>
    <t>Total Adjustment Taxes Other Than Income</t>
  </si>
  <si>
    <t>Adjustments*</t>
  </si>
  <si>
    <t>Avg Balance</t>
  </si>
  <si>
    <t>375.6 Reuse Transmission &amp; Dist</t>
  </si>
  <si>
    <t>Various Expenses (travel, photocopies, phone calls) associated with legal fees</t>
  </si>
  <si>
    <t>A-3, A-12</t>
  </si>
  <si>
    <t>A-3, A-14</t>
  </si>
  <si>
    <t>A-3, A-16</t>
  </si>
  <si>
    <t xml:space="preserve"> A-3, A-17</t>
  </si>
  <si>
    <t>K W Resort Utilities Corp</t>
  </si>
  <si>
    <t>Company:  K W Resort Utilities Corp</t>
  </si>
  <si>
    <t xml:space="preserve">Accumulated Deferred Income Taxes  </t>
  </si>
  <si>
    <t xml:space="preserve">Transportation </t>
  </si>
  <si>
    <t>C-1</t>
  </si>
  <si>
    <t>Reconciliation of Total Income Tax Provision - Final</t>
  </si>
  <si>
    <t>Public Fire Hydrants Schedule</t>
  </si>
  <si>
    <t>Schedule E-6</t>
  </si>
  <si>
    <t>Explanation:  Provide a schedule of public fire hydrants (including standpipes, etc.) by size.  This schedule is not required for a sewer only rate application.</t>
  </si>
  <si>
    <t>Size</t>
  </si>
  <si>
    <t>Make</t>
  </si>
  <si>
    <t>Quantity</t>
  </si>
  <si>
    <t xml:space="preserve">K W Resort Utilities Corp provides wastewater service only, therefore this schedule is not applicable. </t>
  </si>
  <si>
    <t>Private Fire Protection Service</t>
  </si>
  <si>
    <t>Schedule E-7</t>
  </si>
  <si>
    <t>Explanation:  Provide a schedule of private fire protection service by size of connection.  This schedule is not required for a sewer only rate application.</t>
  </si>
  <si>
    <t>BCF All Meter Sizes</t>
  </si>
  <si>
    <t xml:space="preserve">5/8” x 3/4 " </t>
  </si>
  <si>
    <t>1”</t>
  </si>
  <si>
    <t>1.5”</t>
  </si>
  <si>
    <t xml:space="preserve">2” </t>
  </si>
  <si>
    <t xml:space="preserve">3” </t>
  </si>
  <si>
    <t xml:space="preserve">4” </t>
  </si>
  <si>
    <t xml:space="preserve">Gallonage Charge per 1,000 gallons </t>
  </si>
  <si>
    <t>Gallonage Charge per 1,000 gallons (10,000 gallon cap)</t>
  </si>
  <si>
    <t>General Service</t>
  </si>
  <si>
    <t>6"</t>
  </si>
  <si>
    <t>8"</t>
  </si>
  <si>
    <t>8" Turbo</t>
  </si>
  <si>
    <t>Private Lift Station Owners</t>
  </si>
  <si>
    <t>KW Resort Utilities Corp.</t>
  </si>
  <si>
    <t>Balance Sheet</t>
  </si>
  <si>
    <t xml:space="preserve">   Current Assets</t>
  </si>
  <si>
    <t xml:space="preserve">      Bank Accounts</t>
  </si>
  <si>
    <t xml:space="preserve">      Total Bank Accounts</t>
  </si>
  <si>
    <t xml:space="preserve">      Accounts Receivable</t>
  </si>
  <si>
    <t xml:space="preserve">         1400000 Accounts Receivable</t>
  </si>
  <si>
    <t xml:space="preserve">         Total 1400000 Accounts Receivable</t>
  </si>
  <si>
    <t xml:space="preserve">         1423000 A/R WS Utility</t>
  </si>
  <si>
    <t xml:space="preserve">         1424000 A/R KEI</t>
  </si>
  <si>
    <t xml:space="preserve">      Total Accounts Receivable</t>
  </si>
  <si>
    <t xml:space="preserve">      Other current assets</t>
  </si>
  <si>
    <t xml:space="preserve">      Total Other current assets</t>
  </si>
  <si>
    <t xml:space="preserve">   Total Current Assets</t>
  </si>
  <si>
    <t xml:space="preserve">   Fixed Assets</t>
  </si>
  <si>
    <t xml:space="preserve">      1080000 Accumulated Depreciation</t>
  </si>
  <si>
    <t xml:space="preserve">      3521000 Franchises</t>
  </si>
  <si>
    <t xml:space="preserve">      3534000 Land &amp; Land Rights</t>
  </si>
  <si>
    <t xml:space="preserve">      3543000 Structures &amp; Improvements - System Pumping</t>
  </si>
  <si>
    <t xml:space="preserve">      3544000 Structures &amp; Improvements - Treatment &amp; Disposal Plant</t>
  </si>
  <si>
    <t xml:space="preserve">      3554000 Power &amp; Generator Equipment</t>
  </si>
  <si>
    <t xml:space="preserve">      3602000 Collection Sewers-Force</t>
  </si>
  <si>
    <t xml:space="preserve">      3603000 Collection System - Force System Pumping</t>
  </si>
  <si>
    <t xml:space="preserve">      3612000 Collection Sewers - Gravity</t>
  </si>
  <si>
    <t xml:space="preserve">      3632000 Services to Customers</t>
  </si>
  <si>
    <t xml:space="preserve">      3640000 Flow Measuring Devices</t>
  </si>
  <si>
    <t xml:space="preserve">      3703000 Receiving Well</t>
  </si>
  <si>
    <t xml:space="preserve">      3713000 Pumping Equipment</t>
  </si>
  <si>
    <t xml:space="preserve">      3714000 Pumping Equipment - Treatment &amp; Disposal</t>
  </si>
  <si>
    <t xml:space="preserve">      3756000 Reuse Transmission &amp; Distribution</t>
  </si>
  <si>
    <t xml:space="preserve">      3800400 Vacuum Station</t>
  </si>
  <si>
    <t xml:space="preserve">      3803000 Drying Beds</t>
  </si>
  <si>
    <t xml:space="preserve">      3804000 Treatment &amp; Disposal Equipment</t>
  </si>
  <si>
    <t xml:space="preserve">      3814000 Plant Sewers</t>
  </si>
  <si>
    <t xml:space="preserve">      3894000 Other Plant/Misc Equip</t>
  </si>
  <si>
    <t xml:space="preserve">      3907000 Office Furniture &amp; Equipment</t>
  </si>
  <si>
    <t xml:space="preserve">      3917000 Vehicles</t>
  </si>
  <si>
    <t xml:space="preserve">      3920000 Stores Equipment</t>
  </si>
  <si>
    <t xml:space="preserve">      3937000 Tools &amp; Shop Equipment</t>
  </si>
  <si>
    <t xml:space="preserve">      3940000 Laboratory Equipment</t>
  </si>
  <si>
    <t xml:space="preserve">      3957000 Power Operated Equipment</t>
  </si>
  <si>
    <t xml:space="preserve">   Total Fixed Assets</t>
  </si>
  <si>
    <t xml:space="preserve">   Other Assets</t>
  </si>
  <si>
    <t xml:space="preserve">      1050300 Botanical Gardens</t>
  </si>
  <si>
    <t xml:space="preserve">      1051900 AWT Conversion</t>
  </si>
  <si>
    <t xml:space="preserve">      1810100 Closing Costs</t>
  </si>
  <si>
    <t xml:space="preserve">      1810110 Accumulated Amortization - Closing Costs</t>
  </si>
  <si>
    <t xml:space="preserve">      1830000 Preliminary Investigation Charges - Appraisal</t>
  </si>
  <si>
    <t xml:space="preserve">   Total Other Assets</t>
  </si>
  <si>
    <t>LIABILITIES AND EQUITY</t>
  </si>
  <si>
    <t xml:space="preserve">   Liabilities</t>
  </si>
  <si>
    <t xml:space="preserve">      Current Liabilities</t>
  </si>
  <si>
    <t xml:space="preserve">         Accounts Payable</t>
  </si>
  <si>
    <t xml:space="preserve">            2311009 Accounts Payable</t>
  </si>
  <si>
    <t xml:space="preserve">            2331000 Accounts Payable - KEI</t>
  </si>
  <si>
    <t xml:space="preserve">            2332000 Accounts Payable Accruals</t>
  </si>
  <si>
    <t xml:space="preserve">         Total Accounts Payable</t>
  </si>
  <si>
    <t xml:space="preserve">         Credit Cards</t>
  </si>
  <si>
    <t xml:space="preserve">            3278 CitiBusiness/Advantage</t>
  </si>
  <si>
    <t xml:space="preserve">         Total Credit Cards</t>
  </si>
  <si>
    <t xml:space="preserve">         Other Current Liabilities</t>
  </si>
  <si>
    <t xml:space="preserve">            2311000 Accrued Gross Receipts Tax</t>
  </si>
  <si>
    <t xml:space="preserve">            2330110 Accrued Interest - WS Utility</t>
  </si>
  <si>
    <t xml:space="preserve">            2330201 Accrued Interest - WL Smith</t>
  </si>
  <si>
    <t xml:space="preserve">            2330301 Accrued Interest - WLS Capital</t>
  </si>
  <si>
    <t xml:space="preserve">            2330401 Accrued Interest - WLS capital Loan #2</t>
  </si>
  <si>
    <t xml:space="preserve">            2330600 William Smith Loan $30K-Payable</t>
  </si>
  <si>
    <t xml:space="preserve">            2330700 WS Utility 5/2011 Capital Loan 75K 6.5%</t>
  </si>
  <si>
    <t xml:space="preserve">            2330800 WS Utility 7/2011 Capital Loan 75k 6.5%</t>
  </si>
  <si>
    <t xml:space="preserve">            2350000 Customer Escrow Deposits</t>
  </si>
  <si>
    <t xml:space="preserve">            2362000 A/P Property Taxes</t>
  </si>
  <si>
    <t xml:space="preserve">            2363099 Payroll Taxes Payable</t>
  </si>
  <si>
    <t xml:space="preserve">            2411000 Suspense &amp; Other Liabilities</t>
  </si>
  <si>
    <t xml:space="preserve">            2413000 Deferred Income-Residential</t>
  </si>
  <si>
    <t xml:space="preserve">            2520000 Monroe County /SSI Advance for Construction</t>
  </si>
  <si>
    <t xml:space="preserve">            2712000 SSI Cap Reserve Fees to Monroe County</t>
  </si>
  <si>
    <t xml:space="preserve">         Total Other Current Liabilities</t>
  </si>
  <si>
    <t xml:space="preserve">      Total Current Liabilities</t>
  </si>
  <si>
    <t xml:space="preserve">      Long-Term Liabilities</t>
  </si>
  <si>
    <t xml:space="preserve">         2241000 Notes Payable - Vehicle (BB&amp;T 004 - $800.50)</t>
  </si>
  <si>
    <t xml:space="preserve">         2242000 Notes Payable - AWT (BB&amp;T 005 - $9330.16)</t>
  </si>
  <si>
    <t xml:space="preserve">         2321000 Notes Payable (BB&amp;T 001 - $4645.23)</t>
  </si>
  <si>
    <t xml:space="preserve">         2330100 Notes Payable - WS Utilities</t>
  </si>
  <si>
    <t xml:space="preserve">         2330200 Notes Payable - William L. Smith Jr</t>
  </si>
  <si>
    <t xml:space="preserve">         2330300 WS Utility Loan-Payable</t>
  </si>
  <si>
    <t xml:space="preserve">         2330400 WS Utility Capital Loan 2</t>
  </si>
  <si>
    <t xml:space="preserve">         2330500 Note Payable - WS Utility 29K 6.5</t>
  </si>
  <si>
    <t xml:space="preserve">         2521000 Monroe County / SSI Cap Reserve</t>
  </si>
  <si>
    <t xml:space="preserve">         2711000 Contribution to Construction (Capacity Reserve)</t>
  </si>
  <si>
    <t xml:space="preserve">         2714000 Stock Island Vacuum Line</t>
  </si>
  <si>
    <t xml:space="preserve">         2721000 Accumulated Amortization - CIAC</t>
  </si>
  <si>
    <t xml:space="preserve">      Total Long-Term Liabilities</t>
  </si>
  <si>
    <t xml:space="preserve">   Total Liabilities</t>
  </si>
  <si>
    <t xml:space="preserve">   Equity</t>
  </si>
  <si>
    <t xml:space="preserve">      2010000 Common Stock</t>
  </si>
  <si>
    <t xml:space="preserve">      2111000 Capital Investment - SH Contribution</t>
  </si>
  <si>
    <t xml:space="preserve">      2151000 Prior Year Adjustments</t>
  </si>
  <si>
    <t xml:space="preserve">      Retained Earnings</t>
  </si>
  <si>
    <t xml:space="preserve">      Net Income</t>
  </si>
  <si>
    <t xml:space="preserve">   Total Equity</t>
  </si>
  <si>
    <t>TOTAL LIABILITIES AND EQUITY</t>
  </si>
  <si>
    <t>Prepayments</t>
  </si>
  <si>
    <t>Investment in Associated Companies</t>
  </si>
  <si>
    <t>General Service - Base Charge</t>
  </si>
  <si>
    <t>Total General Service BFC</t>
  </si>
  <si>
    <t>All Residential Gallons (Max 10k gallons)</t>
  </si>
  <si>
    <t>All Residential Meters</t>
  </si>
  <si>
    <t xml:space="preserve">General Service - Gallons </t>
  </si>
  <si>
    <t>Total Private Lift Station Owners</t>
  </si>
  <si>
    <t>392.7 Stores Equipment</t>
  </si>
  <si>
    <t>Reconciliation of Total Income Tax Provision</t>
  </si>
  <si>
    <t>Schedule: C-1</t>
  </si>
  <si>
    <t xml:space="preserve">Explanation:  Provide a reconciliation between the total operating income tax provision and the currently payable income taxes on operating income for the test year.  </t>
  </si>
  <si>
    <t>Ref.</t>
  </si>
  <si>
    <t>For Increase</t>
  </si>
  <si>
    <t>Current Tax Expense</t>
  </si>
  <si>
    <t>C-2</t>
  </si>
  <si>
    <t>Deferred Income Tax Expense</t>
  </si>
  <si>
    <t>C-5</t>
  </si>
  <si>
    <t>ITC Realized This Year</t>
  </si>
  <si>
    <t>C-8</t>
  </si>
  <si>
    <t>ITC Amortization</t>
  </si>
  <si>
    <t>(3% ITC and IRC 46(f)(2))</t>
  </si>
  <si>
    <t>Parent Debt Adjustment</t>
  </si>
  <si>
    <t>C-9</t>
  </si>
  <si>
    <t>Total Income Tax Expense</t>
  </si>
  <si>
    <t>Supporting Schedules:    C-2, C-5</t>
  </si>
  <si>
    <t>Recap Schedules:    B-2</t>
  </si>
  <si>
    <t>Supporting Schedules:    C-2, C-5, C-8, C-9</t>
  </si>
  <si>
    <t>Recap Schedules:    B-1, B-2</t>
  </si>
  <si>
    <t>NOTE:</t>
  </si>
  <si>
    <t>The Company is a Qualified Subchapter S Subsidiary and pays no income taxes. Therefore, the Company is not eligible for a provision for income taxes and this Section of the MFR's has been omitted in its entirety.</t>
  </si>
  <si>
    <t>K W RESORT UTILITIES CORP</t>
  </si>
  <si>
    <t>Account Number - MFR</t>
  </si>
  <si>
    <t>Account Number Annual Report</t>
  </si>
  <si>
    <t>Page</t>
  </si>
  <si>
    <t>A-6(a): 351.1</t>
  </si>
  <si>
    <t>Organization</t>
  </si>
  <si>
    <t>S-4(a)</t>
  </si>
  <si>
    <t>A-6(a): 352.1</t>
  </si>
  <si>
    <t>Franchises</t>
  </si>
  <si>
    <t>A-6(a): 353.2</t>
  </si>
  <si>
    <t>Land and Land Rights</t>
  </si>
  <si>
    <t>A-6(a): 353.3</t>
  </si>
  <si>
    <t>A-6(a): 353.4</t>
  </si>
  <si>
    <t>A-6(a): 353.5</t>
  </si>
  <si>
    <t>A-6(a): 353.6</t>
  </si>
  <si>
    <t>A-6(a): 353.7</t>
  </si>
  <si>
    <t>A-6(a): 354.2</t>
  </si>
  <si>
    <t>Structures and Improvements</t>
  </si>
  <si>
    <t>A-6(a): 354.3</t>
  </si>
  <si>
    <t>A-6(a): 354.4</t>
  </si>
  <si>
    <t>A-6(a): 354.7</t>
  </si>
  <si>
    <t>A-6(a): 390.7</t>
  </si>
  <si>
    <t>Office Furniture and Equipment</t>
  </si>
  <si>
    <t>A-6(a): 393.7</t>
  </si>
  <si>
    <t>Tools, Shop and Garage Equipment</t>
  </si>
  <si>
    <t>A-6(a): 343.5</t>
  </si>
  <si>
    <t xml:space="preserve"> Tools, Shop &amp; Garage Equipment</t>
  </si>
  <si>
    <t>A-6(a): 396.7</t>
  </si>
  <si>
    <t>Communication Equipment</t>
  </si>
  <si>
    <t>A-6(a): 346.5</t>
  </si>
  <si>
    <t>A-6(a): 398.7</t>
  </si>
  <si>
    <t>Other Tangible Plant</t>
  </si>
  <si>
    <t xml:space="preserve">A-6(a): 348.5  </t>
  </si>
  <si>
    <t>Other  Plant - Allocations</t>
  </si>
  <si>
    <t>A-6(a): 355.2</t>
  </si>
  <si>
    <t>Power Generation Equipment</t>
  </si>
  <si>
    <t>A-6(a): 355.4</t>
  </si>
  <si>
    <t>A-6(a): 360.2</t>
  </si>
  <si>
    <t>Collection Sewers - Force</t>
  </si>
  <si>
    <t>A-6(a): 363.2</t>
  </si>
  <si>
    <t>A-6(a): 361.2</t>
  </si>
  <si>
    <t>Collection Sewers - Gravity</t>
  </si>
  <si>
    <t>Manholes</t>
  </si>
  <si>
    <t>A-6(a): 364.2</t>
  </si>
  <si>
    <t>Flow Measuring Devices</t>
  </si>
  <si>
    <t>A-6(a): 371.3</t>
  </si>
  <si>
    <t>Pumping Equipment</t>
  </si>
  <si>
    <t>A-6(a): 371.5</t>
  </si>
  <si>
    <t>A-6(a): 375.6</t>
  </si>
  <si>
    <t>Reuse Transmission and Distribution System</t>
  </si>
  <si>
    <t>A-6(a): 374.5</t>
  </si>
  <si>
    <t>Reuse Distribution Reservoirs</t>
  </si>
  <si>
    <t>A-6(a): 380.4</t>
  </si>
  <si>
    <t>Treatment and Disposal Equipment</t>
  </si>
  <si>
    <t>A-6(a): 381.4</t>
  </si>
  <si>
    <t>Plant Sewers</t>
  </si>
  <si>
    <t>Transportation Equipment</t>
  </si>
  <si>
    <t>A-6(a): 394.7</t>
  </si>
  <si>
    <t>Laboratory Equipment</t>
  </si>
  <si>
    <t>A-6(a): 344.5</t>
  </si>
  <si>
    <t>A-6(a): 395.7</t>
  </si>
  <si>
    <t>Power Operated Equipment</t>
  </si>
  <si>
    <t>A-6(a): 345.5</t>
  </si>
  <si>
    <t>A-6(a): 397.7</t>
  </si>
  <si>
    <t>Miscellaneous Equipment</t>
  </si>
  <si>
    <t>Other Plant Miscellaneous Equipment</t>
  </si>
  <si>
    <t>A-6(a): 389.3</t>
  </si>
  <si>
    <t>Total Wastewater UPIS A-6(a)</t>
  </si>
  <si>
    <t>Total Wastewater UPIS S-4(a)</t>
  </si>
  <si>
    <t>A-10(a): 380.4</t>
  </si>
  <si>
    <t>A-10(a): 380.5</t>
  </si>
  <si>
    <t>S-6(b)</t>
  </si>
  <si>
    <t>A-10(a): 355.2</t>
  </si>
  <si>
    <t>A-10(a): 355.4</t>
  </si>
  <si>
    <t>A-10(a): 374.6</t>
  </si>
  <si>
    <t>A-10(a): 375.6</t>
  </si>
  <si>
    <t>A-10(a): 351.1</t>
  </si>
  <si>
    <t>A-10(a): 352.1</t>
  </si>
  <si>
    <t>A-10(a): 354.2</t>
  </si>
  <si>
    <t>A-10(a): 354.3</t>
  </si>
  <si>
    <t>A-10(a): 354.4</t>
  </si>
  <si>
    <t>A-10(a): 354.7</t>
  </si>
  <si>
    <t>A-10(a): 363.2</t>
  </si>
  <si>
    <t>A-10(a): 360.2</t>
  </si>
  <si>
    <t>A-10(a): 361.2</t>
  </si>
  <si>
    <t>A-10(a): 371.3</t>
  </si>
  <si>
    <t>A-10(a): 371.5</t>
  </si>
  <si>
    <t>A-10(a): 390.7</t>
  </si>
  <si>
    <t>A-10(a): 391.7</t>
  </si>
  <si>
    <t>A-10(a): 393.7</t>
  </si>
  <si>
    <t>A-10(a): 394.7</t>
  </si>
  <si>
    <t>A-10(a): 395.7</t>
  </si>
  <si>
    <t>Accumulated Depreciation Power Operated Equipment</t>
  </si>
  <si>
    <t>A-10(a): 396.7</t>
  </si>
  <si>
    <t>A-10(a): 398.7</t>
  </si>
  <si>
    <t>A-10(a): 364.2</t>
  </si>
  <si>
    <t>A/D Flow Measuring Devices</t>
  </si>
  <si>
    <t>A-10(a): 397.7</t>
  </si>
  <si>
    <t>A-10(a): 381.4</t>
  </si>
  <si>
    <t>A-10(a): 389.1</t>
  </si>
  <si>
    <t>A-10(a): 389.2</t>
  </si>
  <si>
    <t>A-10(a): 389.3</t>
  </si>
  <si>
    <t>A-10(a): 389.4</t>
  </si>
  <si>
    <t>A-10(a): 389.5</t>
  </si>
  <si>
    <t>Total Wastewater A/D A-10(a)</t>
  </si>
  <si>
    <t>Total Wastewater UPIS S-6(b)</t>
  </si>
  <si>
    <t>Salaries &amp; Wages - Employees</t>
  </si>
  <si>
    <t>S-10(a)</t>
  </si>
  <si>
    <t>Salaries &amp; Wages - Officers, Etc.</t>
  </si>
  <si>
    <t>Employee Pensions &amp; Benefits</t>
  </si>
  <si>
    <t>Purchased Sewage Treatment</t>
  </si>
  <si>
    <t>Purchased Power</t>
  </si>
  <si>
    <t>Fuel for Power Purchased</t>
  </si>
  <si>
    <t>Contractual Services - Engr.</t>
  </si>
  <si>
    <t>Contractual Services - Mgmt. Fees</t>
  </si>
  <si>
    <t>Rental of Building/Real Prop.</t>
  </si>
  <si>
    <t>Rental of Equipment</t>
  </si>
  <si>
    <t>Transportation Expenses</t>
  </si>
  <si>
    <t>Insurance - Vehicle</t>
  </si>
  <si>
    <t>Insurance - General Liability</t>
  </si>
  <si>
    <t>Insurance - Workman's Comp.</t>
  </si>
  <si>
    <t>Advertising Expense</t>
  </si>
  <si>
    <t>Reg. Comm. Exp. - Rate Case Amort.</t>
  </si>
  <si>
    <t>Reg. Comm. Exp. - Other</t>
  </si>
  <si>
    <t>Miscellaneous Expenses</t>
  </si>
  <si>
    <t>F-2(b)</t>
  </si>
  <si>
    <t>Amortization of Contributions in Aid of Construction</t>
  </si>
  <si>
    <t>101-106</t>
  </si>
  <si>
    <t>Utility Plant</t>
  </si>
  <si>
    <t>F-1(a)</t>
  </si>
  <si>
    <t>A-18; Line 6</t>
  </si>
  <si>
    <t>108-110</t>
  </si>
  <si>
    <t>A-18; Line 8</t>
  </si>
  <si>
    <t>Total Net Utility Plant</t>
  </si>
  <si>
    <t>A-18; Line 10</t>
  </si>
  <si>
    <t>A-18; Line 11</t>
  </si>
  <si>
    <t>141-144</t>
  </si>
  <si>
    <t>A-18; Line 19</t>
  </si>
  <si>
    <t>Special Deposits</t>
  </si>
  <si>
    <t>A-18; Line 21</t>
  </si>
  <si>
    <t>Total Current and Accrued Assets</t>
  </si>
  <si>
    <t>Preliminary Survey &amp; Investigation Charges</t>
  </si>
  <si>
    <t>F-1(b)</t>
  </si>
  <si>
    <t>A-18; Line 26</t>
  </si>
  <si>
    <t>A-18; Line 27</t>
  </si>
  <si>
    <t>A-18; Line 28</t>
  </si>
  <si>
    <t>Misc. Deferred Debits</t>
  </si>
  <si>
    <t>TOTAL ASSETS AND OTHER DEBITS</t>
  </si>
  <si>
    <t>A-19; Line 1</t>
  </si>
  <si>
    <t>F-2(a)</t>
  </si>
  <si>
    <t>A-19; Line 3</t>
  </si>
  <si>
    <t>A-19; Line 4</t>
  </si>
  <si>
    <t>214-215</t>
  </si>
  <si>
    <t>A-19; Line 7</t>
  </si>
  <si>
    <t>A-19; Line 11</t>
  </si>
  <si>
    <t>Advances from Associated Companies</t>
  </si>
  <si>
    <t>Notes &amp; Accounts Payable -Assoc Cos.</t>
  </si>
  <si>
    <t>A-19; Line 19</t>
  </si>
  <si>
    <t>A-19; Line 20</t>
  </si>
  <si>
    <t>Contribution in Aid of Construction</t>
  </si>
  <si>
    <t>A-19; Line 36</t>
  </si>
  <si>
    <t>Accum. Amortization of CIAC</t>
  </si>
  <si>
    <t>A-19; Line 38</t>
  </si>
  <si>
    <t>281-283</t>
  </si>
  <si>
    <t>TOTAL EQUITY CAPITAL AND LIABILITIES</t>
  </si>
  <si>
    <t>Please note that some accounts may have a small difference, which is due to rounding error.</t>
  </si>
  <si>
    <t>Accum. Depr. Treatment and Disposal Equipment</t>
  </si>
  <si>
    <t>Accum. Depr. Power Generation Equipment</t>
  </si>
  <si>
    <t>Accum. Depr. Reuse Distribution Reservoir</t>
  </si>
  <si>
    <t>Accum. Depr. Reuse Transmission and Distribution System</t>
  </si>
  <si>
    <t>Accum. Depr. Organization</t>
  </si>
  <si>
    <t>Accum. Depr. Franchises</t>
  </si>
  <si>
    <t>Accum. Depr. Structures and Improvements</t>
  </si>
  <si>
    <t>Accum. Depr. Services to Customers</t>
  </si>
  <si>
    <t>Accum. Depr. Collection Sewers - Force</t>
  </si>
  <si>
    <t>Accum. Depr. Collection Sewers - Gravity</t>
  </si>
  <si>
    <t>Accum. Depr. Pumping Equipment</t>
  </si>
  <si>
    <t>Accum. Depr. Office Furniture and Equipment</t>
  </si>
  <si>
    <t>Accum. Depr. Transportation Equipment</t>
  </si>
  <si>
    <t>Accum. Depr. Tools, Shop and Garage Equipment</t>
  </si>
  <si>
    <t>Accum. Depr. Laboratory Equipment</t>
  </si>
  <si>
    <t>Accum. Depr. Power Operated Equipment</t>
  </si>
  <si>
    <t>Accum. Depr. Communication Equipment</t>
  </si>
  <si>
    <t>Accum. Depr. Other Tangible Plant</t>
  </si>
  <si>
    <t>Accum. Depr. Miscellaneous Equipment</t>
  </si>
  <si>
    <t>Accum. Depr. Plant Sewers</t>
  </si>
  <si>
    <t>Accum. Depr. Other Plant Miscellaneous Equipment</t>
  </si>
  <si>
    <t>Less:  Accum. Depr.</t>
  </si>
  <si>
    <t>398.7  Other Plant</t>
  </si>
  <si>
    <t>A-6(a): 391.7</t>
  </si>
  <si>
    <t>A-6(a): 392.7</t>
  </si>
  <si>
    <t>Stores Equipment</t>
  </si>
  <si>
    <t>A-6(a): 365.2</t>
  </si>
  <si>
    <t>Flow Measuring Installation</t>
  </si>
  <si>
    <t>Receiving Wells</t>
  </si>
  <si>
    <t>A-6(a): 370.3</t>
  </si>
  <si>
    <t>Rounding</t>
  </si>
  <si>
    <t>Erroneously included in Flow Measuring Installation Account in the Annual Report. See 364 Flow Measuring Devices</t>
  </si>
  <si>
    <t>Erroneously included in Flow Measuring Installation Account in the Annual Report. See 365 Flow Measuring Installation.</t>
  </si>
  <si>
    <t xml:space="preserve">398.7  Other Plant </t>
  </si>
  <si>
    <t>A-10(a): 370.3</t>
  </si>
  <si>
    <t>Accum. Depr. Receiving Wells</t>
  </si>
  <si>
    <t>A-10(a): 392.7</t>
  </si>
  <si>
    <t>Accum. Depr. Stores Equipment</t>
  </si>
  <si>
    <t>B-6: 701</t>
  </si>
  <si>
    <t>B-6: 703</t>
  </si>
  <si>
    <t>B-6: 704</t>
  </si>
  <si>
    <t>B-6: 710</t>
  </si>
  <si>
    <t>B-6: 711</t>
  </si>
  <si>
    <t>B-6: 715</t>
  </si>
  <si>
    <t>B-6: 716</t>
  </si>
  <si>
    <t>B-6: 718</t>
  </si>
  <si>
    <t>B-6: 720</t>
  </si>
  <si>
    <t>B-6: 731</t>
  </si>
  <si>
    <t>B-6: 732</t>
  </si>
  <si>
    <t>B-6: 733</t>
  </si>
  <si>
    <t>B-6: 734</t>
  </si>
  <si>
    <t>B-6: 735</t>
  </si>
  <si>
    <t>B-6: 736</t>
  </si>
  <si>
    <t>B-6: 741</t>
  </si>
  <si>
    <t>B-6: 742</t>
  </si>
  <si>
    <t>B-6: 750</t>
  </si>
  <si>
    <t>B-6: 756</t>
  </si>
  <si>
    <t>B-6: 757</t>
  </si>
  <si>
    <t>B-6: 758</t>
  </si>
  <si>
    <t>B-6: 759</t>
  </si>
  <si>
    <t>B-6: 760</t>
  </si>
  <si>
    <t>B-6: 766</t>
  </si>
  <si>
    <t>B-6: 767</t>
  </si>
  <si>
    <t>B-6: 770</t>
  </si>
  <si>
    <t>B-6: 775</t>
  </si>
  <si>
    <t>Total Wastewater CIAC A-12</t>
  </si>
  <si>
    <t>Total Wastewater CIAC Amortization A-12</t>
  </si>
  <si>
    <t>A-18; Line 29</t>
  </si>
  <si>
    <t>Misc. Current and Accrued Assets</t>
  </si>
  <si>
    <t>Accounts Rec'b - Other</t>
  </si>
  <si>
    <t>A-18; Line 16</t>
  </si>
  <si>
    <t>A-19; Line 12</t>
  </si>
  <si>
    <t>Accounts &amp; Notes Receivable Less Provision for Uncollectable Accounts</t>
  </si>
  <si>
    <t xml:space="preserve">Unamortized Discount </t>
  </si>
  <si>
    <t xml:space="preserve"> or Premium</t>
  </si>
  <si>
    <t xml:space="preserve"> Issuing Expense</t>
  </si>
  <si>
    <t>380.4 Treatment &amp; Disposal Equipment</t>
  </si>
  <si>
    <t>Total  pro forma adjustments to O &amp; M Expense</t>
  </si>
  <si>
    <t>(1) Adjust Payroll Taxes for pro forma salary increase</t>
  </si>
  <si>
    <t>Payroll Tax for pro forma salary increase</t>
  </si>
  <si>
    <t>Increase in ad valorem tax for proforma per B-3</t>
  </si>
  <si>
    <t>Test Year / Annualized Revenue</t>
  </si>
  <si>
    <t>Accounting</t>
  </si>
  <si>
    <t>Rents From Sewer Property</t>
  </si>
  <si>
    <t>System Capacity Charge</t>
  </si>
  <si>
    <t xml:space="preserve">   Residential-per ERC (___ GPD)</t>
  </si>
  <si>
    <t xml:space="preserve">   All others-per Gallon/Day</t>
  </si>
  <si>
    <t>Plant Capacity Charge</t>
  </si>
  <si>
    <t>Main Extension Charge</t>
  </si>
  <si>
    <t xml:space="preserve">   Residential-per ERC (   GPD)</t>
  </si>
  <si>
    <t xml:space="preserve">            or-per Lot (______ Front Footage)</t>
  </si>
  <si>
    <t xml:space="preserve">   Multi-family - Per unit</t>
  </si>
  <si>
    <t xml:space="preserve">            or-per Front Foot</t>
  </si>
  <si>
    <t>Plan Review Charge</t>
  </si>
  <si>
    <t>Inspection Charge</t>
  </si>
  <si>
    <t>Guaranteed Revenue Charge</t>
  </si>
  <si>
    <t xml:space="preserve">   With prepayment of Serv. Avail. Charges</t>
  </si>
  <si>
    <t xml:space="preserve">      Residential-per ERC (_____ GPD)/Month</t>
  </si>
  <si>
    <t xml:space="preserve">      All others-per Gallon/Month</t>
  </si>
  <si>
    <t xml:space="preserve">   Without prepayment of Serv. Avail. Charges</t>
  </si>
  <si>
    <t>Allowance for Funds Prudently Invested (AFPI)</t>
  </si>
  <si>
    <t>Water [ ]  Sewer [X ]</t>
  </si>
  <si>
    <t>K W Resort Utilities Corp has no outstanding contracts or agreements which are different than approved tariffs, therefore this schedule is not applicable.</t>
  </si>
  <si>
    <t>K W Resort Utilities Corp does not collect or pay any tax or franchise fees, therefore this schedule is not applicable.</t>
  </si>
  <si>
    <t>K W Resort Utilities Corp did not receive any guaranteed revenue in the test year, therefore this schedule Is not applicable.</t>
  </si>
  <si>
    <t>K W Resort Utilities Corp does not serve any industrial customers, therefore this schedule is not applicable.</t>
  </si>
  <si>
    <t>K W Resort Utilities  Corp. is not utilizing a projected test year, therefore this schedule is not applicable.</t>
  </si>
  <si>
    <t xml:space="preserve">    Current &amp; Accrued Liabilities (13 Month Average)</t>
  </si>
  <si>
    <t>Accts Rec'b - Other</t>
  </si>
  <si>
    <t xml:space="preserve">Working Capital </t>
  </si>
  <si>
    <t>(1) Annualize depreciation expense for plant additions during TY</t>
  </si>
  <si>
    <t>(1) Adjustment to annualize Accum Depr for plant added during the Test Year</t>
  </si>
  <si>
    <t>371.3 Pumping Equipment</t>
  </si>
  <si>
    <t>Total Pro Forma Adjustments to Accumulated Depreciation</t>
  </si>
  <si>
    <t>(2) Pro Forma Adjustments to Operations &amp; Maintenance Expenses</t>
  </si>
  <si>
    <t>(3) Amortization of rate case expense per Schedule B-10</t>
  </si>
  <si>
    <t>Friedman &amp; Friedman, P.A.</t>
  </si>
  <si>
    <t>Rate of Return</t>
  </si>
  <si>
    <t>Depreciation Expense</t>
  </si>
  <si>
    <t>(a) Total Revenue Increase Requested</t>
  </si>
  <si>
    <t>Sub-Total Adjustments to TOTI</t>
  </si>
  <si>
    <t xml:space="preserve">General </t>
  </si>
  <si>
    <t>* Schedule A-3 (A)</t>
  </si>
  <si>
    <t>Preparer: Milian, Swain &amp; Associates, Inc.</t>
  </si>
  <si>
    <t>MFRs, data requests, audit facilitation</t>
  </si>
  <si>
    <t>Plant Expansion Debt</t>
  </si>
  <si>
    <t>Bill</t>
  </si>
  <si>
    <t>Total Test Year Adjustments to Operations &amp; Maintenance Expenses</t>
  </si>
  <si>
    <t>(5) To adjust RAF's for requested revenues</t>
  </si>
  <si>
    <t xml:space="preserve">Property Tax paid </t>
  </si>
  <si>
    <t xml:space="preserve">Increase in ad valorem tax </t>
  </si>
  <si>
    <t xml:space="preserve">Increase in RAFs associated with annualized water revenues </t>
  </si>
  <si>
    <t>E-6</t>
  </si>
  <si>
    <t>E-7</t>
  </si>
  <si>
    <t>Printing and shipping Expenses</t>
  </si>
  <si>
    <t>F-7</t>
  </si>
  <si>
    <t xml:space="preserve">Used and Useful Calculations - Water Distribution System and </t>
  </si>
  <si>
    <t>Wastewater Collection System</t>
  </si>
  <si>
    <t>Bad Check Charge</t>
  </si>
  <si>
    <t>Late Payment Fee</t>
  </si>
  <si>
    <t>Schedule Year Ended: 06/30/2017</t>
  </si>
  <si>
    <t>Test Year Ended:  06/30/2017</t>
  </si>
  <si>
    <t>6/30/16</t>
  </si>
  <si>
    <t>6/30/17</t>
  </si>
  <si>
    <t>Schedule: A-8</t>
  </si>
  <si>
    <t xml:space="preserve">Schedule: A-4 </t>
  </si>
  <si>
    <t xml:space="preserve">Schedule: A-11 </t>
  </si>
  <si>
    <t xml:space="preserve">Schedule: A-13 </t>
  </si>
  <si>
    <t xml:space="preserve">Schedule: A-16 </t>
  </si>
  <si>
    <t>AYE  06/30/17</t>
  </si>
  <si>
    <t>A-12(a)</t>
  </si>
  <si>
    <t>A-14(a)</t>
  </si>
  <si>
    <t>Balance  Per G/L 12/31/2014</t>
  </si>
  <si>
    <t xml:space="preserve">Adjusted 12/31/2015 Balance </t>
  </si>
  <si>
    <t xml:space="preserve"> Balance 12/31/2016</t>
  </si>
  <si>
    <t xml:space="preserve"> Balance 06/30/2017</t>
  </si>
  <si>
    <t>JUL 16</t>
  </si>
  <si>
    <t>AUG 16</t>
  </si>
  <si>
    <t>SEP 16</t>
  </si>
  <si>
    <t>OCT 16</t>
  </si>
  <si>
    <t>NOV 16</t>
  </si>
  <si>
    <t>DEC 16</t>
  </si>
  <si>
    <t>JAN 17</t>
  </si>
  <si>
    <t>FEB 17</t>
  </si>
  <si>
    <t>MAR 17</t>
  </si>
  <si>
    <t>APR 17</t>
  </si>
  <si>
    <t xml:space="preserve">MAY 17 </t>
  </si>
  <si>
    <t>JUN 17</t>
  </si>
  <si>
    <t xml:space="preserve">TOTAL </t>
  </si>
  <si>
    <t>Salaries &amp; Wages</t>
  </si>
  <si>
    <t>Payroll Taxes</t>
  </si>
  <si>
    <t>Employee Relations</t>
  </si>
  <si>
    <t>Employee Health/Benefits</t>
  </si>
  <si>
    <t>Employee Training</t>
  </si>
  <si>
    <t>Sludge Disposal</t>
  </si>
  <si>
    <t>Purchased Power/Lift Stations</t>
  </si>
  <si>
    <t>Purchased Power/Plant</t>
  </si>
  <si>
    <t>Supplies</t>
  </si>
  <si>
    <t>Equipment &amp; Supplies</t>
  </si>
  <si>
    <t>Office Supplies</t>
  </si>
  <si>
    <t>Contract Services-Engineer</t>
  </si>
  <si>
    <t>Contract Services-Acct</t>
  </si>
  <si>
    <t>Contract Services-Legal</t>
  </si>
  <si>
    <t>Testing (DEP/LAB)</t>
  </si>
  <si>
    <t>Contract Services-Mgmt WLS</t>
  </si>
  <si>
    <t>Emergency Repairs</t>
  </si>
  <si>
    <t>Vacuum Stn Repairs &amp; Maint</t>
  </si>
  <si>
    <t>Sewer Lines-Cleaning</t>
  </si>
  <si>
    <t>Sewer Lines-Repair &amp; Maint</t>
  </si>
  <si>
    <t>Vacuum Collection System</t>
  </si>
  <si>
    <t>Lift Stations-Cleaning</t>
  </si>
  <si>
    <t>Lift Station Repair &amp; Maint</t>
  </si>
  <si>
    <t>Pumps&amp;Panels Repairs &amp; Maint</t>
  </si>
  <si>
    <t>Equipment Repair &amp; Maint</t>
  </si>
  <si>
    <t>Filter Beds</t>
  </si>
  <si>
    <t>Generator Maintenance</t>
  </si>
  <si>
    <t>Grounds and Office Maint</t>
  </si>
  <si>
    <t>Plant Repair or Maintenance</t>
  </si>
  <si>
    <t>Rent-Property</t>
  </si>
  <si>
    <t>Equipment Rental</t>
  </si>
  <si>
    <t>Auto &amp; Travel</t>
  </si>
  <si>
    <t>Fuel</t>
  </si>
  <si>
    <t>Insurance-General Liab</t>
  </si>
  <si>
    <t>Work Comp Insurance</t>
  </si>
  <si>
    <t>Advertising/Promo/Web</t>
  </si>
  <si>
    <t>Utilities</t>
  </si>
  <si>
    <t>Sanitation</t>
  </si>
  <si>
    <t>Security &amp; Fire Protection</t>
  </si>
  <si>
    <t>Postage</t>
  </si>
  <si>
    <t>Courier</t>
  </si>
  <si>
    <t>Payroll Admin Costs</t>
  </si>
  <si>
    <t>Telephone &amp; Fax</t>
  </si>
  <si>
    <t>Answering Service</t>
  </si>
  <si>
    <t>Dues &amp; Subscriptions</t>
  </si>
  <si>
    <t>Bank Fee</t>
  </si>
  <si>
    <t>Computer</t>
  </si>
  <si>
    <t>Adjustments per Docket No. 150071-SU</t>
  </si>
  <si>
    <t>Adjustment - Reverse adjustments made twice</t>
  </si>
  <si>
    <t>Trial Balance</t>
  </si>
  <si>
    <t>June 2016 - June 2017</t>
  </si>
  <si>
    <t>June 2016</t>
  </si>
  <si>
    <t>July 2016</t>
  </si>
  <si>
    <t>August 2016</t>
  </si>
  <si>
    <t>September 2016</t>
  </si>
  <si>
    <t>October 2016</t>
  </si>
  <si>
    <t>November 2016</t>
  </si>
  <si>
    <t>December 2016</t>
  </si>
  <si>
    <t>January 2017</t>
  </si>
  <si>
    <t>February 2017</t>
  </si>
  <si>
    <t>March 2017</t>
  </si>
  <si>
    <t>April 2017</t>
  </si>
  <si>
    <t>May 2017</t>
  </si>
  <si>
    <t>June 2017</t>
  </si>
  <si>
    <t>13 Month Avg</t>
  </si>
  <si>
    <t>1310000 BB&amp;T Operating Account - 3361</t>
  </si>
  <si>
    <t>1311000 BB&amp;T Payroll Account - 9497</t>
  </si>
  <si>
    <t>1321000 BB&amp;T Customer Escrow Account - 0761</t>
  </si>
  <si>
    <t>1322000 BB&amp;T Reserve Acct/Capacity - 0982</t>
  </si>
  <si>
    <t>1323000 BB&amp;T Capital Account - 4687</t>
  </si>
  <si>
    <t>1328000 BB&amp;T PSC Escrow Account</t>
  </si>
  <si>
    <t>1410000 Accounts Receivable:A/R Customers</t>
  </si>
  <si>
    <t>1420000 Accounts Receivable:A/R Other</t>
  </si>
  <si>
    <t>1421100 A/R Escrow Deposits</t>
  </si>
  <si>
    <t>1430000 Allowance for Doubtful A/Cs</t>
  </si>
  <si>
    <t>1427500 Due from Monroe County SSI 205-2016</t>
  </si>
  <si>
    <t>1470000 Employee Loans/Advances</t>
  </si>
  <si>
    <t>1621000 Prepaid Insurance</t>
  </si>
  <si>
    <t>1740000 Undeposited Funds</t>
  </si>
  <si>
    <t>1861000 Deferred Rate Case Expenses:Deferred Rate Case Expenses - 2014</t>
  </si>
  <si>
    <t>1861200 Deferred Rate Case Expenses:Deferred Rate Case Expenses - 2017</t>
  </si>
  <si>
    <t>1863100 Accumulated Amortization Rate Case</t>
  </si>
  <si>
    <t>Exchange</t>
  </si>
  <si>
    <t>1080000 Accumulated Depreciation</t>
  </si>
  <si>
    <t>3521000 Franchises</t>
  </si>
  <si>
    <t>3534000 Land &amp; Land Rights</t>
  </si>
  <si>
    <t>3543000 Structures &amp; Improvements - System Pumping</t>
  </si>
  <si>
    <t>3544000 Structures &amp; Improvements - Treatment &amp; Disposal Plant</t>
  </si>
  <si>
    <t>3554000 Power &amp; Generator Equipment</t>
  </si>
  <si>
    <t>3602000 Collection Sewers-Force</t>
  </si>
  <si>
    <t>3603000 Collection System - Force System Pumping</t>
  </si>
  <si>
    <t>3612000 Collection Sewers - Gravity</t>
  </si>
  <si>
    <t>3632000 Services to Customers</t>
  </si>
  <si>
    <t>3640000 Flow Measuring Devices</t>
  </si>
  <si>
    <t>3703000 Receiving Well</t>
  </si>
  <si>
    <t>3713000 Pumping Equipment</t>
  </si>
  <si>
    <t>3714000 Pumping Equipment - Treatment &amp; Disposal</t>
  </si>
  <si>
    <t>3756000 Reuse Transmission &amp; Distribution</t>
  </si>
  <si>
    <t>3800400 Vacuum Station</t>
  </si>
  <si>
    <t>3803000 Drying Beds</t>
  </si>
  <si>
    <t>3804000 Treatment &amp; Disposal Equipment</t>
  </si>
  <si>
    <t>3814000 Plant Sewers</t>
  </si>
  <si>
    <t>3894000 Other Plant/Misc Equip</t>
  </si>
  <si>
    <t>3907000 Office Furniture &amp; Equipment</t>
  </si>
  <si>
    <t>3917000 Vehicles</t>
  </si>
  <si>
    <t>3920000 Stores Equipment</t>
  </si>
  <si>
    <t>3937000 Tools &amp; Shop Equipment</t>
  </si>
  <si>
    <t>3940000 Laboratory Equipment</t>
  </si>
  <si>
    <t>3957000 Power Operated Equipment</t>
  </si>
  <si>
    <t>1740200 Deposits - Electric</t>
  </si>
  <si>
    <t>1740300 Deposits - Water</t>
  </si>
  <si>
    <t>1810100 Closing Costs</t>
  </si>
  <si>
    <t>1810110 Accumulated Amortization - Closing Costs</t>
  </si>
  <si>
    <t>1830000 Preliminary Investigation Charges - Appraisal</t>
  </si>
  <si>
    <t>1831000 Accumulated Amortization of PIC</t>
  </si>
  <si>
    <t>1862000 Deferred Debits - Last Stand</t>
  </si>
  <si>
    <t>1863200 Accumulated Amortization of Last Stand</t>
  </si>
  <si>
    <t>2332000 Accounts Payable Accruals</t>
  </si>
  <si>
    <t>3278 CitiBusiness/Advantage</t>
  </si>
  <si>
    <t>2311000 Accrued Gross Receipts Tax</t>
  </si>
  <si>
    <t>2350000 Customer Escrow Deposits</t>
  </si>
  <si>
    <t>2362000 A/P Property Taxes</t>
  </si>
  <si>
    <t>2413000 Deferred Income-Residential</t>
  </si>
  <si>
    <t>224400  Noters Payable - Expansion (BB&amp;T - 007)</t>
  </si>
  <si>
    <t>2245000 BB&amp;T Loan</t>
  </si>
  <si>
    <t>2711000 Contribution to Construction (Capacity Reserve)</t>
  </si>
  <si>
    <t>2719000 CIAC - Legal Fees</t>
  </si>
  <si>
    <t>2721000 Accumulated Amortization - CIAC</t>
  </si>
  <si>
    <t>2010000 Common Stock</t>
  </si>
  <si>
    <t>2111000 Capital Investment - SH Contribution</t>
  </si>
  <si>
    <t>2121000 Distributions</t>
  </si>
  <si>
    <t>2151000 Prior Year Adjustments</t>
  </si>
  <si>
    <t>Per Annual Report</t>
  </si>
  <si>
    <t>1311100 BB&amp;T Customer Escrow Account - 0761</t>
  </si>
  <si>
    <t>1313000 BB&amp;T Capital Account - 4687</t>
  </si>
  <si>
    <t xml:space="preserve">1051803 Construction Work in Progress:CWIP </t>
  </si>
  <si>
    <t>rounding</t>
  </si>
  <si>
    <t>2244000  Noters Payable - Expansion (BB&amp;T - 007)</t>
  </si>
  <si>
    <t>per annual report</t>
  </si>
  <si>
    <t>Net Income</t>
  </si>
  <si>
    <t>Deferred Rate Case Expense 2014</t>
  </si>
  <si>
    <t>Deferred Rate Case Expense 2017</t>
  </si>
  <si>
    <t>Income</t>
  </si>
  <si>
    <t xml:space="preserve">   Cash Receipts</t>
  </si>
  <si>
    <t xml:space="preserve">   Non Utility Income</t>
  </si>
  <si>
    <t xml:space="preserve">      4211000 MCDC Income</t>
  </si>
  <si>
    <t xml:space="preserve">      4260000 Miscellaneous Income</t>
  </si>
  <si>
    <t xml:space="preserve">      5340000 Trailer Rental</t>
  </si>
  <si>
    <t xml:space="preserve">      5412000 Effluent Sales</t>
  </si>
  <si>
    <t xml:space="preserve">   Total Non Utility Income</t>
  </si>
  <si>
    <t xml:space="preserve">   Utility Income</t>
  </si>
  <si>
    <t xml:space="preserve">      5221000 Residential Sewer - Use</t>
  </si>
  <si>
    <t xml:space="preserve">      5221100 Residential Sewer - Base</t>
  </si>
  <si>
    <t xml:space="preserve">      5222000 Commercial Sewer</t>
  </si>
  <si>
    <t xml:space="preserve">      5368000 Late Payment Fees</t>
  </si>
  <si>
    <t xml:space="preserve">   Total Utility Income</t>
  </si>
  <si>
    <t>Total Income</t>
  </si>
  <si>
    <t>Expenses</t>
  </si>
  <si>
    <t xml:space="preserve">   Administrative Expense</t>
  </si>
  <si>
    <t xml:space="preserve">      4081000 Gross Receipts Tax</t>
  </si>
  <si>
    <t xml:space="preserve">      4081100 Property Taxes</t>
  </si>
  <si>
    <t xml:space="preserve">      4270210 Interest - BB&amp;T</t>
  </si>
  <si>
    <t xml:space="preserve">      4270230 Escrow Deposit Interest</t>
  </si>
  <si>
    <t xml:space="preserve">      4191000 Interest Income</t>
  </si>
  <si>
    <t xml:space="preserve">      4081310 Licenses &amp; Permits</t>
  </si>
  <si>
    <t>Other Expenses</t>
  </si>
  <si>
    <t xml:space="preserve">   4280000 Amortization - Closing Costs</t>
  </si>
  <si>
    <t>5361000 Connnection/Disconnect</t>
  </si>
  <si>
    <t>4263000 Miscellaneous Nonutility Expense</t>
  </si>
  <si>
    <t>5364000 New Connect Admin</t>
  </si>
  <si>
    <t>3703 Receiving Wells</t>
  </si>
  <si>
    <t>371.4 Pumping Equip</t>
  </si>
  <si>
    <t>38004 Vacuum Station</t>
  </si>
  <si>
    <t>3803 Drying Beds</t>
  </si>
  <si>
    <t>3814 Plant Sewers</t>
  </si>
  <si>
    <t>3907 Office Furniture &amp; Equipment</t>
  </si>
  <si>
    <t>392 Stores Equipment</t>
  </si>
  <si>
    <t xml:space="preserve">3543 Struct / Imprv </t>
  </si>
  <si>
    <t xml:space="preserve">3544 Struct/Imprv </t>
  </si>
  <si>
    <t>3632 Svcs To Customer</t>
  </si>
  <si>
    <t>371.3 Pump Equip</t>
  </si>
  <si>
    <t xml:space="preserve">3894 Other Plant </t>
  </si>
  <si>
    <t>371.4 Pumping Equipment</t>
  </si>
  <si>
    <t>Jun 16</t>
  </si>
  <si>
    <t>Jul 16</t>
  </si>
  <si>
    <t>Aug 16</t>
  </si>
  <si>
    <t>Sep 16</t>
  </si>
  <si>
    <t>Oct 16</t>
  </si>
  <si>
    <t>Nov 16</t>
  </si>
  <si>
    <t>Dec 16</t>
  </si>
  <si>
    <t>Jan 17</t>
  </si>
  <si>
    <t>Feb 17</t>
  </si>
  <si>
    <t>Mar 17</t>
  </si>
  <si>
    <t>Apr 17</t>
  </si>
  <si>
    <t>May17</t>
  </si>
  <si>
    <t>Jun 17</t>
  </si>
  <si>
    <t>Amount Outstanding  at 6/30/17</t>
  </si>
  <si>
    <t>Operation &amp; Maintenance Expense Comparison - Wastewater</t>
  </si>
  <si>
    <t xml:space="preserve">Schedule: B-8  </t>
  </si>
  <si>
    <t>Explanation: Complete the following comparison of the applicant's current and prior test year O&amp;M expenses before this Commission.  Provide an explanation of all differences which are not attributable to the change in customer growth and  the CPI-U.  If the applicant has not had a previous rate case, use the year 5 years prior to the test year for comparison. Provide an additional schedule, if necessary, to explain differences.</t>
  </si>
  <si>
    <t>Prior TY</t>
  </si>
  <si>
    <t xml:space="preserve">                                                                                                            </t>
  </si>
  <si>
    <t>12/31/2014</t>
  </si>
  <si>
    <t>Total Customers (ERC's)</t>
  </si>
  <si>
    <t>Consumer Price Index - U</t>
  </si>
  <si>
    <t>Benchmark Index:</t>
  </si>
  <si>
    <t>Increase in Customer ERC's</t>
  </si>
  <si>
    <t>Increase in CPI</t>
  </si>
  <si>
    <t>Current TY</t>
  </si>
  <si>
    <t>TY Adj.'s</t>
  </si>
  <si>
    <t>Adjusted TY</t>
  </si>
  <si>
    <t>$</t>
  </si>
  <si>
    <t>per B-3</t>
  </si>
  <si>
    <t>Explanation</t>
  </si>
  <si>
    <t>6/30/2017</t>
  </si>
  <si>
    <t>703</t>
  </si>
  <si>
    <t>Life</t>
  </si>
  <si>
    <t>To remove outside management fees</t>
  </si>
  <si>
    <t>355.4 Power Gen Equipment</t>
  </si>
  <si>
    <t>Other Long-Term Debt (BB&amp;T)</t>
  </si>
  <si>
    <t>Other LTD (Expansion BB&amp;T)</t>
  </si>
  <si>
    <t>Other Long-Term Debt (Expansion BB&amp;T)</t>
  </si>
  <si>
    <t>Testing</t>
  </si>
  <si>
    <t>(a)</t>
  </si>
  <si>
    <t>To reflect annualized O&amp;M expenses:</t>
  </si>
  <si>
    <t>Replace Lift Station</t>
  </si>
  <si>
    <t xml:space="preserve">Install Vacuum Pits and Lines </t>
  </si>
  <si>
    <t>Lift Station - Retirement</t>
  </si>
  <si>
    <t>354.4 Replace Lift Station</t>
  </si>
  <si>
    <t>Pro Forma Plant Additions &amp; Retirements</t>
  </si>
  <si>
    <t>CAP OR</t>
  </si>
  <si>
    <t>NARUC</t>
  </si>
  <si>
    <t>Plant</t>
  </si>
  <si>
    <t>Depr</t>
  </si>
  <si>
    <t>Accum Depr</t>
  </si>
  <si>
    <t>Additions:</t>
  </si>
  <si>
    <t xml:space="preserve">May </t>
  </si>
  <si>
    <t>Late Payment Fees</t>
  </si>
  <si>
    <t>MCDC</t>
  </si>
  <si>
    <t>Journal Entry</t>
  </si>
  <si>
    <t>Accrue Property Taxes</t>
  </si>
  <si>
    <t>07/31/2016</t>
  </si>
  <si>
    <t>08/31/2016</t>
  </si>
  <si>
    <t>09/30/2016</t>
  </si>
  <si>
    <t>10/31/2016</t>
  </si>
  <si>
    <t>11/04/2016</t>
  </si>
  <si>
    <t>2016-8535431</t>
  </si>
  <si>
    <t>Danise Henriquez, C.F.C.</t>
  </si>
  <si>
    <t>6630 Front Street. 2016 tangible personal property. Alternate key 8535431.</t>
  </si>
  <si>
    <t>2016-8642113</t>
  </si>
  <si>
    <t>6630 Front Street. 2016 real estate tax. Alternate key 8642113.</t>
  </si>
  <si>
    <t>2016-8648821</t>
  </si>
  <si>
    <t>6630 Front Street. 2016 real estate tax. Alternate key 8648821.</t>
  </si>
  <si>
    <t>11/30/2016</t>
  </si>
  <si>
    <t>12/31/2016</t>
  </si>
  <si>
    <t>Transaction Type</t>
  </si>
  <si>
    <t>Num</t>
  </si>
  <si>
    <t>Name</t>
  </si>
  <si>
    <t>Memo/Description</t>
  </si>
  <si>
    <t xml:space="preserve">   4081100 Property Taxes</t>
  </si>
  <si>
    <t>01/31/2017</t>
  </si>
  <si>
    <t>02/28/2017</t>
  </si>
  <si>
    <t>03/31/2017</t>
  </si>
  <si>
    <t>04/30/2017</t>
  </si>
  <si>
    <t>05/28/2017</t>
  </si>
  <si>
    <t>06/28/2017</t>
  </si>
  <si>
    <t>Per Bills</t>
  </si>
  <si>
    <t>Accruals</t>
  </si>
  <si>
    <t>(a) 734  Contractual Services - Mgmt. Fees</t>
  </si>
  <si>
    <t>Smith Hawks</t>
  </si>
  <si>
    <t>Various Expenses (travel, photocopies, phone calls)</t>
  </si>
  <si>
    <t>[x ] Commission Hearing</t>
  </si>
  <si>
    <t xml:space="preserve">Various Expenses (travel, photocopies, phone calls) </t>
  </si>
  <si>
    <t>Engineering</t>
  </si>
  <si>
    <t>Legal</t>
  </si>
  <si>
    <t>Professional Services</t>
  </si>
  <si>
    <t>Management</t>
  </si>
  <si>
    <t>Weller Engineering</t>
  </si>
  <si>
    <t>Jeffery E. Allen, CPA</t>
  </si>
  <si>
    <t>Smith /Hawks</t>
  </si>
  <si>
    <t>Green Fairways</t>
  </si>
  <si>
    <t>US Water</t>
  </si>
  <si>
    <t>Milian, Swain &amp; Associates, Inc.</t>
  </si>
  <si>
    <t>Engineering Services</t>
  </si>
  <si>
    <t>Accounting Services</t>
  </si>
  <si>
    <t>Coenson Friedman, P.A.</t>
  </si>
  <si>
    <t>Legal Services</t>
  </si>
  <si>
    <t>Annual Report preparation</t>
  </si>
  <si>
    <t>Lab Services</t>
  </si>
  <si>
    <t>MFRs, data requests, audit facilitation, preparation and attendance at hearing</t>
  </si>
  <si>
    <t>Reuse Service</t>
  </si>
  <si>
    <t>Harbor Shores</t>
  </si>
  <si>
    <t>Base Facility Charge</t>
  </si>
  <si>
    <t>690,000 gallon cap</t>
  </si>
  <si>
    <t>Pursuant to 68.065 (2), Florida Statutes</t>
  </si>
  <si>
    <t>Monthly Lift Station Cleaning Charge - Monroe County Detention Center</t>
  </si>
  <si>
    <t>4/2017</t>
  </si>
  <si>
    <t>7/2016</t>
  </si>
  <si>
    <t>Residential Service</t>
  </si>
  <si>
    <t xml:space="preserve"> Balance 6/30/2016</t>
  </si>
  <si>
    <t>Adjustment to reclass CWIP</t>
  </si>
  <si>
    <t>Adjustments - CIAC Refunded</t>
  </si>
  <si>
    <t>Adjustment - Refund</t>
  </si>
  <si>
    <t>Special Deposits (FPSC Escrow Account)</t>
  </si>
  <si>
    <t>Management*</t>
  </si>
  <si>
    <t>* See B-3 for adjustment</t>
  </si>
  <si>
    <t>Business Hours</t>
  </si>
  <si>
    <t>After Hours</t>
  </si>
  <si>
    <t>per Docket No. 160005-WS</t>
  </si>
  <si>
    <t>(B) Non-Used &amp; Useful Adjustment</t>
  </si>
  <si>
    <t>(D) Accumulated Depreciation</t>
  </si>
  <si>
    <t>(E)</t>
  </si>
  <si>
    <t>Rate ( Prime + .5%)</t>
  </si>
  <si>
    <t>BB&amp;T (Expansion), Prime +.5%</t>
  </si>
  <si>
    <t>BB&amp;T, Prime +.5%</t>
  </si>
  <si>
    <t>Reuse</t>
  </si>
  <si>
    <t xml:space="preserve">Private Lift </t>
  </si>
  <si>
    <t>Station</t>
  </si>
  <si>
    <t>Total Bills  July 2016 -Mar 2017</t>
  </si>
  <si>
    <t>Test Year Revenue July 2016 - March 2017</t>
  </si>
  <si>
    <t>Total Bills  Apr 2017 - June  2017</t>
  </si>
  <si>
    <t>Test Year  Revenue  Apr 2017 - June  2017</t>
  </si>
  <si>
    <t>Test Year Revenues</t>
  </si>
  <si>
    <t>Total Bills  Test Year June  2017</t>
  </si>
  <si>
    <t xml:space="preserve">5/8” </t>
  </si>
  <si>
    <t xml:space="preserve">1” </t>
  </si>
  <si>
    <t>3”</t>
  </si>
  <si>
    <t xml:space="preserve">6” </t>
  </si>
  <si>
    <t>8”</t>
  </si>
  <si>
    <t xml:space="preserve">8” Turbo </t>
  </si>
  <si>
    <t>Harbor Shores (Included in Residential July 2016 thru March 2017)</t>
  </si>
  <si>
    <t>Total Harbor Shores</t>
  </si>
  <si>
    <t>Average Private Lift Station Bill</t>
  </si>
  <si>
    <t>718 Chemicals</t>
  </si>
  <si>
    <t>711 Sludge Hauling</t>
  </si>
  <si>
    <t>715 Purchased Power</t>
  </si>
  <si>
    <t xml:space="preserve">380.4 WWTP Rehabilitation </t>
  </si>
  <si>
    <t>Projects added to the test year</t>
  </si>
  <si>
    <t>For Annualizing Depreciation</t>
  </si>
  <si>
    <t xml:space="preserve">Plant </t>
  </si>
  <si>
    <t>Annual Depr</t>
  </si>
  <si>
    <t>360.2 Collec Sewer Force</t>
  </si>
  <si>
    <t>added January 2017</t>
  </si>
  <si>
    <t>added March 2017</t>
  </si>
  <si>
    <t>added in April 2017</t>
  </si>
  <si>
    <t>added inMay 2017</t>
  </si>
  <si>
    <t>added in June 2017</t>
  </si>
  <si>
    <t>375.6 Reuse Trans/Dist</t>
  </si>
  <si>
    <t>added February 2017</t>
  </si>
  <si>
    <t>390.7 Office Furniture</t>
  </si>
  <si>
    <t>added December 2016</t>
  </si>
  <si>
    <t>354.4 Structures &amp; Improvements</t>
  </si>
  <si>
    <t>360.2 Collection Sewer Force</t>
  </si>
  <si>
    <t>Total Depr Expense -Test Year Adjustments</t>
  </si>
  <si>
    <t>Useful Amount</t>
  </si>
  <si>
    <t>Purchased Power Plant</t>
  </si>
  <si>
    <t>Pro forma</t>
  </si>
  <si>
    <t>Avg 5 months</t>
  </si>
  <si>
    <t>General Liability</t>
  </si>
  <si>
    <t>Flood</t>
  </si>
  <si>
    <t>Wind</t>
  </si>
  <si>
    <t>Storage Tank</t>
  </si>
  <si>
    <t>Liability Insurance</t>
  </si>
  <si>
    <t>Pro Forma Adjustment</t>
  </si>
  <si>
    <t xml:space="preserve"> per GL</t>
  </si>
  <si>
    <t>Proforma Adjustment</t>
  </si>
  <si>
    <t>OT rates</t>
  </si>
  <si>
    <t>4 OT hrs each day</t>
  </si>
  <si>
    <t>3 OT hrs each day</t>
  </si>
  <si>
    <t>42 day period</t>
  </si>
  <si>
    <t>Divided by 5 year period</t>
  </si>
  <si>
    <t>701  Salaries &amp; Wages - Employees: OT extraordinary event</t>
  </si>
  <si>
    <t>Annual Depreciation Expense:</t>
  </si>
  <si>
    <t>Divided By Future ERC:</t>
  </si>
  <si>
    <t>Future ERC's:</t>
  </si>
  <si>
    <t>Cost of Qualifying Assets</t>
  </si>
  <si>
    <t>Cost/ERC:</t>
  </si>
  <si>
    <t>Annual Depr. Cost per ERC:</t>
  </si>
  <si>
    <t>Multiply By Rate of Return:</t>
  </si>
  <si>
    <t>GPD</t>
  </si>
  <si>
    <t>Annual Return Per ERC:</t>
  </si>
  <si>
    <t>Annual Reduction in Return:</t>
  </si>
  <si>
    <t>Annual Depreciation Expense</t>
  </si>
  <si>
    <t>(Annual Depreciation Expense</t>
  </si>
  <si>
    <t>Annual Prop. Tax per ERC:</t>
  </si>
  <si>
    <t>per ERC Times Rate of Return)</t>
  </si>
  <si>
    <t>Weighted Cost of Equity</t>
  </si>
  <si>
    <t>Federal Tax Rate:</t>
  </si>
  <si>
    <t>Weighted Cost of Equity:</t>
  </si>
  <si>
    <t>Effective State Tax Rate:</t>
  </si>
  <si>
    <t>Divided by Rate of Return:</t>
  </si>
  <si>
    <t>Federal Income Tax Rate</t>
  </si>
  <si>
    <t>Total Tax Rate:</t>
  </si>
  <si>
    <t>% of Equity in Return:</t>
  </si>
  <si>
    <t>State Income Tax Rate</t>
  </si>
  <si>
    <t>Annual Property Tax</t>
  </si>
  <si>
    <t>Effective Tax on Return:</t>
  </si>
  <si>
    <t>Other Costs:</t>
  </si>
  <si>
    <t>(Equity % Times Tax Rate)</t>
  </si>
  <si>
    <t>Other Costs</t>
  </si>
  <si>
    <t>Provision For Tax:</t>
  </si>
  <si>
    <t>Cost per ERC:</t>
  </si>
  <si>
    <t>Depreciation Rate of Assets</t>
  </si>
  <si>
    <t>(Tax on Return/(1-Total Tax Rate))</t>
  </si>
  <si>
    <t>Unfunded Other Costs:</t>
  </si>
  <si>
    <t>Unfunded Annual Depreciation:</t>
  </si>
  <si>
    <t>Unfunded Property Tax:</t>
  </si>
  <si>
    <t>Subtotal Unfunded Annual Expense:</t>
  </si>
  <si>
    <t>Unfunded Expenses Prior Year:</t>
  </si>
  <si>
    <t>Total Unfunded Expenses:</t>
  </si>
  <si>
    <t>Return on Expenses Current Year:</t>
  </si>
  <si>
    <t>Return on Expenses Prior Year:</t>
  </si>
  <si>
    <t>Return on Plant Current Year:</t>
  </si>
  <si>
    <t>Earnings Prior Year:</t>
  </si>
  <si>
    <t>Compound Earnings from Prior Year:</t>
  </si>
  <si>
    <t>Total Compounded Earnings:</t>
  </si>
  <si>
    <t>Earnings Expansion Factor for Tax:</t>
  </si>
  <si>
    <t>Revenue Required to Fund Earnings:</t>
  </si>
  <si>
    <t>Revenue Required to Fund Expenses:</t>
  </si>
  <si>
    <t>Subtotal:</t>
  </si>
  <si>
    <t>Divided by Factor for Regulatory Assessment Fee</t>
  </si>
  <si>
    <t>ERC Carrying Cost for 1 Year:</t>
  </si>
  <si>
    <t>Allowance for Funds Prudently Invested - Calculation of Carrying Costs for Each ERC</t>
  </si>
  <si>
    <t>Schedule AFPI</t>
  </si>
  <si>
    <t>A-3, A-7</t>
  </si>
  <si>
    <t xml:space="preserve">(C) Construction Work in Progress </t>
  </si>
  <si>
    <t>Total Non-Used &amp; Useful Adjustments to Utility Plant in Service</t>
  </si>
  <si>
    <t>A-18; Line 5</t>
  </si>
  <si>
    <t>A-18; Line 12</t>
  </si>
  <si>
    <t>A-18; Line 17</t>
  </si>
  <si>
    <t>A-18; Line 30</t>
  </si>
  <si>
    <t>A-18; Line 35</t>
  </si>
  <si>
    <t>A-18; Line 23</t>
  </si>
  <si>
    <t>A-19; Line 13</t>
  </si>
  <si>
    <t>Other Long-Term Debt(BB&amp;T)</t>
  </si>
  <si>
    <t>A-19; Line 17</t>
  </si>
  <si>
    <t>A-19; Line 21</t>
  </si>
  <si>
    <t>A-19; Line 25</t>
  </si>
  <si>
    <t>A-19; Line 37</t>
  </si>
  <si>
    <t>A-18; Line 41</t>
  </si>
  <si>
    <t>A-19; Line 27</t>
  </si>
  <si>
    <t>A-19; Line 15</t>
  </si>
  <si>
    <t>Adjusted per Books /Annualized</t>
  </si>
  <si>
    <t xml:space="preserve">Total Per Books </t>
  </si>
  <si>
    <t>Customer Refunds per Docket No. 150071-SU</t>
  </si>
  <si>
    <t>Under benchmark</t>
  </si>
  <si>
    <t>(2) Depreciation expense related to Pro Forma plant additions</t>
  </si>
  <si>
    <t>(3) Adjust depreciation expense for plant retirement</t>
  </si>
  <si>
    <r>
      <t xml:space="preserve">Adjustment for bills Harbor Shores </t>
    </r>
    <r>
      <rPr>
        <vertAlign val="superscript"/>
        <sz val="9"/>
        <rFont val="Calibri"/>
        <family val="2"/>
      </rPr>
      <t>(1)</t>
    </r>
  </si>
  <si>
    <r>
      <t>Adjustment to gallons for Harbor Shores</t>
    </r>
    <r>
      <rPr>
        <vertAlign val="superscript"/>
        <sz val="9"/>
        <rFont val="Calibri"/>
        <family val="2"/>
      </rPr>
      <t xml:space="preserve"> (1)</t>
    </r>
  </si>
  <si>
    <r>
      <t>Adjustment to bills for Harbor Shores</t>
    </r>
    <r>
      <rPr>
        <vertAlign val="superscript"/>
        <sz val="9"/>
        <rFont val="Calibri"/>
        <family val="2"/>
      </rPr>
      <t xml:space="preserve"> (1)</t>
    </r>
  </si>
  <si>
    <r>
      <t xml:space="preserve">Adjustment to gallons for Harbor Shores </t>
    </r>
    <r>
      <rPr>
        <vertAlign val="superscript"/>
        <sz val="9"/>
        <rFont val="Calibri"/>
        <family val="2"/>
      </rPr>
      <t>(1)</t>
    </r>
  </si>
  <si>
    <t>Notes:</t>
  </si>
  <si>
    <r>
      <t>(1)</t>
    </r>
    <r>
      <rPr>
        <sz val="9"/>
        <rFont val="Calibri"/>
        <family val="2"/>
      </rPr>
      <t xml:space="preserve"> Adjustment to reflect separate rates for Harbor Shores</t>
    </r>
  </si>
  <si>
    <r>
      <t>(2)</t>
    </r>
    <r>
      <rPr>
        <sz val="9"/>
        <rFont val="Calibri"/>
        <family val="2"/>
      </rPr>
      <t xml:space="preserve"> Adjustment to projected consumption for Stock Island Apartments based on prior 4 months reduced consumption.</t>
    </r>
  </si>
  <si>
    <t>Due to increase in quantity of biosolids that can't be processed on the drying beds.</t>
  </si>
  <si>
    <t>Increase in expenses as a result of changes in operations as a consequence of having to upgrade the WWTP to AWT standards.</t>
  </si>
  <si>
    <t>Not subject to Benchmark indexing</t>
  </si>
  <si>
    <t>Proposed Rates</t>
  </si>
  <si>
    <t>Revenues at Proposed Rates</t>
  </si>
  <si>
    <t>Test Year Rates Effective July 2016</t>
  </si>
  <si>
    <t>Test Year Rates Effective April 2017</t>
  </si>
  <si>
    <t>Page 1 of 5</t>
  </si>
  <si>
    <t>Page 2 of 5</t>
  </si>
  <si>
    <t>Page 3 of 5</t>
  </si>
  <si>
    <t>Page 4 of 5</t>
  </si>
  <si>
    <t>Page 5 of 5</t>
  </si>
  <si>
    <t>Total Exp</t>
  </si>
  <si>
    <t>Jan-Dec</t>
  </si>
  <si>
    <t>2016</t>
  </si>
  <si>
    <t>2017</t>
  </si>
  <si>
    <t>Total O&amp;M Expenses per Annual Report for July 2016 through December 2016</t>
  </si>
  <si>
    <t>Total O&amp;M Expenses per B-6 for July 2016 through December 2016</t>
  </si>
  <si>
    <t>Adjust Reuse revenues for prior period June 2016 billing</t>
  </si>
  <si>
    <t>380.4 Chlorine Contact Chamber</t>
  </si>
  <si>
    <t xml:space="preserve">WWTP Rehabilitation </t>
  </si>
  <si>
    <t>Chlorine Contact Chamber</t>
  </si>
  <si>
    <t>Chlorine Contact Chamber- Retirement</t>
  </si>
  <si>
    <t>Vacuum Structure - Retirement</t>
  </si>
  <si>
    <t xml:space="preserve">(a) Adj.  for prior period  4/2009 - 4/2016 overbillings: Meridian West </t>
  </si>
  <si>
    <t xml:space="preserve">(b) Adjustment for prior period  5/2011- 3/2016 overbillings: Flagler Village </t>
  </si>
  <si>
    <t xml:space="preserve">(c )Adjustment for prior period  6/2013- 5/2016 overbillings: Banyan Grove </t>
  </si>
  <si>
    <t>(d )Adjust Reuse revenues for prior period June 2016 billing</t>
  </si>
  <si>
    <t xml:space="preserve">(1) Prior Period Billings </t>
  </si>
  <si>
    <t>(3) Annualized Revenue</t>
  </si>
  <si>
    <t>(4) Revenue Increase</t>
  </si>
  <si>
    <t>Annualized Revenue Adjustment</t>
  </si>
  <si>
    <t>Total  Adjustment to Test Year Revenue</t>
  </si>
  <si>
    <t xml:space="preserve">Total adjustment for prior period billings </t>
  </si>
  <si>
    <t>354.3 Replace Lift Station</t>
  </si>
  <si>
    <t>Proposed (1)</t>
  </si>
  <si>
    <r>
      <t xml:space="preserve">Actual Cost </t>
    </r>
    <r>
      <rPr>
        <vertAlign val="superscript"/>
        <sz val="9"/>
        <rFont val="Calibri"/>
        <family val="2"/>
      </rPr>
      <t>(2)</t>
    </r>
  </si>
  <si>
    <t>(2) Actual Cost is equal to the total cost incurred for services.</t>
  </si>
  <si>
    <t>2015 -  1.57%</t>
  </si>
  <si>
    <t>2017 - 1.51%</t>
  </si>
  <si>
    <t>2016 - 1.29%</t>
  </si>
  <si>
    <t>(1) Proposed Rates based on the following inflation rates per Docket No. 160005-WS</t>
  </si>
  <si>
    <t>See E-10 page 5 of 5</t>
  </si>
  <si>
    <t>Due to new asset ($5M Expansion Project).  Also an claim was filed to the automotive fleet insurance for an employee accident.</t>
  </si>
  <si>
    <t>Extreme turnover yields advertising expense for Help Wanted Ads.  Utility hired wastewater specific personnel and therefore had to advertise in trade publications that were statewide.</t>
  </si>
  <si>
    <t>Increase in staff causes increase in transportation exp  but large repair expense can skew these results year/year.</t>
  </si>
  <si>
    <t>Rate Case Expense Docket #150071</t>
  </si>
  <si>
    <t>(1) Reclass AWT Plant Expansion</t>
  </si>
  <si>
    <t>354.3  Lift Station</t>
  </si>
  <si>
    <t>364.2 Flow Measuring Devices</t>
  </si>
  <si>
    <t>381.4 Plant Sewers</t>
  </si>
  <si>
    <t>Total Pro Forma Adjustment to  Utility Plant in Service</t>
  </si>
  <si>
    <t>(d)775 Adjustment to reclass Miscellaneous Exp from 354 Structures &amp; Imprv.</t>
  </si>
  <si>
    <t xml:space="preserve">(c) 775 Adjustment to amortize Last Stand Deferred Expenses </t>
  </si>
  <si>
    <t>(b) 766 Adjustment to amortize prior rate case expense</t>
  </si>
  <si>
    <t>354.4  Structures &amp; Improvement</t>
  </si>
  <si>
    <t>(E) Working Capital</t>
  </si>
  <si>
    <t>364 Flow Measuring Devices</t>
  </si>
  <si>
    <t>381 Plant Sewers</t>
  </si>
  <si>
    <t>Depr Exp</t>
  </si>
  <si>
    <t>De minimus amount, small equipment rental</t>
  </si>
  <si>
    <t>Increase in expenses due to fully staffing plant; plus overtime for extraordinary events.</t>
  </si>
  <si>
    <t>In Thousands of Gallons</t>
  </si>
  <si>
    <t>Schedule F-2</t>
  </si>
  <si>
    <t xml:space="preserve">Explanation:  Provide a schedule of gallons of wastewater treated by individual plant for each month of the </t>
  </si>
  <si>
    <t xml:space="preserve">historical test year.  Flow data should match the  monthly operating reports sent to DEP. </t>
  </si>
  <si>
    <t>Total Purch.</t>
  </si>
  <si>
    <t xml:space="preserve">   Individual Plant Flows  (000,000)</t>
  </si>
  <si>
    <t>Total Plant</t>
  </si>
  <si>
    <t>Sewage</t>
  </si>
  <si>
    <t>KWRU</t>
  </si>
  <si>
    <t>Flows</t>
  </si>
  <si>
    <t>Treatment</t>
  </si>
  <si>
    <t>none</t>
  </si>
  <si>
    <t>Schedule F-4</t>
  </si>
  <si>
    <t>Explanation:  Provide the following information for each wastewater treatment plant.   All flow data must be obtained from the monthly operating reports (DMRs) sent to the Department of Environmental Protection.</t>
  </si>
  <si>
    <t>MONTH</t>
  </si>
  <si>
    <t>1.</t>
  </si>
  <si>
    <t>Plant Capacity, AWT  (AADF)</t>
  </si>
  <si>
    <t>The hydraulic rated capacity.  If different from that shown on the DEP operating or construction permit, provide an explanation.</t>
  </si>
  <si>
    <t>2.</t>
  </si>
  <si>
    <t>Average Annual Daily Flow (12 mos ended 6/30/2017)</t>
  </si>
  <si>
    <t>Used and Useful Calculations</t>
  </si>
  <si>
    <t xml:space="preserve">Wastewater Treatment Plant </t>
  </si>
  <si>
    <t>Schedule F-6</t>
  </si>
  <si>
    <t>Explanation:  Provide all calculations, analyses and governmental requirements used to determine the used and useful percentages for the wastewater treatment plant(s) for the historical test year and the projected test year (if applicable).</t>
  </si>
  <si>
    <t>EXISTING PLANT</t>
  </si>
  <si>
    <t>Used and useful flow (000):</t>
  </si>
  <si>
    <t>AADF - YE 6/2017</t>
  </si>
  <si>
    <t>Property needed for post test year period (see F-8)</t>
  </si>
  <si>
    <t>Permitted capacity (AADF)</t>
  </si>
  <si>
    <t>Used and useful percentage</t>
  </si>
  <si>
    <t>Non-used and useful percentage</t>
  </si>
  <si>
    <t>(F)</t>
  </si>
  <si>
    <t>Used and useful percentage for rate case purposes [see note]</t>
  </si>
  <si>
    <t>Note:  In Order No. PSC-2017-0091-FOF-SU, the Commission found the WWTP to be 71.5% used &amp; useful</t>
  </si>
  <si>
    <t>based on a year end 2014 TY. Even though the percentage U&amp;U calculated for this test year is less, the Commission,</t>
  </si>
  <si>
    <t>in keeping with precedent, should not reduce the percentage level of U&amp;U below that previously determined.</t>
  </si>
  <si>
    <t>(See Order No. 2007-0287-PAA-WS, p. 8;  Order No. 2007-0505-SC-WS, p.31; Order No. 2009-0373-PAA-SU, p. 4,5;</t>
  </si>
  <si>
    <t>Order No. 2016-0583-PAA-WS, p. 5).</t>
  </si>
  <si>
    <t>This case is based in a mid-year TY, ending 6/30/17. We cannot compare the results directly to the 12/31/14 year</t>
  </si>
  <si>
    <t>end  TY in the last case. However we can compare TY 6/30/17 to a year ending 6/30/14 to determine why the calculated</t>
  </si>
  <si>
    <t>U&amp;U dropped from 71.5% to 60.87%.  Analyisis shows that the WW gallons treated per gallons of water used was 82.7%</t>
  </si>
  <si>
    <t xml:space="preserve">in year ended 6/30/14 but is only 60.7% in TY 6/30/17, indicating that there is less water flowing to the WW plant for </t>
  </si>
  <si>
    <t xml:space="preserve">treatment in this TY compared to water used than in the previous test period.  Whether this is due to a change in customer </t>
  </si>
  <si>
    <t xml:space="preserve">characteristics or some other reason, it results in less flows to the WWTP for the same water use than has been  </t>
  </si>
  <si>
    <t>histotically experienced. If the WW to Water flow ratio in this TY were the same as for the year ended  6/2014, the calculated</t>
  </si>
  <si>
    <t>flows would have been 563,483 gpd instead of 413,458 gpd and the U&amp;U in this TY, including the growth factor, would increase to</t>
  </si>
  <si>
    <t xml:space="preserve">78.54%. And if growth from known projects, which exceed 5% average growth, U&amp;U would increase to 82.95%. </t>
  </si>
  <si>
    <t xml:space="preserve">This supports keeping the U&amp;U to at least 71.5%. </t>
  </si>
  <si>
    <t>Recap Schedules:  A-6, A-10, B-14</t>
  </si>
  <si>
    <t>A. Infiltration allowance, excluding service laterals</t>
  </si>
  <si>
    <t>Allowance @  500</t>
  </si>
  <si>
    <t>Main dia.</t>
  </si>
  <si>
    <t>Main length</t>
  </si>
  <si>
    <t>gpd/inch-dia.-mile</t>
  </si>
  <si>
    <t>inches</t>
  </si>
  <si>
    <t>feet</t>
  </si>
  <si>
    <t>miles</t>
  </si>
  <si>
    <t>gpd</t>
  </si>
  <si>
    <t>Estimated Inflow @ 10% of gallons sold (L.15)</t>
  </si>
  <si>
    <t>Allowable I&amp;I</t>
  </si>
  <si>
    <t>B. Calculation of Actual Inflow &amp; Infiltration  (I&amp;I)</t>
  </si>
  <si>
    <t>Wastewater treated</t>
  </si>
  <si>
    <t>Water Gallons sold to:</t>
  </si>
  <si>
    <t xml:space="preserve">         Estimated returned *</t>
  </si>
  <si>
    <t>Residential WW SFR</t>
  </si>
  <si>
    <t xml:space="preserve">Estimated flows returned </t>
  </si>
  <si>
    <t>Estimated I&amp;I (treated less returned) [L.10-L.15]</t>
  </si>
  <si>
    <t>Actual less allowable [L.16-L.9]</t>
  </si>
  <si>
    <t>Excess, if any [L.17, if positive]</t>
  </si>
  <si>
    <t>Excess as percent of wastewater treated</t>
  </si>
  <si>
    <t>Water Distribution and Wastewater Collection Systems</t>
  </si>
  <si>
    <t>Schedule F-7</t>
  </si>
  <si>
    <t>Explanation:  Provide all calculations, analyses and governmental requirements used to determine the used and useful percentages for the water distribution and wastewater collection systems for the historical and the projected test year (if applicable).  The capacity should be in terms of ability to serve a designated number of connections. It should then be related to actual connected density for historical year calculations.  Explain all assumptions for projected calculations.  If  the distribution and collection systems are entirely contributed or built-out, this schedule is not required.</t>
  </si>
  <si>
    <t>Distribution &amp; Collection Systems</t>
  </si>
  <si>
    <t>In Order No. PSC-2016-0123-PAA-SU, at p.7, the Commission found that "the gravity system has been operating</t>
  </si>
  <si>
    <t>at capacity for the past five years and there is no apparent potential for additional gravity connections,"</t>
  </si>
  <si>
    <t xml:space="preserve">and therefore "shall be considered 100% U&amp;U."  The Commission also found that "the vacuum collection system </t>
  </si>
  <si>
    <t>is fully contributed; and therefore there is no non-contributed plant to consider for U&amp;U purposes."</t>
  </si>
  <si>
    <t>The collections system should continue to be considered 100% U&amp;U.</t>
  </si>
  <si>
    <t>Margin Reserve Calculations</t>
  </si>
  <si>
    <t>Schedule F-8</t>
  </si>
  <si>
    <t xml:space="preserve">Explanation:  If a margin reserve is requested, provide all calculations and analyses used to determine the amount of margin reserve for each portion of used and useful plant.  </t>
  </si>
  <si>
    <t>Recap Schedules: F-5, F-6, F-7</t>
  </si>
  <si>
    <t>1. Wastewater Treatment &amp; Related Facilities - Existing Plant Capacity - 2017</t>
  </si>
  <si>
    <t>PN = EG x PT x U</t>
  </si>
  <si>
    <t>where:</t>
  </si>
  <si>
    <t>EG =</t>
  </si>
  <si>
    <t>Equivalent annual growth in ERCs (see F-10)</t>
  </si>
  <si>
    <t>ERC/yr</t>
  </si>
  <si>
    <t>PT =</t>
  </si>
  <si>
    <t>Post test year period per statute</t>
  </si>
  <si>
    <t>yrs from 6/2017</t>
  </si>
  <si>
    <t>U =</t>
  </si>
  <si>
    <t>Unit of measure utilized in U&amp;U calculations</t>
  </si>
  <si>
    <t>gpd/ERC</t>
  </si>
  <si>
    <t>**</t>
  </si>
  <si>
    <t>PN =</t>
  </si>
  <si>
    <t>Property needed expressed in U units</t>
  </si>
  <si>
    <t>* - Based on simple average historic growth rate from Sch. F-10</t>
  </si>
  <si>
    <t>** - AADF/ERC in Test Year from Sch F-4 and F-10</t>
  </si>
  <si>
    <t>Schedule F-10</t>
  </si>
  <si>
    <t>Explanation:  Provide the following information in order to calculate the average growth in ERCs for the last</t>
  </si>
  <si>
    <t>five years, including the test year.  If the utility does not have single-family residential (SFR) customers,</t>
  </si>
  <si>
    <t>the largest customer class should be used as a substitute.</t>
  </si>
  <si>
    <t>SFR</t>
  </si>
  <si>
    <t>Gallons/</t>
  </si>
  <si>
    <t>ERCs</t>
  </si>
  <si>
    <t>% Incr.</t>
  </si>
  <si>
    <t>Sold</t>
  </si>
  <si>
    <t>(5)/(4)</t>
  </si>
  <si>
    <t>(7)/(6)</t>
  </si>
  <si>
    <t>in ERCs</t>
  </si>
  <si>
    <t>Ending June</t>
  </si>
  <si>
    <t>Average Growth Through 5-Year Period (Col. 8)</t>
  </si>
  <si>
    <t>Note: Gallons are water gallons sold to wastwarer customers</t>
  </si>
  <si>
    <t>X</t>
  </si>
  <si>
    <t>Y</t>
  </si>
  <si>
    <t>Regression Analysis per Rule 25-30.431(2)(C)</t>
  </si>
  <si>
    <t>For Treatment Related Facilities based on ERCs</t>
  </si>
  <si>
    <t>Constant:</t>
  </si>
  <si>
    <t>Actual</t>
  </si>
  <si>
    <t>X Coefficient:</t>
  </si>
  <si>
    <t>R^2:</t>
  </si>
  <si>
    <t>Projected 5 year growth (Regression)</t>
  </si>
  <si>
    <t>Annual average growth</t>
  </si>
  <si>
    <t>Projected 5 year growth</t>
  </si>
  <si>
    <t>Use 5% annual average growth:</t>
  </si>
  <si>
    <t>for growth over the next five years is known projects that will take place during that period. See details on F-10, p. 2 of 2.</t>
  </si>
  <si>
    <t>Support for 5% per average growth</t>
  </si>
  <si>
    <t>Notes</t>
  </si>
  <si>
    <t>NORTH STOCK ISLAND DEVELOPMENT - 5 Years or sooner</t>
  </si>
  <si>
    <t>Additions</t>
  </si>
  <si>
    <t>Sunset Marina</t>
  </si>
  <si>
    <t>units</t>
  </si>
  <si>
    <t>Florida Keys Community College</t>
  </si>
  <si>
    <t>beds</t>
  </si>
  <si>
    <t xml:space="preserve">School District </t>
  </si>
  <si>
    <t>students</t>
  </si>
  <si>
    <t>Florida Keys SPCA</t>
  </si>
  <si>
    <t>new shelter</t>
  </si>
  <si>
    <t>SOUTH STOCK ISLAND DEVELOPMENT - 5 years or sooner</t>
  </si>
  <si>
    <t>Bernstein  Property</t>
  </si>
  <si>
    <t>rooms, hotel</t>
  </si>
  <si>
    <t>seats, restaurant</t>
  </si>
  <si>
    <t>Oceanside Investors</t>
  </si>
  <si>
    <t>bar, marina, bathhouse &amp;</t>
  </si>
  <si>
    <t>sq. ft. unspecified commercial retail</t>
  </si>
  <si>
    <t>residential units</t>
  </si>
  <si>
    <t>Longstock II - Stock Island Marina Village</t>
  </si>
  <si>
    <t>seats, restaurant &amp; tiki bar</t>
  </si>
  <si>
    <t>Bernstein  Park</t>
  </si>
  <si>
    <t>Park</t>
  </si>
  <si>
    <t>Existing Commercial not yet connected</t>
  </si>
  <si>
    <t>EDU's</t>
  </si>
  <si>
    <t>Total, North &amp; South</t>
  </si>
  <si>
    <t>Note 1: Completed Jan. 2017. Only 5 months flow included in annual average gpd.  The gpd shown is additional flows</t>
  </si>
  <si>
    <t>to reflect 12 months flows.</t>
  </si>
  <si>
    <t>Note 2:  Completed 2017, but only 30% occupied. The gpd shown is addition flows to reflect 84% avg. annual planned occupancy.</t>
  </si>
  <si>
    <t>and sewer.</t>
  </si>
  <si>
    <t xml:space="preserve">allocation percentages, gross amounts, amounts allocated, and a detailed description. Provide a description of all systems other than water </t>
  </si>
  <si>
    <t xml:space="preserve">Explanation: Provide a schedule detailing expenses which are subject to allocation between systems (water, sewer &amp; gas, etc.) showing </t>
  </si>
  <si>
    <t xml:space="preserve">Effective </t>
  </si>
  <si>
    <t>Annual Amort of</t>
  </si>
  <si>
    <t>Disc or Premium on</t>
  </si>
  <si>
    <t>Assoc. with Column (4)</t>
  </si>
  <si>
    <t>within 1 Year</t>
  </si>
  <si>
    <t>Principal Amt.</t>
  </si>
  <si>
    <t>Legal issues arise from time to time that are not attributable to a customer or capital project which fluctuate year to year.  Legal expenses related to loans, which ultimately lower rates to customers, as well as addressing utility agreements and regulatory compliance provide for routine legal costs, which are reflected in the test year.    </t>
  </si>
  <si>
    <t>Total Test Year Adjustment to  Utility Plant in Service</t>
  </si>
  <si>
    <t>Total Test Year Adjustment to  Accumulated Depreciation</t>
  </si>
  <si>
    <t>(2) Reclass AWT Plant Expansion that should have been expensed</t>
  </si>
  <si>
    <t>Test Tear Ending: June 30, 2017</t>
  </si>
  <si>
    <t>Reconciliation of Annual Report to MFRs</t>
  </si>
  <si>
    <t>Reflects the amount of chemical the Utility requires to meet the DEP Permit conditions on a consistent basis.</t>
  </si>
  <si>
    <t>1,302 hrs of OT for 42 day period amortized over 5 years</t>
  </si>
  <si>
    <t>704  Employee Pensions &amp; Benefits:</t>
  </si>
  <si>
    <t>TY actual 20.67% X proforma salaries</t>
  </si>
  <si>
    <t>Additional 1% cost of traditional pension X total salaries</t>
  </si>
  <si>
    <t>Total Billable Gls (in 000's) July 2016 -Mar 2017</t>
  </si>
  <si>
    <t>Total Billable Gls  (in 000's) Test Year June  2017</t>
  </si>
  <si>
    <t>Total Billable Gls (in 000's) Apr 2017 - June  2017</t>
  </si>
  <si>
    <t>Barton W. Smith</t>
  </si>
  <si>
    <t>U&amp;U Analysis, Assist w/ MFRs, data requests, audit facilitation</t>
  </si>
  <si>
    <t xml:space="preserve">Materials and supplies are directly related to the number of plant and maintenance personnel.  For example, when the Utility carries less staff the Utility often can't do small capital projects in house.  Generally in these cases the small capital projects are awarded to outside contractors.  </t>
  </si>
  <si>
    <t>Increase in expenses due to fully staffing plant and participation in Pension Plan by more employees due to a more traditional pension vs 401K with 4% max match.</t>
  </si>
  <si>
    <t>Cost of Qualifying Assets:</t>
  </si>
  <si>
    <t>Annual Property Tax Expense:</t>
  </si>
  <si>
    <t>(3) Annualize AWT Plant Expansion</t>
  </si>
  <si>
    <t>Remove CWIP</t>
  </si>
  <si>
    <t>Useful % **</t>
  </si>
  <si>
    <t>** NU&amp;U calculated on AWT Plant Expansion only. See A-7 for details.</t>
  </si>
  <si>
    <t>380.4 Sludge Drying Beds</t>
  </si>
  <si>
    <t>354.7 Office Structures &amp; Improvements</t>
  </si>
  <si>
    <t>Sludge Drying Beds (from CWIP)</t>
  </si>
  <si>
    <t xml:space="preserve"> RAF Adjustment Required for Adjusted Test Year Revenues</t>
  </si>
  <si>
    <t>RAF for adjusted Test year Revenues</t>
  </si>
  <si>
    <t>RAFs per books</t>
  </si>
  <si>
    <t>(2) To adjust test year RAF's for adjusted test year revenues</t>
  </si>
  <si>
    <t>Generator</t>
  </si>
  <si>
    <t>Tow behind generator</t>
  </si>
  <si>
    <t>Telephone System</t>
  </si>
  <si>
    <t>Service Truck with Crane</t>
  </si>
  <si>
    <t>New Office</t>
  </si>
  <si>
    <t>Temporary office space</t>
  </si>
  <si>
    <t>IT Service</t>
  </si>
  <si>
    <t>Actual expenditures</t>
  </si>
  <si>
    <t>Other: Airvac, etc, estimated actual</t>
  </si>
  <si>
    <t>Amortize over four years</t>
  </si>
  <si>
    <t>380.4 Generator</t>
  </si>
  <si>
    <t>371.3 Tow behind generator</t>
  </si>
  <si>
    <t>354.4 Vacuum Station Structure (February 2017)</t>
  </si>
  <si>
    <t>380.4 Generator (WWTP)</t>
  </si>
  <si>
    <t>371.3 Tow Behind Generator (lift stations)</t>
  </si>
  <si>
    <t>390.7 Telephone System</t>
  </si>
  <si>
    <t xml:space="preserve">         2243000 Notes Payable - Vehicle (BB&amp;T 003 - $390.74)</t>
  </si>
  <si>
    <t>391.7 Service Truck with Crane</t>
  </si>
  <si>
    <t>Per Schedule A-17</t>
  </si>
  <si>
    <t xml:space="preserve">Addition to Working Capital </t>
  </si>
  <si>
    <t>Total minus 1/2 of first year</t>
  </si>
  <si>
    <t>Total Working Capital</t>
  </si>
  <si>
    <t>Proforma Unamortized portion of hurricane expense (Total minus 1/2 year amortization)</t>
  </si>
  <si>
    <t>Last stand amortization (1/2 of one year)</t>
  </si>
  <si>
    <t>Unamortized rate case expense prior rate case (1/2 of one year)</t>
  </si>
  <si>
    <t>(1) Test Year Adjustments</t>
  </si>
  <si>
    <t>Adjustment made 4/2017 for prior period  4/09 - 4/16 overbillings: Meridian West</t>
  </si>
  <si>
    <t>Adjustment made 4/2017 for prior period  5/11- 3/16 overbillings: Flagler Village</t>
  </si>
  <si>
    <t>Adjustment made 4/2017 for prior period  6/13- 5/16 overbillings: Banyan Grove</t>
  </si>
  <si>
    <t xml:space="preserve">Adjust per books for customer refunds of overbillings prior to test year - base rate billed by number of units instead of by meter size: </t>
  </si>
  <si>
    <t>(3) Adjust Property  Taxes</t>
  </si>
  <si>
    <t>(a) To adjust to property tax paid</t>
  </si>
  <si>
    <t>Increase in ad valorem taxes for plant additions</t>
  </si>
  <si>
    <t xml:space="preserve">(b) Total Net Plant Additions </t>
  </si>
  <si>
    <t>Total Adjustments to Property Taxes</t>
  </si>
  <si>
    <t>(4) Non Used &amp; Useful Adjustment to Depreciation Expense</t>
  </si>
  <si>
    <t>Docket No.: 20170141-SU</t>
  </si>
  <si>
    <t xml:space="preserve">Schedule: A-7 </t>
  </si>
  <si>
    <r>
      <t>Proforma Gallons for Stock Island Apartments</t>
    </r>
    <r>
      <rPr>
        <vertAlign val="superscript"/>
        <sz val="9"/>
        <rFont val="Calibri"/>
        <family val="2"/>
      </rPr>
      <t xml:space="preserve"> (2)</t>
    </r>
  </si>
  <si>
    <t>Deferred Income - Residential</t>
  </si>
  <si>
    <t>Generator rentals/ maintenance</t>
  </si>
  <si>
    <t>Cheerington Beachcleaner / Sifter</t>
  </si>
  <si>
    <t>395.7 New sandsifter</t>
  </si>
  <si>
    <t>395.7 Retire old sandsifter</t>
  </si>
  <si>
    <t>(2) Customer Refunds per Docket No. 150071-SU</t>
  </si>
  <si>
    <t>(c) Nonused and useful (NUU plant x 9.4797 millage)</t>
  </si>
  <si>
    <t xml:space="preserve">8” </t>
  </si>
  <si>
    <t>Adj. Gallons for FKAA Incorrect billings -  zeros omitted</t>
  </si>
  <si>
    <t>Adjust per books for Roy Trailer Park billed 9,881 gallons at $5.25  instead of $6.30 per 1,000 gallons</t>
  </si>
  <si>
    <t>INTERIM SCHEDULES</t>
  </si>
  <si>
    <t>A-2 (I)</t>
  </si>
  <si>
    <t>A-3 (I)</t>
  </si>
  <si>
    <t>B-2 (I)</t>
  </si>
  <si>
    <t>B-3 (I)</t>
  </si>
  <si>
    <t>B-15 (I)</t>
  </si>
  <si>
    <t>D-1 (I)</t>
  </si>
  <si>
    <t>D-2 (I)</t>
  </si>
  <si>
    <t>E-1 (I)</t>
  </si>
  <si>
    <t>E-2 (I)</t>
  </si>
  <si>
    <t>AYE 6/30/2017</t>
  </si>
  <si>
    <t>(5) Pro Forma Plant Additions:</t>
  </si>
  <si>
    <t>(4) 354.4 Retire Vacuum Structure</t>
  </si>
  <si>
    <t>(6) Plant Retirements due to Pro Forma Plant Additions</t>
  </si>
  <si>
    <t>(2)354.4 Retire Vacuum Structure</t>
  </si>
  <si>
    <t>(3) Pro Forma Plant Additions</t>
  </si>
  <si>
    <t>(4) Pro Forma Plant Retirements</t>
  </si>
  <si>
    <t>FPSC</t>
  </si>
  <si>
    <t>Note: R^2 is only 48.063%; therefore, regression projection is not good indicator of growth. A better indicator</t>
  </si>
  <si>
    <t xml:space="preserve">    Current &amp; Accrued Assets Test Year End </t>
  </si>
  <si>
    <t xml:space="preserve">    Current &amp; Accrued Liabilities Test Year End</t>
  </si>
  <si>
    <t>Preparer: Seidman, F.</t>
  </si>
  <si>
    <t xml:space="preserve">   All others-per Gallon/Day (250 gpd/ERC)</t>
  </si>
  <si>
    <t xml:space="preserve">   Residential-per ERC  or per Lot</t>
  </si>
  <si>
    <t>Number of Future Customers (250gpd per ERC)</t>
  </si>
  <si>
    <t>SL</t>
  </si>
  <si>
    <t>JI</t>
  </si>
  <si>
    <t>KB</t>
  </si>
  <si>
    <t>GW</t>
  </si>
  <si>
    <t>CJ</t>
  </si>
  <si>
    <t>Annual Base</t>
  </si>
  <si>
    <t>Salaried employees</t>
  </si>
  <si>
    <t>CH</t>
  </si>
  <si>
    <t>RD</t>
  </si>
  <si>
    <t xml:space="preserve">PA </t>
  </si>
  <si>
    <t>SJ</t>
  </si>
  <si>
    <t xml:space="preserve">JS </t>
  </si>
  <si>
    <t>DP</t>
  </si>
  <si>
    <t>JM</t>
  </si>
  <si>
    <t xml:space="preserve">TS </t>
  </si>
  <si>
    <t>MS</t>
  </si>
  <si>
    <t>Jan 1 apply 4% raise</t>
  </si>
  <si>
    <t>Total for Year</t>
  </si>
  <si>
    <t xml:space="preserve">unscheduled OT work call outs emergency work assume 50 hrs at 1.5 times base </t>
  </si>
  <si>
    <t>Expected Annual compensation using Nov 2017 hourly rate</t>
  </si>
  <si>
    <t>Scheduled OT on call pay - 13 weeks on call</t>
  </si>
  <si>
    <t xml:space="preserve">hourly Rate </t>
  </si>
  <si>
    <t>Hourly employees</t>
  </si>
  <si>
    <t>using salary of Nov 2017 calculate 1 year</t>
  </si>
  <si>
    <t>OPEN POSITION resigned after Irma</t>
  </si>
  <si>
    <t>admin - admin cust svc</t>
  </si>
  <si>
    <t>sal</t>
  </si>
  <si>
    <t>sl</t>
  </si>
  <si>
    <t>on staff</t>
  </si>
  <si>
    <t>admin - billing mgr</t>
  </si>
  <si>
    <t>ji</t>
  </si>
  <si>
    <t xml:space="preserve"> admin - acctg</t>
  </si>
  <si>
    <t>kb</t>
  </si>
  <si>
    <t>OPEN Resigned after Irma</t>
  </si>
  <si>
    <t>WWTP Operator B License</t>
  </si>
  <si>
    <t>base plus sched OT</t>
  </si>
  <si>
    <t>ch</t>
  </si>
  <si>
    <t>NEW Saff since Irma</t>
  </si>
  <si>
    <t xml:space="preserve">Maint Supervisor </t>
  </si>
  <si>
    <t>rd</t>
  </si>
  <si>
    <t>maint staff</t>
  </si>
  <si>
    <t>pa</t>
  </si>
  <si>
    <t>js</t>
  </si>
  <si>
    <t>Hired before Hurricane Irma never worked for the company lost his housing</t>
  </si>
  <si>
    <t>sj</t>
  </si>
  <si>
    <t>jm</t>
  </si>
  <si>
    <t>dp</t>
  </si>
  <si>
    <t>ms</t>
  </si>
  <si>
    <t>Lead Operator</t>
  </si>
  <si>
    <t>ts</t>
  </si>
  <si>
    <t>Officer</t>
  </si>
  <si>
    <t>gw</t>
  </si>
  <si>
    <t>cj</t>
  </si>
  <si>
    <t>Status as of Nov 2017</t>
  </si>
  <si>
    <t>Job Class</t>
  </si>
  <si>
    <t>Pay Class</t>
  </si>
  <si>
    <t>employee initials</t>
  </si>
  <si>
    <t>traditional pension</t>
  </si>
  <si>
    <t>(based on TY books)</t>
  </si>
  <si>
    <t>Additional cost for</t>
  </si>
  <si>
    <t>Total Benefits</t>
  </si>
  <si>
    <t>Salary</t>
  </si>
  <si>
    <t>5% of project cost</t>
  </si>
  <si>
    <t>E-10 (I)</t>
  </si>
  <si>
    <t>Allowance for Funds Prudently Invested</t>
  </si>
  <si>
    <t>(b) 775 Adjustment for additional cost of fiber for telephone expense</t>
  </si>
  <si>
    <t>(c) 775 Adjustment to Miscellaneous Exp for hurricane expenses amortized over 4 years</t>
  </si>
  <si>
    <t>Pro Forma Plant Hurricane</t>
  </si>
  <si>
    <t>Maint Bldg. Roof Repairs</t>
  </si>
  <si>
    <t>Office</t>
  </si>
  <si>
    <t>552.55 per month inc tax</t>
  </si>
  <si>
    <t>One time cost</t>
  </si>
  <si>
    <t>Plus tax on one time cost</t>
  </si>
  <si>
    <t>Plus rental of office for one month</t>
  </si>
  <si>
    <t>Generator 1</t>
  </si>
  <si>
    <t>Generator 2</t>
  </si>
  <si>
    <t>Dismantling</t>
  </si>
  <si>
    <t>Insurance</t>
  </si>
  <si>
    <t>Due to amortization of Last Stand expenses</t>
  </si>
  <si>
    <t>Capacity of Qualifying Assets (849,000 gpd X 28.5%)</t>
  </si>
  <si>
    <t>0.00%</t>
  </si>
  <si>
    <t xml:space="preserve">       --  </t>
  </si>
  <si>
    <t>As of June 2016 - June 2017</t>
  </si>
  <si>
    <t xml:space="preserve">Schedule: A-2 (Interim) </t>
  </si>
  <si>
    <t>Interim [X] Final [  ]</t>
  </si>
  <si>
    <t>Historic [X] Projected [ ]</t>
  </si>
  <si>
    <t>Test Year End</t>
  </si>
  <si>
    <t>A-3, A-17</t>
  </si>
  <si>
    <t xml:space="preserve">Schedule: A-3 (Interim) </t>
  </si>
  <si>
    <t>(2) 354.4 Retire Vacuum Structure</t>
  </si>
  <si>
    <t>(3) Reclass AWT Plant Expansion that should have been expensed</t>
  </si>
  <si>
    <t>Total Adjustment to Test Year Utility Plant in Service</t>
  </si>
  <si>
    <t>Total Non-Used &amp; Useful Adjustment</t>
  </si>
  <si>
    <t>(1)Adjustment for reclassification of Plant</t>
  </si>
  <si>
    <t xml:space="preserve">364.2 Flow Measuring Devices </t>
  </si>
  <si>
    <t>(2)  354.4 Retire Vacuum Structure</t>
  </si>
  <si>
    <t>Total Adjustment to Accumulated Depreciation</t>
  </si>
  <si>
    <t>Unamortized rate case expense prior rate case (year-end)</t>
  </si>
  <si>
    <t>Last stand amortization (year-end)</t>
  </si>
  <si>
    <t xml:space="preserve">Schedule: B-2 (Interim) </t>
  </si>
  <si>
    <t>Interim [X] Final [   ]</t>
  </si>
  <si>
    <t>Schedule: B-3 (Interim)</t>
  </si>
  <si>
    <t>(1) Annualized Revenue</t>
  </si>
  <si>
    <t>Annualized water/sewer revenues per Schedule E-2 (I)</t>
  </si>
  <si>
    <t>Test Year water/sewer revenues per Schedule E-2 (I)</t>
  </si>
  <si>
    <t>Adjustment required</t>
  </si>
  <si>
    <t>(2) Revenue Increase</t>
  </si>
  <si>
    <t>(1) Adjustment to reflect allowable Employee Expenses per Docket  No. 150071-SU</t>
  </si>
  <si>
    <t>(a) 701  Salaries &amp; Wages - Employees</t>
  </si>
  <si>
    <t>(b) 704  Employee Pensions &amp; Benefits on (a) above</t>
  </si>
  <si>
    <t>(c) 758  Insurance - Workman's Comp. on (1) above</t>
  </si>
  <si>
    <t>(2) 734  Contractual Services - Mgmt. Fees</t>
  </si>
  <si>
    <t>(3) Adjustment to amortize prior rate case expense</t>
  </si>
  <si>
    <t xml:space="preserve">(4) Adjustment to amortize Last Stand Deferred Expenses </t>
  </si>
  <si>
    <t>(5) 775 Adjustment to reclass Miscellaneous Exp from 354 Structures &amp; Imprv.</t>
  </si>
  <si>
    <t>(2) Non Used &amp; Useful Adjustment</t>
  </si>
  <si>
    <t>Total Adjustment to Depreciation Exp</t>
  </si>
  <si>
    <t>(1) To adjust test year RAF's for adjusted test year revenues</t>
  </si>
  <si>
    <t>RAF rate</t>
  </si>
  <si>
    <t>(2) To adjust property tax actually paid</t>
  </si>
  <si>
    <t>(No NUU adjustment since new Plant added in TY caused NUU)</t>
  </si>
  <si>
    <t>Test Year Adjustment to Taxes Other Than Income</t>
  </si>
  <si>
    <t>(3) To adjust RAF's for requested revenues</t>
  </si>
  <si>
    <t>Total RAF Adjustment Required for Requested Revenues</t>
  </si>
  <si>
    <t>Total increase in Taxes Other Than Income</t>
  </si>
  <si>
    <t xml:space="preserve">Taxes Other Than Income (Interim Rates) </t>
  </si>
  <si>
    <t>Schedule: B-15 (Interim)</t>
  </si>
  <si>
    <t>Adjustments to Test Year (Explain):</t>
  </si>
  <si>
    <t>Allocation ad valorem tax between system</t>
  </si>
  <si>
    <t>Increase in RAFs associated with annualized water revenues</t>
  </si>
  <si>
    <t>Increase in ad valorem tax</t>
  </si>
  <si>
    <t xml:space="preserve">Allocation ad valorem tax between </t>
  </si>
  <si>
    <t>Increase in RAFs associated with annualized water revenues per B-3</t>
  </si>
  <si>
    <t xml:space="preserve">Schedule D-1 (Interim) </t>
  </si>
  <si>
    <t>Interim [x]  Final [ ]</t>
  </si>
  <si>
    <t xml:space="preserve">Test Year End </t>
  </si>
  <si>
    <t>Note: Long term debt, short term debt, preferred stock, and common equity are actual for Sanlando's parent company, Utilities, Inc.</t>
  </si>
  <si>
    <t>Schedule D-2 (Interim)</t>
  </si>
  <si>
    <t>Interim [x] Final [ ]</t>
  </si>
  <si>
    <t xml:space="preserve">Accumulated Deferred Income Taxes </t>
  </si>
  <si>
    <t>Schedule: E-1 (Interim)</t>
  </si>
  <si>
    <t>Interim [ x] Final [ ]</t>
  </si>
  <si>
    <t>Bill Code</t>
  </si>
  <si>
    <t>Flat Rate</t>
  </si>
  <si>
    <t>Reuse Water</t>
  </si>
  <si>
    <t>Schedule E-2 (Interim)</t>
  </si>
  <si>
    <t>Interim [ x] Final []</t>
  </si>
  <si>
    <t>Total Billable Gallons  (in 000's) Apr 2017 - June  2017</t>
  </si>
  <si>
    <t>Total Per Books / Proposed</t>
  </si>
  <si>
    <t xml:space="preserve">Adjust per books for Roy Trailer Park billed 9,881 gallons at residential rate of $5.25 per 1,000 gallons </t>
  </si>
  <si>
    <t xml:space="preserve">Adjust per books for customer refunds: </t>
  </si>
  <si>
    <t>Adjustment made 4/2017 for prior period  4/2009 - 4/2016 overbillings: Meridian West base rate was billed based on number of units instead of by meter sizes</t>
  </si>
  <si>
    <t>Adjustment made 4/2017 for prior period  5/2011- 3/2016 overbillings: Flagler Village base rate was billed based on number of units instead of by meter sizes</t>
  </si>
  <si>
    <t>Adjustment made 4/2017 for prior period  6/2013- 5/2016 overbillings: Banyan Grove base rate was billed based on number of units instead of by meter sizes</t>
  </si>
  <si>
    <t>Adjust Re-use revenues for prior period June 2016 billing</t>
  </si>
  <si>
    <t xml:space="preserve">Adjusted per Books </t>
  </si>
  <si>
    <t>E-10 (Interim)</t>
  </si>
  <si>
    <t>Page 1 of 4</t>
  </si>
  <si>
    <t>Page 2 of 4</t>
  </si>
  <si>
    <t>Page 3 of 4</t>
  </si>
  <si>
    <t>Page 4 of 4</t>
  </si>
  <si>
    <t>Capacity of Qualifying Assets</t>
  </si>
  <si>
    <t>Schedule: A-7 (Interim)</t>
  </si>
  <si>
    <r>
      <t xml:space="preserve">2017 Plant Expansion Placed in Service 4/2017 </t>
    </r>
    <r>
      <rPr>
        <vertAlign val="superscript"/>
        <sz val="9"/>
        <rFont val="Calibri"/>
        <family val="2"/>
      </rPr>
      <t>(1)</t>
    </r>
  </si>
  <si>
    <r>
      <t>(1)</t>
    </r>
    <r>
      <rPr>
        <sz val="9"/>
        <rFont val="Calibri"/>
        <family val="2"/>
      </rPr>
      <t xml:space="preserve"> 2017 Plant Expansion subject to 28.5% Non Used &amp; Useful Adjustment</t>
    </r>
  </si>
  <si>
    <t>Per books</t>
  </si>
  <si>
    <t>Annualized Adjustments</t>
  </si>
  <si>
    <t>Depreciation Rate</t>
  </si>
  <si>
    <t>NUU</t>
  </si>
  <si>
    <t>13 mo avg 3/17 - 6/17</t>
  </si>
  <si>
    <t>Year End 6/30/17</t>
  </si>
  <si>
    <t>Adj Year End</t>
  </si>
  <si>
    <t>28.5%  NN&amp;U</t>
  </si>
  <si>
    <t>Account 354.4</t>
  </si>
  <si>
    <t>Account 364.2</t>
  </si>
  <si>
    <t>Account 380.4</t>
  </si>
  <si>
    <t>Account 381.4</t>
  </si>
  <si>
    <t>13 Month Average Plant</t>
  </si>
  <si>
    <t>Non Used &amp; Useful  Plant</t>
  </si>
  <si>
    <t>13 Month Avg. Accumulated Depreciation</t>
  </si>
  <si>
    <t>Account 354.4 placed in service 3/17</t>
  </si>
  <si>
    <t>Account 364.2 placed in service 3/17</t>
  </si>
  <si>
    <t>Account 380.4 placed in service 3/17</t>
  </si>
  <si>
    <t>Account 381.4 placed in service 3/17</t>
  </si>
  <si>
    <t>Total Plant NU &amp; U</t>
  </si>
  <si>
    <t>AdJ</t>
  </si>
  <si>
    <t>Chemical Cost</t>
  </si>
  <si>
    <t xml:space="preserve">Cost per </t>
  </si>
  <si>
    <t>Cost per</t>
  </si>
  <si>
    <t>per day</t>
  </si>
  <si>
    <t>per gallon/unit</t>
  </si>
  <si>
    <t>Day</t>
  </si>
  <si>
    <t xml:space="preserve">year </t>
  </si>
  <si>
    <t>Sodium Hypochlorate 12.5%</t>
  </si>
  <si>
    <t>Ferric Sulfate 10% FE</t>
  </si>
  <si>
    <t xml:space="preserve">Micro C 2000 70% </t>
  </si>
  <si>
    <t>NAOH 50%</t>
  </si>
  <si>
    <t>Fuel Surcharge per delivery</t>
  </si>
  <si>
    <t>Granular HTH -GLB Super Charge 68%</t>
  </si>
  <si>
    <t>Utility requires the same amount as test year</t>
  </si>
  <si>
    <t>Calcium hypochlorate tabs</t>
  </si>
  <si>
    <t>Total Annual</t>
  </si>
  <si>
    <t>per GL</t>
  </si>
</sst>
</file>

<file path=xl/styles.xml><?xml version="1.0" encoding="utf-8"?>
<styleSheet xmlns="http://schemas.openxmlformats.org/spreadsheetml/2006/main">
  <numFmts count="41">
    <numFmt numFmtId="5" formatCode="&quot;$&quot;#,##0_);\(&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hh:mm:ss\ AM/PM_)"/>
    <numFmt numFmtId="165" formatCode="hh:mm:ss_)"/>
    <numFmt numFmtId="166" formatCode="0.0000_)"/>
    <numFmt numFmtId="167" formatCode="_(* #,##0_);_(* \(#,##0\);_(* &quot;-&quot;??_);_(@_)"/>
    <numFmt numFmtId="168" formatCode="_(&quot;$&quot;* #,##0_);_(&quot;$&quot;* \(#,##0\);_(&quot;$&quot;* &quot;-&quot;??_);_(@_)"/>
    <numFmt numFmtId="169" formatCode="mm/dd/yy"/>
    <numFmt numFmtId="170" formatCode="_(* #,##0.00_);_(* \(#,##0.00\);_(* &quot;-&quot;_);_(@_)"/>
    <numFmt numFmtId="171" formatCode="_(* #,##0.0000_);_(* \(#,##0.0000\);_(* &quot;-&quot;_);_(@_)"/>
    <numFmt numFmtId="172" formatCode="#,##0.0_);[Red]\(#,##0.0\)"/>
    <numFmt numFmtId="173" formatCode="0.00_);\(0.00\)"/>
    <numFmt numFmtId="174" formatCode="0_);\(0\)"/>
    <numFmt numFmtId="175" formatCode="0000"/>
    <numFmt numFmtId="176" formatCode="&quot;$&quot;#,##0.0000_);\(&quot;$&quot;#,##0.0000\)"/>
    <numFmt numFmtId="177" formatCode="#########"/>
    <numFmt numFmtId="178" formatCode="mm/dd/yyyy"/>
    <numFmt numFmtId="179" formatCode="_(* #,##0.0_);_(* \(#,##0.0\);_(* &quot;-&quot;_);_(@_)"/>
    <numFmt numFmtId="180" formatCode="&quot;$&quot;#,##0.00"/>
    <numFmt numFmtId="181" formatCode="&quot;$&quot;#,##0.000_);\(&quot;$&quot;#,##0.000\)"/>
    <numFmt numFmtId="182" formatCode="&quot;$&quot;#,##0"/>
    <numFmt numFmtId="183" formatCode="[$-409]mmmm\ d\,\ yyyy;@"/>
    <numFmt numFmtId="184" formatCode="#,##0.0_);\(#,##0.0\)"/>
    <numFmt numFmtId="185" formatCode="#,##0.00\ _€"/>
    <numFmt numFmtId="186" formatCode="&quot;$&quot;* #,##0.00\ _€"/>
    <numFmt numFmtId="187" formatCode="##"/>
    <numFmt numFmtId="188" formatCode="mm/yy"/>
    <numFmt numFmtId="189" formatCode="_([$€-2]* #,##0.00_);_([$€-2]* \(#,##0.00\);_([$€-2]* &quot;-&quot;??_)"/>
    <numFmt numFmtId="190" formatCode="_(* #,##0_);_(* \(#,##0\);_(* &quot;-&quot;?_);_(@_)"/>
    <numFmt numFmtId="191" formatCode="0.000"/>
    <numFmt numFmtId="192" formatCode="#,##0.0000_);\(#,##0.0000\)"/>
    <numFmt numFmtId="193" formatCode="0.0000%"/>
    <numFmt numFmtId="194" formatCode="_(* #,##0.000_);_(* \(#,##0.000\);_(* &quot;-&quot;???_);_(@_)"/>
    <numFmt numFmtId="195" formatCode="_(* #,##0.000_);_(* \(#,##0.000\);_(* &quot;-&quot;??_);_(@_)"/>
    <numFmt numFmtId="196" formatCode="0.0%"/>
    <numFmt numFmtId="197" formatCode="#,##0.000"/>
  </numFmts>
  <fonts count="138">
    <font>
      <sz val="10"/>
      <name val="Garmond (W1)"/>
    </font>
    <font>
      <sz val="11"/>
      <color theme="1"/>
      <name val="Calibri"/>
      <family val="2"/>
      <scheme val="minor"/>
    </font>
    <font>
      <sz val="10"/>
      <name val="Arial"/>
      <family val="2"/>
    </font>
    <font>
      <sz val="10"/>
      <name val="Arial"/>
      <family val="2"/>
    </font>
    <font>
      <sz val="10"/>
      <color indexed="12"/>
      <name val="Courier"/>
      <family val="3"/>
    </font>
    <font>
      <b/>
      <sz val="18"/>
      <name val="Garmond (W1)"/>
      <family val="1"/>
    </font>
    <font>
      <b/>
      <sz val="32"/>
      <name val="Garmond (W1)"/>
      <family val="1"/>
    </font>
    <font>
      <b/>
      <sz val="32"/>
      <color indexed="12"/>
      <name val="Garmond (W1)"/>
      <family val="1"/>
    </font>
    <font>
      <sz val="24"/>
      <name val="Garmond (W1)"/>
      <family val="1"/>
    </font>
    <font>
      <sz val="8"/>
      <name val="Garmond (W1)"/>
      <family val="1"/>
    </font>
    <font>
      <b/>
      <sz val="10"/>
      <name val="Garmond (W1)"/>
      <family val="1"/>
    </font>
    <font>
      <u/>
      <sz val="10"/>
      <name val="Garmond (W1)"/>
    </font>
    <font>
      <b/>
      <sz val="10"/>
      <name val="Garmond (W1)"/>
    </font>
    <font>
      <sz val="10"/>
      <name val="Arial"/>
      <family val="2"/>
    </font>
    <font>
      <b/>
      <sz val="9"/>
      <name val="Arial"/>
      <family val="2"/>
    </font>
    <font>
      <sz val="10"/>
      <color indexed="12"/>
      <name val="Arial"/>
      <family val="2"/>
    </font>
    <font>
      <b/>
      <sz val="10"/>
      <name val="Arial"/>
      <family val="2"/>
    </font>
    <font>
      <sz val="9"/>
      <name val="Arial"/>
      <family val="2"/>
    </font>
    <font>
      <b/>
      <u val="singleAccounting"/>
      <sz val="10"/>
      <name val="Arial"/>
      <family val="2"/>
    </font>
    <font>
      <b/>
      <sz val="8"/>
      <name val="Arial"/>
      <family val="2"/>
    </font>
    <font>
      <sz val="8"/>
      <name val="Arial"/>
      <family val="2"/>
    </font>
    <font>
      <sz val="10"/>
      <name val="Garmond (W1)"/>
    </font>
    <font>
      <b/>
      <sz val="12"/>
      <name val="Garmond (W1)"/>
    </font>
    <font>
      <sz val="12"/>
      <name val="Garmond (W1)"/>
    </font>
    <font>
      <b/>
      <sz val="48"/>
      <name val="Garmond (W1)"/>
    </font>
    <font>
      <sz val="8"/>
      <name val="Garmond (W1)"/>
    </font>
    <font>
      <b/>
      <sz val="22"/>
      <name val="Garmond (W1)"/>
    </font>
    <font>
      <sz val="22"/>
      <name val="Garmond (W1)"/>
    </font>
    <font>
      <b/>
      <u/>
      <sz val="20"/>
      <name val="Garmond (W1)"/>
    </font>
    <font>
      <sz val="10"/>
      <color indexed="8"/>
      <name val="Arial"/>
      <family val="2"/>
    </font>
    <font>
      <sz val="11"/>
      <name val="Times New Roman"/>
      <family val="1"/>
    </font>
    <font>
      <sz val="10"/>
      <name val="Bookman Old Style"/>
      <family val="1"/>
    </font>
    <font>
      <sz val="10"/>
      <name val="Geneva"/>
    </font>
    <font>
      <sz val="10"/>
      <name val="Courier"/>
      <family val="3"/>
    </font>
    <font>
      <sz val="8"/>
      <name val="Arial"/>
      <family val="2"/>
    </font>
    <font>
      <b/>
      <sz val="9"/>
      <name val="Calibri"/>
      <family val="2"/>
    </font>
    <font>
      <sz val="9"/>
      <name val="Calibri"/>
      <family val="2"/>
    </font>
    <font>
      <b/>
      <sz val="10"/>
      <name val="Calibri"/>
      <family val="2"/>
    </font>
    <font>
      <b/>
      <sz val="8"/>
      <name val="Calibri"/>
      <family val="2"/>
    </font>
    <font>
      <b/>
      <u val="singleAccounting"/>
      <sz val="9"/>
      <name val="Calibri"/>
      <family val="2"/>
    </font>
    <font>
      <sz val="10"/>
      <name val="Calibri"/>
      <family val="2"/>
    </font>
    <font>
      <u/>
      <sz val="9"/>
      <name val="Calibri"/>
      <family val="2"/>
    </font>
    <font>
      <b/>
      <u/>
      <sz val="9"/>
      <name val="Calibri"/>
      <family val="2"/>
    </font>
    <font>
      <sz val="9"/>
      <color indexed="12"/>
      <name val="Calibri"/>
      <family val="2"/>
    </font>
    <font>
      <b/>
      <sz val="9"/>
      <color indexed="12"/>
      <name val="Calibri"/>
      <family val="2"/>
    </font>
    <font>
      <u val="doubleAccounting"/>
      <sz val="9"/>
      <name val="Calibri"/>
      <family val="2"/>
    </font>
    <font>
      <u val="singleAccounting"/>
      <sz val="9"/>
      <name val="Calibri"/>
      <family val="2"/>
    </font>
    <font>
      <b/>
      <sz val="9"/>
      <color indexed="8"/>
      <name val="Calibri"/>
      <family val="2"/>
    </font>
    <font>
      <sz val="9"/>
      <color indexed="8"/>
      <name val="Calibri"/>
      <family val="2"/>
    </font>
    <font>
      <sz val="9"/>
      <color indexed="10"/>
      <name val="Calibri"/>
      <family val="2"/>
    </font>
    <font>
      <u val="doubleAccounting"/>
      <sz val="10"/>
      <name val="Calibri"/>
      <family val="2"/>
    </font>
    <font>
      <sz val="10"/>
      <color indexed="12"/>
      <name val="Calibri"/>
      <family val="2"/>
    </font>
    <font>
      <sz val="10"/>
      <name val="Times New Roman"/>
      <family val="1"/>
    </font>
    <font>
      <vertAlign val="superscript"/>
      <sz val="9"/>
      <name val="Calibri"/>
      <family val="2"/>
    </font>
    <font>
      <sz val="11"/>
      <color theme="1"/>
      <name val="Calibri"/>
      <family val="2"/>
      <scheme val="minor"/>
    </font>
    <font>
      <b/>
      <sz val="10"/>
      <name val="Bookman Old Style"/>
      <family val="1"/>
    </font>
    <font>
      <sz val="9"/>
      <name val="Calibri"/>
      <family val="2"/>
      <scheme val="minor"/>
    </font>
    <font>
      <b/>
      <sz val="9"/>
      <name val="Calibri"/>
      <family val="2"/>
      <scheme val="minor"/>
    </font>
    <font>
      <b/>
      <u/>
      <sz val="9"/>
      <name val="Calibri"/>
      <family val="2"/>
      <scheme val="minor"/>
    </font>
    <font>
      <sz val="9"/>
      <color theme="1"/>
      <name val="Calibri"/>
      <family val="2"/>
    </font>
    <font>
      <sz val="9"/>
      <color theme="5"/>
      <name val="Calibri"/>
      <family val="2"/>
    </font>
    <font>
      <sz val="10"/>
      <name val="Calibri"/>
      <family val="2"/>
      <scheme val="minor"/>
    </font>
    <font>
      <sz val="12"/>
      <name val="Arial"/>
      <family val="2"/>
    </font>
    <font>
      <u/>
      <sz val="8"/>
      <name val="Calibri"/>
      <family val="2"/>
    </font>
    <font>
      <b/>
      <sz val="9"/>
      <name val="Arial"/>
      <family val="2"/>
    </font>
    <font>
      <sz val="9"/>
      <color theme="1"/>
      <name val="Georgia"/>
      <family val="2"/>
    </font>
    <font>
      <sz val="9"/>
      <color theme="0"/>
      <name val="Georgia"/>
      <family val="2"/>
    </font>
    <font>
      <sz val="9"/>
      <color rgb="FF9C0006"/>
      <name val="Georgia"/>
      <family val="2"/>
    </font>
    <font>
      <b/>
      <sz val="9"/>
      <color rgb="FFFA7D00"/>
      <name val="Georgia"/>
      <family val="2"/>
    </font>
    <font>
      <b/>
      <sz val="9"/>
      <color theme="0"/>
      <name val="Georgia"/>
      <family val="2"/>
    </font>
    <font>
      <sz val="10"/>
      <name val="Geneva"/>
      <family val="2"/>
    </font>
    <font>
      <sz val="11"/>
      <color indexed="8"/>
      <name val="Calibri"/>
      <family val="2"/>
    </font>
    <font>
      <sz val="11"/>
      <color theme="1"/>
      <name val="Georgia"/>
      <family val="2"/>
    </font>
    <font>
      <sz val="10"/>
      <color theme="1"/>
      <name val="Arial"/>
      <family val="2"/>
    </font>
    <font>
      <i/>
      <sz val="9"/>
      <color rgb="FF7F7F7F"/>
      <name val="Georgia"/>
      <family val="2"/>
    </font>
    <font>
      <sz val="9"/>
      <color rgb="FF006100"/>
      <name val="Georgia"/>
      <family val="2"/>
    </font>
    <font>
      <b/>
      <sz val="15"/>
      <color theme="3"/>
      <name val="Georgia"/>
      <family val="2"/>
    </font>
    <font>
      <b/>
      <sz val="13"/>
      <color theme="3"/>
      <name val="Georgia"/>
      <family val="2"/>
    </font>
    <font>
      <b/>
      <sz val="11"/>
      <color theme="3"/>
      <name val="Georgia"/>
      <family val="2"/>
    </font>
    <font>
      <sz val="9"/>
      <color rgb="FF3F3F76"/>
      <name val="Georgia"/>
      <family val="2"/>
    </font>
    <font>
      <sz val="9"/>
      <color rgb="FFFA7D00"/>
      <name val="Georgia"/>
      <family val="2"/>
    </font>
    <font>
      <sz val="9"/>
      <color rgb="FF9C6500"/>
      <name val="Georgia"/>
      <family val="2"/>
    </font>
    <font>
      <b/>
      <sz val="9"/>
      <color rgb="FF3F3F3F"/>
      <name val="Georgia"/>
      <family val="2"/>
    </font>
    <font>
      <b/>
      <sz val="9"/>
      <color theme="1"/>
      <name val="Georgia"/>
      <family val="2"/>
    </font>
    <font>
      <sz val="9"/>
      <color rgb="FFFF0000"/>
      <name val="Georgia"/>
      <family val="2"/>
    </font>
    <font>
      <u val="singleAccounting"/>
      <sz val="10"/>
      <name val="Calibri"/>
      <family val="2"/>
    </font>
    <font>
      <u/>
      <sz val="10"/>
      <name val="Calibri"/>
      <family val="2"/>
    </font>
    <font>
      <sz val="9"/>
      <color indexed="8"/>
      <name val="Calibri"/>
      <family val="2"/>
      <scheme val="minor"/>
    </font>
    <font>
      <u/>
      <sz val="10"/>
      <name val="Arial"/>
      <family val="2"/>
    </font>
    <font>
      <sz val="9"/>
      <color theme="1"/>
      <name val="Calibri"/>
      <family val="2"/>
      <scheme val="minor"/>
    </font>
    <font>
      <b/>
      <sz val="9"/>
      <color theme="1"/>
      <name val="Calibri"/>
      <family val="2"/>
      <scheme val="minor"/>
    </font>
    <font>
      <sz val="11"/>
      <color indexed="8"/>
      <name val="Calibri"/>
      <family val="2"/>
      <scheme val="minor"/>
    </font>
    <font>
      <b/>
      <sz val="12"/>
      <color indexed="8"/>
      <name val="Calibri"/>
      <family val="2"/>
      <scheme val="minor"/>
    </font>
    <font>
      <b/>
      <sz val="9"/>
      <color indexed="8"/>
      <name val="Calibri"/>
      <family val="2"/>
      <scheme val="minor"/>
    </font>
    <font>
      <b/>
      <sz val="9"/>
      <color indexed="8"/>
      <name val="Arial"/>
      <family val="2"/>
    </font>
    <font>
      <sz val="9"/>
      <name val="Garmond (W1)"/>
    </font>
    <font>
      <sz val="9"/>
      <color indexed="8"/>
      <name val="Arial"/>
      <family val="2"/>
    </font>
    <font>
      <b/>
      <u val="singleAccounting"/>
      <sz val="9"/>
      <color indexed="8"/>
      <name val="Arial"/>
      <family val="2"/>
    </font>
    <font>
      <sz val="9"/>
      <name val="Bookman Old Style"/>
      <family val="1"/>
    </font>
    <font>
      <sz val="11"/>
      <name val="Calibri"/>
      <family val="2"/>
    </font>
    <font>
      <b/>
      <u val="singleAccounting"/>
      <sz val="9"/>
      <color theme="1"/>
      <name val="Calibri"/>
      <family val="2"/>
      <scheme val="minor"/>
    </font>
    <font>
      <b/>
      <u val="singleAccounting"/>
      <sz val="10"/>
      <name val="Garmond (W1)"/>
    </font>
    <font>
      <b/>
      <sz val="11"/>
      <color theme="1"/>
      <name val="Calibri"/>
      <family val="2"/>
      <scheme val="minor"/>
    </font>
    <font>
      <u val="singleAccounting"/>
      <sz val="11"/>
      <color theme="1"/>
      <name val="Calibri"/>
      <family val="2"/>
      <scheme val="minor"/>
    </font>
    <font>
      <sz val="12"/>
      <name val="Arial"/>
      <family val="2"/>
    </font>
    <font>
      <sz val="10"/>
      <color theme="1"/>
      <name val="Calibri"/>
      <family val="2"/>
    </font>
    <font>
      <b/>
      <sz val="10"/>
      <color theme="1"/>
      <name val="Calibri"/>
      <family val="2"/>
    </font>
    <font>
      <b/>
      <u/>
      <sz val="9"/>
      <color theme="1"/>
      <name val="Calibri"/>
      <family val="2"/>
      <scheme val="minor"/>
    </font>
    <font>
      <sz val="9"/>
      <color rgb="FFFF0000"/>
      <name val="Calibri"/>
      <family val="2"/>
    </font>
    <font>
      <strike/>
      <sz val="9"/>
      <name val="Calibri"/>
      <family val="2"/>
    </font>
    <font>
      <strike/>
      <sz val="9"/>
      <name val="Calibri"/>
      <family val="2"/>
      <scheme val="minor"/>
    </font>
    <font>
      <b/>
      <sz val="10"/>
      <name val="Times New Roman"/>
      <family val="1"/>
    </font>
    <font>
      <b/>
      <u val="singleAccounting"/>
      <sz val="10"/>
      <name val="Times New Roman"/>
      <family val="1"/>
    </font>
    <font>
      <b/>
      <u val="singleAccounting"/>
      <sz val="10"/>
      <color indexed="12"/>
      <name val="Times New Roman"/>
      <family val="1"/>
    </font>
    <font>
      <u val="singleAccounting"/>
      <sz val="10"/>
      <name val="Times New Roman"/>
      <family val="1"/>
    </font>
    <font>
      <b/>
      <u val="doubleAccounting"/>
      <sz val="10"/>
      <name val="Times New Roman"/>
      <family val="1"/>
    </font>
    <font>
      <u val="doubleAccounting"/>
      <sz val="10"/>
      <name val="Times New Roman"/>
      <family val="1"/>
    </font>
    <font>
      <b/>
      <sz val="10"/>
      <color indexed="12"/>
      <name val="Times New Roman"/>
      <family val="1"/>
    </font>
    <font>
      <sz val="10"/>
      <color indexed="12"/>
      <name val="Times New Roman"/>
      <family val="1"/>
    </font>
    <font>
      <b/>
      <u/>
      <sz val="10"/>
      <name val="Times New Roman"/>
      <family val="1"/>
    </font>
    <font>
      <b/>
      <i/>
      <sz val="10"/>
      <color rgb="FFFF0000"/>
      <name val="Times New Roman"/>
      <family val="1"/>
    </font>
    <font>
      <b/>
      <i/>
      <sz val="10"/>
      <name val="Times New Roman"/>
      <family val="1"/>
    </font>
    <font>
      <b/>
      <sz val="12"/>
      <name val="Times New Roman"/>
      <family val="1"/>
    </font>
    <font>
      <b/>
      <u/>
      <sz val="12"/>
      <name val="Times New Roman"/>
      <family val="1"/>
    </font>
    <font>
      <sz val="12"/>
      <name val="Courier New"/>
      <family val="3"/>
    </font>
    <font>
      <u/>
      <sz val="12"/>
      <name val="Courier New"/>
      <family val="3"/>
    </font>
    <font>
      <b/>
      <i/>
      <sz val="12"/>
      <color rgb="FFFF0000"/>
      <name val="Times New Roman"/>
      <family val="1"/>
    </font>
    <font>
      <b/>
      <u val="singleAccounting"/>
      <sz val="12"/>
      <color theme="1"/>
      <name val="Times New Roman"/>
      <family val="1"/>
    </font>
    <font>
      <u/>
      <sz val="12"/>
      <name val="Times New Roman"/>
      <family val="1"/>
    </font>
    <font>
      <sz val="12"/>
      <name val="Times New Roman"/>
      <family val="1"/>
    </font>
    <font>
      <b/>
      <u val="doubleAccounting"/>
      <sz val="12"/>
      <color theme="1"/>
      <name val="Times New Roman"/>
      <family val="1"/>
    </font>
    <font>
      <sz val="8"/>
      <color theme="1"/>
      <name val="Calibri"/>
      <family val="2"/>
      <scheme val="minor"/>
    </font>
    <font>
      <b/>
      <sz val="9"/>
      <color indexed="12"/>
      <name val="Calibri"/>
      <family val="2"/>
      <scheme val="minor"/>
    </font>
    <font>
      <sz val="9"/>
      <color indexed="10"/>
      <name val="Calibri"/>
      <family val="2"/>
      <scheme val="minor"/>
    </font>
    <font>
      <b/>
      <u val="doubleAccounting"/>
      <sz val="9"/>
      <name val="Calibri"/>
      <family val="2"/>
      <scheme val="minor"/>
    </font>
    <font>
      <u val="doubleAccounting"/>
      <sz val="9"/>
      <name val="Calibri"/>
      <family val="2"/>
      <scheme val="minor"/>
    </font>
    <font>
      <sz val="9"/>
      <color indexed="12"/>
      <name val="Calibri"/>
      <family val="2"/>
      <scheme val="minor"/>
    </font>
    <font>
      <b/>
      <sz val="11"/>
      <name val="Times New Roman"/>
      <family val="1"/>
    </font>
  </fonts>
  <fills count="36">
    <fill>
      <patternFill patternType="none"/>
    </fill>
    <fill>
      <patternFill patternType="gray125"/>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9389629810485"/>
        <bgColor indexed="64"/>
      </patternFill>
    </fill>
    <fill>
      <patternFill patternType="solid">
        <fgColor theme="6" tint="0.59999389629810485"/>
        <bgColor indexed="64"/>
      </patternFill>
    </fill>
  </fills>
  <borders count="74">
    <border>
      <left/>
      <right/>
      <top/>
      <bottom/>
      <diagonal/>
    </border>
    <border>
      <left/>
      <right/>
      <top/>
      <bottom style="medium">
        <color indexed="8"/>
      </bottom>
      <diagonal/>
    </border>
    <border>
      <left/>
      <right/>
      <top/>
      <bottom style="double">
        <color indexed="8"/>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top/>
      <bottom style="thin">
        <color indexed="8"/>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
      <left/>
      <right/>
      <top style="medium">
        <color indexed="8"/>
      </top>
      <bottom/>
      <diagonal/>
    </border>
    <border>
      <left/>
      <right/>
      <top style="thin">
        <color indexed="8"/>
      </top>
      <bottom style="thin">
        <color indexed="8"/>
      </bottom>
      <diagonal/>
    </border>
    <border>
      <left/>
      <right/>
      <top style="thin">
        <color indexed="8"/>
      </top>
      <bottom style="double">
        <color indexed="8"/>
      </bottom>
      <diagonal/>
    </border>
    <border>
      <left/>
      <right/>
      <top/>
      <bottom style="double">
        <color indexed="64"/>
      </bottom>
      <diagonal/>
    </border>
    <border>
      <left/>
      <right/>
      <top/>
      <bottom style="medium">
        <color indexed="64"/>
      </bottom>
      <diagonal/>
    </border>
    <border>
      <left/>
      <right/>
      <top style="thin">
        <color indexed="64"/>
      </top>
      <bottom style="double">
        <color indexed="64"/>
      </bottom>
      <diagonal/>
    </border>
    <border>
      <left/>
      <right/>
      <top style="thin">
        <color indexed="8"/>
      </top>
      <bottom/>
      <diagonal/>
    </border>
    <border>
      <left style="medium">
        <color indexed="64"/>
      </left>
      <right style="medium">
        <color indexed="64"/>
      </right>
      <top style="medium">
        <color indexed="64"/>
      </top>
      <bottom style="medium">
        <color indexed="64"/>
      </bottom>
      <diagonal/>
    </border>
    <border>
      <left/>
      <right/>
      <top style="thin">
        <color auto="1"/>
      </top>
      <bottom style="thin">
        <color auto="1"/>
      </bottom>
      <diagonal/>
    </border>
    <border>
      <left/>
      <right/>
      <top style="thin">
        <color auto="1"/>
      </top>
      <bottom/>
      <diagonal/>
    </border>
    <border>
      <left/>
      <right/>
      <top style="thin">
        <color theme="1"/>
      </top>
      <bottom/>
      <diagonal/>
    </border>
    <border>
      <left/>
      <right/>
      <top/>
      <bottom style="thin">
        <color auto="1"/>
      </bottom>
      <diagonal/>
    </border>
    <border>
      <left/>
      <right/>
      <top/>
      <bottom style="double">
        <color auto="1"/>
      </bottom>
      <diagonal/>
    </border>
    <border>
      <left/>
      <right/>
      <top style="thin">
        <color theme="1"/>
      </top>
      <bottom style="thin">
        <color theme="1"/>
      </bottom>
      <diagonal/>
    </border>
    <border>
      <left/>
      <right/>
      <top style="medium">
        <color indexed="64"/>
      </top>
      <bottom/>
      <diagonal/>
    </border>
    <border>
      <left/>
      <right/>
      <top/>
      <bottom style="medium">
        <color auto="1"/>
      </bottom>
      <diagonal/>
    </border>
    <border>
      <left/>
      <right/>
      <top style="medium">
        <color auto="1"/>
      </top>
      <bottom/>
      <diagonal/>
    </border>
    <border>
      <left/>
      <right/>
      <top style="medium">
        <color auto="1"/>
      </top>
      <bottom/>
      <diagonal/>
    </border>
    <border>
      <left/>
      <right/>
      <top/>
      <bottom style="thin">
        <color indexed="8"/>
      </bottom>
      <diagonal/>
    </border>
    <border>
      <left/>
      <right/>
      <top/>
      <bottom style="thin">
        <color indexed="64"/>
      </bottom>
      <diagonal/>
    </border>
    <border>
      <left/>
      <right/>
      <top style="medium">
        <color auto="1"/>
      </top>
      <bottom/>
      <diagonal/>
    </border>
    <border>
      <left/>
      <right/>
      <top style="medium">
        <color indexed="8"/>
      </top>
      <bottom/>
      <diagonal/>
    </border>
    <border>
      <left/>
      <right/>
      <top/>
      <bottom style="double">
        <color indexed="8"/>
      </bottom>
      <diagonal/>
    </border>
    <border>
      <left/>
      <right/>
      <top/>
      <bottom style="thin">
        <color theme="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1"/>
      </bottom>
      <diagonal/>
    </border>
    <border>
      <left/>
      <right/>
      <top/>
      <bottom style="double">
        <color theme="1"/>
      </bottom>
      <diagonal/>
    </border>
    <border>
      <left/>
      <right/>
      <top style="thin">
        <color auto="1"/>
      </top>
      <bottom style="double">
        <color theme="1"/>
      </bottom>
      <diagonal/>
    </border>
    <border>
      <left/>
      <right/>
      <top style="medium">
        <color theme="1"/>
      </top>
      <bottom/>
      <diagonal/>
    </border>
    <border>
      <left/>
      <right/>
      <top style="thin">
        <color indexed="8"/>
      </top>
      <bottom style="double">
        <color indexed="8"/>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8"/>
      </top>
      <bottom style="thin">
        <color indexed="8"/>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style="thin">
        <color indexed="64"/>
      </top>
      <bottom style="double">
        <color indexed="64"/>
      </bottom>
      <diagonal/>
    </border>
    <border>
      <left/>
      <right/>
      <top style="thin">
        <color indexed="64"/>
      </top>
      <bottom/>
      <diagonal/>
    </border>
    <border>
      <left/>
      <right/>
      <top/>
      <bottom style="medium">
        <color indexed="8"/>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style="double">
        <color indexed="64"/>
      </top>
      <bottom/>
      <diagonal/>
    </border>
    <border>
      <left/>
      <right/>
      <top/>
      <bottom style="double">
        <color indexed="64"/>
      </bottom>
      <diagonal/>
    </border>
    <border>
      <left/>
      <right/>
      <top style="thin">
        <color indexed="8"/>
      </top>
      <bottom style="double">
        <color indexed="64"/>
      </bottom>
      <diagonal/>
    </border>
    <border>
      <left/>
      <right/>
      <top style="thin">
        <color indexed="8"/>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top/>
      <bottom style="thin">
        <color indexed="8"/>
      </bottom>
      <diagonal/>
    </border>
    <border>
      <left/>
      <right style="thin">
        <color indexed="64"/>
      </right>
      <top/>
      <bottom style="thin">
        <color indexed="8"/>
      </bottom>
      <diagonal/>
    </border>
    <border>
      <left/>
      <right/>
      <top style="thin">
        <color indexed="64"/>
      </top>
      <bottom style="medium">
        <color indexed="64"/>
      </bottom>
      <diagonal/>
    </border>
  </borders>
  <cellStyleXfs count="310">
    <xf numFmtId="0" fontId="0" fillId="0" borderId="0"/>
    <xf numFmtId="177" fontId="31" fillId="0" borderId="0"/>
    <xf numFmtId="41" fontId="10" fillId="0" borderId="0" applyFont="0" applyAlignment="0">
      <alignment horizontal="centerContinuous"/>
    </xf>
    <xf numFmtId="43" fontId="13" fillId="0" borderId="0" applyFont="0" applyFill="0" applyBorder="0" applyAlignment="0" applyProtection="0"/>
    <xf numFmtId="40" fontId="3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2" fontId="10" fillId="0" borderId="0" applyFont="0" applyAlignment="0">
      <alignment horizontal="centerContinuous"/>
    </xf>
    <xf numFmtId="44" fontId="13" fillId="0" borderId="0" applyFont="0" applyFill="0" applyBorder="0" applyAlignment="0" applyProtection="0"/>
    <xf numFmtId="8" fontId="3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4" fontId="32" fillId="0" borderId="0"/>
    <xf numFmtId="0" fontId="13" fillId="0" borderId="0"/>
    <xf numFmtId="0" fontId="54" fillId="0" borderId="0"/>
    <xf numFmtId="0" fontId="32" fillId="0" borderId="0"/>
    <xf numFmtId="0" fontId="2" fillId="0" borderId="0"/>
    <xf numFmtId="0" fontId="32" fillId="0" borderId="0"/>
    <xf numFmtId="0" fontId="21" fillId="0" borderId="0"/>
    <xf numFmtId="0" fontId="2" fillId="0" borderId="0"/>
    <xf numFmtId="0" fontId="2" fillId="0" borderId="0"/>
    <xf numFmtId="0" fontId="2" fillId="0" borderId="0"/>
    <xf numFmtId="0" fontId="2" fillId="0" borderId="0"/>
    <xf numFmtId="0" fontId="32" fillId="0" borderId="0"/>
    <xf numFmtId="0" fontId="2" fillId="0" borderId="0"/>
    <xf numFmtId="0" fontId="2" fillId="0" borderId="0"/>
    <xf numFmtId="0" fontId="33" fillId="0" borderId="0"/>
    <xf numFmtId="9" fontId="3" fillId="0" borderId="0" applyFont="0" applyFill="0" applyBorder="0" applyAlignment="0" applyProtection="0"/>
    <xf numFmtId="9" fontId="13" fillId="0" borderId="0" applyFont="0" applyFill="0" applyBorder="0" applyAlignment="0" applyProtection="0"/>
    <xf numFmtId="0" fontId="2" fillId="0" borderId="0"/>
    <xf numFmtId="44" fontId="2" fillId="0" borderId="0" applyFont="0" applyFill="0" applyBorder="0" applyAlignment="0" applyProtection="0"/>
    <xf numFmtId="37" fontId="31" fillId="0" borderId="0"/>
    <xf numFmtId="43" fontId="54" fillId="0" borderId="0" applyFont="0" applyFill="0" applyBorder="0" applyAlignment="0" applyProtection="0"/>
    <xf numFmtId="0" fontId="62" fillId="0" borderId="0"/>
    <xf numFmtId="0" fontId="21" fillId="0" borderId="0"/>
    <xf numFmtId="42" fontId="10" fillId="0" borderId="0" applyFont="0" applyAlignment="0">
      <alignment horizontal="centerContinuous"/>
    </xf>
    <xf numFmtId="9" fontId="21"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177" fontId="31" fillId="0" borderId="0"/>
    <xf numFmtId="0" fontId="65" fillId="11" borderId="0" applyNumberFormat="0" applyBorder="0" applyAlignment="0" applyProtection="0"/>
    <xf numFmtId="0" fontId="65" fillId="15" borderId="0" applyNumberFormat="0" applyBorder="0" applyAlignment="0" applyProtection="0"/>
    <xf numFmtId="0" fontId="65" fillId="19" borderId="0" applyNumberFormat="0" applyBorder="0" applyAlignment="0" applyProtection="0"/>
    <xf numFmtId="0" fontId="65" fillId="23" borderId="0" applyNumberFormat="0" applyBorder="0" applyAlignment="0" applyProtection="0"/>
    <xf numFmtId="0" fontId="65" fillId="27" borderId="0" applyNumberFormat="0" applyBorder="0" applyAlignment="0" applyProtection="0"/>
    <xf numFmtId="0" fontId="65" fillId="31" borderId="0" applyNumberFormat="0" applyBorder="0" applyAlignment="0" applyProtection="0"/>
    <xf numFmtId="0" fontId="65" fillId="12" borderId="0" applyNumberFormat="0" applyBorder="0" applyAlignment="0" applyProtection="0"/>
    <xf numFmtId="0" fontId="65" fillId="16" borderId="0" applyNumberFormat="0" applyBorder="0" applyAlignment="0" applyProtection="0"/>
    <xf numFmtId="0" fontId="65" fillId="20" borderId="0" applyNumberFormat="0" applyBorder="0" applyAlignment="0" applyProtection="0"/>
    <xf numFmtId="0" fontId="65" fillId="24" borderId="0" applyNumberFormat="0" applyBorder="0" applyAlignment="0" applyProtection="0"/>
    <xf numFmtId="0" fontId="65" fillId="28" borderId="0" applyNumberFormat="0" applyBorder="0" applyAlignment="0" applyProtection="0"/>
    <xf numFmtId="0" fontId="65" fillId="32" borderId="0" applyNumberFormat="0" applyBorder="0" applyAlignment="0" applyProtection="0"/>
    <xf numFmtId="0" fontId="66" fillId="13" borderId="0" applyNumberFormat="0" applyBorder="0" applyAlignment="0" applyProtection="0"/>
    <xf numFmtId="0" fontId="66" fillId="17" borderId="0" applyNumberFormat="0" applyBorder="0" applyAlignment="0" applyProtection="0"/>
    <xf numFmtId="0" fontId="66" fillId="21" borderId="0" applyNumberFormat="0" applyBorder="0" applyAlignment="0" applyProtection="0"/>
    <xf numFmtId="0" fontId="66" fillId="25" borderId="0" applyNumberFormat="0" applyBorder="0" applyAlignment="0" applyProtection="0"/>
    <xf numFmtId="0" fontId="66" fillId="29" borderId="0" applyNumberFormat="0" applyBorder="0" applyAlignment="0" applyProtection="0"/>
    <xf numFmtId="0" fontId="66" fillId="33" borderId="0" applyNumberFormat="0" applyBorder="0" applyAlignment="0" applyProtection="0"/>
    <xf numFmtId="0" fontId="66" fillId="10" borderId="0" applyNumberFormat="0" applyBorder="0" applyAlignment="0" applyProtection="0"/>
    <xf numFmtId="0" fontId="66" fillId="14" borderId="0" applyNumberFormat="0" applyBorder="0" applyAlignment="0" applyProtection="0"/>
    <xf numFmtId="0" fontId="66" fillId="18" borderId="0" applyNumberFormat="0" applyBorder="0" applyAlignment="0" applyProtection="0"/>
    <xf numFmtId="0" fontId="66" fillId="22" borderId="0" applyNumberFormat="0" applyBorder="0" applyAlignment="0" applyProtection="0"/>
    <xf numFmtId="0" fontId="66" fillId="26" borderId="0" applyNumberFormat="0" applyBorder="0" applyAlignment="0" applyProtection="0"/>
    <xf numFmtId="0" fontId="66" fillId="30" borderId="0" applyNumberFormat="0" applyBorder="0" applyAlignment="0" applyProtection="0"/>
    <xf numFmtId="0" fontId="67" fillId="4" borderId="0" applyNumberFormat="0" applyBorder="0" applyAlignment="0" applyProtection="0"/>
    <xf numFmtId="0" fontId="68" fillId="7" borderId="37" applyNumberFormat="0" applyAlignment="0" applyProtection="0"/>
    <xf numFmtId="0" fontId="69" fillId="8" borderId="40" applyNumberFormat="0" applyAlignment="0" applyProtection="0"/>
    <xf numFmtId="187" fontId="70" fillId="0" borderId="0" applyFont="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71" fillId="0" borderId="0" applyFont="0" applyFill="0" applyBorder="0" applyAlignment="0" applyProtection="0"/>
    <xf numFmtId="43" fontId="54"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54" fillId="0" borderId="0" applyFont="0" applyFill="0" applyBorder="0" applyAlignment="0" applyProtection="0"/>
    <xf numFmtId="43" fontId="72" fillId="0" borderId="0" applyFont="0" applyFill="0" applyBorder="0" applyAlignment="0" applyProtection="0"/>
    <xf numFmtId="43" fontId="65" fillId="0" borderId="0" applyFont="0" applyFill="0" applyBorder="0" applyAlignment="0" applyProtection="0"/>
    <xf numFmtId="43" fontId="33" fillId="0" borderId="0" applyFont="0" applyFill="0" applyBorder="0" applyAlignment="0" applyProtection="0"/>
    <xf numFmtId="41" fontId="10" fillId="0" borderId="0" applyFont="0" applyAlignment="0">
      <alignment horizontal="centerContinuous"/>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4" fillId="0" borderId="0" applyFont="0" applyFill="0" applyBorder="0" applyAlignment="0" applyProtection="0"/>
    <xf numFmtId="4" fontId="32"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2" fillId="0" borderId="0" applyFont="0" applyFill="0" applyBorder="0" applyAlignment="0" applyProtection="0"/>
    <xf numFmtId="43" fontId="5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4" fillId="0" borderId="0" applyFont="0" applyFill="0" applyBorder="0" applyAlignment="0" applyProtection="0"/>
    <xf numFmtId="43" fontId="70" fillId="0" borderId="0" applyFont="0" applyFill="0" applyBorder="0" applyAlignment="0" applyProtection="0"/>
    <xf numFmtId="43" fontId="54"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1" fontId="10" fillId="0" borderId="0" applyFont="0" applyAlignment="0">
      <alignment horizontal="centerContinuous"/>
    </xf>
    <xf numFmtId="43" fontId="72" fillId="0" borderId="0" applyFont="0" applyFill="0" applyBorder="0" applyAlignment="0" applyProtection="0"/>
    <xf numFmtId="43" fontId="2"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1" fontId="10" fillId="0" borderId="0" applyFont="0" applyAlignment="0">
      <alignment horizontal="centerContinuous"/>
    </xf>
    <xf numFmtId="43" fontId="54" fillId="0" borderId="0" applyFont="0" applyFill="0" applyBorder="0" applyAlignment="0" applyProtection="0"/>
    <xf numFmtId="41" fontId="10" fillId="0" borderId="0" applyFont="0" applyAlignment="0">
      <alignment horizontal="centerContinuous"/>
    </xf>
    <xf numFmtId="43" fontId="54"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8" fontId="32" fillId="0" borderId="0" applyFont="0" applyFill="0" applyBorder="0" applyAlignment="0" applyProtection="0"/>
    <xf numFmtId="44" fontId="54"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2" fontId="10" fillId="0" borderId="0" applyFont="0" applyAlignment="0">
      <alignment horizontal="centerContinuous"/>
    </xf>
    <xf numFmtId="44" fontId="29" fillId="0" borderId="0" applyFont="0" applyFill="0" applyBorder="0" applyAlignment="0" applyProtection="0"/>
    <xf numFmtId="44" fontId="29"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2" fontId="10" fillId="0" borderId="0" applyFont="0" applyAlignment="0">
      <alignment horizontal="centerContinuous"/>
    </xf>
    <xf numFmtId="42" fontId="10" fillId="0" borderId="0" applyFont="0" applyAlignment="0">
      <alignment horizontal="centerContinuous"/>
    </xf>
    <xf numFmtId="8" fontId="32" fillId="0" borderId="0" applyFont="0" applyFill="0" applyBorder="0" applyAlignment="0" applyProtection="0"/>
    <xf numFmtId="42" fontId="10" fillId="0" borderId="0" applyFont="0" applyAlignment="0">
      <alignment horizontal="centerContinuous"/>
    </xf>
    <xf numFmtId="44" fontId="2" fillId="0" borderId="0" applyFont="0" applyFill="0" applyBorder="0" applyAlignment="0" applyProtection="0"/>
    <xf numFmtId="44" fontId="73" fillId="0" borderId="0" applyFont="0" applyFill="0" applyBorder="0" applyAlignment="0" applyProtection="0"/>
    <xf numFmtId="8" fontId="32" fillId="0" borderId="0" applyFont="0" applyFill="0" applyBorder="0" applyAlignment="0" applyProtection="0"/>
    <xf numFmtId="14" fontId="70" fillId="0" borderId="0"/>
    <xf numFmtId="188" fontId="31" fillId="0" borderId="0" applyFont="0" applyAlignment="0"/>
    <xf numFmtId="189" fontId="33" fillId="0" borderId="0" applyFont="0" applyFill="0" applyBorder="0" applyAlignment="0" applyProtection="0"/>
    <xf numFmtId="0" fontId="74" fillId="0" borderId="0" applyNumberFormat="0" applyFill="0" applyBorder="0" applyAlignment="0" applyProtection="0"/>
    <xf numFmtId="0" fontId="75" fillId="3" borderId="0" applyNumberFormat="0" applyBorder="0" applyAlignment="0" applyProtection="0"/>
    <xf numFmtId="0" fontId="76" fillId="0" borderId="34" applyNumberFormat="0" applyFill="0" applyAlignment="0" applyProtection="0"/>
    <xf numFmtId="0" fontId="77" fillId="0" borderId="35" applyNumberFormat="0" applyFill="0" applyAlignment="0" applyProtection="0"/>
    <xf numFmtId="0" fontId="78" fillId="0" borderId="36" applyNumberFormat="0" applyFill="0" applyAlignment="0" applyProtection="0"/>
    <xf numFmtId="0" fontId="78" fillId="0" borderId="0" applyNumberFormat="0" applyFill="0" applyBorder="0" applyAlignment="0" applyProtection="0"/>
    <xf numFmtId="0" fontId="79" fillId="6" borderId="37" applyNumberFormat="0" applyAlignment="0" applyProtection="0"/>
    <xf numFmtId="0" fontId="80" fillId="0" borderId="39" applyNumberFormat="0" applyFill="0" applyAlignment="0" applyProtection="0"/>
    <xf numFmtId="0" fontId="81" fillId="5" borderId="0" applyNumberFormat="0" applyBorder="0" applyAlignment="0" applyProtection="0"/>
    <xf numFmtId="0" fontId="54" fillId="0" borderId="0"/>
    <xf numFmtId="0" fontId="54" fillId="0" borderId="0"/>
    <xf numFmtId="0" fontId="54" fillId="0" borderId="0"/>
    <xf numFmtId="0" fontId="54" fillId="0" borderId="0"/>
    <xf numFmtId="0" fontId="54" fillId="0" borderId="0"/>
    <xf numFmtId="0" fontId="73" fillId="0" borderId="0"/>
    <xf numFmtId="0" fontId="54" fillId="0" borderId="0"/>
    <xf numFmtId="0" fontId="54" fillId="0" borderId="0"/>
    <xf numFmtId="0" fontId="54" fillId="0" borderId="0"/>
    <xf numFmtId="0" fontId="73" fillId="0" borderId="0"/>
    <xf numFmtId="0" fontId="62" fillId="0" borderId="0"/>
    <xf numFmtId="0" fontId="54" fillId="0" borderId="0"/>
    <xf numFmtId="0" fontId="54" fillId="0" borderId="0"/>
    <xf numFmtId="0" fontId="62" fillId="0" borderId="0"/>
    <xf numFmtId="0" fontId="54" fillId="0" borderId="0"/>
    <xf numFmtId="0" fontId="54" fillId="0" borderId="0"/>
    <xf numFmtId="0" fontId="62" fillId="0" borderId="0"/>
    <xf numFmtId="0" fontId="2" fillId="0" borderId="0"/>
    <xf numFmtId="0" fontId="54" fillId="0" borderId="0"/>
    <xf numFmtId="0" fontId="21" fillId="0" borderId="0" applyProtection="0"/>
    <xf numFmtId="0" fontId="72" fillId="0" borderId="0"/>
    <xf numFmtId="0" fontId="54" fillId="0" borderId="0"/>
    <xf numFmtId="0" fontId="54" fillId="0" borderId="0"/>
    <xf numFmtId="0" fontId="65" fillId="0" borderId="0"/>
    <xf numFmtId="0" fontId="54" fillId="0" borderId="0"/>
    <xf numFmtId="0" fontId="54" fillId="0" borderId="0"/>
    <xf numFmtId="0" fontId="62" fillId="0" borderId="0"/>
    <xf numFmtId="0" fontId="73" fillId="0" borderId="0"/>
    <xf numFmtId="0" fontId="2" fillId="0" borderId="0"/>
    <xf numFmtId="0" fontId="2" fillId="0" borderId="0"/>
    <xf numFmtId="0" fontId="54" fillId="0" borderId="0"/>
    <xf numFmtId="0" fontId="54" fillId="0" borderId="0"/>
    <xf numFmtId="0" fontId="54" fillId="0" borderId="0"/>
    <xf numFmtId="0" fontId="54" fillId="0" borderId="0"/>
    <xf numFmtId="0" fontId="73" fillId="0" borderId="0"/>
    <xf numFmtId="0" fontId="2" fillId="0" borderId="0"/>
    <xf numFmtId="0" fontId="2" fillId="0" borderId="0"/>
    <xf numFmtId="0" fontId="2" fillId="0" borderId="0"/>
    <xf numFmtId="0" fontId="54" fillId="0" borderId="0"/>
    <xf numFmtId="0" fontId="29" fillId="0" borderId="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3" fillId="0" borderId="0"/>
    <xf numFmtId="0" fontId="62" fillId="0" borderId="0"/>
    <xf numFmtId="0" fontId="21" fillId="0" borderId="0"/>
    <xf numFmtId="0" fontId="54"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 fillId="0" borderId="0"/>
    <xf numFmtId="0" fontId="54" fillId="0" borderId="0"/>
    <xf numFmtId="0" fontId="54" fillId="0" borderId="0"/>
    <xf numFmtId="0" fontId="54" fillId="0" borderId="0"/>
    <xf numFmtId="0" fontId="54" fillId="0" borderId="0"/>
    <xf numFmtId="0" fontId="54" fillId="0" borderId="0"/>
    <xf numFmtId="0" fontId="54" fillId="0" borderId="0"/>
    <xf numFmtId="0" fontId="2" fillId="0" borderId="0"/>
    <xf numFmtId="0" fontId="5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2"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 fillId="0" borderId="0"/>
    <xf numFmtId="0" fontId="73" fillId="0" borderId="0"/>
    <xf numFmtId="0" fontId="73" fillId="0" borderId="0"/>
    <xf numFmtId="0" fontId="62" fillId="0" borderId="0"/>
    <xf numFmtId="0" fontId="54" fillId="0" borderId="0"/>
    <xf numFmtId="0" fontId="2" fillId="0" borderId="0"/>
    <xf numFmtId="0" fontId="54" fillId="0" borderId="0"/>
    <xf numFmtId="0" fontId="2" fillId="0" borderId="0"/>
    <xf numFmtId="0" fontId="2" fillId="0" borderId="0"/>
    <xf numFmtId="0" fontId="21" fillId="0" borderId="0"/>
    <xf numFmtId="0" fontId="32" fillId="0" borderId="0"/>
    <xf numFmtId="0" fontId="54" fillId="0" borderId="0"/>
    <xf numFmtId="0" fontId="21" fillId="0" borderId="0"/>
    <xf numFmtId="0" fontId="54" fillId="0" borderId="0"/>
    <xf numFmtId="0" fontId="21" fillId="0" borderId="0"/>
    <xf numFmtId="0" fontId="54" fillId="0" borderId="0"/>
    <xf numFmtId="0" fontId="2" fillId="0" borderId="0"/>
    <xf numFmtId="0" fontId="2" fillId="0" borderId="0"/>
    <xf numFmtId="0" fontId="2" fillId="0" borderId="0"/>
    <xf numFmtId="0" fontId="2" fillId="0" borderId="0"/>
    <xf numFmtId="0" fontId="65" fillId="9" borderId="41" applyNumberFormat="0" applyFont="0" applyAlignment="0" applyProtection="0"/>
    <xf numFmtId="0" fontId="54" fillId="9" borderId="41" applyNumberFormat="0" applyFont="0" applyAlignment="0" applyProtection="0"/>
    <xf numFmtId="0" fontId="82" fillId="7" borderId="38" applyNumberForma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73" fillId="0" borderId="0" applyFont="0" applyFill="0" applyBorder="0" applyAlignment="0" applyProtection="0"/>
    <xf numFmtId="9" fontId="2" fillId="0" borderId="0" applyFont="0" applyFill="0" applyBorder="0" applyAlignment="0" applyProtection="0"/>
    <xf numFmtId="9" fontId="54" fillId="0" borderId="0" applyFont="0" applyFill="0" applyBorder="0" applyAlignment="0" applyProtection="0"/>
    <xf numFmtId="9" fontId="5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1"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32" fillId="0" borderId="0" applyFont="0" applyFill="0" applyBorder="0" applyAlignment="0" applyProtection="0"/>
    <xf numFmtId="9" fontId="2" fillId="0" borderId="0" applyFont="0" applyFill="0" applyBorder="0" applyAlignment="0" applyProtection="0"/>
    <xf numFmtId="9" fontId="21" fillId="0" borderId="0" applyFont="0" applyFill="0" applyBorder="0" applyAlignment="0" applyProtection="0"/>
    <xf numFmtId="9" fontId="33" fillId="0" borderId="0" applyFont="0" applyFill="0" applyBorder="0" applyAlignment="0" applyProtection="0"/>
    <xf numFmtId="0" fontId="83" fillId="0" borderId="42" applyNumberFormat="0" applyFill="0" applyAlignment="0" applyProtection="0"/>
    <xf numFmtId="0" fontId="84" fillId="0" borderId="0" applyNumberFormat="0" applyFill="0" applyBorder="0" applyAlignment="0" applyProtection="0"/>
    <xf numFmtId="0" fontId="91" fillId="0" borderId="0"/>
    <xf numFmtId="0" fontId="33" fillId="0" borderId="0"/>
    <xf numFmtId="0" fontId="104" fillId="0" borderId="0"/>
    <xf numFmtId="0" fontId="1" fillId="0" borderId="0"/>
    <xf numFmtId="44" fontId="1" fillId="0" borderId="0" applyFont="0" applyFill="0" applyBorder="0" applyAlignment="0" applyProtection="0"/>
    <xf numFmtId="0" fontId="62" fillId="0" borderId="0"/>
  </cellStyleXfs>
  <cellXfs count="2069">
    <xf numFmtId="0" fontId="0" fillId="0" borderId="0" xfId="0"/>
    <xf numFmtId="0" fontId="4" fillId="0" borderId="0" xfId="0" applyFont="1" applyProtection="1">
      <protection locked="0"/>
    </xf>
    <xf numFmtId="0" fontId="5" fillId="0" borderId="0" xfId="0" applyFont="1" applyAlignment="1">
      <alignment horizontal="centerContinuous"/>
    </xf>
    <xf numFmtId="164" fontId="5" fillId="0" borderId="0" xfId="0" applyNumberFormat="1" applyFont="1" applyAlignment="1" applyProtection="1">
      <alignment horizontal="centerContinuous"/>
    </xf>
    <xf numFmtId="0" fontId="0" fillId="0" borderId="0" xfId="0" applyAlignment="1">
      <alignment horizontal="centerContinuous"/>
    </xf>
    <xf numFmtId="0" fontId="4" fillId="0" borderId="0" xfId="0" applyFont="1" applyAlignment="1" applyProtection="1">
      <alignment horizontal="centerContinuous"/>
      <protection locked="0"/>
    </xf>
    <xf numFmtId="165" fontId="0" fillId="0" borderId="0" xfId="0" applyNumberFormat="1" applyAlignment="1" applyProtection="1">
      <alignment horizontal="centerContinuous"/>
    </xf>
    <xf numFmtId="0" fontId="6" fillId="0" borderId="0" xfId="0" applyFont="1" applyAlignment="1">
      <alignment horizontal="centerContinuous"/>
    </xf>
    <xf numFmtId="0" fontId="7" fillId="0" borderId="0" xfId="0" applyFont="1" applyAlignment="1" applyProtection="1">
      <alignment horizontal="centerContinuous"/>
      <protection locked="0"/>
    </xf>
    <xf numFmtId="0" fontId="8" fillId="0" borderId="0" xfId="0" applyFont="1" applyAlignment="1">
      <alignment horizontal="centerContinuous"/>
    </xf>
    <xf numFmtId="0" fontId="9" fillId="0" borderId="0" xfId="0" applyFont="1" applyAlignment="1">
      <alignment horizontal="centerContinuous"/>
    </xf>
    <xf numFmtId="0" fontId="0" fillId="0" borderId="0" xfId="0" applyAlignment="1">
      <alignment horizontal="fill"/>
    </xf>
    <xf numFmtId="0" fontId="9" fillId="0" borderId="0" xfId="0" applyFont="1" applyAlignment="1">
      <alignment horizontal="left"/>
    </xf>
    <xf numFmtId="0" fontId="0" fillId="0" borderId="0" xfId="0" quotePrefix="1" applyAlignment="1">
      <alignment horizontal="left"/>
    </xf>
    <xf numFmtId="0" fontId="13" fillId="0" borderId="0" xfId="0" applyFont="1"/>
    <xf numFmtId="0" fontId="13" fillId="0" borderId="0" xfId="0" applyFont="1" applyAlignment="1">
      <alignment horizontal="centerContinuous"/>
    </xf>
    <xf numFmtId="37" fontId="13" fillId="0" borderId="0" xfId="0" applyNumberFormat="1" applyFont="1" applyProtection="1"/>
    <xf numFmtId="0" fontId="15" fillId="0" borderId="0" xfId="0" applyFont="1" applyProtection="1">
      <protection locked="0"/>
    </xf>
    <xf numFmtId="0" fontId="17" fillId="0" borderId="0" xfId="0" applyFont="1"/>
    <xf numFmtId="0" fontId="13" fillId="0" borderId="0" xfId="0" applyFont="1" applyAlignment="1">
      <alignment horizontal="center"/>
    </xf>
    <xf numFmtId="5" fontId="13" fillId="0" borderId="0" xfId="0" applyNumberFormat="1" applyFont="1" applyProtection="1"/>
    <xf numFmtId="0" fontId="20" fillId="0" borderId="0" xfId="0" applyFont="1"/>
    <xf numFmtId="165" fontId="13" fillId="0" borderId="0" xfId="0" applyNumberFormat="1" applyFont="1" applyProtection="1"/>
    <xf numFmtId="0" fontId="4" fillId="0" borderId="0" xfId="0" quotePrefix="1" applyFont="1" applyAlignment="1" applyProtection="1">
      <alignment horizontal="left"/>
      <protection locked="0"/>
    </xf>
    <xf numFmtId="37" fontId="0" fillId="0" borderId="0" xfId="0" applyNumberFormat="1"/>
    <xf numFmtId="0" fontId="22" fillId="0" borderId="0" xfId="0" applyFont="1" applyAlignment="1">
      <alignment horizontal="centerContinuous"/>
    </xf>
    <xf numFmtId="0" fontId="23" fillId="0" borderId="0" xfId="0" applyFont="1" applyAlignment="1">
      <alignment horizontal="centerContinuous"/>
    </xf>
    <xf numFmtId="0" fontId="23" fillId="0" borderId="0" xfId="0" applyFont="1"/>
    <xf numFmtId="0" fontId="24" fillId="0" borderId="0" xfId="0" applyFont="1" applyAlignment="1">
      <alignment horizontal="centerContinuous"/>
    </xf>
    <xf numFmtId="0" fontId="20" fillId="0" borderId="0" xfId="0" applyFont="1" applyAlignment="1">
      <alignment horizontal="centerContinuous" vertical="top"/>
    </xf>
    <xf numFmtId="0" fontId="20" fillId="0" borderId="0" xfId="0" applyFont="1" applyAlignment="1">
      <alignment horizontal="centerContinuous"/>
    </xf>
    <xf numFmtId="0" fontId="26" fillId="0" borderId="0" xfId="0" applyFont="1" applyAlignment="1">
      <alignment horizontal="centerContinuous"/>
    </xf>
    <xf numFmtId="0" fontId="27" fillId="0" borderId="0" xfId="0" applyFont="1" applyAlignment="1">
      <alignment horizontal="centerContinuous"/>
    </xf>
    <xf numFmtId="0" fontId="27" fillId="0" borderId="0" xfId="0" applyFont="1"/>
    <xf numFmtId="0" fontId="19" fillId="0" borderId="0" xfId="0" applyFont="1" applyFill="1"/>
    <xf numFmtId="0" fontId="13" fillId="0" borderId="0" xfId="0" applyFont="1" applyFill="1"/>
    <xf numFmtId="0" fontId="16" fillId="0" borderId="0" xfId="0" applyFont="1" applyFill="1"/>
    <xf numFmtId="0" fontId="20" fillId="0" borderId="0" xfId="0" applyFont="1" applyFill="1"/>
    <xf numFmtId="0" fontId="30" fillId="0" borderId="0" xfId="16" applyFont="1"/>
    <xf numFmtId="0" fontId="30" fillId="0" borderId="0" xfId="16" applyFont="1" applyBorder="1"/>
    <xf numFmtId="0" fontId="30" fillId="0" borderId="0" xfId="16" applyFont="1" applyAlignment="1">
      <alignment horizontal="center"/>
    </xf>
    <xf numFmtId="0" fontId="30" fillId="0" borderId="0" xfId="16" applyFont="1" applyFill="1"/>
    <xf numFmtId="174" fontId="30" fillId="0" borderId="0" xfId="16" applyNumberFormat="1" applyFont="1" applyAlignment="1">
      <alignment horizontal="center"/>
    </xf>
    <xf numFmtId="0" fontId="15" fillId="0" borderId="0" xfId="0" applyFont="1" applyFill="1" applyProtection="1">
      <protection locked="0"/>
    </xf>
    <xf numFmtId="0" fontId="20" fillId="0" borderId="0" xfId="0" applyFont="1" applyAlignment="1">
      <alignment vertical="top"/>
    </xf>
    <xf numFmtId="164" fontId="13" fillId="0" borderId="0" xfId="0" applyNumberFormat="1" applyFont="1" applyProtection="1"/>
    <xf numFmtId="0" fontId="15" fillId="0" borderId="0" xfId="0" applyFont="1" applyAlignment="1" applyProtection="1">
      <alignment horizontal="centerContinuous"/>
      <protection locked="0"/>
    </xf>
    <xf numFmtId="0" fontId="17" fillId="0" borderId="0" xfId="0" applyFont="1" applyFill="1"/>
    <xf numFmtId="0" fontId="31" fillId="0" borderId="0" xfId="22" applyFont="1" applyFill="1"/>
    <xf numFmtId="7" fontId="31" fillId="0" borderId="0" xfId="22" applyNumberFormat="1" applyFont="1" applyFill="1" applyAlignment="1">
      <alignment horizontal="center"/>
    </xf>
    <xf numFmtId="44" fontId="31" fillId="0" borderId="0" xfId="10" applyFont="1" applyFill="1" applyAlignment="1">
      <alignment horizontal="center"/>
    </xf>
    <xf numFmtId="7" fontId="31" fillId="0" borderId="0" xfId="22" applyNumberFormat="1" applyFont="1" applyFill="1" applyBorder="1" applyAlignment="1">
      <alignment horizontal="center"/>
    </xf>
    <xf numFmtId="44" fontId="31" fillId="0" borderId="0" xfId="10" applyFont="1" applyFill="1" applyBorder="1" applyAlignment="1">
      <alignment horizontal="center"/>
    </xf>
    <xf numFmtId="0" fontId="31" fillId="0" borderId="0" xfId="22" applyFont="1" applyFill="1" applyBorder="1"/>
    <xf numFmtId="8" fontId="31" fillId="0" borderId="0" xfId="10" applyNumberFormat="1" applyFont="1" applyFill="1" applyAlignment="1">
      <alignment horizontal="center"/>
    </xf>
    <xf numFmtId="8" fontId="31" fillId="0" borderId="0" xfId="10" applyNumberFormat="1" applyFont="1" applyFill="1" applyBorder="1" applyAlignment="1"/>
    <xf numFmtId="8" fontId="31" fillId="0" borderId="0" xfId="10" applyNumberFormat="1" applyFont="1" applyFill="1" applyBorder="1" applyAlignment="1">
      <alignment horizontal="center"/>
    </xf>
    <xf numFmtId="0" fontId="31" fillId="0" borderId="0" xfId="22" applyFont="1" applyFill="1" applyBorder="1" applyAlignment="1"/>
    <xf numFmtId="176" fontId="31" fillId="0" borderId="0" xfId="22" applyNumberFormat="1" applyFont="1" applyFill="1" applyAlignment="1"/>
    <xf numFmtId="8" fontId="31" fillId="0" borderId="0" xfId="10" applyNumberFormat="1" applyFont="1" applyFill="1" applyAlignment="1"/>
    <xf numFmtId="176" fontId="31" fillId="0" borderId="0" xfId="22" applyNumberFormat="1" applyFont="1" applyFill="1"/>
    <xf numFmtId="0" fontId="2" fillId="0" borderId="0" xfId="22"/>
    <xf numFmtId="0" fontId="31" fillId="0" borderId="0" xfId="25" applyFont="1" applyFill="1" applyAlignment="1">
      <alignment horizontal="left"/>
    </xf>
    <xf numFmtId="0" fontId="31" fillId="0" borderId="0" xfId="25" applyFont="1" applyFill="1"/>
    <xf numFmtId="9" fontId="31" fillId="0" borderId="0" xfId="25" applyNumberFormat="1" applyFont="1" applyFill="1"/>
    <xf numFmtId="0" fontId="31" fillId="0" borderId="0" xfId="25" applyFont="1" applyFill="1" applyBorder="1"/>
    <xf numFmtId="37" fontId="31" fillId="0" borderId="0" xfId="11" applyNumberFormat="1" applyFont="1" applyFill="1" applyAlignment="1">
      <alignment horizontal="left"/>
    </xf>
    <xf numFmtId="0" fontId="31" fillId="0" borderId="0" xfId="19" applyFont="1" applyFill="1"/>
    <xf numFmtId="9" fontId="31" fillId="0" borderId="0" xfId="19" applyNumberFormat="1" applyFont="1" applyFill="1"/>
    <xf numFmtId="0" fontId="2" fillId="0" borderId="0" xfId="19"/>
    <xf numFmtId="5" fontId="13" fillId="0" borderId="0" xfId="0" applyNumberFormat="1" applyFont="1" applyFill="1" applyProtection="1"/>
    <xf numFmtId="41" fontId="18" fillId="0" borderId="0" xfId="2" applyFont="1" applyFill="1" applyAlignment="1">
      <alignment horizontal="center"/>
    </xf>
    <xf numFmtId="0" fontId="13" fillId="0" borderId="0" xfId="0" applyFont="1" applyFill="1" applyAlignment="1">
      <alignment horizontal="centerContinuous"/>
    </xf>
    <xf numFmtId="0" fontId="16" fillId="0" borderId="0" xfId="0" applyFont="1" applyFill="1" applyAlignment="1" applyProtection="1">
      <alignment horizontal="centerContinuous"/>
    </xf>
    <xf numFmtId="41" fontId="18" fillId="0" borderId="0" xfId="2" applyFont="1" applyFill="1" applyAlignment="1"/>
    <xf numFmtId="0" fontId="13" fillId="0" borderId="0" xfId="0" applyFont="1" applyFill="1" applyAlignment="1">
      <alignment horizontal="center"/>
    </xf>
    <xf numFmtId="0" fontId="35" fillId="0" borderId="0" xfId="0" applyFont="1"/>
    <xf numFmtId="49" fontId="35" fillId="0" borderId="0" xfId="0" applyNumberFormat="1" applyFont="1"/>
    <xf numFmtId="39" fontId="35" fillId="0" borderId="0" xfId="0" applyNumberFormat="1" applyFont="1" applyProtection="1"/>
    <xf numFmtId="0" fontId="36" fillId="0" borderId="0" xfId="0" applyFont="1"/>
    <xf numFmtId="0" fontId="35" fillId="0" borderId="0" xfId="0" quotePrefix="1" applyFont="1" applyAlignment="1">
      <alignment horizontal="left"/>
    </xf>
    <xf numFmtId="0" fontId="35" fillId="0" borderId="1" xfId="0" applyFont="1" applyBorder="1"/>
    <xf numFmtId="49" fontId="35" fillId="0" borderId="1" xfId="0" applyNumberFormat="1" applyFont="1" applyBorder="1"/>
    <xf numFmtId="0" fontId="35" fillId="0" borderId="0" xfId="0" applyFont="1" applyAlignment="1">
      <alignment horizontal="center"/>
    </xf>
    <xf numFmtId="41" fontId="39" fillId="0" borderId="0" xfId="2" applyFont="1" applyAlignment="1">
      <alignment horizontal="center"/>
    </xf>
    <xf numFmtId="49" fontId="36" fillId="0" borderId="0" xfId="0" applyNumberFormat="1" applyFont="1"/>
    <xf numFmtId="39" fontId="36" fillId="0" borderId="0" xfId="0" applyNumberFormat="1" applyFont="1" applyProtection="1"/>
    <xf numFmtId="0" fontId="36" fillId="0" borderId="0" xfId="0" applyFont="1" applyAlignment="1">
      <alignment horizontal="center"/>
    </xf>
    <xf numFmtId="0" fontId="36" fillId="0" borderId="0" xfId="0" applyFont="1" applyAlignment="1">
      <alignment horizontal="left" indent="2"/>
    </xf>
    <xf numFmtId="0" fontId="36" fillId="0" borderId="0" xfId="0" quotePrefix="1" applyFont="1" applyAlignment="1">
      <alignment horizontal="left" indent="2"/>
    </xf>
    <xf numFmtId="0" fontId="36" fillId="0" borderId="0" xfId="0" applyFont="1" applyAlignment="1">
      <alignment horizontal="left"/>
    </xf>
    <xf numFmtId="49" fontId="42" fillId="0" borderId="0" xfId="23" applyNumberFormat="1" applyFont="1" applyFill="1" applyAlignment="1">
      <alignment horizontal="left"/>
    </xf>
    <xf numFmtId="0" fontId="40" fillId="0" borderId="0" xfId="0" applyFont="1"/>
    <xf numFmtId="5" fontId="36" fillId="0" borderId="0" xfId="0" applyNumberFormat="1" applyFont="1" applyProtection="1"/>
    <xf numFmtId="0" fontId="43" fillId="0" borderId="0" xfId="0" applyFont="1" applyProtection="1">
      <protection locked="0"/>
    </xf>
    <xf numFmtId="49" fontId="43" fillId="0" borderId="0" xfId="0" applyNumberFormat="1" applyFont="1" applyProtection="1">
      <protection locked="0"/>
    </xf>
    <xf numFmtId="0" fontId="35" fillId="0" borderId="0" xfId="0" quotePrefix="1" applyFont="1" applyFill="1" applyAlignment="1">
      <alignment horizontal="left"/>
    </xf>
    <xf numFmtId="164" fontId="35" fillId="0" borderId="0" xfId="0" applyNumberFormat="1" applyFont="1" applyProtection="1"/>
    <xf numFmtId="165" fontId="35" fillId="0" borderId="0" xfId="0" applyNumberFormat="1" applyFont="1" applyProtection="1"/>
    <xf numFmtId="41" fontId="39" fillId="0" borderId="0" xfId="2" applyFont="1" applyAlignment="1">
      <alignment horizontal="centerContinuous"/>
    </xf>
    <xf numFmtId="0" fontId="35" fillId="0" borderId="0" xfId="0" applyFont="1" applyAlignment="1">
      <alignment horizontal="centerContinuous"/>
    </xf>
    <xf numFmtId="41" fontId="36" fillId="0" borderId="0" xfId="0" applyNumberFormat="1" applyFont="1"/>
    <xf numFmtId="41" fontId="36" fillId="0" borderId="0" xfId="2" applyFont="1" applyAlignment="1"/>
    <xf numFmtId="0" fontId="36" fillId="0" borderId="0" xfId="0" applyFont="1" applyAlignment="1">
      <alignment horizontal="centerContinuous"/>
    </xf>
    <xf numFmtId="41" fontId="35" fillId="0" borderId="0" xfId="2" applyFont="1" applyAlignment="1">
      <alignment horizontal="center"/>
    </xf>
    <xf numFmtId="41" fontId="35" fillId="0" borderId="6" xfId="2" applyFont="1" applyBorder="1" applyAlignment="1">
      <alignment horizontal="center"/>
    </xf>
    <xf numFmtId="41" fontId="35" fillId="0" borderId="0" xfId="2" applyFont="1" applyBorder="1" applyAlignment="1">
      <alignment horizontal="center"/>
    </xf>
    <xf numFmtId="0" fontId="36" fillId="0" borderId="0" xfId="0" applyFont="1" applyBorder="1"/>
    <xf numFmtId="0" fontId="35" fillId="0" borderId="0" xfId="0" applyFont="1" applyBorder="1"/>
    <xf numFmtId="41" fontId="36" fillId="0" borderId="0" xfId="0" applyNumberFormat="1" applyFont="1" applyBorder="1"/>
    <xf numFmtId="0" fontId="35" fillId="0" borderId="0" xfId="0" applyFont="1" applyBorder="1" applyAlignment="1">
      <alignment horizontal="center"/>
    </xf>
    <xf numFmtId="41" fontId="36" fillId="0" borderId="0" xfId="2" applyFont="1" applyBorder="1" applyAlignment="1"/>
    <xf numFmtId="0" fontId="40" fillId="0" borderId="0" xfId="0" applyFont="1" applyBorder="1"/>
    <xf numFmtId="0" fontId="36" fillId="0" borderId="0" xfId="0" quotePrefix="1" applyFont="1" applyAlignment="1">
      <alignment horizontal="center"/>
    </xf>
    <xf numFmtId="41" fontId="36" fillId="0" borderId="0" xfId="2" applyFont="1" applyAlignment="1">
      <alignment horizontal="center"/>
    </xf>
    <xf numFmtId="0" fontId="40" fillId="0" borderId="0" xfId="0" applyFont="1" applyAlignment="1">
      <alignment horizontal="center"/>
    </xf>
    <xf numFmtId="0" fontId="35" fillId="0" borderId="6" xfId="0" applyFont="1" applyBorder="1" applyAlignment="1">
      <alignment horizontal="center"/>
    </xf>
    <xf numFmtId="0" fontId="35" fillId="0" borderId="10" xfId="0" applyFont="1" applyBorder="1"/>
    <xf numFmtId="0" fontId="36" fillId="0" borderId="0" xfId="0" applyFont="1" applyAlignment="1">
      <alignment wrapText="1"/>
    </xf>
    <xf numFmtId="0" fontId="44" fillId="0" borderId="0" xfId="0" applyFont="1" applyProtection="1">
      <protection locked="0"/>
    </xf>
    <xf numFmtId="0" fontId="35" fillId="0" borderId="0" xfId="0" applyFont="1" applyProtection="1"/>
    <xf numFmtId="0" fontId="35" fillId="0" borderId="0" xfId="0" quotePrefix="1" applyFont="1" applyAlignment="1">
      <alignment horizontal="center"/>
    </xf>
    <xf numFmtId="0" fontId="35" fillId="0" borderId="0" xfId="0" applyFont="1" applyAlignment="1" applyProtection="1">
      <alignment horizontal="center"/>
    </xf>
    <xf numFmtId="37" fontId="36" fillId="0" borderId="0" xfId="0" applyNumberFormat="1" applyFont="1" applyProtection="1"/>
    <xf numFmtId="42" fontId="36" fillId="0" borderId="0" xfId="7" applyFont="1" applyAlignment="1"/>
    <xf numFmtId="49" fontId="36" fillId="0" borderId="0" xfId="2" applyNumberFormat="1" applyFont="1" applyAlignment="1">
      <alignment horizontal="center"/>
    </xf>
    <xf numFmtId="49" fontId="36" fillId="0" borderId="0" xfId="2" quotePrefix="1" applyNumberFormat="1" applyFont="1" applyAlignment="1">
      <alignment horizontal="center"/>
    </xf>
    <xf numFmtId="41" fontId="36" fillId="0" borderId="6" xfId="2" applyFont="1" applyBorder="1" applyAlignment="1"/>
    <xf numFmtId="42" fontId="45" fillId="0" borderId="0" xfId="7" applyFont="1" applyAlignment="1"/>
    <xf numFmtId="37" fontId="35" fillId="0" borderId="0" xfId="0" applyNumberFormat="1" applyFont="1" applyAlignment="1" applyProtection="1">
      <alignment horizontal="centerContinuous"/>
    </xf>
    <xf numFmtId="37" fontId="36" fillId="0" borderId="0" xfId="0" applyNumberFormat="1" applyFont="1" applyAlignment="1" applyProtection="1">
      <alignment horizontal="centerContinuous"/>
    </xf>
    <xf numFmtId="42" fontId="36" fillId="0" borderId="2" xfId="7" applyFont="1" applyBorder="1" applyAlignment="1"/>
    <xf numFmtId="42" fontId="36" fillId="0" borderId="0" xfId="7" applyFont="1" applyBorder="1" applyAlignment="1"/>
    <xf numFmtId="37" fontId="36" fillId="0" borderId="0" xfId="0" applyNumberFormat="1" applyFont="1" applyAlignment="1" applyProtection="1">
      <alignment horizontal="center"/>
    </xf>
    <xf numFmtId="42" fontId="36" fillId="0" borderId="0" xfId="7" quotePrefix="1" applyFont="1" applyAlignment="1">
      <alignment horizontal="center"/>
    </xf>
    <xf numFmtId="41" fontId="36" fillId="0" borderId="0" xfId="2" quotePrefix="1" applyFont="1" applyAlignment="1">
      <alignment horizontal="center"/>
    </xf>
    <xf numFmtId="41" fontId="46" fillId="0" borderId="0" xfId="2" applyFont="1" applyAlignment="1"/>
    <xf numFmtId="37" fontId="35" fillId="0" borderId="0" xfId="0" applyNumberFormat="1" applyFont="1" applyAlignment="1">
      <alignment horizontal="centerContinuous"/>
    </xf>
    <xf numFmtId="37" fontId="36" fillId="0" borderId="0" xfId="0" applyNumberFormat="1" applyFont="1" applyAlignment="1">
      <alignment horizontal="centerContinuous"/>
    </xf>
    <xf numFmtId="0" fontId="35" fillId="0" borderId="0" xfId="0" applyFont="1" applyAlignment="1" applyProtection="1">
      <alignment horizontal="centerContinuous"/>
    </xf>
    <xf numFmtId="0" fontId="35" fillId="0" borderId="0" xfId="0" quotePrefix="1" applyFont="1" applyAlignment="1">
      <alignment horizontal="centerContinuous"/>
    </xf>
    <xf numFmtId="37" fontId="36" fillId="0" borderId="6" xfId="0" applyNumberFormat="1" applyFont="1" applyBorder="1" applyProtection="1"/>
    <xf numFmtId="49" fontId="35" fillId="0" borderId="0" xfId="0" applyNumberFormat="1" applyFont="1" applyBorder="1"/>
    <xf numFmtId="0" fontId="35" fillId="0" borderId="0" xfId="0" applyFont="1" applyAlignment="1">
      <alignment horizontal="left"/>
    </xf>
    <xf numFmtId="0" fontId="35" fillId="0" borderId="1" xfId="0" applyFont="1" applyBorder="1" applyAlignment="1">
      <alignment horizontal="centerContinuous"/>
    </xf>
    <xf numFmtId="49" fontId="35" fillId="0" borderId="1" xfId="0" applyNumberFormat="1" applyFont="1" applyBorder="1" applyAlignment="1">
      <alignment horizontal="centerContinuous"/>
    </xf>
    <xf numFmtId="0" fontId="35" fillId="0" borderId="0" xfId="0" applyFont="1" applyAlignment="1">
      <alignment horizontal="center" vertical="top"/>
    </xf>
    <xf numFmtId="49" fontId="36" fillId="0" borderId="0" xfId="0" applyNumberFormat="1" applyFont="1" applyAlignment="1">
      <alignment horizontal="left" vertical="top"/>
    </xf>
    <xf numFmtId="42" fontId="36" fillId="0" borderId="0" xfId="7" applyFont="1" applyAlignment="1">
      <alignment vertical="top"/>
    </xf>
    <xf numFmtId="41" fontId="36" fillId="0" borderId="0" xfId="7" applyNumberFormat="1" applyFont="1" applyAlignment="1">
      <alignment vertical="top"/>
    </xf>
    <xf numFmtId="41" fontId="36" fillId="0" borderId="0" xfId="2" applyFont="1" applyAlignment="1">
      <alignment vertical="top"/>
    </xf>
    <xf numFmtId="49" fontId="36" fillId="0" borderId="0" xfId="0" applyNumberFormat="1" applyFont="1" applyBorder="1" applyAlignment="1">
      <alignment horizontal="left" vertical="top"/>
    </xf>
    <xf numFmtId="42" fontId="36" fillId="0" borderId="0" xfId="7" applyFont="1" applyBorder="1" applyAlignment="1">
      <alignment vertical="top"/>
    </xf>
    <xf numFmtId="41" fontId="36" fillId="0" borderId="0" xfId="2" applyFont="1" applyBorder="1" applyAlignment="1">
      <alignment vertical="top"/>
    </xf>
    <xf numFmtId="49" fontId="36" fillId="0" borderId="0" xfId="0" applyNumberFormat="1" applyFont="1" applyBorder="1" applyAlignment="1">
      <alignment vertical="top"/>
    </xf>
    <xf numFmtId="0" fontId="35" fillId="0" borderId="0" xfId="0" applyFont="1" applyBorder="1" applyAlignment="1">
      <alignment vertical="top"/>
    </xf>
    <xf numFmtId="49" fontId="35" fillId="0" borderId="0" xfId="0" applyNumberFormat="1" applyFont="1" applyBorder="1" applyAlignment="1">
      <alignment horizontal="left" vertical="top"/>
    </xf>
    <xf numFmtId="0" fontId="35" fillId="0" borderId="0" xfId="0" applyFont="1" applyBorder="1" applyAlignment="1">
      <alignment horizontal="centerContinuous" vertical="top"/>
    </xf>
    <xf numFmtId="49" fontId="35" fillId="0" borderId="0" xfId="0" applyNumberFormat="1" applyFont="1" applyBorder="1" applyAlignment="1">
      <alignment horizontal="centerContinuous" vertical="top"/>
    </xf>
    <xf numFmtId="42" fontId="36" fillId="0" borderId="0" xfId="7" applyFont="1" applyBorder="1" applyAlignment="1">
      <alignment horizontal="centerContinuous" vertical="top"/>
    </xf>
    <xf numFmtId="0" fontId="36" fillId="0" borderId="0" xfId="0" applyFont="1" applyAlignment="1"/>
    <xf numFmtId="174" fontId="35" fillId="0" borderId="0" xfId="0" applyNumberFormat="1" applyFont="1"/>
    <xf numFmtId="174" fontId="35" fillId="0" borderId="0" xfId="0" applyNumberFormat="1" applyFont="1" applyAlignment="1">
      <alignment horizontal="centerContinuous"/>
    </xf>
    <xf numFmtId="174" fontId="35" fillId="0" borderId="0" xfId="0" applyNumberFormat="1" applyFont="1" applyAlignment="1" applyProtection="1">
      <alignment horizontal="center"/>
    </xf>
    <xf numFmtId="174" fontId="35" fillId="0" borderId="0" xfId="0" quotePrefix="1" applyNumberFormat="1" applyFont="1" applyAlignment="1" applyProtection="1">
      <alignment horizontal="center"/>
    </xf>
    <xf numFmtId="41" fontId="35" fillId="0" borderId="6" xfId="2" quotePrefix="1" applyFont="1" applyBorder="1" applyAlignment="1">
      <alignment horizontal="center"/>
    </xf>
    <xf numFmtId="42" fontId="36" fillId="0" borderId="0" xfId="0" applyNumberFormat="1" applyFont="1"/>
    <xf numFmtId="41" fontId="36" fillId="0" borderId="0" xfId="0" applyNumberFormat="1" applyFont="1" applyFill="1"/>
    <xf numFmtId="0" fontId="35" fillId="0" borderId="0" xfId="0" applyFont="1" applyFill="1"/>
    <xf numFmtId="174" fontId="35" fillId="0" borderId="0" xfId="0" applyNumberFormat="1" applyFont="1" applyAlignment="1">
      <alignment horizontal="center"/>
    </xf>
    <xf numFmtId="43" fontId="35" fillId="0" borderId="6" xfId="6" applyFont="1" applyFill="1" applyBorder="1" applyAlignment="1">
      <alignment horizontal="center" wrapText="1"/>
    </xf>
    <xf numFmtId="41" fontId="36" fillId="0" borderId="0" xfId="0" applyNumberFormat="1" applyFont="1" applyProtection="1"/>
    <xf numFmtId="0" fontId="35" fillId="0" borderId="0" xfId="0" applyFont="1" applyFill="1" applyAlignment="1">
      <alignment horizontal="centerContinuous"/>
    </xf>
    <xf numFmtId="0" fontId="36" fillId="0" borderId="0" xfId="0" applyFont="1" applyFill="1"/>
    <xf numFmtId="41" fontId="36" fillId="0" borderId="0" xfId="2" applyFont="1" applyFill="1" applyAlignment="1"/>
    <xf numFmtId="10" fontId="36" fillId="0" borderId="0" xfId="0" applyNumberFormat="1" applyFont="1" applyFill="1" applyProtection="1"/>
    <xf numFmtId="41" fontId="36" fillId="0" borderId="0" xfId="0" applyNumberFormat="1" applyFont="1" applyFill="1" applyProtection="1"/>
    <xf numFmtId="41" fontId="36" fillId="0" borderId="0" xfId="7" applyNumberFormat="1" applyFont="1" applyFill="1" applyAlignment="1"/>
    <xf numFmtId="42" fontId="36" fillId="0" borderId="0" xfId="7" applyFont="1" applyFill="1" applyAlignment="1"/>
    <xf numFmtId="41" fontId="36" fillId="0" borderId="0" xfId="7" applyNumberFormat="1" applyFont="1" applyAlignment="1"/>
    <xf numFmtId="0" fontId="35" fillId="0" borderId="0" xfId="0" applyFont="1" applyBorder="1" applyAlignment="1">
      <alignment horizontal="centerContinuous"/>
    </xf>
    <xf numFmtId="0" fontId="40" fillId="0" borderId="0" xfId="0" applyFont="1" applyAlignment="1">
      <alignment wrapText="1"/>
    </xf>
    <xf numFmtId="42" fontId="36" fillId="0" borderId="0" xfId="0" applyNumberFormat="1" applyFont="1" applyProtection="1"/>
    <xf numFmtId="41" fontId="36" fillId="0" borderId="0" xfId="2" applyFont="1" applyFill="1" applyBorder="1" applyAlignment="1"/>
    <xf numFmtId="0" fontId="35" fillId="0" borderId="1" xfId="0" applyFont="1" applyBorder="1" applyAlignment="1">
      <alignment horizontal="left"/>
    </xf>
    <xf numFmtId="42" fontId="36" fillId="0" borderId="6" xfId="7" applyFont="1" applyFill="1" applyBorder="1" applyAlignment="1"/>
    <xf numFmtId="42" fontId="36" fillId="0" borderId="0" xfId="7" applyFont="1" applyFill="1" applyBorder="1" applyAlignment="1"/>
    <xf numFmtId="41" fontId="36" fillId="0" borderId="0" xfId="7" applyNumberFormat="1" applyFont="1" applyFill="1" applyBorder="1" applyAlignment="1"/>
    <xf numFmtId="41" fontId="36" fillId="0" borderId="0" xfId="7" applyNumberFormat="1" applyFont="1" applyFill="1" applyBorder="1" applyAlignment="1">
      <alignment vertical="top"/>
    </xf>
    <xf numFmtId="0" fontId="36" fillId="0" borderId="0" xfId="0" quotePrefix="1" applyFont="1"/>
    <xf numFmtId="37" fontId="36" fillId="0" borderId="0" xfId="0" applyNumberFormat="1" applyFont="1" applyFill="1" applyProtection="1"/>
    <xf numFmtId="37" fontId="36" fillId="0" borderId="0" xfId="0" applyNumberFormat="1" applyFont="1" applyFill="1" applyBorder="1" applyProtection="1"/>
    <xf numFmtId="41" fontId="36" fillId="0" borderId="0" xfId="0" applyNumberFormat="1" applyFont="1" applyFill="1" applyBorder="1"/>
    <xf numFmtId="0" fontId="36" fillId="0" borderId="1" xfId="0" applyFont="1" applyBorder="1" applyAlignment="1">
      <alignment horizontal="centerContinuous"/>
    </xf>
    <xf numFmtId="0" fontId="35" fillId="0" borderId="0" xfId="0" applyFont="1" applyAlignment="1" applyProtection="1">
      <alignment horizontal="center" vertical="top"/>
    </xf>
    <xf numFmtId="0" fontId="36" fillId="0" borderId="0" xfId="0" applyFont="1" applyFill="1" applyAlignment="1">
      <alignment horizontal="left"/>
    </xf>
    <xf numFmtId="10" fontId="48" fillId="0" borderId="0" xfId="0" applyNumberFormat="1" applyFont="1" applyFill="1" applyAlignment="1">
      <alignment horizontal="center" wrapText="1"/>
    </xf>
    <xf numFmtId="0" fontId="49" fillId="0" borderId="0" xfId="0" applyFont="1" applyFill="1" applyAlignment="1">
      <alignment wrapText="1"/>
    </xf>
    <xf numFmtId="0" fontId="48" fillId="0" borderId="0" xfId="0" applyFont="1" applyFill="1" applyAlignment="1">
      <alignment horizontal="left"/>
    </xf>
    <xf numFmtId="10" fontId="48" fillId="0" borderId="0" xfId="0" applyNumberFormat="1" applyFont="1" applyFill="1" applyAlignment="1">
      <alignment horizontal="center"/>
    </xf>
    <xf numFmtId="0" fontId="36" fillId="0" borderId="0" xfId="0" applyFont="1" applyFill="1" applyAlignment="1"/>
    <xf numFmtId="0" fontId="48" fillId="0" borderId="0" xfId="0" applyFont="1" applyFill="1" applyAlignment="1">
      <alignment horizontal="left" wrapText="1"/>
    </xf>
    <xf numFmtId="0" fontId="36" fillId="0" borderId="0" xfId="0" applyFont="1" applyAlignment="1">
      <alignment horizontal="center" vertical="top" wrapText="1"/>
    </xf>
    <xf numFmtId="0" fontId="35" fillId="0" borderId="10" xfId="0" applyFont="1" applyBorder="1" applyAlignment="1">
      <alignment horizontal="centerContinuous"/>
    </xf>
    <xf numFmtId="37" fontId="36" fillId="0" borderId="0" xfId="0" applyNumberFormat="1" applyFont="1" applyBorder="1" applyProtection="1"/>
    <xf numFmtId="41" fontId="39" fillId="0" borderId="0" xfId="2" applyFont="1" applyFill="1" applyAlignment="1">
      <alignment horizontal="center"/>
    </xf>
    <xf numFmtId="0" fontId="41" fillId="0" borderId="0" xfId="0" quotePrefix="1" applyFont="1" applyAlignment="1">
      <alignment horizontal="left"/>
    </xf>
    <xf numFmtId="37" fontId="36" fillId="0" borderId="0" xfId="0" applyNumberFormat="1" applyFont="1" applyFill="1"/>
    <xf numFmtId="42" fontId="36" fillId="0" borderId="0" xfId="0" applyNumberFormat="1" applyFont="1" applyAlignment="1">
      <alignment horizontal="left"/>
    </xf>
    <xf numFmtId="42" fontId="36" fillId="0" borderId="0" xfId="0" quotePrefix="1" applyNumberFormat="1" applyFont="1" applyAlignment="1"/>
    <xf numFmtId="0" fontId="36" fillId="0" borderId="0" xfId="0" applyFont="1" applyBorder="1" applyAlignment="1">
      <alignment horizontal="left"/>
    </xf>
    <xf numFmtId="0" fontId="36" fillId="0" borderId="0" xfId="0" applyFont="1" applyAlignment="1">
      <alignment horizontal="left" indent="3"/>
    </xf>
    <xf numFmtId="10" fontId="36" fillId="0" borderId="0" xfId="27" applyNumberFormat="1" applyFont="1" applyBorder="1" applyProtection="1"/>
    <xf numFmtId="41" fontId="36" fillId="0" borderId="0" xfId="2" applyFont="1" applyBorder="1" applyAlignment="1">
      <alignment horizontal="left"/>
    </xf>
    <xf numFmtId="42" fontId="36" fillId="0" borderId="0" xfId="7" applyFont="1" applyBorder="1" applyAlignment="1">
      <alignment horizontal="right"/>
    </xf>
    <xf numFmtId="10" fontId="36" fillId="0" borderId="0" xfId="0" applyNumberFormat="1" applyFont="1" applyBorder="1" applyAlignment="1">
      <alignment horizontal="right"/>
    </xf>
    <xf numFmtId="0" fontId="36" fillId="0" borderId="0" xfId="0" applyFont="1" applyBorder="1" applyAlignment="1">
      <alignment horizontal="centerContinuous"/>
    </xf>
    <xf numFmtId="37" fontId="35" fillId="0" borderId="0" xfId="0" applyNumberFormat="1" applyFont="1" applyFill="1" applyAlignment="1">
      <alignment horizontal="centerContinuous"/>
    </xf>
    <xf numFmtId="0" fontId="35" fillId="0" borderId="0" xfId="0" quotePrefix="1" applyFont="1" applyBorder="1" applyAlignment="1">
      <alignment horizontal="left"/>
    </xf>
    <xf numFmtId="41" fontId="35" fillId="0" borderId="0" xfId="0" applyNumberFormat="1" applyFont="1"/>
    <xf numFmtId="41" fontId="36" fillId="0" borderId="11" xfId="2" applyFont="1" applyBorder="1" applyAlignment="1"/>
    <xf numFmtId="5" fontId="36" fillId="0" borderId="0" xfId="0" applyNumberFormat="1" applyFont="1" applyBorder="1" applyProtection="1"/>
    <xf numFmtId="41" fontId="36" fillId="0" borderId="6" xfId="0" applyNumberFormat="1" applyFont="1" applyFill="1" applyBorder="1"/>
    <xf numFmtId="0" fontId="35" fillId="0" borderId="0" xfId="0" applyFont="1" applyFill="1" applyAlignment="1">
      <alignment horizontal="center"/>
    </xf>
    <xf numFmtId="0" fontId="35" fillId="0" borderId="0" xfId="0" applyNumberFormat="1" applyFont="1" applyAlignment="1">
      <alignment horizontal="left"/>
    </xf>
    <xf numFmtId="37" fontId="35" fillId="0" borderId="0" xfId="0" applyNumberFormat="1" applyFont="1" applyFill="1" applyAlignment="1" applyProtection="1">
      <alignment vertical="center"/>
    </xf>
    <xf numFmtId="0" fontId="36" fillId="0" borderId="0" xfId="0" applyFont="1" applyFill="1" applyAlignment="1">
      <alignment horizontal="center"/>
    </xf>
    <xf numFmtId="37" fontId="35" fillId="0" borderId="0" xfId="0" applyNumberFormat="1" applyFont="1" applyFill="1" applyProtection="1"/>
    <xf numFmtId="0" fontId="36" fillId="0" borderId="0" xfId="0" quotePrefix="1" applyFont="1" applyFill="1" applyAlignment="1">
      <alignment horizontal="center"/>
    </xf>
    <xf numFmtId="0" fontId="35" fillId="0" borderId="0" xfId="7" applyNumberFormat="1" applyFont="1" applyFill="1" applyAlignment="1">
      <alignment horizontal="left"/>
    </xf>
    <xf numFmtId="41" fontId="49" fillId="0" borderId="0" xfId="2" applyFont="1" applyFill="1" applyAlignment="1"/>
    <xf numFmtId="41" fontId="36" fillId="0" borderId="6" xfId="2" applyFont="1" applyFill="1" applyBorder="1" applyAlignment="1"/>
    <xf numFmtId="37" fontId="35" fillId="0" borderId="0" xfId="0" quotePrefix="1" applyNumberFormat="1" applyFont="1" applyFill="1" applyAlignment="1" applyProtection="1">
      <alignment horizontal="left" vertical="center"/>
    </xf>
    <xf numFmtId="42" fontId="36" fillId="0" borderId="2" xfId="7" applyFont="1" applyFill="1" applyBorder="1" applyAlignment="1"/>
    <xf numFmtId="42" fontId="35" fillId="0" borderId="0" xfId="7" applyFont="1" applyFill="1" applyAlignment="1">
      <alignment vertical="center"/>
    </xf>
    <xf numFmtId="42" fontId="35" fillId="0" borderId="0" xfId="7" applyFont="1" applyFill="1" applyAlignment="1"/>
    <xf numFmtId="0" fontId="35" fillId="0" borderId="0" xfId="0" applyFont="1" applyFill="1" applyAlignment="1">
      <alignment vertical="center"/>
    </xf>
    <xf numFmtId="170" fontId="36" fillId="0" borderId="2" xfId="2" applyNumberFormat="1" applyFont="1" applyFill="1" applyBorder="1" applyAlignment="1"/>
    <xf numFmtId="0" fontId="36" fillId="0" borderId="0" xfId="2" applyNumberFormat="1" applyFont="1" applyFill="1" applyAlignment="1"/>
    <xf numFmtId="170" fontId="35" fillId="0" borderId="0" xfId="2" applyNumberFormat="1" applyFont="1" applyFill="1" applyAlignment="1">
      <alignment vertical="center"/>
    </xf>
    <xf numFmtId="170" fontId="35" fillId="0" borderId="0" xfId="2" applyNumberFormat="1" applyFont="1" applyFill="1" applyAlignment="1"/>
    <xf numFmtId="0" fontId="36" fillId="0" borderId="0" xfId="0" applyNumberFormat="1" applyFont="1" applyFill="1" applyAlignment="1">
      <alignment horizontal="left"/>
    </xf>
    <xf numFmtId="0" fontId="36" fillId="0" borderId="0" xfId="0" applyFont="1" applyFill="1" applyAlignment="1">
      <alignment horizontal="centerContinuous"/>
    </xf>
    <xf numFmtId="164" fontId="35" fillId="0" borderId="0" xfId="0" applyNumberFormat="1" applyFont="1" applyFill="1" applyProtection="1"/>
    <xf numFmtId="0" fontId="35" fillId="0" borderId="1" xfId="0" applyFont="1" applyFill="1" applyBorder="1"/>
    <xf numFmtId="0" fontId="36" fillId="0" borderId="0" xfId="0" quotePrefix="1" applyNumberFormat="1" applyFont="1" applyFill="1" applyAlignment="1">
      <alignment horizontal="left"/>
    </xf>
    <xf numFmtId="0" fontId="43" fillId="0" borderId="0" xfId="0" applyFont="1" applyFill="1" applyProtection="1">
      <protection locked="0"/>
    </xf>
    <xf numFmtId="41" fontId="36" fillId="0" borderId="6" xfId="7" applyNumberFormat="1" applyFont="1" applyFill="1" applyBorder="1" applyAlignment="1"/>
    <xf numFmtId="49" fontId="35" fillId="0" borderId="0" xfId="0" applyNumberFormat="1" applyFont="1" applyFill="1"/>
    <xf numFmtId="0" fontId="35" fillId="0" borderId="0" xfId="0" applyNumberFormat="1" applyFont="1" applyFill="1"/>
    <xf numFmtId="49" fontId="44" fillId="0" borderId="0" xfId="0" applyNumberFormat="1" applyFont="1" applyFill="1" applyProtection="1">
      <protection locked="0"/>
    </xf>
    <xf numFmtId="0" fontId="35" fillId="0" borderId="0" xfId="0" quotePrefix="1" applyNumberFormat="1" applyFont="1" applyFill="1" applyAlignment="1">
      <alignment horizontal="left"/>
    </xf>
    <xf numFmtId="0" fontId="35" fillId="0" borderId="0" xfId="0" applyFont="1" applyFill="1" applyAlignment="1">
      <alignment horizontal="left"/>
    </xf>
    <xf numFmtId="0" fontId="35" fillId="0" borderId="1" xfId="0" applyFont="1" applyFill="1" applyBorder="1" applyAlignment="1">
      <alignment horizontal="centerContinuous"/>
    </xf>
    <xf numFmtId="0" fontId="35" fillId="0" borderId="0" xfId="0" applyFont="1" applyFill="1" applyAlignment="1" applyProtection="1">
      <alignment horizontal="center"/>
    </xf>
    <xf numFmtId="49" fontId="35" fillId="0" borderId="0" xfId="0" applyNumberFormat="1" applyFont="1" applyFill="1" applyAlignment="1">
      <alignment horizontal="centerContinuous"/>
    </xf>
    <xf numFmtId="49" fontId="39" fillId="0" borderId="0" xfId="2" applyNumberFormat="1" applyFont="1" applyFill="1" applyAlignment="1">
      <alignment horizontal="centerContinuous"/>
    </xf>
    <xf numFmtId="0" fontId="36" fillId="0" borderId="0" xfId="0" applyFont="1" applyFill="1" applyAlignment="1" applyProtection="1">
      <alignment horizontal="centerContinuous"/>
    </xf>
    <xf numFmtId="49" fontId="36" fillId="0" borderId="0" xfId="0" applyNumberFormat="1" applyFont="1" applyFill="1"/>
    <xf numFmtId="0" fontId="36" fillId="0" borderId="0" xfId="0" quotePrefix="1" applyNumberFormat="1" applyFont="1" applyFill="1" applyAlignment="1">
      <alignment horizontal="left" indent="1"/>
    </xf>
    <xf numFmtId="0" fontId="36" fillId="0" borderId="0" xfId="0" applyNumberFormat="1" applyFont="1" applyFill="1" applyAlignment="1">
      <alignment horizontal="left" indent="2"/>
    </xf>
    <xf numFmtId="42" fontId="36" fillId="0" borderId="11" xfId="7" applyFont="1" applyFill="1" applyBorder="1" applyAlignment="1"/>
    <xf numFmtId="49" fontId="36" fillId="0" borderId="0" xfId="0" quotePrefix="1" applyNumberFormat="1" applyFont="1" applyFill="1" applyAlignment="1">
      <alignment horizontal="left"/>
    </xf>
    <xf numFmtId="0" fontId="36" fillId="0" borderId="0" xfId="0" applyNumberFormat="1" applyFont="1" applyFill="1" applyAlignment="1">
      <alignment horizontal="left" indent="1"/>
    </xf>
    <xf numFmtId="0" fontId="36" fillId="0" borderId="0" xfId="0" applyNumberFormat="1" applyFont="1" applyFill="1"/>
    <xf numFmtId="0" fontId="36" fillId="0" borderId="0" xfId="0" quotePrefix="1" applyNumberFormat="1" applyFont="1" applyFill="1"/>
    <xf numFmtId="49" fontId="36" fillId="0" borderId="0" xfId="0" applyNumberFormat="1" applyFont="1" applyFill="1" applyAlignment="1">
      <alignment horizontal="left" indent="1"/>
    </xf>
    <xf numFmtId="0" fontId="36" fillId="0" borderId="0" xfId="0" applyFont="1" applyFill="1" applyBorder="1"/>
    <xf numFmtId="49" fontId="36" fillId="0" borderId="0" xfId="0" applyNumberFormat="1" applyFont="1" applyFill="1" applyAlignment="1">
      <alignment horizontal="centerContinuous"/>
    </xf>
    <xf numFmtId="42" fontId="36" fillId="0" borderId="11" xfId="0" applyNumberFormat="1" applyFont="1" applyFill="1" applyBorder="1"/>
    <xf numFmtId="168" fontId="36" fillId="0" borderId="0" xfId="0" applyNumberFormat="1" applyFont="1" applyFill="1"/>
    <xf numFmtId="0" fontId="36" fillId="0" borderId="6" xfId="0" applyFont="1" applyFill="1" applyBorder="1"/>
    <xf numFmtId="49" fontId="36" fillId="0" borderId="0" xfId="0" applyNumberFormat="1" applyFont="1" applyFill="1" applyAlignment="1">
      <alignment horizontal="left"/>
    </xf>
    <xf numFmtId="167" fontId="36" fillId="0" borderId="0" xfId="0" applyNumberFormat="1" applyFont="1" applyFill="1" applyAlignment="1">
      <alignment horizontal="left" indent="4"/>
    </xf>
    <xf numFmtId="42" fontId="36" fillId="0" borderId="0" xfId="0" applyNumberFormat="1" applyFont="1" applyFill="1"/>
    <xf numFmtId="42" fontId="36" fillId="0" borderId="0" xfId="0" applyNumberFormat="1" applyFont="1" applyFill="1" applyBorder="1"/>
    <xf numFmtId="42" fontId="36" fillId="0" borderId="0" xfId="7" applyFont="1" applyAlignment="1">
      <alignment horizontal="right"/>
    </xf>
    <xf numFmtId="37" fontId="36" fillId="0" borderId="0" xfId="0" applyNumberFormat="1" applyFont="1" applyAlignment="1" applyProtection="1">
      <alignment horizontal="right"/>
    </xf>
    <xf numFmtId="0" fontId="47" fillId="0" borderId="0" xfId="0" applyFont="1" applyFill="1" applyAlignment="1" applyProtection="1">
      <alignment horizontal="center"/>
      <protection locked="0"/>
    </xf>
    <xf numFmtId="0" fontId="47" fillId="0" borderId="0" xfId="0" quotePrefix="1" applyFont="1" applyFill="1" applyAlignment="1" applyProtection="1">
      <alignment horizontal="center"/>
      <protection locked="0"/>
    </xf>
    <xf numFmtId="49" fontId="36" fillId="0" borderId="0" xfId="0" applyNumberFormat="1" applyFont="1" applyFill="1" applyAlignment="1">
      <alignment horizontal="right"/>
    </xf>
    <xf numFmtId="0" fontId="36" fillId="0" borderId="0" xfId="0" quotePrefix="1" applyFont="1" applyFill="1" applyAlignment="1">
      <alignment horizontal="left"/>
    </xf>
    <xf numFmtId="5" fontId="36" fillId="0" borderId="0" xfId="0" applyNumberFormat="1" applyFont="1" applyFill="1" applyProtection="1"/>
    <xf numFmtId="49" fontId="36" fillId="0" borderId="0" xfId="0" quotePrefix="1" applyNumberFormat="1" applyFont="1" applyFill="1"/>
    <xf numFmtId="0" fontId="36" fillId="0" borderId="0" xfId="21" applyNumberFormat="1" applyFont="1" applyFill="1" applyBorder="1"/>
    <xf numFmtId="0" fontId="36" fillId="0" borderId="1" xfId="0" applyFont="1" applyBorder="1" applyAlignment="1">
      <alignment horizontal="justify" wrapText="1"/>
    </xf>
    <xf numFmtId="0" fontId="47" fillId="0" borderId="0" xfId="0" applyFont="1" applyAlignment="1">
      <alignment horizontal="center"/>
    </xf>
    <xf numFmtId="0" fontId="47" fillId="0" borderId="0" xfId="0" applyFont="1" applyAlignment="1">
      <alignment horizontal="centerContinuous"/>
    </xf>
    <xf numFmtId="0" fontId="47" fillId="0" borderId="0" xfId="0" applyFont="1"/>
    <xf numFmtId="0" fontId="48" fillId="0" borderId="0" xfId="0" applyFont="1"/>
    <xf numFmtId="0" fontId="48" fillId="0" borderId="0" xfId="0" applyFont="1" applyAlignment="1">
      <alignment horizontal="centerContinuous"/>
    </xf>
    <xf numFmtId="37" fontId="48" fillId="0" borderId="0" xfId="0" applyNumberFormat="1" applyFont="1" applyProtection="1"/>
    <xf numFmtId="37" fontId="47" fillId="0" borderId="0" xfId="0" applyNumberFormat="1" applyFont="1" applyAlignment="1">
      <alignment horizontal="centerContinuous"/>
    </xf>
    <xf numFmtId="37" fontId="48" fillId="0" borderId="0" xfId="0" applyNumberFormat="1" applyFont="1" applyAlignment="1" applyProtection="1">
      <alignment horizontal="centerContinuous"/>
    </xf>
    <xf numFmtId="0" fontId="36" fillId="0" borderId="0" xfId="0" applyFont="1" applyBorder="1" applyAlignment="1">
      <alignment horizontal="center"/>
    </xf>
    <xf numFmtId="179" fontId="36" fillId="0" borderId="0" xfId="2" applyNumberFormat="1" applyFont="1" applyFill="1" applyBorder="1" applyAlignment="1"/>
    <xf numFmtId="0" fontId="48" fillId="0" borderId="0" xfId="0" applyFont="1" applyAlignment="1">
      <alignment horizontal="left"/>
    </xf>
    <xf numFmtId="0" fontId="49" fillId="0" borderId="0" xfId="0" applyFont="1" applyFill="1"/>
    <xf numFmtId="42" fontId="36" fillId="0" borderId="0" xfId="7" quotePrefix="1" applyFont="1" applyFill="1" applyAlignment="1">
      <alignment horizontal="center"/>
    </xf>
    <xf numFmtId="0" fontId="49" fillId="0" borderId="0" xfId="0" applyFont="1" applyAlignment="1"/>
    <xf numFmtId="0" fontId="35" fillId="0" borderId="0" xfId="0" applyFont="1" applyFill="1" applyProtection="1"/>
    <xf numFmtId="165" fontId="35" fillId="0" borderId="0" xfId="0" applyNumberFormat="1" applyFont="1" applyFill="1" applyProtection="1"/>
    <xf numFmtId="0" fontId="35" fillId="0" borderId="0" xfId="0" quotePrefix="1" applyFont="1" applyFill="1" applyAlignment="1">
      <alignment horizontal="center"/>
    </xf>
    <xf numFmtId="0" fontId="40" fillId="0" borderId="0" xfId="0" applyFont="1" applyAlignment="1">
      <alignment horizontal="centerContinuous"/>
    </xf>
    <xf numFmtId="0" fontId="35" fillId="0" borderId="0" xfId="0" applyFont="1" applyAlignment="1">
      <alignment horizontal="right"/>
    </xf>
    <xf numFmtId="0" fontId="36" fillId="0" borderId="0" xfId="16" applyFont="1"/>
    <xf numFmtId="0" fontId="36" fillId="0" borderId="0" xfId="16" applyFont="1" applyBorder="1"/>
    <xf numFmtId="0" fontId="36" fillId="0" borderId="9" xfId="16" applyFont="1" applyBorder="1"/>
    <xf numFmtId="0" fontId="36" fillId="0" borderId="0" xfId="16" applyFont="1" applyAlignment="1">
      <alignment horizontal="center"/>
    </xf>
    <xf numFmtId="167" fontId="36" fillId="0" borderId="0" xfId="5" applyNumberFormat="1" applyFont="1"/>
    <xf numFmtId="10" fontId="36" fillId="0" borderId="0" xfId="27" applyNumberFormat="1" applyFont="1"/>
    <xf numFmtId="10" fontId="36" fillId="0" borderId="0" xfId="27" applyNumberFormat="1" applyFont="1" applyFill="1"/>
    <xf numFmtId="10" fontId="36" fillId="0" borderId="9" xfId="27" applyNumberFormat="1" applyFont="1" applyBorder="1"/>
    <xf numFmtId="10" fontId="36" fillId="0" borderId="0" xfId="27" applyNumberFormat="1" applyFont="1" applyBorder="1"/>
    <xf numFmtId="10" fontId="36" fillId="0" borderId="13" xfId="27" applyNumberFormat="1" applyFont="1" applyBorder="1"/>
    <xf numFmtId="0" fontId="36" fillId="0" borderId="0" xfId="16" applyFont="1" applyFill="1"/>
    <xf numFmtId="0" fontId="36" fillId="0" borderId="0" xfId="16" applyFont="1" applyFill="1" applyAlignment="1">
      <alignment horizontal="left" indent="1"/>
    </xf>
    <xf numFmtId="0" fontId="36" fillId="0" borderId="0" xfId="16" applyNumberFormat="1" applyFont="1" applyAlignment="1"/>
    <xf numFmtId="37" fontId="35" fillId="0" borderId="0" xfId="16" applyNumberFormat="1" applyFont="1" applyAlignment="1">
      <alignment horizontal="centerContinuous"/>
    </xf>
    <xf numFmtId="0" fontId="36" fillId="0" borderId="0" xfId="0" applyFont="1" applyAlignment="1">
      <alignment horizontal="centerContinuous" wrapText="1"/>
    </xf>
    <xf numFmtId="0" fontId="36" fillId="0" borderId="0" xfId="16" applyFont="1" applyAlignment="1">
      <alignment horizontal="left"/>
    </xf>
    <xf numFmtId="0" fontId="36" fillId="0" borderId="0" xfId="16" applyFont="1" applyAlignment="1"/>
    <xf numFmtId="0" fontId="36" fillId="0" borderId="0" xfId="16" applyFont="1" applyFill="1" applyAlignment="1"/>
    <xf numFmtId="174" fontId="36" fillId="0" borderId="0" xfId="16" applyNumberFormat="1" applyFont="1" applyAlignment="1">
      <alignment horizontal="center"/>
    </xf>
    <xf numFmtId="10" fontId="36" fillId="0" borderId="0" xfId="27" applyNumberFormat="1" applyFont="1" applyAlignment="1">
      <alignment horizontal="center"/>
    </xf>
    <xf numFmtId="167" fontId="36" fillId="0" borderId="9" xfId="5" applyNumberFormat="1" applyFont="1" applyBorder="1"/>
    <xf numFmtId="10" fontId="36" fillId="0" borderId="9" xfId="16" applyNumberFormat="1" applyFont="1" applyBorder="1"/>
    <xf numFmtId="167" fontId="36" fillId="0" borderId="13" xfId="5" applyNumberFormat="1" applyFont="1" applyBorder="1"/>
    <xf numFmtId="41" fontId="36" fillId="0" borderId="0" xfId="16" applyNumberFormat="1" applyFont="1" applyFill="1"/>
    <xf numFmtId="41" fontId="36" fillId="0" borderId="0" xfId="16" applyNumberFormat="1" applyFont="1"/>
    <xf numFmtId="0" fontId="36" fillId="0" borderId="0" xfId="16" applyFont="1" applyAlignment="1">
      <alignment horizontal="left" indent="1"/>
    </xf>
    <xf numFmtId="0" fontId="36" fillId="0" borderId="0" xfId="16" applyFont="1" applyAlignment="1">
      <alignment horizontal="centerContinuous"/>
    </xf>
    <xf numFmtId="167" fontId="36" fillId="0" borderId="0" xfId="5" applyNumberFormat="1" applyFont="1" applyFill="1"/>
    <xf numFmtId="0" fontId="36" fillId="0" borderId="0" xfId="16" applyFont="1" applyFill="1" applyBorder="1" applyAlignment="1">
      <alignment horizontal="center"/>
    </xf>
    <xf numFmtId="43" fontId="36" fillId="0" borderId="0" xfId="5" applyFont="1"/>
    <xf numFmtId="167" fontId="36" fillId="0" borderId="0" xfId="5" applyNumberFormat="1" applyFont="1" applyAlignment="1">
      <alignment horizontal="centerContinuous"/>
    </xf>
    <xf numFmtId="37" fontId="36" fillId="0" borderId="0" xfId="16" applyNumberFormat="1" applyFont="1" applyAlignment="1">
      <alignment horizontal="centerContinuous"/>
    </xf>
    <xf numFmtId="164" fontId="35" fillId="0" borderId="0" xfId="0" applyNumberFormat="1" applyFont="1" applyBorder="1" applyProtection="1"/>
    <xf numFmtId="165" fontId="35" fillId="0" borderId="0" xfId="0" applyNumberFormat="1" applyFont="1" applyBorder="1" applyProtection="1"/>
    <xf numFmtId="0" fontId="35" fillId="0" borderId="0" xfId="16" applyFont="1" applyBorder="1"/>
    <xf numFmtId="0" fontId="43" fillId="0" borderId="0" xfId="0" applyFont="1" applyBorder="1" applyProtection="1">
      <protection locked="0"/>
    </xf>
    <xf numFmtId="37" fontId="35" fillId="0" borderId="0" xfId="0" applyNumberFormat="1" applyFont="1" applyBorder="1" applyAlignment="1">
      <alignment horizontal="centerContinuous"/>
    </xf>
    <xf numFmtId="0" fontId="35" fillId="0" borderId="0" xfId="24" applyFont="1"/>
    <xf numFmtId="0" fontId="36" fillId="0" borderId="0" xfId="24" applyFont="1"/>
    <xf numFmtId="0" fontId="36" fillId="0" borderId="14" xfId="24" applyFont="1" applyBorder="1"/>
    <xf numFmtId="0" fontId="36" fillId="0" borderId="0" xfId="24" applyFont="1" applyBorder="1"/>
    <xf numFmtId="0" fontId="36" fillId="0" borderId="0" xfId="25" applyFont="1" applyFill="1"/>
    <xf numFmtId="0" fontId="36" fillId="0" borderId="0" xfId="25" applyFont="1" applyFill="1" applyBorder="1"/>
    <xf numFmtId="0" fontId="36" fillId="0" borderId="0" xfId="25" applyFont="1" applyFill="1" applyBorder="1" applyAlignment="1">
      <alignment horizontal="center"/>
    </xf>
    <xf numFmtId="0" fontId="36" fillId="0" borderId="0" xfId="25" applyFont="1" applyFill="1" applyAlignment="1">
      <alignment horizontal="center"/>
    </xf>
    <xf numFmtId="7" fontId="36" fillId="0" borderId="0" xfId="25" applyNumberFormat="1" applyFont="1" applyFill="1"/>
    <xf numFmtId="44" fontId="36" fillId="0" borderId="0" xfId="11" applyFont="1" applyFill="1"/>
    <xf numFmtId="44" fontId="36" fillId="0" borderId="0" xfId="11" applyFont="1" applyFill="1" applyAlignment="1">
      <alignment horizontal="right"/>
    </xf>
    <xf numFmtId="44" fontId="36" fillId="0" borderId="0" xfId="11" applyFont="1" applyFill="1" applyBorder="1" applyAlignment="1">
      <alignment horizontal="right"/>
    </xf>
    <xf numFmtId="0" fontId="36" fillId="0" borderId="0" xfId="25" applyFont="1" applyFill="1" applyBorder="1" applyAlignment="1">
      <alignment horizontal="right"/>
    </xf>
    <xf numFmtId="44" fontId="36" fillId="0" borderId="0" xfId="25" applyNumberFormat="1" applyFont="1" applyFill="1" applyBorder="1" applyAlignment="1">
      <alignment horizontal="right"/>
    </xf>
    <xf numFmtId="0" fontId="36" fillId="0" borderId="0" xfId="25" applyFont="1"/>
    <xf numFmtId="0" fontId="36" fillId="0" borderId="0" xfId="25" applyFont="1" applyFill="1" applyAlignment="1">
      <alignment horizontal="centerContinuous"/>
    </xf>
    <xf numFmtId="175" fontId="35" fillId="0" borderId="0" xfId="25" applyNumberFormat="1" applyFont="1" applyFill="1" applyAlignment="1"/>
    <xf numFmtId="175" fontId="35" fillId="0" borderId="0" xfId="25" applyNumberFormat="1" applyFont="1" applyFill="1"/>
    <xf numFmtId="37" fontId="35" fillId="0" borderId="0" xfId="25" applyNumberFormat="1" applyFont="1" applyFill="1" applyAlignment="1">
      <alignment horizontal="centerContinuous"/>
    </xf>
    <xf numFmtId="0" fontId="36" fillId="0" borderId="0" xfId="19" applyFont="1" applyFill="1"/>
    <xf numFmtId="37" fontId="36" fillId="0" borderId="0" xfId="19" applyNumberFormat="1" applyFont="1" applyFill="1"/>
    <xf numFmtId="37" fontId="36" fillId="0" borderId="0" xfId="19" applyNumberFormat="1" applyFont="1" applyFill="1" applyAlignment="1">
      <alignment horizontal="left"/>
    </xf>
    <xf numFmtId="0" fontId="36" fillId="0" borderId="0" xfId="19" applyFont="1" applyFill="1" applyBorder="1"/>
    <xf numFmtId="0" fontId="36" fillId="0" borderId="0" xfId="19" applyFont="1" applyFill="1" applyAlignment="1">
      <alignment horizontal="center"/>
    </xf>
    <xf numFmtId="43" fontId="36" fillId="0" borderId="0" xfId="19" applyNumberFormat="1" applyFont="1" applyFill="1"/>
    <xf numFmtId="0" fontId="36" fillId="0" borderId="0" xfId="19" applyFont="1"/>
    <xf numFmtId="44" fontId="36" fillId="0" borderId="0" xfId="19" applyNumberFormat="1" applyFont="1" applyBorder="1"/>
    <xf numFmtId="37" fontId="35" fillId="0" borderId="0" xfId="19" applyNumberFormat="1" applyFont="1" applyAlignment="1">
      <alignment horizontal="centerContinuous"/>
    </xf>
    <xf numFmtId="0" fontId="35" fillId="0" borderId="0" xfId="19" applyFont="1" applyAlignment="1">
      <alignment horizontal="centerContinuous"/>
    </xf>
    <xf numFmtId="0" fontId="35" fillId="0" borderId="6" xfId="0" applyFont="1" applyBorder="1" applyAlignment="1">
      <alignment horizontal="centerContinuous"/>
    </xf>
    <xf numFmtId="0" fontId="36" fillId="0" borderId="0" xfId="0" applyFont="1" applyAlignment="1">
      <alignment vertical="top"/>
    </xf>
    <xf numFmtId="0" fontId="36" fillId="0" borderId="0" xfId="22" applyFont="1" applyFill="1"/>
    <xf numFmtId="0" fontId="36" fillId="0" borderId="0" xfId="22" applyFont="1" applyFill="1" applyAlignment="1"/>
    <xf numFmtId="7" fontId="36" fillId="0" borderId="0" xfId="22" applyNumberFormat="1" applyFont="1" applyFill="1" applyAlignment="1">
      <alignment horizontal="center"/>
    </xf>
    <xf numFmtId="44" fontId="36" fillId="0" borderId="0" xfId="10" applyFont="1" applyFill="1" applyAlignment="1">
      <alignment horizontal="center"/>
    </xf>
    <xf numFmtId="44" fontId="36" fillId="0" borderId="0" xfId="10" applyFont="1" applyFill="1" applyBorder="1" applyAlignment="1">
      <alignment horizontal="center"/>
    </xf>
    <xf numFmtId="8" fontId="36" fillId="0" borderId="0" xfId="10" applyNumberFormat="1" applyFont="1" applyFill="1" applyAlignment="1">
      <alignment horizontal="center"/>
    </xf>
    <xf numFmtId="8" fontId="36" fillId="0" borderId="0" xfId="10" applyNumberFormat="1" applyFont="1" applyFill="1" applyBorder="1" applyAlignment="1"/>
    <xf numFmtId="8" fontId="36" fillId="0" borderId="0" xfId="10" applyNumberFormat="1" applyFont="1" applyFill="1" applyAlignment="1"/>
    <xf numFmtId="0" fontId="36" fillId="0" borderId="0" xfId="22" applyFont="1"/>
    <xf numFmtId="0" fontId="35" fillId="0" borderId="0" xfId="0" quotePrefix="1" applyFont="1" applyAlignment="1">
      <alignment horizontal="fill"/>
    </xf>
    <xf numFmtId="39" fontId="36" fillId="0" borderId="0" xfId="0" applyNumberFormat="1" applyFont="1" applyBorder="1" applyProtection="1"/>
    <xf numFmtId="166" fontId="36" fillId="0" borderId="0" xfId="0" applyNumberFormat="1" applyFont="1" applyBorder="1" applyProtection="1"/>
    <xf numFmtId="166" fontId="36" fillId="0" borderId="0" xfId="0" applyNumberFormat="1" applyFont="1" applyProtection="1"/>
    <xf numFmtId="166" fontId="36" fillId="0" borderId="0" xfId="0" applyNumberFormat="1" applyFont="1" applyAlignment="1" applyProtection="1">
      <alignment horizontal="centerContinuous"/>
    </xf>
    <xf numFmtId="0" fontId="35" fillId="0" borderId="1" xfId="0" applyFont="1" applyBorder="1" applyAlignment="1">
      <alignment horizontal="center"/>
    </xf>
    <xf numFmtId="7" fontId="36" fillId="0" borderId="0" xfId="22" applyNumberFormat="1" applyFont="1" applyFill="1" applyBorder="1" applyAlignment="1">
      <alignment horizontal="center"/>
    </xf>
    <xf numFmtId="0" fontId="36" fillId="0" borderId="0" xfId="0" quotePrefix="1" applyFont="1" applyAlignment="1">
      <alignment horizontal="left"/>
    </xf>
    <xf numFmtId="0" fontId="36" fillId="0" borderId="0" xfId="0" applyFont="1" applyFill="1" applyBorder="1" applyAlignment="1">
      <alignment horizontal="center"/>
    </xf>
    <xf numFmtId="39" fontId="35" fillId="0" borderId="0" xfId="0" applyNumberFormat="1" applyFont="1" applyAlignment="1" applyProtection="1">
      <alignment horizontal="left"/>
    </xf>
    <xf numFmtId="0" fontId="36" fillId="0" borderId="0" xfId="25" quotePrefix="1" applyFont="1" applyFill="1" applyBorder="1" applyAlignment="1">
      <alignment horizontal="left"/>
    </xf>
    <xf numFmtId="0" fontId="35" fillId="0" borderId="0" xfId="0" applyFont="1" applyAlignment="1" applyProtection="1">
      <alignment horizontal="left"/>
    </xf>
    <xf numFmtId="0" fontId="36" fillId="0" borderId="0" xfId="22" applyFont="1" applyFill="1" applyBorder="1" applyAlignment="1">
      <alignment horizontal="center"/>
    </xf>
    <xf numFmtId="0" fontId="36" fillId="0" borderId="0" xfId="22" applyFont="1" applyFill="1" applyBorder="1" applyAlignment="1"/>
    <xf numFmtId="0" fontId="36" fillId="0" borderId="0" xfId="22" applyFont="1" applyFill="1" applyBorder="1"/>
    <xf numFmtId="0" fontId="36" fillId="0" borderId="0" xfId="0" applyFont="1" applyAlignment="1" applyProtection="1">
      <alignment horizontal="left"/>
    </xf>
    <xf numFmtId="41" fontId="36" fillId="0" borderId="0" xfId="2" applyNumberFormat="1" applyFont="1" applyAlignment="1"/>
    <xf numFmtId="41" fontId="36" fillId="0" borderId="6" xfId="2" applyNumberFormat="1" applyFont="1" applyBorder="1" applyAlignment="1"/>
    <xf numFmtId="41" fontId="36" fillId="0" borderId="0" xfId="0" applyNumberFormat="1" applyFont="1" applyAlignment="1">
      <alignment horizontal="left"/>
    </xf>
    <xf numFmtId="174" fontId="36" fillId="0" borderId="0" xfId="0" quotePrefix="1" applyNumberFormat="1" applyFont="1" applyBorder="1" applyAlignment="1">
      <alignment horizontal="centerContinuous"/>
    </xf>
    <xf numFmtId="0" fontId="36" fillId="0" borderId="6" xfId="0" applyFont="1" applyBorder="1" applyAlignment="1">
      <alignment horizontal="center"/>
    </xf>
    <xf numFmtId="10" fontId="48" fillId="0" borderId="6" xfId="0" applyNumberFormat="1" applyFont="1" applyFill="1" applyBorder="1" applyAlignment="1">
      <alignment horizontal="center" vertical="top" wrapText="1"/>
    </xf>
    <xf numFmtId="42" fontId="36" fillId="0" borderId="12" xfId="0" applyNumberFormat="1" applyFont="1" applyBorder="1" applyAlignment="1">
      <alignment horizontal="left"/>
    </xf>
    <xf numFmtId="0" fontId="13" fillId="0" borderId="0" xfId="0" applyFont="1" applyAlignment="1">
      <alignment wrapText="1"/>
    </xf>
    <xf numFmtId="0" fontId="13" fillId="0" borderId="0" xfId="0" quotePrefix="1" applyFont="1" applyAlignment="1">
      <alignment horizontal="center" wrapText="1"/>
    </xf>
    <xf numFmtId="0" fontId="13" fillId="0" borderId="0" xfId="0" applyFont="1" applyAlignment="1">
      <alignment horizontal="center" wrapText="1"/>
    </xf>
    <xf numFmtId="0" fontId="13" fillId="0" borderId="0" xfId="0" quotePrefix="1" applyFont="1"/>
    <xf numFmtId="17" fontId="36" fillId="0" borderId="0" xfId="0" quotePrefix="1" applyNumberFormat="1" applyFont="1" applyBorder="1" applyAlignment="1" applyProtection="1">
      <alignment horizontal="left"/>
    </xf>
    <xf numFmtId="41" fontId="36" fillId="0" borderId="0" xfId="0" applyNumberFormat="1" applyFont="1" applyFill="1" applyAlignment="1">
      <alignment horizontal="left"/>
    </xf>
    <xf numFmtId="39" fontId="36" fillId="0" borderId="0" xfId="20" applyNumberFormat="1" applyFont="1"/>
    <xf numFmtId="41" fontId="36" fillId="0" borderId="0" xfId="20" applyNumberFormat="1" applyFont="1" applyFill="1"/>
    <xf numFmtId="39" fontId="36" fillId="0" borderId="0" xfId="20" applyNumberFormat="1" applyFont="1" applyBorder="1"/>
    <xf numFmtId="39" fontId="35" fillId="0" borderId="5" xfId="20" applyNumberFormat="1" applyFont="1" applyBorder="1" applyAlignment="1">
      <alignment horizontal="center" wrapText="1"/>
    </xf>
    <xf numFmtId="39" fontId="35" fillId="0" borderId="0" xfId="20" applyNumberFormat="1" applyFont="1" applyBorder="1" applyAlignment="1">
      <alignment horizontal="right"/>
    </xf>
    <xf numFmtId="39" fontId="36" fillId="0" borderId="0" xfId="20" applyNumberFormat="1" applyFont="1" applyFill="1" applyBorder="1"/>
    <xf numFmtId="39" fontId="36" fillId="0" borderId="0" xfId="20" quotePrefix="1" applyNumberFormat="1" applyFont="1" applyBorder="1" applyAlignment="1">
      <alignment horizontal="right"/>
    </xf>
    <xf numFmtId="39" fontId="36" fillId="0" borderId="0" xfId="20" applyNumberFormat="1" applyFont="1" applyBorder="1" applyAlignment="1">
      <alignment horizontal="right"/>
    </xf>
    <xf numFmtId="39" fontId="35" fillId="0" borderId="0" xfId="20" applyNumberFormat="1" applyFont="1" applyBorder="1" applyAlignment="1">
      <alignment horizontal="center"/>
    </xf>
    <xf numFmtId="39" fontId="36" fillId="0" borderId="0" xfId="20" applyNumberFormat="1" applyFont="1" applyFill="1" applyBorder="1" applyAlignment="1">
      <alignment horizontal="right"/>
    </xf>
    <xf numFmtId="39" fontId="36" fillId="0" borderId="0" xfId="20" applyNumberFormat="1" applyFont="1" applyBorder="1" applyAlignment="1"/>
    <xf numFmtId="39" fontId="36" fillId="0" borderId="0" xfId="20" quotePrefix="1" applyNumberFormat="1" applyFont="1" applyFill="1" applyBorder="1"/>
    <xf numFmtId="39" fontId="36" fillId="0" borderId="0" xfId="20" quotePrefix="1" applyNumberFormat="1" applyFont="1" applyFill="1" applyBorder="1" applyAlignment="1">
      <alignment horizontal="right"/>
    </xf>
    <xf numFmtId="39" fontId="35" fillId="0" borderId="0" xfId="20" applyNumberFormat="1" applyFont="1" applyBorder="1"/>
    <xf numFmtId="39" fontId="36" fillId="0" borderId="0" xfId="20" applyNumberFormat="1" applyFont="1" applyAlignment="1">
      <alignment horizontal="right"/>
    </xf>
    <xf numFmtId="39" fontId="36" fillId="0" borderId="0" xfId="20" applyNumberFormat="1" applyFont="1" applyFill="1"/>
    <xf numFmtId="174" fontId="36" fillId="0" borderId="0" xfId="20" applyNumberFormat="1" applyFont="1"/>
    <xf numFmtId="174" fontId="36" fillId="0" borderId="0" xfId="20" applyNumberFormat="1" applyFont="1" applyBorder="1"/>
    <xf numFmtId="174" fontId="36" fillId="0" borderId="0" xfId="20" applyNumberFormat="1" applyFont="1" applyFill="1" applyBorder="1"/>
    <xf numFmtId="174" fontId="35" fillId="0" borderId="0" xfId="20" applyNumberFormat="1" applyFont="1" applyBorder="1" applyAlignment="1">
      <alignment horizontal="center"/>
    </xf>
    <xf numFmtId="174" fontId="35" fillId="0" borderId="0" xfId="20" applyNumberFormat="1" applyFont="1" applyBorder="1"/>
    <xf numFmtId="41" fontId="36" fillId="0" borderId="0" xfId="20" applyNumberFormat="1" applyFont="1" applyFill="1" applyBorder="1"/>
    <xf numFmtId="41" fontId="36" fillId="0" borderId="0" xfId="2" applyNumberFormat="1" applyFont="1" applyAlignment="1">
      <alignment horizontal="right"/>
    </xf>
    <xf numFmtId="41" fontId="36" fillId="0" borderId="0" xfId="0" applyNumberFormat="1" applyFont="1" applyAlignment="1">
      <alignment horizontal="right"/>
    </xf>
    <xf numFmtId="41" fontId="36" fillId="0" borderId="0" xfId="2" applyNumberFormat="1" applyFont="1" applyFill="1" applyAlignment="1">
      <alignment horizontal="right"/>
    </xf>
    <xf numFmtId="41" fontId="36" fillId="0" borderId="6" xfId="2" applyNumberFormat="1" applyFont="1" applyBorder="1" applyAlignment="1">
      <alignment horizontal="right"/>
    </xf>
    <xf numFmtId="5" fontId="36" fillId="0" borderId="0" xfId="0" applyNumberFormat="1" applyFont="1" applyAlignment="1" applyProtection="1">
      <alignment horizontal="center"/>
    </xf>
    <xf numFmtId="0" fontId="41" fillId="0" borderId="0" xfId="0" applyFont="1" applyFill="1"/>
    <xf numFmtId="0" fontId="41" fillId="0" borderId="0" xfId="0" quotePrefix="1" applyFont="1" applyAlignment="1">
      <alignment horizontal="center"/>
    </xf>
    <xf numFmtId="43" fontId="35" fillId="0" borderId="5" xfId="20" applyNumberFormat="1" applyFont="1" applyBorder="1" applyAlignment="1">
      <alignment horizontal="center" wrapText="1"/>
    </xf>
    <xf numFmtId="43" fontId="35" fillId="0" borderId="5" xfId="6" applyNumberFormat="1" applyFont="1" applyFill="1" applyBorder="1" applyAlignment="1">
      <alignment horizontal="center" wrapText="1"/>
    </xf>
    <xf numFmtId="43" fontId="35" fillId="0" borderId="0" xfId="20" applyNumberFormat="1" applyFont="1" applyBorder="1" applyAlignment="1">
      <alignment horizontal="right"/>
    </xf>
    <xf numFmtId="43" fontId="36" fillId="0" borderId="0" xfId="20" applyNumberFormat="1" applyFont="1" applyFill="1" applyBorder="1"/>
    <xf numFmtId="43" fontId="36" fillId="0" borderId="0" xfId="20" quotePrefix="1" applyNumberFormat="1" applyFont="1" applyBorder="1" applyAlignment="1">
      <alignment horizontal="right"/>
    </xf>
    <xf numFmtId="43" fontId="36" fillId="0" borderId="0" xfId="20" applyNumberFormat="1" applyFont="1" applyBorder="1" applyAlignment="1">
      <alignment horizontal="right"/>
    </xf>
    <xf numFmtId="43" fontId="35" fillId="0" borderId="9" xfId="20" applyNumberFormat="1" applyFont="1" applyBorder="1" applyAlignment="1">
      <alignment horizontal="right"/>
    </xf>
    <xf numFmtId="43" fontId="36" fillId="0" borderId="0" xfId="20" applyNumberFormat="1" applyFont="1" applyBorder="1" applyAlignment="1"/>
    <xf numFmtId="43" fontId="35" fillId="0" borderId="0" xfId="20" applyNumberFormat="1" applyFont="1" applyBorder="1" applyAlignment="1">
      <alignment horizontal="left"/>
    </xf>
    <xf numFmtId="43" fontId="36" fillId="0" borderId="0" xfId="20" quotePrefix="1" applyNumberFormat="1" applyFont="1" applyFill="1" applyBorder="1" applyAlignment="1">
      <alignment horizontal="right"/>
    </xf>
    <xf numFmtId="43" fontId="36" fillId="0" borderId="0" xfId="20" applyNumberFormat="1" applyFont="1" applyBorder="1" applyAlignment="1">
      <alignment horizontal="left"/>
    </xf>
    <xf numFmtId="43" fontId="36" fillId="0" borderId="0" xfId="20" applyNumberFormat="1" applyFont="1" applyFill="1" applyBorder="1" applyAlignment="1">
      <alignment horizontal="right"/>
    </xf>
    <xf numFmtId="43" fontId="36" fillId="0" borderId="0" xfId="20" applyNumberFormat="1" applyFont="1" applyAlignment="1">
      <alignment horizontal="right"/>
    </xf>
    <xf numFmtId="43" fontId="36" fillId="0" borderId="0" xfId="20" applyNumberFormat="1" applyFont="1" applyFill="1"/>
    <xf numFmtId="43" fontId="36" fillId="0" borderId="0" xfId="20" applyNumberFormat="1" applyFont="1" applyBorder="1"/>
    <xf numFmtId="37" fontId="36" fillId="0" borderId="0" xfId="2" applyNumberFormat="1" applyFont="1" applyFill="1" applyBorder="1" applyAlignment="1"/>
    <xf numFmtId="41" fontId="40" fillId="0" borderId="6" xfId="2" quotePrefix="1" applyFont="1" applyBorder="1" applyAlignment="1">
      <alignment horizontal="center" wrapText="1"/>
    </xf>
    <xf numFmtId="41" fontId="40" fillId="0" borderId="0" xfId="2" quotePrefix="1" applyFont="1" applyBorder="1" applyAlignment="1">
      <alignment horizontal="center" wrapText="1"/>
    </xf>
    <xf numFmtId="43" fontId="40" fillId="0" borderId="0" xfId="2" applyNumberFormat="1" applyFont="1" applyAlignment="1"/>
    <xf numFmtId="43" fontId="40" fillId="0" borderId="0" xfId="2" applyNumberFormat="1" applyFont="1" applyBorder="1" applyAlignment="1"/>
    <xf numFmtId="43" fontId="50" fillId="0" borderId="0" xfId="7" applyNumberFormat="1" applyFont="1" applyBorder="1" applyAlignment="1"/>
    <xf numFmtId="37" fontId="40" fillId="0" borderId="0" xfId="0" applyNumberFormat="1" applyFont="1" applyBorder="1" applyProtection="1"/>
    <xf numFmtId="5" fontId="40" fillId="0" borderId="0" xfId="0" applyNumberFormat="1" applyFont="1" applyProtection="1"/>
    <xf numFmtId="5" fontId="40" fillId="0" borderId="0" xfId="0" applyNumberFormat="1" applyFont="1" applyAlignment="1" applyProtection="1">
      <alignment horizontal="center"/>
    </xf>
    <xf numFmtId="0" fontId="51" fillId="0" borderId="0" xfId="0" applyFont="1" applyProtection="1">
      <protection locked="0"/>
    </xf>
    <xf numFmtId="37" fontId="36" fillId="0" borderId="0" xfId="2" applyNumberFormat="1" applyFont="1" applyFill="1" applyAlignment="1"/>
    <xf numFmtId="0" fontId="35" fillId="0" borderId="16" xfId="0" applyFont="1" applyFill="1" applyBorder="1" applyAlignment="1" applyProtection="1">
      <alignment horizontal="center"/>
    </xf>
    <xf numFmtId="49" fontId="35" fillId="0" borderId="16" xfId="0" applyNumberFormat="1" applyFont="1" applyFill="1" applyBorder="1"/>
    <xf numFmtId="0" fontId="35" fillId="0" borderId="16" xfId="0" applyFont="1" applyFill="1" applyBorder="1"/>
    <xf numFmtId="43" fontId="36" fillId="0" borderId="17" xfId="20" applyNumberFormat="1" applyFont="1" applyBorder="1"/>
    <xf numFmtId="49" fontId="35" fillId="0" borderId="0" xfId="0" quotePrefix="1" applyNumberFormat="1" applyFont="1" applyFill="1" applyAlignment="1">
      <alignment horizontal="left"/>
    </xf>
    <xf numFmtId="0" fontId="36" fillId="0" borderId="0" xfId="0" quotePrefix="1" applyFont="1" applyFill="1"/>
    <xf numFmtId="41" fontId="36" fillId="0" borderId="0" xfId="0" applyNumberFormat="1" applyFont="1" applyBorder="1" applyProtection="1"/>
    <xf numFmtId="42" fontId="36" fillId="0" borderId="0" xfId="0" applyNumberFormat="1" applyFont="1" applyBorder="1" applyProtection="1"/>
    <xf numFmtId="41" fontId="36" fillId="0" borderId="0" xfId="5" applyNumberFormat="1" applyFont="1"/>
    <xf numFmtId="182" fontId="36" fillId="0" borderId="0" xfId="5" applyNumberFormat="1" applyFont="1"/>
    <xf numFmtId="182" fontId="36" fillId="0" borderId="9" xfId="16" applyNumberFormat="1" applyFont="1" applyBorder="1"/>
    <xf numFmtId="182" fontId="36" fillId="0" borderId="13" xfId="16" applyNumberFormat="1" applyFont="1" applyBorder="1"/>
    <xf numFmtId="182" fontId="36" fillId="0" borderId="0" xfId="5" applyNumberFormat="1" applyFont="1" applyFill="1"/>
    <xf numFmtId="43" fontId="36" fillId="0" borderId="0" xfId="0" applyNumberFormat="1" applyFont="1" applyFill="1"/>
    <xf numFmtId="49" fontId="36" fillId="0" borderId="0" xfId="0" applyNumberFormat="1" applyFont="1" applyFill="1" applyAlignment="1">
      <alignment horizontal="left" indent="6"/>
    </xf>
    <xf numFmtId="41" fontId="36" fillId="0" borderId="11" xfId="0" applyNumberFormat="1" applyFont="1" applyFill="1" applyBorder="1"/>
    <xf numFmtId="49" fontId="36" fillId="0" borderId="0" xfId="0" applyNumberFormat="1" applyFont="1" applyFill="1" applyAlignment="1">
      <alignment horizontal="left" indent="2"/>
    </xf>
    <xf numFmtId="49" fontId="35" fillId="0" borderId="6" xfId="2" applyNumberFormat="1" applyFont="1" applyBorder="1" applyAlignment="1">
      <alignment horizontal="center"/>
    </xf>
    <xf numFmtId="49" fontId="42" fillId="0" borderId="0" xfId="0" applyNumberFormat="1" applyFont="1"/>
    <xf numFmtId="0" fontId="36" fillId="0" borderId="0" xfId="17" applyFont="1" applyFill="1" applyAlignment="1"/>
    <xf numFmtId="0" fontId="36" fillId="0" borderId="0" xfId="17" applyFont="1" applyFill="1" applyBorder="1" applyAlignment="1">
      <alignment horizontal="center"/>
    </xf>
    <xf numFmtId="181" fontId="35" fillId="0" borderId="0" xfId="17" applyNumberFormat="1" applyFont="1" applyFill="1" applyBorder="1" applyAlignment="1">
      <alignment horizontal="left"/>
    </xf>
    <xf numFmtId="16" fontId="36" fillId="0" borderId="0" xfId="17" applyNumberFormat="1" applyFont="1" applyFill="1" applyAlignment="1">
      <alignment horizontal="left" indent="2"/>
    </xf>
    <xf numFmtId="0" fontId="36" fillId="0" borderId="0" xfId="17" applyFont="1" applyFill="1" applyBorder="1"/>
    <xf numFmtId="16" fontId="36" fillId="0" borderId="0" xfId="17" applyNumberFormat="1" applyFont="1" applyFill="1" applyAlignment="1">
      <alignment horizontal="right" indent="2"/>
    </xf>
    <xf numFmtId="0" fontId="36" fillId="0" borderId="0" xfId="17" applyFont="1" applyFill="1" applyBorder="1" applyAlignment="1">
      <alignment horizontal="left" indent="2"/>
    </xf>
    <xf numFmtId="181" fontId="36" fillId="0" borderId="0" xfId="17" applyNumberFormat="1" applyFont="1" applyFill="1" applyBorder="1" applyAlignment="1">
      <alignment horizontal="center"/>
    </xf>
    <xf numFmtId="37" fontId="35" fillId="0" borderId="0" xfId="17" applyNumberFormat="1" applyFont="1" applyFill="1" applyAlignment="1"/>
    <xf numFmtId="8" fontId="36" fillId="0" borderId="0" xfId="17" applyNumberFormat="1" applyFont="1" applyFill="1" applyAlignment="1"/>
    <xf numFmtId="181" fontId="36" fillId="0" borderId="0" xfId="17" applyNumberFormat="1" applyFont="1" applyFill="1" applyBorder="1" applyAlignment="1">
      <alignment horizontal="left"/>
    </xf>
    <xf numFmtId="37" fontId="36" fillId="0" borderId="0" xfId="17" applyNumberFormat="1" applyFont="1" applyFill="1" applyAlignment="1"/>
    <xf numFmtId="37" fontId="36" fillId="0" borderId="0" xfId="17" applyNumberFormat="1" applyFont="1" applyFill="1" applyBorder="1" applyAlignment="1"/>
    <xf numFmtId="7" fontId="36" fillId="0" borderId="0" xfId="9" applyNumberFormat="1" applyFont="1" applyFill="1" applyBorder="1" applyAlignment="1">
      <alignment horizontal="right"/>
    </xf>
    <xf numFmtId="7" fontId="36" fillId="0" borderId="0" xfId="17" applyNumberFormat="1" applyFont="1" applyFill="1" applyAlignment="1">
      <alignment horizontal="right"/>
    </xf>
    <xf numFmtId="0" fontId="36" fillId="0" borderId="0" xfId="0" applyFont="1" applyFill="1" applyAlignment="1">
      <alignment horizontal="centerContinuous" wrapText="1"/>
    </xf>
    <xf numFmtId="49" fontId="36" fillId="0" borderId="0" xfId="0" quotePrefix="1" applyNumberFormat="1" applyFont="1" applyFill="1" applyAlignment="1">
      <alignment horizontal="left" indent="1"/>
    </xf>
    <xf numFmtId="180" fontId="36" fillId="0" borderId="0" xfId="7" applyNumberFormat="1" applyFont="1" applyAlignment="1"/>
    <xf numFmtId="180" fontId="36" fillId="0" borderId="0" xfId="0" applyNumberFormat="1" applyFont="1" applyAlignment="1"/>
    <xf numFmtId="180" fontId="36" fillId="0" borderId="0" xfId="0" applyNumberFormat="1" applyFont="1" applyAlignment="1" applyProtection="1"/>
    <xf numFmtId="180" fontId="36" fillId="0" borderId="0" xfId="0" quotePrefix="1" applyNumberFormat="1" applyFont="1" applyAlignment="1"/>
    <xf numFmtId="180" fontId="36" fillId="0" borderId="0" xfId="2" quotePrefix="1" applyNumberFormat="1" applyFont="1" applyAlignment="1"/>
    <xf numFmtId="10" fontId="36" fillId="0" borderId="2" xfId="2" applyNumberFormat="1" applyFont="1" applyFill="1" applyBorder="1" applyAlignment="1"/>
    <xf numFmtId="41" fontId="35" fillId="0" borderId="6" xfId="2" applyFont="1" applyFill="1" applyBorder="1" applyAlignment="1">
      <alignment horizontal="center"/>
    </xf>
    <xf numFmtId="41" fontId="35" fillId="0" borderId="6" xfId="2" applyFont="1" applyFill="1" applyBorder="1" applyAlignment="1">
      <alignment horizontal="centerContinuous"/>
    </xf>
    <xf numFmtId="49" fontId="35" fillId="0" borderId="0" xfId="0" applyNumberFormat="1" applyFont="1" applyFill="1" applyAlignment="1">
      <alignment horizontal="right"/>
    </xf>
    <xf numFmtId="0" fontId="36" fillId="0" borderId="0" xfId="0" applyNumberFormat="1" applyFont="1" applyFill="1" applyAlignment="1"/>
    <xf numFmtId="49" fontId="36" fillId="0" borderId="0" xfId="0" applyNumberFormat="1" applyFont="1" applyFill="1" applyAlignment="1"/>
    <xf numFmtId="41" fontId="20" fillId="0" borderId="0" xfId="0" applyNumberFormat="1" applyFont="1" applyFill="1"/>
    <xf numFmtId="42" fontId="35" fillId="0" borderId="2" xfId="0" applyNumberFormat="1" applyFont="1" applyFill="1" applyBorder="1"/>
    <xf numFmtId="41" fontId="36" fillId="0" borderId="0" xfId="2" applyNumberFormat="1" applyFont="1" applyFill="1" applyAlignment="1"/>
    <xf numFmtId="49" fontId="53" fillId="0" borderId="0" xfId="0" quotePrefix="1" applyNumberFormat="1" applyFont="1" applyAlignment="1">
      <alignment horizontal="left" vertical="top"/>
    </xf>
    <xf numFmtId="9" fontId="36" fillId="0" borderId="0" xfId="27" applyFont="1" applyFill="1"/>
    <xf numFmtId="42" fontId="35" fillId="0" borderId="0" xfId="0" applyNumberFormat="1" applyFont="1" applyFill="1"/>
    <xf numFmtId="42" fontId="35" fillId="0" borderId="0" xfId="0" applyNumberFormat="1" applyFont="1" applyFill="1" applyBorder="1"/>
    <xf numFmtId="0" fontId="36" fillId="0" borderId="0" xfId="0" applyFont="1" applyFill="1" applyAlignment="1">
      <alignment horizontal="left" indent="2"/>
    </xf>
    <xf numFmtId="0" fontId="35" fillId="0" borderId="0" xfId="0" applyFont="1" applyFill="1" applyAlignment="1"/>
    <xf numFmtId="0" fontId="41" fillId="0" borderId="0" xfId="0" quotePrefix="1" applyNumberFormat="1" applyFont="1" applyFill="1"/>
    <xf numFmtId="49" fontId="41" fillId="0" borderId="0" xfId="0" applyNumberFormat="1" applyFont="1" applyFill="1"/>
    <xf numFmtId="0" fontId="41" fillId="0" borderId="0" xfId="0" quotePrefix="1" applyNumberFormat="1" applyFont="1" applyFill="1" applyAlignment="1">
      <alignment horizontal="left"/>
    </xf>
    <xf numFmtId="0" fontId="35" fillId="0" borderId="0" xfId="17" applyFont="1" applyFill="1"/>
    <xf numFmtId="0" fontId="35" fillId="0" borderId="0" xfId="25" applyFont="1" applyFill="1" applyAlignment="1">
      <alignment horizontal="left"/>
    </xf>
    <xf numFmtId="0" fontId="35" fillId="0" borderId="0" xfId="25" applyFont="1" applyFill="1"/>
    <xf numFmtId="37" fontId="35" fillId="0" borderId="0" xfId="25" applyNumberFormat="1" applyFont="1" applyFill="1"/>
    <xf numFmtId="0" fontId="35" fillId="0" borderId="0" xfId="25" applyFont="1" applyFill="1" applyAlignment="1">
      <alignment horizontal="right"/>
    </xf>
    <xf numFmtId="0" fontId="35" fillId="0" borderId="0" xfId="25" applyFont="1" applyFill="1" applyAlignment="1"/>
    <xf numFmtId="37" fontId="35" fillId="0" borderId="0" xfId="25" applyNumberFormat="1" applyFont="1" applyFill="1" applyAlignment="1">
      <alignment horizontal="left"/>
    </xf>
    <xf numFmtId="0" fontId="35" fillId="0" borderId="0" xfId="19" applyFont="1" applyFill="1" applyAlignment="1">
      <alignment horizontal="left"/>
    </xf>
    <xf numFmtId="0" fontId="55" fillId="0" borderId="0" xfId="19" applyFont="1" applyFill="1"/>
    <xf numFmtId="0" fontId="35" fillId="0" borderId="0" xfId="19" applyFont="1" applyFill="1"/>
    <xf numFmtId="37" fontId="35" fillId="0" borderId="0" xfId="19" applyNumberFormat="1" applyFont="1" applyFill="1"/>
    <xf numFmtId="0" fontId="35" fillId="0" borderId="0" xfId="19" applyFont="1" applyFill="1" applyAlignment="1"/>
    <xf numFmtId="0" fontId="35" fillId="0" borderId="0" xfId="22" applyFont="1" applyFill="1" applyAlignment="1">
      <alignment horizontal="left"/>
    </xf>
    <xf numFmtId="0" fontId="35" fillId="0" borderId="0" xfId="22" applyFont="1" applyFill="1"/>
    <xf numFmtId="0" fontId="55" fillId="0" borderId="0" xfId="22" applyFont="1" applyFill="1"/>
    <xf numFmtId="37" fontId="35" fillId="0" borderId="0" xfId="22" applyNumberFormat="1" applyFont="1" applyFill="1"/>
    <xf numFmtId="9" fontId="35" fillId="0" borderId="0" xfId="22" applyNumberFormat="1" applyFont="1" applyFill="1"/>
    <xf numFmtId="37" fontId="35" fillId="0" borderId="0" xfId="22" applyNumberFormat="1" applyFont="1" applyFill="1" applyAlignment="1">
      <alignment horizontal="left"/>
    </xf>
    <xf numFmtId="0" fontId="35" fillId="0" borderId="0" xfId="22" applyFont="1" applyFill="1" applyAlignment="1">
      <alignment horizontal="right"/>
    </xf>
    <xf numFmtId="0" fontId="35" fillId="0" borderId="0" xfId="22" applyFont="1" applyFill="1" applyAlignment="1"/>
    <xf numFmtId="5" fontId="36" fillId="0" borderId="0" xfId="7" applyNumberFormat="1" applyFont="1" applyFill="1" applyAlignment="1"/>
    <xf numFmtId="0" fontId="36" fillId="0" borderId="0" xfId="16" applyFont="1" applyAlignment="1">
      <alignment horizontal="center"/>
    </xf>
    <xf numFmtId="42" fontId="36" fillId="0" borderId="0" xfId="0" applyNumberFormat="1" applyFont="1" applyBorder="1" applyAlignment="1">
      <alignment horizontal="left"/>
    </xf>
    <xf numFmtId="49" fontId="36" fillId="0" borderId="0" xfId="0" applyNumberFormat="1" applyFont="1" applyAlignment="1">
      <alignment horizontal="left" vertical="top" indent="3"/>
    </xf>
    <xf numFmtId="41" fontId="35" fillId="0" borderId="5" xfId="2" applyFont="1" applyBorder="1" applyAlignment="1">
      <alignment horizontal="centerContinuous"/>
    </xf>
    <xf numFmtId="41" fontId="35" fillId="0" borderId="5" xfId="2" applyFont="1" applyBorder="1" applyAlignment="1">
      <alignment horizontal="center"/>
    </xf>
    <xf numFmtId="0" fontId="35" fillId="0" borderId="5" xfId="0" applyFont="1" applyBorder="1" applyAlignment="1">
      <alignment horizontal="center"/>
    </xf>
    <xf numFmtId="49" fontId="35" fillId="0" borderId="5" xfId="2" applyNumberFormat="1" applyFont="1" applyBorder="1" applyAlignment="1">
      <alignment horizontal="centerContinuous"/>
    </xf>
    <xf numFmtId="0" fontId="35" fillId="0" borderId="5" xfId="0" applyFont="1" applyBorder="1" applyAlignment="1">
      <alignment horizontal="centerContinuous"/>
    </xf>
    <xf numFmtId="41" fontId="35" fillId="0" borderId="5" xfId="2" applyFont="1" applyFill="1" applyBorder="1" applyAlignment="1">
      <alignment horizontal="center"/>
    </xf>
    <xf numFmtId="41" fontId="35" fillId="0" borderId="5" xfId="2" applyFont="1" applyFill="1" applyBorder="1" applyAlignment="1">
      <alignment horizontal="centerContinuous"/>
    </xf>
    <xf numFmtId="49" fontId="35" fillId="0" borderId="5" xfId="2" applyNumberFormat="1" applyFont="1" applyFill="1" applyBorder="1" applyAlignment="1">
      <alignment horizontal="centerContinuous"/>
    </xf>
    <xf numFmtId="0" fontId="35" fillId="0" borderId="5" xfId="2" applyNumberFormat="1" applyFont="1" applyFill="1" applyBorder="1" applyAlignment="1">
      <alignment horizontal="centerContinuous"/>
    </xf>
    <xf numFmtId="0" fontId="35" fillId="0" borderId="5" xfId="0" quotePrefix="1" applyFont="1" applyBorder="1" applyAlignment="1">
      <alignment horizontal="center"/>
    </xf>
    <xf numFmtId="174" fontId="47" fillId="0" borderId="0" xfId="0" applyNumberFormat="1" applyFont="1" applyAlignment="1" applyProtection="1">
      <alignment horizontal="centerContinuous"/>
      <protection locked="0"/>
    </xf>
    <xf numFmtId="41" fontId="36" fillId="0" borderId="0" xfId="2" applyNumberFormat="1" applyFont="1" applyFill="1" applyAlignment="1">
      <alignment vertical="top"/>
    </xf>
    <xf numFmtId="0" fontId="35" fillId="0" borderId="0" xfId="0" applyFont="1" applyAlignment="1">
      <alignment horizontal="center"/>
    </xf>
    <xf numFmtId="0" fontId="36" fillId="0" borderId="0" xfId="0" applyFont="1" applyBorder="1" applyAlignment="1">
      <alignment horizontal="justify" wrapText="1"/>
    </xf>
    <xf numFmtId="0" fontId="48" fillId="0" borderId="0" xfId="18" applyFont="1" applyFill="1" applyAlignment="1">
      <alignment wrapText="1"/>
    </xf>
    <xf numFmtId="0" fontId="59" fillId="0" borderId="0" xfId="0" applyFont="1" applyFill="1"/>
    <xf numFmtId="0" fontId="60" fillId="0" borderId="0" xfId="18" applyFont="1" applyFill="1" applyAlignment="1">
      <alignment wrapText="1"/>
    </xf>
    <xf numFmtId="0" fontId="47" fillId="0" borderId="5" xfId="0" applyFont="1" applyBorder="1" applyAlignment="1">
      <alignment horizontal="center"/>
    </xf>
    <xf numFmtId="0" fontId="47" fillId="0" borderId="5" xfId="18" applyFont="1" applyFill="1" applyBorder="1" applyAlignment="1">
      <alignment horizontal="center"/>
    </xf>
    <xf numFmtId="37" fontId="36" fillId="0" borderId="6" xfId="0" applyNumberFormat="1" applyFont="1" applyFill="1" applyBorder="1" applyProtection="1"/>
    <xf numFmtId="39" fontId="35" fillId="0" borderId="0" xfId="20" applyNumberFormat="1" applyFont="1" applyAlignment="1">
      <alignment horizontal="center"/>
    </xf>
    <xf numFmtId="39" fontId="36" fillId="0" borderId="0" xfId="20" applyNumberFormat="1" applyFont="1" applyBorder="1" applyAlignment="1">
      <alignment horizontal="left"/>
    </xf>
    <xf numFmtId="41" fontId="35" fillId="0" borderId="6" xfId="2" applyFont="1" applyBorder="1" applyAlignment="1">
      <alignment horizontal="centerContinuous" wrapText="1"/>
    </xf>
    <xf numFmtId="41" fontId="36" fillId="0" borderId="9" xfId="2" applyFont="1" applyFill="1" applyBorder="1" applyAlignment="1">
      <alignment vertical="top"/>
    </xf>
    <xf numFmtId="41" fontId="36" fillId="0" borderId="11" xfId="2" applyFont="1" applyFill="1" applyBorder="1" applyAlignment="1"/>
    <xf numFmtId="49" fontId="36" fillId="0" borderId="0" xfId="0" quotePrefix="1" applyNumberFormat="1" applyFont="1" applyBorder="1" applyAlignment="1">
      <alignment horizontal="left" vertical="top"/>
    </xf>
    <xf numFmtId="42" fontId="36" fillId="0" borderId="22" xfId="7" applyFont="1" applyBorder="1" applyAlignment="1"/>
    <xf numFmtId="41" fontId="36" fillId="0" borderId="19" xfId="2" applyFont="1" applyBorder="1" applyAlignment="1"/>
    <xf numFmtId="0" fontId="56" fillId="0" borderId="0" xfId="0" applyFont="1" applyFill="1"/>
    <xf numFmtId="37" fontId="36" fillId="0" borderId="0" xfId="31" applyNumberFormat="1" applyFont="1" applyFill="1" applyBorder="1"/>
    <xf numFmtId="16" fontId="36" fillId="0" borderId="0" xfId="0" applyNumberFormat="1" applyFont="1" applyFill="1" applyAlignment="1">
      <alignment horizontal="left" indent="2"/>
    </xf>
    <xf numFmtId="37" fontId="36" fillId="0" borderId="0" xfId="31" applyNumberFormat="1" applyFont="1" applyFill="1" applyBorder="1" applyAlignment="1">
      <alignment horizontal="right"/>
    </xf>
    <xf numFmtId="37" fontId="36" fillId="0" borderId="0" xfId="9" applyNumberFormat="1" applyFont="1" applyFill="1" applyBorder="1" applyAlignment="1"/>
    <xf numFmtId="7" fontId="36" fillId="0" borderId="22" xfId="9" applyNumberFormat="1" applyFont="1" applyFill="1" applyBorder="1" applyAlignment="1">
      <alignment horizontal="right"/>
    </xf>
    <xf numFmtId="7" fontId="36" fillId="0" borderId="0" xfId="30" applyNumberFormat="1" applyFont="1" applyFill="1" applyAlignment="1">
      <alignment horizontal="right"/>
    </xf>
    <xf numFmtId="7" fontId="36" fillId="0" borderId="0" xfId="30" applyNumberFormat="1" applyFont="1" applyFill="1" applyBorder="1" applyAlignment="1">
      <alignment horizontal="right"/>
    </xf>
    <xf numFmtId="16" fontId="36" fillId="0" borderId="0" xfId="17" applyNumberFormat="1" applyFont="1" applyFill="1" applyAlignment="1">
      <alignment horizontal="left" indent="1"/>
    </xf>
    <xf numFmtId="16" fontId="36" fillId="0" borderId="0" xfId="17" applyNumberFormat="1" applyFont="1" applyFill="1" applyAlignment="1">
      <alignment horizontal="left"/>
    </xf>
    <xf numFmtId="16" fontId="36" fillId="0" borderId="0" xfId="17" applyNumberFormat="1" applyFont="1" applyFill="1" applyAlignment="1"/>
    <xf numFmtId="0" fontId="35" fillId="0" borderId="0" xfId="24" applyFont="1" applyAlignment="1">
      <alignment horizontal="right"/>
    </xf>
    <xf numFmtId="0" fontId="36" fillId="0" borderId="0" xfId="24" applyFont="1" applyAlignment="1">
      <alignment horizontal="right"/>
    </xf>
    <xf numFmtId="39" fontId="35" fillId="0" borderId="0" xfId="0" applyNumberFormat="1" applyFont="1" applyAlignment="1" applyProtection="1">
      <alignment horizontal="right"/>
    </xf>
    <xf numFmtId="0" fontId="35" fillId="0" borderId="0" xfId="0" applyFont="1" applyAlignment="1">
      <alignment horizontal="center"/>
    </xf>
    <xf numFmtId="41" fontId="35" fillId="0" borderId="6" xfId="2" quotePrefix="1" applyFont="1" applyFill="1" applyBorder="1" applyAlignment="1">
      <alignment horizontal="center"/>
    </xf>
    <xf numFmtId="180" fontId="36" fillId="0" borderId="0" xfId="0" applyNumberFormat="1" applyFont="1" applyFill="1" applyAlignment="1" applyProtection="1"/>
    <xf numFmtId="180" fontId="36" fillId="0" borderId="0" xfId="0" applyNumberFormat="1" applyFont="1" applyFill="1" applyAlignment="1"/>
    <xf numFmtId="0" fontId="36" fillId="0" borderId="0" xfId="0" applyFont="1" applyFill="1" applyAlignment="1">
      <alignment horizontal="left" indent="1"/>
    </xf>
    <xf numFmtId="37" fontId="35" fillId="0" borderId="0" xfId="0" applyNumberFormat="1" applyFont="1" applyAlignment="1">
      <alignment horizontal="center"/>
    </xf>
    <xf numFmtId="41" fontId="36" fillId="0" borderId="6" xfId="2" applyNumberFormat="1" applyFont="1" applyFill="1" applyBorder="1" applyAlignment="1">
      <alignment horizontal="right"/>
    </xf>
    <xf numFmtId="42" fontId="36" fillId="0" borderId="18" xfId="0" applyNumberFormat="1" applyFont="1" applyFill="1" applyBorder="1"/>
    <xf numFmtId="0" fontId="42" fillId="0" borderId="0" xfId="16" applyFont="1" applyAlignment="1">
      <alignment horizontal="center"/>
    </xf>
    <xf numFmtId="0" fontId="57" fillId="0" borderId="0" xfId="0" applyFont="1"/>
    <xf numFmtId="7" fontId="36" fillId="0" borderId="0" xfId="17" applyNumberFormat="1" applyFont="1" applyFill="1" applyBorder="1" applyAlignment="1">
      <alignment horizontal="right"/>
    </xf>
    <xf numFmtId="0" fontId="0" fillId="0" borderId="0" xfId="0" applyAlignment="1"/>
    <xf numFmtId="41" fontId="56" fillId="0" borderId="21" xfId="0" applyNumberFormat="1" applyFont="1" applyBorder="1"/>
    <xf numFmtId="37" fontId="35" fillId="0" borderId="0" xfId="0" applyNumberFormat="1" applyFont="1" applyFill="1"/>
    <xf numFmtId="0" fontId="35" fillId="0" borderId="0" xfId="0" applyFont="1" applyFill="1" applyAlignment="1">
      <alignment horizontal="centerContinuous" wrapText="1"/>
    </xf>
    <xf numFmtId="37" fontId="35" fillId="0" borderId="16" xfId="0" applyNumberFormat="1" applyFont="1" applyFill="1" applyBorder="1" applyAlignment="1">
      <alignment horizontal="centerContinuous"/>
    </xf>
    <xf numFmtId="0" fontId="36" fillId="0" borderId="0" xfId="0" applyFont="1" applyFill="1" applyAlignment="1" applyProtection="1">
      <alignment horizontal="center"/>
    </xf>
    <xf numFmtId="49" fontId="35" fillId="0" borderId="0" xfId="0" applyNumberFormat="1" applyFont="1" applyFill="1" applyAlignment="1">
      <alignment horizontal="right" vertical="top" wrapText="1"/>
    </xf>
    <xf numFmtId="49" fontId="36" fillId="0" borderId="0" xfId="0" quotePrefix="1" applyNumberFormat="1" applyFont="1" applyFill="1" applyAlignment="1">
      <alignment horizontal="left" indent="2"/>
    </xf>
    <xf numFmtId="41" fontId="36" fillId="0" borderId="0" xfId="2" applyNumberFormat="1" applyFont="1" applyFill="1" applyBorder="1" applyAlignment="1"/>
    <xf numFmtId="0" fontId="35" fillId="0" borderId="0" xfId="0" quotePrefix="1" applyFont="1" applyFill="1" applyAlignment="1">
      <alignment horizontal="centerContinuous"/>
    </xf>
    <xf numFmtId="41" fontId="35" fillId="0" borderId="21" xfId="2" applyFont="1" applyFill="1" applyBorder="1" applyAlignment="1">
      <alignment horizontal="center"/>
    </xf>
    <xf numFmtId="49" fontId="35" fillId="0" borderId="21" xfId="2" applyNumberFormat="1" applyFont="1" applyFill="1" applyBorder="1" applyAlignment="1">
      <alignment horizontal="centerContinuous"/>
    </xf>
    <xf numFmtId="37" fontId="35" fillId="0" borderId="21" xfId="2" applyNumberFormat="1" applyFont="1" applyFill="1" applyBorder="1" applyAlignment="1">
      <alignment horizontal="centerContinuous"/>
    </xf>
    <xf numFmtId="0" fontId="56" fillId="0" borderId="0" xfId="0" applyFont="1"/>
    <xf numFmtId="42" fontId="56" fillId="0" borderId="0" xfId="0" applyNumberFormat="1" applyFont="1"/>
    <xf numFmtId="41" fontId="56" fillId="0" borderId="0" xfId="0" applyNumberFormat="1" applyFont="1"/>
    <xf numFmtId="41" fontId="35" fillId="0" borderId="5" xfId="2" applyFont="1" applyBorder="1" applyAlignment="1">
      <alignment horizontal="center"/>
    </xf>
    <xf numFmtId="0" fontId="56" fillId="0" borderId="0" xfId="0" applyFont="1" applyAlignment="1">
      <alignment horizontal="center"/>
    </xf>
    <xf numFmtId="10" fontId="56" fillId="0" borderId="0" xfId="0" applyNumberFormat="1" applyFont="1"/>
    <xf numFmtId="0" fontId="56" fillId="0" borderId="0" xfId="0" applyFont="1" applyAlignment="1"/>
    <xf numFmtId="37" fontId="56" fillId="0" borderId="0" xfId="0" applyNumberFormat="1" applyFont="1"/>
    <xf numFmtId="0" fontId="56" fillId="0" borderId="9" xfId="16" applyFont="1" applyBorder="1"/>
    <xf numFmtId="0" fontId="2" fillId="0" borderId="0" xfId="0" applyFont="1"/>
    <xf numFmtId="0" fontId="36" fillId="0" borderId="0" xfId="0" applyFont="1" applyAlignment="1" applyProtection="1">
      <alignment horizontal="center" vertical="top"/>
    </xf>
    <xf numFmtId="0" fontId="36" fillId="0" borderId="0" xfId="0" applyFont="1" applyAlignment="1">
      <alignment horizontal="center" vertical="top"/>
    </xf>
    <xf numFmtId="0" fontId="48" fillId="0" borderId="0" xfId="18" applyFont="1" applyFill="1" applyAlignment="1">
      <alignment horizontal="center" vertical="top"/>
    </xf>
    <xf numFmtId="0" fontId="48" fillId="0" borderId="0" xfId="18" applyFont="1" applyFill="1" applyAlignment="1">
      <alignment horizontal="center"/>
    </xf>
    <xf numFmtId="0" fontId="0" fillId="0" borderId="0" xfId="0" applyFont="1" applyAlignment="1"/>
    <xf numFmtId="0" fontId="35" fillId="0" borderId="0" xfId="16" applyFont="1"/>
    <xf numFmtId="0" fontId="35" fillId="0" borderId="9" xfId="16" applyFont="1" applyBorder="1"/>
    <xf numFmtId="174" fontId="35" fillId="0" borderId="9" xfId="16" applyNumberFormat="1" applyFont="1" applyBorder="1" applyAlignment="1">
      <alignment horizontal="center"/>
    </xf>
    <xf numFmtId="0" fontId="35" fillId="0" borderId="0" xfId="16" applyFont="1" applyAlignment="1">
      <alignment horizontal="center"/>
    </xf>
    <xf numFmtId="0" fontId="35" fillId="0" borderId="25" xfId="16" applyFont="1" applyBorder="1" applyAlignment="1">
      <alignment horizontal="center"/>
    </xf>
    <xf numFmtId="0" fontId="35" fillId="0" borderId="25" xfId="16" applyFont="1" applyBorder="1"/>
    <xf numFmtId="0" fontId="35" fillId="0" borderId="24" xfId="16" applyFont="1" applyBorder="1"/>
    <xf numFmtId="174" fontId="35" fillId="0" borderId="24" xfId="16" applyNumberFormat="1" applyFont="1" applyBorder="1" applyAlignment="1">
      <alignment horizontal="center"/>
    </xf>
    <xf numFmtId="0" fontId="35" fillId="0" borderId="9" xfId="16" applyFont="1" applyBorder="1" applyAlignment="1">
      <alignment horizontal="center"/>
    </xf>
    <xf numFmtId="0" fontId="35" fillId="0" borderId="5" xfId="16" applyFont="1" applyBorder="1" applyAlignment="1">
      <alignment horizontal="center"/>
    </xf>
    <xf numFmtId="0" fontId="35" fillId="0" borderId="5" xfId="16" applyFont="1" applyBorder="1"/>
    <xf numFmtId="0" fontId="35" fillId="0" borderId="0" xfId="16" applyFont="1" applyAlignment="1">
      <alignment horizontal="left" indent="2"/>
    </xf>
    <xf numFmtId="0" fontId="35" fillId="0" borderId="24" xfId="24" applyFont="1" applyBorder="1" applyAlignment="1">
      <alignment horizontal="left"/>
    </xf>
    <xf numFmtId="0" fontId="35" fillId="0" borderId="5" xfId="25" applyFont="1" applyFill="1" applyBorder="1" applyAlignment="1">
      <alignment horizontal="fill"/>
    </xf>
    <xf numFmtId="0" fontId="35" fillId="0" borderId="0" xfId="25" applyFont="1" applyFill="1" applyBorder="1"/>
    <xf numFmtId="0" fontId="55" fillId="0" borderId="0" xfId="25" applyFont="1" applyFill="1" applyBorder="1"/>
    <xf numFmtId="0" fontId="35" fillId="0" borderId="0" xfId="25" applyFont="1" applyFill="1" applyBorder="1" applyAlignment="1">
      <alignment horizontal="center"/>
    </xf>
    <xf numFmtId="0" fontId="35" fillId="0" borderId="5" xfId="25" applyFont="1" applyFill="1" applyBorder="1"/>
    <xf numFmtId="0" fontId="35" fillId="0" borderId="5" xfId="25" applyFont="1" applyFill="1" applyBorder="1" applyAlignment="1">
      <alignment horizontal="center"/>
    </xf>
    <xf numFmtId="0" fontId="55" fillId="0" borderId="5" xfId="25" applyFont="1" applyFill="1" applyBorder="1"/>
    <xf numFmtId="0" fontId="35" fillId="0" borderId="5" xfId="19" applyFont="1" applyFill="1" applyBorder="1" applyAlignment="1">
      <alignment horizontal="fill"/>
    </xf>
    <xf numFmtId="0" fontId="35" fillId="0" borderId="0" xfId="19" applyFont="1" applyFill="1" applyBorder="1"/>
    <xf numFmtId="0" fontId="55" fillId="0" borderId="0" xfId="19" applyFont="1" applyFill="1" applyBorder="1"/>
    <xf numFmtId="0" fontId="35" fillId="0" borderId="5" xfId="19" applyFont="1" applyFill="1" applyBorder="1" applyAlignment="1">
      <alignment horizontal="center"/>
    </xf>
    <xf numFmtId="0" fontId="35" fillId="0" borderId="0" xfId="19" applyFont="1" applyFill="1" applyBorder="1" applyAlignment="1">
      <alignment horizontal="center"/>
    </xf>
    <xf numFmtId="0" fontId="35" fillId="0" borderId="5" xfId="19" applyFont="1" applyFill="1" applyBorder="1"/>
    <xf numFmtId="0" fontId="55" fillId="0" borderId="5" xfId="19" applyFont="1" applyFill="1" applyBorder="1"/>
    <xf numFmtId="0" fontId="35" fillId="0" borderId="0" xfId="0" quotePrefix="1" applyFont="1" applyFill="1" applyBorder="1" applyAlignment="1">
      <alignment horizontal="center"/>
    </xf>
    <xf numFmtId="0" fontId="20" fillId="0" borderId="0" xfId="0" applyFont="1" applyAlignment="1">
      <alignment horizontal="center" vertical="top"/>
    </xf>
    <xf numFmtId="7" fontId="35" fillId="0" borderId="0" xfId="22" applyNumberFormat="1" applyFont="1" applyFill="1" applyAlignment="1">
      <alignment horizontal="center"/>
    </xf>
    <xf numFmtId="44" fontId="35" fillId="0" borderId="0" xfId="10" applyFont="1" applyFill="1" applyAlignment="1">
      <alignment horizontal="center"/>
    </xf>
    <xf numFmtId="0" fontId="35" fillId="0" borderId="5" xfId="22" applyFont="1" applyFill="1" applyBorder="1" applyAlignment="1">
      <alignment horizontal="fill"/>
    </xf>
    <xf numFmtId="7" fontId="35" fillId="0" borderId="5" xfId="22" applyNumberFormat="1" applyFont="1" applyFill="1" applyBorder="1" applyAlignment="1">
      <alignment horizontal="center"/>
    </xf>
    <xf numFmtId="44" fontId="35" fillId="0" borderId="5" xfId="10" applyFont="1" applyFill="1" applyBorder="1" applyAlignment="1">
      <alignment horizontal="center"/>
    </xf>
    <xf numFmtId="0" fontId="35" fillId="0" borderId="0" xfId="22" applyFont="1" applyFill="1" applyAlignment="1">
      <alignment horizontal="center"/>
    </xf>
    <xf numFmtId="37" fontId="35" fillId="0" borderId="0" xfId="22" applyNumberFormat="1" applyFont="1" applyFill="1" applyAlignment="1">
      <alignment horizontal="center"/>
    </xf>
    <xf numFmtId="44" fontId="35" fillId="0" borderId="0" xfId="10" applyFont="1" applyFill="1" applyBorder="1" applyAlignment="1">
      <alignment horizontal="center"/>
    </xf>
    <xf numFmtId="7" fontId="55" fillId="0" borderId="0" xfId="22" applyNumberFormat="1" applyFont="1" applyFill="1" applyBorder="1" applyAlignment="1">
      <alignment horizontal="center"/>
    </xf>
    <xf numFmtId="44" fontId="55" fillId="0" borderId="0" xfId="10" applyFont="1" applyFill="1" applyBorder="1" applyAlignment="1">
      <alignment horizontal="center"/>
    </xf>
    <xf numFmtId="7" fontId="55" fillId="0" borderId="0" xfId="22" applyNumberFormat="1" applyFont="1" applyFill="1" applyAlignment="1">
      <alignment horizontal="center"/>
    </xf>
    <xf numFmtId="44" fontId="55" fillId="0" borderId="0" xfId="10" applyFont="1" applyFill="1" applyAlignment="1">
      <alignment horizontal="center"/>
    </xf>
    <xf numFmtId="0" fontId="35" fillId="0" borderId="5" xfId="22" applyFont="1" applyFill="1" applyBorder="1" applyAlignment="1">
      <alignment horizontal="center"/>
    </xf>
    <xf numFmtId="0" fontId="35" fillId="0" borderId="5" xfId="22" applyFont="1" applyFill="1" applyBorder="1"/>
    <xf numFmtId="0" fontId="55" fillId="0" borderId="0" xfId="22" applyFont="1" applyFill="1" applyBorder="1"/>
    <xf numFmtId="41" fontId="56" fillId="0" borderId="0" xfId="0" applyNumberFormat="1" applyFont="1" applyFill="1"/>
    <xf numFmtId="0" fontId="36" fillId="0" borderId="0" xfId="0" applyFont="1" applyAlignment="1">
      <alignment horizontal="justify" wrapText="1"/>
    </xf>
    <xf numFmtId="0" fontId="35" fillId="0" borderId="0" xfId="0" applyFont="1" applyAlignment="1">
      <alignment horizontal="justify" wrapText="1"/>
    </xf>
    <xf numFmtId="0" fontId="36" fillId="0" borderId="0" xfId="0" applyFont="1" applyAlignment="1">
      <alignment wrapText="1"/>
    </xf>
    <xf numFmtId="0" fontId="35" fillId="0" borderId="0" xfId="0" applyFont="1" applyAlignment="1">
      <alignment horizontal="center"/>
    </xf>
    <xf numFmtId="41" fontId="35" fillId="0" borderId="5" xfId="2" applyFont="1" applyBorder="1" applyAlignment="1">
      <alignment horizontal="center"/>
    </xf>
    <xf numFmtId="0" fontId="36" fillId="0" borderId="0" xfId="0" applyFont="1" applyFill="1" applyAlignment="1">
      <alignment horizontal="left" wrapText="1"/>
    </xf>
    <xf numFmtId="0" fontId="36" fillId="0" borderId="0" xfId="0" applyFont="1" applyAlignment="1"/>
    <xf numFmtId="0" fontId="36" fillId="0" borderId="0" xfId="0" applyFont="1" applyAlignment="1">
      <alignment horizontal="center"/>
    </xf>
    <xf numFmtId="174" fontId="20" fillId="0" borderId="0" xfId="0" applyNumberFormat="1" applyFont="1" applyFill="1"/>
    <xf numFmtId="0" fontId="35" fillId="0" borderId="6" xfId="0" quotePrefix="1" applyFont="1" applyFill="1" applyBorder="1" applyAlignment="1">
      <alignment horizontal="centerContinuous"/>
    </xf>
    <xf numFmtId="41" fontId="35" fillId="0" borderId="6" xfId="2" applyFont="1" applyFill="1" applyBorder="1" applyAlignment="1">
      <alignment horizontal="centerContinuous" wrapText="1"/>
    </xf>
    <xf numFmtId="0" fontId="35" fillId="0" borderId="0" xfId="0" applyFont="1" applyFill="1" applyAlignment="1">
      <alignment horizontal="left" indent="2"/>
    </xf>
    <xf numFmtId="0" fontId="44" fillId="0" borderId="0" xfId="0" applyFont="1" applyFill="1" applyProtection="1">
      <protection locked="0"/>
    </xf>
    <xf numFmtId="37" fontId="35" fillId="0" borderId="1" xfId="0" applyNumberFormat="1" applyFont="1" applyFill="1" applyBorder="1" applyProtection="1"/>
    <xf numFmtId="41" fontId="35" fillId="0" borderId="6" xfId="2" quotePrefix="1" applyFont="1" applyFill="1" applyBorder="1" applyAlignment="1">
      <alignment horizontal="centerContinuous"/>
    </xf>
    <xf numFmtId="42" fontId="36" fillId="0" borderId="0" xfId="2" applyNumberFormat="1" applyFont="1" applyFill="1" applyAlignment="1"/>
    <xf numFmtId="42" fontId="36" fillId="0" borderId="0" xfId="7" applyNumberFormat="1" applyFont="1" applyFill="1" applyAlignment="1"/>
    <xf numFmtId="10" fontId="35" fillId="0" borderId="1" xfId="0" applyNumberFormat="1" applyFont="1" applyFill="1" applyBorder="1"/>
    <xf numFmtId="174" fontId="35" fillId="0" borderId="0" xfId="0" applyNumberFormat="1" applyFont="1" applyFill="1"/>
    <xf numFmtId="174" fontId="35" fillId="0" borderId="0" xfId="0" applyNumberFormat="1" applyFont="1" applyFill="1" applyAlignment="1">
      <alignment horizontal="centerContinuous"/>
    </xf>
    <xf numFmtId="174" fontId="35" fillId="0" borderId="0" xfId="0" applyNumberFormat="1" applyFont="1" applyFill="1" applyAlignment="1" applyProtection="1">
      <alignment horizontal="center"/>
    </xf>
    <xf numFmtId="174" fontId="35" fillId="0" borderId="0" xfId="0" quotePrefix="1" applyNumberFormat="1" applyFont="1" applyFill="1" applyAlignment="1" applyProtection="1">
      <alignment horizontal="center"/>
    </xf>
    <xf numFmtId="174" fontId="36" fillId="0" borderId="0" xfId="0" applyNumberFormat="1" applyFont="1" applyFill="1"/>
    <xf numFmtId="10" fontId="35" fillId="0" borderId="6" xfId="2" applyNumberFormat="1" applyFont="1" applyFill="1" applyBorder="1" applyAlignment="1">
      <alignment horizontal="centerContinuous"/>
    </xf>
    <xf numFmtId="10" fontId="36" fillId="0" borderId="0" xfId="0" applyNumberFormat="1" applyFont="1" applyFill="1"/>
    <xf numFmtId="10" fontId="35" fillId="0" borderId="0" xfId="0" applyNumberFormat="1" applyFont="1" applyFill="1" applyAlignment="1"/>
    <xf numFmtId="0" fontId="35" fillId="0" borderId="0" xfId="0" applyFont="1" applyFill="1" applyBorder="1" applyAlignment="1">
      <alignment horizontal="centerContinuous"/>
    </xf>
    <xf numFmtId="0" fontId="35" fillId="0" borderId="0" xfId="0" applyFont="1" applyFill="1" applyBorder="1" applyAlignment="1">
      <alignment horizontal="center"/>
    </xf>
    <xf numFmtId="10" fontId="35" fillId="0" borderId="0" xfId="0" applyNumberFormat="1" applyFont="1" applyFill="1" applyBorder="1" applyAlignment="1">
      <alignment horizontal="centerContinuous"/>
    </xf>
    <xf numFmtId="0" fontId="36" fillId="0" borderId="0" xfId="0" applyFont="1" applyFill="1" applyAlignment="1">
      <alignment horizontal="centerContinuous" vertical="top"/>
    </xf>
    <xf numFmtId="41" fontId="20" fillId="0" borderId="0" xfId="2" applyFont="1" applyFill="1" applyAlignment="1"/>
    <xf numFmtId="10" fontId="20" fillId="0" borderId="0" xfId="0" applyNumberFormat="1" applyFont="1" applyFill="1" applyProtection="1"/>
    <xf numFmtId="0" fontId="19" fillId="0" borderId="0" xfId="0" applyFont="1" applyFill="1" applyAlignment="1">
      <alignment horizontal="centerContinuous"/>
    </xf>
    <xf numFmtId="0" fontId="19" fillId="0" borderId="0" xfId="0" quotePrefix="1" applyFont="1" applyFill="1" applyAlignment="1">
      <alignment horizontal="left"/>
    </xf>
    <xf numFmtId="0" fontId="35" fillId="0" borderId="1" xfId="0" applyFont="1" applyFill="1" applyBorder="1" applyProtection="1"/>
    <xf numFmtId="174" fontId="35" fillId="0" borderId="0" xfId="0" applyNumberFormat="1" applyFont="1" applyFill="1" applyProtection="1"/>
    <xf numFmtId="174" fontId="17" fillId="0" borderId="0" xfId="0" applyNumberFormat="1" applyFont="1" applyFill="1"/>
    <xf numFmtId="37" fontId="36" fillId="0" borderId="0" xfId="0" applyNumberFormat="1" applyFont="1" applyFill="1" applyAlignment="1" applyProtection="1">
      <alignment horizontal="center"/>
    </xf>
    <xf numFmtId="0" fontId="36" fillId="0" borderId="0" xfId="0" applyFont="1" applyFill="1" applyProtection="1"/>
    <xf numFmtId="42" fontId="36" fillId="0" borderId="0" xfId="0" applyNumberFormat="1" applyFont="1" applyFill="1" applyProtection="1"/>
    <xf numFmtId="42" fontId="36" fillId="0" borderId="12" xfId="7" applyFont="1" applyFill="1" applyBorder="1" applyAlignment="1">
      <alignment horizontal="center"/>
    </xf>
    <xf numFmtId="169" fontId="35" fillId="0" borderId="6" xfId="2" applyNumberFormat="1" applyFont="1" applyFill="1" applyBorder="1" applyAlignment="1">
      <alignment horizontal="center"/>
    </xf>
    <xf numFmtId="41" fontId="36" fillId="0" borderId="16" xfId="2" applyFont="1" applyFill="1" applyBorder="1" applyAlignment="1"/>
    <xf numFmtId="42" fontId="36" fillId="0" borderId="2" xfId="7" applyFont="1" applyFill="1" applyBorder="1" applyAlignment="1">
      <alignment horizontal="center"/>
    </xf>
    <xf numFmtId="37" fontId="36" fillId="0" borderId="16" xfId="0" applyNumberFormat="1" applyFont="1" applyFill="1" applyBorder="1" applyProtection="1"/>
    <xf numFmtId="174" fontId="35" fillId="0" borderId="0" xfId="0" applyNumberFormat="1" applyFont="1" applyFill="1" applyAlignment="1">
      <alignment horizontal="center"/>
    </xf>
    <xf numFmtId="0" fontId="35" fillId="0" borderId="0" xfId="0" applyFont="1" applyFill="1" applyAlignment="1">
      <alignment horizontal="left" indent="9"/>
    </xf>
    <xf numFmtId="0" fontId="35" fillId="0" borderId="0" xfId="0" quotePrefix="1" applyFont="1" applyFill="1" applyAlignment="1">
      <alignment horizontal="left" wrapText="1"/>
    </xf>
    <xf numFmtId="0" fontId="35" fillId="0" borderId="0" xfId="0" applyFont="1" applyFill="1" applyAlignment="1">
      <alignment horizontal="left" wrapText="1"/>
    </xf>
    <xf numFmtId="39" fontId="36" fillId="0" borderId="0" xfId="0" applyNumberFormat="1" applyFont="1" applyFill="1" applyBorder="1"/>
    <xf numFmtId="0" fontId="35" fillId="0" borderId="0" xfId="0" quotePrefix="1" applyNumberFormat="1" applyFont="1" applyFill="1"/>
    <xf numFmtId="0" fontId="35" fillId="0" borderId="0" xfId="0" applyNumberFormat="1" applyFont="1" applyFill="1" applyAlignment="1">
      <alignment horizontal="left"/>
    </xf>
    <xf numFmtId="49" fontId="41" fillId="0" borderId="0" xfId="0" applyNumberFormat="1" applyFont="1" applyFill="1" applyAlignment="1">
      <alignment horizontal="left" indent="1"/>
    </xf>
    <xf numFmtId="0" fontId="35" fillId="0" borderId="0" xfId="0" applyFont="1" applyFill="1" applyAlignment="1">
      <alignment horizontal="right"/>
    </xf>
    <xf numFmtId="41" fontId="61" fillId="0" borderId="0" xfId="0" applyNumberFormat="1" applyFont="1" applyFill="1"/>
    <xf numFmtId="1" fontId="36" fillId="0" borderId="0" xfId="0" applyNumberFormat="1" applyFont="1" applyFill="1"/>
    <xf numFmtId="0" fontId="36" fillId="0" borderId="0" xfId="0" applyFont="1" applyFill="1" applyAlignment="1">
      <alignment horizontal="center" vertical="top"/>
    </xf>
    <xf numFmtId="42" fontId="35" fillId="0" borderId="0" xfId="7" applyNumberFormat="1" applyFont="1" applyFill="1" applyBorder="1" applyAlignment="1"/>
    <xf numFmtId="0" fontId="36" fillId="0" borderId="0" xfId="0" applyFont="1" applyAlignment="1">
      <alignment horizontal="center"/>
    </xf>
    <xf numFmtId="41" fontId="35" fillId="0" borderId="0" xfId="2" applyFont="1" applyFill="1" applyBorder="1" applyAlignment="1">
      <alignment horizontal="center"/>
    </xf>
    <xf numFmtId="173" fontId="36" fillId="0" borderId="0" xfId="0" quotePrefix="1" applyNumberFormat="1" applyFont="1" applyFill="1" applyAlignment="1">
      <alignment horizontal="left"/>
    </xf>
    <xf numFmtId="0" fontId="35" fillId="0" borderId="26" xfId="0" applyFont="1" applyFill="1" applyBorder="1" applyAlignment="1" applyProtection="1">
      <alignment horizontal="center"/>
    </xf>
    <xf numFmtId="49" fontId="35" fillId="0" borderId="26" xfId="0" applyNumberFormat="1" applyFont="1" applyFill="1" applyBorder="1" applyAlignment="1">
      <alignment horizontal="centerContinuous"/>
    </xf>
    <xf numFmtId="0" fontId="35" fillId="0" borderId="26" xfId="0" applyNumberFormat="1" applyFont="1" applyFill="1" applyBorder="1"/>
    <xf numFmtId="49" fontId="35" fillId="0" borderId="26" xfId="0" applyNumberFormat="1" applyFont="1" applyFill="1" applyBorder="1"/>
    <xf numFmtId="0" fontId="35" fillId="0" borderId="26" xfId="0" applyFont="1" applyFill="1" applyBorder="1" applyAlignment="1">
      <alignment horizontal="centerContinuous"/>
    </xf>
    <xf numFmtId="10" fontId="20" fillId="0" borderId="0" xfId="0" applyNumberFormat="1" applyFont="1"/>
    <xf numFmtId="10" fontId="36" fillId="0" borderId="0" xfId="16" applyNumberFormat="1" applyFont="1"/>
    <xf numFmtId="37" fontId="20" fillId="0" borderId="0" xfId="0" applyNumberFormat="1" applyFont="1" applyFill="1"/>
    <xf numFmtId="0" fontId="63" fillId="0" borderId="0" xfId="0" applyFont="1" applyFill="1"/>
    <xf numFmtId="174" fontId="35" fillId="0" borderId="27" xfId="0" applyNumberFormat="1" applyFont="1" applyFill="1" applyBorder="1" applyAlignment="1" applyProtection="1">
      <alignment horizontal="center"/>
    </xf>
    <xf numFmtId="174" fontId="35" fillId="0" borderId="27" xfId="0" applyNumberFormat="1" applyFont="1" applyFill="1" applyBorder="1"/>
    <xf numFmtId="174" fontId="35" fillId="0" borderId="27" xfId="0" applyNumberFormat="1" applyFont="1" applyFill="1" applyBorder="1" applyAlignment="1">
      <alignment horizontal="centerContinuous"/>
    </xf>
    <xf numFmtId="174" fontId="35" fillId="0" borderId="27" xfId="0" quotePrefix="1" applyNumberFormat="1" applyFont="1" applyFill="1" applyBorder="1" applyAlignment="1" applyProtection="1">
      <alignment horizontal="center"/>
    </xf>
    <xf numFmtId="174" fontId="35" fillId="0" borderId="27" xfId="0" applyNumberFormat="1" applyFont="1" applyFill="1" applyBorder="1" applyAlignment="1">
      <alignment horizontal="center"/>
    </xf>
    <xf numFmtId="174" fontId="35" fillId="0" borderId="30" xfId="0" applyNumberFormat="1" applyFont="1" applyFill="1" applyBorder="1" applyAlignment="1">
      <alignment horizontal="center"/>
    </xf>
    <xf numFmtId="174" fontId="35" fillId="0" borderId="30" xfId="0" applyNumberFormat="1" applyFont="1" applyFill="1" applyBorder="1" applyAlignment="1">
      <alignment horizontal="centerContinuous"/>
    </xf>
    <xf numFmtId="174" fontId="35" fillId="0" borderId="30" xfId="0" applyNumberFormat="1" applyFont="1" applyFill="1" applyBorder="1" applyAlignment="1" applyProtection="1">
      <alignment horizontal="center"/>
    </xf>
    <xf numFmtId="0" fontId="35" fillId="0" borderId="31" xfId="0" applyFont="1" applyBorder="1" applyAlignment="1">
      <alignment horizontal="centerContinuous"/>
    </xf>
    <xf numFmtId="41" fontId="39" fillId="0" borderId="0" xfId="2" applyFont="1" applyFill="1" applyAlignment="1">
      <alignment horizontal="centerContinuous"/>
    </xf>
    <xf numFmtId="0" fontId="2" fillId="0" borderId="0" xfId="0" applyFont="1" applyFill="1"/>
    <xf numFmtId="0" fontId="36" fillId="0" borderId="0" xfId="38" applyFont="1" applyFill="1"/>
    <xf numFmtId="37" fontId="36" fillId="0" borderId="0" xfId="38" applyNumberFormat="1" applyFont="1" applyFill="1" applyAlignment="1">
      <alignment horizontal="center"/>
    </xf>
    <xf numFmtId="41" fontId="36" fillId="0" borderId="0" xfId="39" applyNumberFormat="1" applyFont="1" applyFill="1" applyAlignment="1">
      <alignment horizontal="center"/>
    </xf>
    <xf numFmtId="0" fontId="36" fillId="0" borderId="0" xfId="38" applyFont="1" applyFill="1" applyAlignment="1">
      <alignment horizontal="left"/>
    </xf>
    <xf numFmtId="0" fontId="36" fillId="0" borderId="0" xfId="38" applyFont="1" applyFill="1" applyAlignment="1">
      <alignment horizontal="center"/>
    </xf>
    <xf numFmtId="43" fontId="36" fillId="0" borderId="0" xfId="38" applyNumberFormat="1" applyFont="1" applyFill="1" applyAlignment="1">
      <alignment horizontal="center"/>
    </xf>
    <xf numFmtId="0" fontId="36" fillId="0" borderId="0" xfId="38" applyFont="1" applyFill="1" applyBorder="1"/>
    <xf numFmtId="0" fontId="36" fillId="0" borderId="0" xfId="38" applyFont="1" applyFill="1" applyBorder="1" applyAlignment="1">
      <alignment horizontal="center"/>
    </xf>
    <xf numFmtId="167" fontId="36" fillId="0" borderId="0" xfId="39" applyNumberFormat="1" applyFont="1" applyFill="1" applyAlignment="1">
      <alignment horizontal="center"/>
    </xf>
    <xf numFmtId="168" fontId="36" fillId="0" borderId="23" xfId="40" applyNumberFormat="1" applyFont="1" applyFill="1" applyBorder="1" applyAlignment="1">
      <alignment horizontal="center"/>
    </xf>
    <xf numFmtId="42" fontId="36" fillId="0" borderId="0" xfId="38" applyNumberFormat="1" applyFont="1" applyFill="1" applyBorder="1"/>
    <xf numFmtId="42" fontId="36" fillId="0" borderId="0" xfId="40" applyNumberFormat="1" applyFont="1" applyFill="1" applyBorder="1" applyAlignment="1">
      <alignment horizontal="center"/>
    </xf>
    <xf numFmtId="0" fontId="36" fillId="0" borderId="0" xfId="40" applyNumberFormat="1" applyFont="1" applyFill="1" applyBorder="1" applyAlignment="1">
      <alignment horizontal="center"/>
    </xf>
    <xf numFmtId="168" fontId="36" fillId="0" borderId="0" xfId="40" applyNumberFormat="1" applyFont="1" applyFill="1" applyBorder="1" applyAlignment="1">
      <alignment horizontal="center"/>
    </xf>
    <xf numFmtId="167" fontId="36" fillId="0" borderId="0" xfId="39" applyNumberFormat="1" applyFont="1" applyFill="1" applyBorder="1" applyAlignment="1"/>
    <xf numFmtId="41" fontId="36" fillId="0" borderId="0" xfId="40" applyNumberFormat="1" applyFont="1" applyFill="1" applyBorder="1" applyAlignment="1"/>
    <xf numFmtId="168" fontId="36" fillId="0" borderId="0" xfId="40" applyNumberFormat="1" applyFont="1" applyFill="1" applyBorder="1" applyAlignment="1"/>
    <xf numFmtId="167" fontId="36" fillId="0" borderId="0" xfId="39" applyNumberFormat="1" applyFont="1" applyFill="1" applyAlignment="1"/>
    <xf numFmtId="9" fontId="36" fillId="0" borderId="0" xfId="37" applyFont="1" applyFill="1" applyBorder="1" applyAlignment="1"/>
    <xf numFmtId="10" fontId="36" fillId="0" borderId="0" xfId="37" applyNumberFormat="1" applyFont="1" applyFill="1" applyBorder="1" applyAlignment="1"/>
    <xf numFmtId="0" fontId="36" fillId="0" borderId="0" xfId="0" quotePrefix="1" applyFont="1" applyFill="1" applyBorder="1" applyAlignment="1">
      <alignment horizontal="left" indent="2"/>
    </xf>
    <xf numFmtId="179" fontId="36" fillId="0" borderId="0" xfId="0" applyNumberFormat="1" applyFont="1" applyFill="1" applyBorder="1"/>
    <xf numFmtId="42" fontId="36" fillId="0" borderId="0" xfId="2" applyNumberFormat="1" applyFont="1" applyFill="1" applyBorder="1" applyAlignment="1"/>
    <xf numFmtId="0" fontId="35" fillId="0" borderId="0" xfId="17" applyFont="1" applyFill="1" applyAlignment="1"/>
    <xf numFmtId="0" fontId="35" fillId="0" borderId="0" xfId="17" applyFont="1" applyFill="1" applyAlignment="1">
      <alignment horizontal="left"/>
    </xf>
    <xf numFmtId="42" fontId="36" fillId="0" borderId="23" xfId="40" applyNumberFormat="1" applyFont="1" applyFill="1" applyBorder="1" applyAlignment="1"/>
    <xf numFmtId="41" fontId="36" fillId="0" borderId="33" xfId="39" applyNumberFormat="1" applyFont="1" applyFill="1" applyBorder="1" applyAlignment="1"/>
    <xf numFmtId="41" fontId="36" fillId="0" borderId="0" xfId="0" quotePrefix="1" applyNumberFormat="1" applyFont="1" applyAlignment="1"/>
    <xf numFmtId="49" fontId="53" fillId="0" borderId="0" xfId="0" quotePrefix="1" applyNumberFormat="1" applyFont="1" applyBorder="1" applyAlignment="1">
      <alignment horizontal="left" vertical="top"/>
    </xf>
    <xf numFmtId="0" fontId="36" fillId="0" borderId="0" xfId="0" applyFont="1" applyAlignment="1">
      <alignment horizontal="left" vertical="top"/>
    </xf>
    <xf numFmtId="0" fontId="0" fillId="0" borderId="0" xfId="0" applyFont="1" applyAlignment="1">
      <alignment vertical="top"/>
    </xf>
    <xf numFmtId="0" fontId="35" fillId="0" borderId="0" xfId="0" applyFont="1" applyAlignment="1">
      <alignment horizontal="center"/>
    </xf>
    <xf numFmtId="41" fontId="36" fillId="0" borderId="19" xfId="2" applyFont="1" applyBorder="1" applyAlignment="1">
      <alignment vertical="top"/>
    </xf>
    <xf numFmtId="0" fontId="36" fillId="0" borderId="1" xfId="0" applyFont="1" applyBorder="1"/>
    <xf numFmtId="174" fontId="35" fillId="0" borderId="0" xfId="0" quotePrefix="1" applyNumberFormat="1" applyFont="1" applyFill="1" applyBorder="1" applyAlignment="1">
      <alignment horizontal="center"/>
    </xf>
    <xf numFmtId="174" fontId="35" fillId="0" borderId="10" xfId="0" quotePrefix="1" applyNumberFormat="1" applyFont="1" applyFill="1" applyBorder="1" applyAlignment="1">
      <alignment horizontal="center"/>
    </xf>
    <xf numFmtId="0" fontId="35" fillId="0" borderId="28" xfId="0" applyFont="1" applyFill="1" applyBorder="1" applyAlignment="1">
      <alignment horizontal="center"/>
    </xf>
    <xf numFmtId="0" fontId="35" fillId="0" borderId="0" xfId="23" applyFont="1" applyFill="1" applyAlignment="1">
      <alignment horizontal="left"/>
    </xf>
    <xf numFmtId="3" fontId="35" fillId="0" borderId="0" xfId="26" applyNumberFormat="1" applyFont="1" applyFill="1" applyAlignment="1">
      <alignment horizontal="left"/>
    </xf>
    <xf numFmtId="41" fontId="35" fillId="0" borderId="29" xfId="2" applyFont="1" applyBorder="1" applyAlignment="1">
      <alignment horizontal="center"/>
    </xf>
    <xf numFmtId="41" fontId="35" fillId="0" borderId="0" xfId="2" applyFont="1" applyAlignment="1"/>
    <xf numFmtId="41" fontId="35" fillId="0" borderId="29" xfId="2" applyFont="1" applyBorder="1" applyAlignment="1">
      <alignment horizontal="centerContinuous"/>
    </xf>
    <xf numFmtId="41" fontId="35" fillId="0" borderId="29" xfId="2" applyFont="1" applyBorder="1" applyAlignment="1"/>
    <xf numFmtId="16" fontId="36" fillId="0" borderId="0" xfId="0" applyNumberFormat="1" applyFont="1" applyFill="1" applyAlignment="1">
      <alignment horizontal="left" wrapText="1" indent="2"/>
    </xf>
    <xf numFmtId="16" fontId="36" fillId="0" borderId="0" xfId="0" quotePrefix="1" applyNumberFormat="1" applyFont="1" applyFill="1" applyAlignment="1">
      <alignment horizontal="left" indent="2"/>
    </xf>
    <xf numFmtId="0" fontId="0" fillId="0" borderId="0" xfId="0"/>
    <xf numFmtId="0" fontId="35" fillId="0" borderId="0" xfId="0" applyFont="1" applyAlignment="1">
      <alignment horizontal="center"/>
    </xf>
    <xf numFmtId="17" fontId="64" fillId="0" borderId="28" xfId="0" applyNumberFormat="1" applyFont="1" applyBorder="1" applyAlignment="1">
      <alignment horizontal="center" wrapText="1"/>
    </xf>
    <xf numFmtId="16" fontId="36" fillId="0" borderId="0" xfId="0" applyNumberFormat="1" applyFont="1" applyFill="1" applyAlignment="1">
      <alignment horizontal="left" wrapText="1" indent="1"/>
    </xf>
    <xf numFmtId="42" fontId="36" fillId="0" borderId="0" xfId="0" applyNumberFormat="1" applyFont="1" applyFill="1" applyBorder="1" applyProtection="1"/>
    <xf numFmtId="2" fontId="56" fillId="0" borderId="0" xfId="0" applyNumberFormat="1" applyFont="1"/>
    <xf numFmtId="10" fontId="36" fillId="0" borderId="13" xfId="5" applyNumberFormat="1" applyFont="1" applyBorder="1"/>
    <xf numFmtId="41" fontId="56" fillId="0" borderId="0" xfId="0" applyNumberFormat="1" applyFont="1" applyProtection="1"/>
    <xf numFmtId="42" fontId="36" fillId="0" borderId="13" xfId="27" applyNumberFormat="1" applyFont="1" applyBorder="1"/>
    <xf numFmtId="41" fontId="36" fillId="0" borderId="0" xfId="16" applyNumberFormat="1" applyFont="1" applyBorder="1"/>
    <xf numFmtId="167" fontId="36" fillId="0" borderId="0" xfId="5" applyNumberFormat="1" applyFont="1" applyBorder="1"/>
    <xf numFmtId="41" fontId="36" fillId="0" borderId="0" xfId="5" applyNumberFormat="1" applyFont="1" applyFill="1"/>
    <xf numFmtId="41" fontId="36" fillId="0" borderId="9" xfId="16" applyNumberFormat="1" applyFont="1" applyBorder="1"/>
    <xf numFmtId="42" fontId="36" fillId="0" borderId="0" xfId="5" applyNumberFormat="1" applyFont="1"/>
    <xf numFmtId="42" fontId="36" fillId="0" borderId="13" xfId="16" applyNumberFormat="1" applyFont="1" applyBorder="1"/>
    <xf numFmtId="17" fontId="36" fillId="0" borderId="0" xfId="16" applyNumberFormat="1" applyFont="1"/>
    <xf numFmtId="0" fontId="35" fillId="0" borderId="0" xfId="0" applyFont="1" applyAlignment="1">
      <alignment horizontal="center"/>
    </xf>
    <xf numFmtId="10" fontId="36" fillId="0" borderId="0" xfId="27" applyNumberFormat="1" applyFont="1" applyAlignment="1">
      <alignment horizontal="right"/>
    </xf>
    <xf numFmtId="0" fontId="35" fillId="0" borderId="10" xfId="0" applyFont="1" applyBorder="1" applyAlignment="1">
      <alignment horizontal="center"/>
    </xf>
    <xf numFmtId="41" fontId="35" fillId="0" borderId="43" xfId="2" applyFont="1" applyBorder="1" applyAlignment="1">
      <alignment horizontal="center"/>
    </xf>
    <xf numFmtId="41" fontId="35" fillId="0" borderId="43" xfId="2" applyFont="1" applyBorder="1" applyAlignment="1">
      <alignment horizontal="centerContinuous"/>
    </xf>
    <xf numFmtId="42" fontId="36" fillId="0" borderId="0" xfId="7" applyFont="1" applyAlignment="1">
      <alignment horizontal="left"/>
    </xf>
    <xf numFmtId="42" fontId="36" fillId="0" borderId="0" xfId="7" applyFont="1" applyAlignment="1">
      <alignment horizontal="centerContinuous"/>
    </xf>
    <xf numFmtId="41" fontId="36" fillId="0" borderId="0" xfId="2" applyFont="1" applyAlignment="1">
      <alignment horizontal="centerContinuous"/>
    </xf>
    <xf numFmtId="41" fontId="36" fillId="0" borderId="33" xfId="2" applyFont="1" applyBorder="1" applyAlignment="1"/>
    <xf numFmtId="42" fontId="36" fillId="0" borderId="44" xfId="7" applyFont="1" applyBorder="1" applyAlignment="1"/>
    <xf numFmtId="42" fontId="36" fillId="0" borderId="0" xfId="7" quotePrefix="1" applyFont="1" applyAlignment="1">
      <alignment horizontal="left"/>
    </xf>
    <xf numFmtId="0" fontId="42" fillId="0" borderId="0" xfId="0" applyFont="1"/>
    <xf numFmtId="0" fontId="40" fillId="0" borderId="0" xfId="0" applyFont="1" applyBorder="1" applyAlignment="1">
      <alignment horizontal="center"/>
    </xf>
    <xf numFmtId="0" fontId="40" fillId="0" borderId="0" xfId="0" applyFont="1" applyAlignment="1">
      <alignment horizontal="left"/>
    </xf>
    <xf numFmtId="174" fontId="40" fillId="0" borderId="0" xfId="0" applyNumberFormat="1" applyFont="1" applyAlignment="1">
      <alignment horizontal="center"/>
    </xf>
    <xf numFmtId="0" fontId="40" fillId="0" borderId="0" xfId="0" quotePrefix="1" applyFont="1" applyAlignment="1">
      <alignment horizontal="center"/>
    </xf>
    <xf numFmtId="41" fontId="85" fillId="0" borderId="0" xfId="2" applyFont="1" applyAlignment="1">
      <alignment horizontal="center"/>
    </xf>
    <xf numFmtId="0" fontId="86" fillId="0" borderId="0" xfId="0" applyFont="1"/>
    <xf numFmtId="0" fontId="86" fillId="0" borderId="0" xfId="0" applyFont="1" applyBorder="1"/>
    <xf numFmtId="41" fontId="40" fillId="0" borderId="0" xfId="2" applyNumberFormat="1" applyFont="1" applyAlignment="1"/>
    <xf numFmtId="41" fontId="40" fillId="0" borderId="0" xfId="2" applyNumberFormat="1" applyFont="1" applyBorder="1" applyAlignment="1"/>
    <xf numFmtId="41" fontId="40" fillId="0" borderId="0" xfId="7" applyNumberFormat="1" applyFont="1" applyBorder="1" applyAlignment="1"/>
    <xf numFmtId="0" fontId="52" fillId="0" borderId="0" xfId="182" applyFont="1" applyFill="1" applyAlignment="1">
      <alignment wrapText="1"/>
    </xf>
    <xf numFmtId="0" fontId="37" fillId="0" borderId="0" xfId="182" applyFont="1" applyFill="1" applyAlignment="1">
      <alignment horizontal="left"/>
    </xf>
    <xf numFmtId="0" fontId="37" fillId="0" borderId="0" xfId="182" applyFont="1" applyFill="1" applyAlignment="1"/>
    <xf numFmtId="0" fontId="40" fillId="0" borderId="0" xfId="182" applyFont="1" applyFill="1" applyAlignment="1"/>
    <xf numFmtId="167" fontId="40" fillId="0" borderId="0" xfId="39" applyNumberFormat="1" applyFont="1" applyFill="1" applyAlignment="1"/>
    <xf numFmtId="0" fontId="40" fillId="0" borderId="0" xfId="182" applyFont="1" applyFill="1" applyAlignment="1">
      <alignment horizontal="center"/>
    </xf>
    <xf numFmtId="0" fontId="40" fillId="0" borderId="0" xfId="182" applyFont="1" applyFill="1" applyAlignment="1">
      <alignment horizontal="left"/>
    </xf>
    <xf numFmtId="0" fontId="37" fillId="0" borderId="0" xfId="182" quotePrefix="1" applyFont="1" applyFill="1" applyAlignment="1">
      <alignment horizontal="left"/>
    </xf>
    <xf numFmtId="0" fontId="40" fillId="0" borderId="0" xfId="182" applyFont="1" applyFill="1" applyAlignment="1">
      <alignment horizontal="center" wrapText="1"/>
    </xf>
    <xf numFmtId="0" fontId="40" fillId="0" borderId="0" xfId="182" applyFont="1" applyFill="1"/>
    <xf numFmtId="167" fontId="40" fillId="0" borderId="0" xfId="39" applyNumberFormat="1" applyFont="1" applyFill="1"/>
    <xf numFmtId="0" fontId="40" fillId="0" borderId="0" xfId="182" applyFont="1" applyFill="1" applyBorder="1" applyAlignment="1">
      <alignment horizontal="center" wrapText="1"/>
    </xf>
    <xf numFmtId="0" fontId="40" fillId="0" borderId="0" xfId="182" applyFont="1" applyFill="1" applyAlignment="1">
      <alignment wrapText="1"/>
    </xf>
    <xf numFmtId="167" fontId="40" fillId="0" borderId="0" xfId="39" applyNumberFormat="1" applyFont="1" applyFill="1" applyAlignment="1">
      <alignment horizontal="center" wrapText="1"/>
    </xf>
    <xf numFmtId="0" fontId="40" fillId="0" borderId="29" xfId="182" applyFont="1" applyFill="1" applyBorder="1" applyAlignment="1">
      <alignment horizontal="center" wrapText="1"/>
    </xf>
    <xf numFmtId="0" fontId="40" fillId="0" borderId="29" xfId="182" applyFont="1" applyFill="1" applyBorder="1" applyAlignment="1">
      <alignment horizontal="left" wrapText="1"/>
    </xf>
    <xf numFmtId="0" fontId="40" fillId="0" borderId="0" xfId="182" applyFont="1" applyFill="1" applyBorder="1" applyAlignment="1">
      <alignment horizontal="center"/>
    </xf>
    <xf numFmtId="0" fontId="40" fillId="0" borderId="0" xfId="182" applyFont="1" applyFill="1" applyBorder="1"/>
    <xf numFmtId="167" fontId="40" fillId="0" borderId="0" xfId="39" applyNumberFormat="1" applyFont="1" applyFill="1" applyBorder="1"/>
    <xf numFmtId="0" fontId="40" fillId="0" borderId="0" xfId="182" quotePrefix="1" applyFont="1" applyFill="1" applyAlignment="1">
      <alignment horizontal="left"/>
    </xf>
    <xf numFmtId="167" fontId="40" fillId="0" borderId="15" xfId="39" applyNumberFormat="1" applyFont="1" applyFill="1" applyBorder="1"/>
    <xf numFmtId="167" fontId="40" fillId="0" borderId="0" xfId="182" applyNumberFormat="1" applyFont="1" applyFill="1" applyAlignment="1">
      <alignment horizontal="left"/>
    </xf>
    <xf numFmtId="41" fontId="40" fillId="0" borderId="0" xfId="182" applyNumberFormat="1" applyFont="1" applyFill="1" applyBorder="1"/>
    <xf numFmtId="0" fontId="40" fillId="0" borderId="0" xfId="182" quotePrefix="1" applyFont="1" applyFill="1" applyAlignment="1">
      <alignment horizontal="center"/>
    </xf>
    <xf numFmtId="0" fontId="40" fillId="0" borderId="0" xfId="182" quotePrefix="1" applyFont="1" applyFill="1" applyBorder="1" applyAlignment="1">
      <alignment horizontal="left"/>
    </xf>
    <xf numFmtId="167" fontId="40" fillId="0" borderId="0" xfId="182" applyNumberFormat="1" applyFont="1" applyFill="1" applyBorder="1"/>
    <xf numFmtId="0" fontId="37" fillId="0" borderId="0" xfId="182" quotePrefix="1" applyFont="1" applyFill="1" applyBorder="1" applyAlignment="1">
      <alignment horizontal="left"/>
    </xf>
    <xf numFmtId="0" fontId="37" fillId="0" borderId="0" xfId="182" applyFont="1" applyFill="1" applyBorder="1"/>
    <xf numFmtId="167" fontId="37" fillId="0" borderId="0" xfId="39" applyNumberFormat="1" applyFont="1" applyFill="1" applyBorder="1"/>
    <xf numFmtId="0" fontId="37" fillId="0" borderId="0" xfId="182" applyFont="1" applyFill="1"/>
    <xf numFmtId="0" fontId="37" fillId="0" borderId="0" xfId="182" applyFont="1" applyFill="1" applyAlignment="1">
      <alignment horizontal="center"/>
    </xf>
    <xf numFmtId="0" fontId="40" fillId="0" borderId="0" xfId="182" applyFont="1" applyFill="1" applyBorder="1" applyAlignment="1">
      <alignment horizontal="left"/>
    </xf>
    <xf numFmtId="0" fontId="40" fillId="0" borderId="0" xfId="182" quotePrefix="1" applyFont="1" applyFill="1" applyBorder="1" applyAlignment="1">
      <alignment horizontal="center"/>
    </xf>
    <xf numFmtId="167" fontId="40" fillId="0" borderId="0" xfId="182" applyNumberFormat="1" applyFont="1" applyFill="1"/>
    <xf numFmtId="167" fontId="40" fillId="0" borderId="19" xfId="39" applyNumberFormat="1" applyFont="1" applyFill="1" applyBorder="1"/>
    <xf numFmtId="0" fontId="40" fillId="0" borderId="0" xfId="21" applyNumberFormat="1" applyFont="1" applyFill="1" applyBorder="1"/>
    <xf numFmtId="0" fontId="37" fillId="0" borderId="0" xfId="182" applyFont="1" applyFill="1" applyBorder="1" applyAlignment="1">
      <alignment horizontal="center"/>
    </xf>
    <xf numFmtId="167" fontId="40" fillId="0" borderId="0" xfId="39" applyNumberFormat="1" applyFont="1" applyFill="1" applyBorder="1" applyAlignment="1"/>
    <xf numFmtId="0" fontId="40" fillId="0" borderId="0" xfId="182" applyNumberFormat="1" applyFont="1" applyFill="1" applyBorder="1" applyAlignment="1"/>
    <xf numFmtId="167" fontId="40" fillId="0" borderId="0" xfId="39" applyNumberFormat="1" applyFont="1" applyFill="1" applyBorder="1" applyAlignment="1">
      <alignment horizontal="left" wrapText="1"/>
    </xf>
    <xf numFmtId="167" fontId="37" fillId="0" borderId="15" xfId="39" applyNumberFormat="1" applyFont="1" applyFill="1" applyBorder="1"/>
    <xf numFmtId="0" fontId="37" fillId="0" borderId="0" xfId="182" applyNumberFormat="1" applyFont="1" applyFill="1" applyBorder="1" applyAlignment="1"/>
    <xf numFmtId="0" fontId="37" fillId="0" borderId="0" xfId="182" applyNumberFormat="1" applyFont="1" applyFill="1" applyBorder="1" applyAlignment="1">
      <alignment horizontal="left"/>
    </xf>
    <xf numFmtId="167" fontId="37" fillId="0" borderId="0" xfId="39" applyNumberFormat="1" applyFont="1" applyFill="1"/>
    <xf numFmtId="41" fontId="40" fillId="0" borderId="0" xfId="182" applyNumberFormat="1" applyFont="1" applyFill="1" applyAlignment="1">
      <alignment horizontal="left"/>
    </xf>
    <xf numFmtId="41" fontId="40" fillId="0" borderId="0" xfId="182" applyNumberFormat="1" applyFont="1" applyFill="1" applyAlignment="1">
      <alignment horizontal="center"/>
    </xf>
    <xf numFmtId="41" fontId="40" fillId="0" borderId="29" xfId="182" applyNumberFormat="1" applyFont="1" applyFill="1" applyBorder="1" applyAlignment="1">
      <alignment horizontal="center" wrapText="1"/>
    </xf>
    <xf numFmtId="41" fontId="40" fillId="0" borderId="0" xfId="182" applyNumberFormat="1" applyFont="1" applyFill="1" applyBorder="1" applyAlignment="1">
      <alignment horizontal="center" wrapText="1"/>
    </xf>
    <xf numFmtId="41" fontId="40" fillId="0" borderId="0" xfId="182" quotePrefix="1" applyNumberFormat="1" applyFont="1" applyFill="1" applyAlignment="1">
      <alignment horizontal="left"/>
    </xf>
    <xf numFmtId="41" fontId="40" fillId="0" borderId="0" xfId="39" applyNumberFormat="1" applyFont="1" applyFill="1" applyAlignment="1">
      <alignment horizontal="left"/>
    </xf>
    <xf numFmtId="41" fontId="40" fillId="0" borderId="0" xfId="182" applyNumberFormat="1" applyFont="1" applyFill="1" applyBorder="1" applyAlignment="1">
      <alignment horizontal="left"/>
    </xf>
    <xf numFmtId="41" fontId="40" fillId="0" borderId="0" xfId="182" applyNumberFormat="1" applyFont="1" applyFill="1"/>
    <xf numFmtId="41" fontId="37" fillId="0" borderId="0" xfId="182" applyNumberFormat="1" applyFont="1" applyFill="1" applyAlignment="1">
      <alignment horizontal="left"/>
    </xf>
    <xf numFmtId="0" fontId="35" fillId="0" borderId="0" xfId="16" applyFont="1" applyAlignment="1">
      <alignment horizontal="center"/>
    </xf>
    <xf numFmtId="183" fontId="36" fillId="0" borderId="0" xfId="0" applyNumberFormat="1" applyFont="1" applyBorder="1" applyAlignment="1" applyProtection="1">
      <alignment horizontal="center"/>
    </xf>
    <xf numFmtId="37" fontId="36" fillId="0" borderId="0" xfId="0" applyNumberFormat="1" applyFont="1" applyFill="1" applyBorder="1"/>
    <xf numFmtId="171" fontId="36" fillId="0" borderId="0" xfId="2" applyNumberFormat="1" applyFont="1" applyFill="1" applyBorder="1" applyAlignment="1"/>
    <xf numFmtId="0" fontId="35" fillId="0" borderId="0" xfId="0" applyFont="1" applyAlignment="1">
      <alignment horizontal="center"/>
    </xf>
    <xf numFmtId="0" fontId="35" fillId="0" borderId="0" xfId="0" quotePrefix="1" applyFont="1" applyFill="1" applyAlignment="1">
      <alignment horizontal="right"/>
    </xf>
    <xf numFmtId="180" fontId="36" fillId="0" borderId="0" xfId="9" applyNumberFormat="1" applyFont="1" applyFill="1" applyBorder="1" applyAlignment="1">
      <alignment horizontal="right"/>
    </xf>
    <xf numFmtId="180" fontId="36" fillId="0" borderId="22" xfId="9" applyNumberFormat="1" applyFont="1" applyFill="1" applyBorder="1" applyAlignment="1">
      <alignment horizontal="right"/>
    </xf>
    <xf numFmtId="0" fontId="48" fillId="0" borderId="0" xfId="18" applyFont="1" applyFill="1" applyAlignment="1">
      <alignment horizontal="center" wrapText="1"/>
    </xf>
    <xf numFmtId="0" fontId="48" fillId="0" borderId="0" xfId="18" applyFont="1" applyFill="1" applyAlignment="1">
      <alignment horizontal="left" wrapText="1"/>
    </xf>
    <xf numFmtId="38" fontId="48" fillId="0" borderId="0" xfId="18" applyNumberFormat="1" applyFont="1" applyFill="1" applyAlignment="1" applyProtection="1">
      <alignment wrapText="1"/>
    </xf>
    <xf numFmtId="0" fontId="48" fillId="0" borderId="0" xfId="18" quotePrefix="1" applyFont="1" applyFill="1" applyAlignment="1">
      <alignment horizontal="left" wrapText="1"/>
    </xf>
    <xf numFmtId="0" fontId="48" fillId="0" borderId="0" xfId="0" applyFont="1" applyAlignment="1">
      <alignment wrapText="1"/>
    </xf>
    <xf numFmtId="0" fontId="36" fillId="0" borderId="0" xfId="18" quotePrefix="1" applyFont="1" applyFill="1" applyAlignment="1">
      <alignment horizontal="left" wrapText="1"/>
    </xf>
    <xf numFmtId="0" fontId="36" fillId="0" borderId="0" xfId="21" applyNumberFormat="1" applyFont="1" applyFill="1" applyBorder="1" applyAlignment="1">
      <alignment wrapText="1"/>
    </xf>
    <xf numFmtId="42" fontId="48" fillId="0" borderId="0" xfId="18" applyNumberFormat="1" applyFont="1" applyFill="1" applyAlignment="1" applyProtection="1">
      <alignment wrapText="1"/>
    </xf>
    <xf numFmtId="0" fontId="36" fillId="0" borderId="0" xfId="18" applyFont="1" applyFill="1" applyAlignment="1">
      <alignment horizontal="left" wrapText="1"/>
    </xf>
    <xf numFmtId="0" fontId="36" fillId="0" borderId="0" xfId="0" applyFont="1"/>
    <xf numFmtId="0" fontId="35" fillId="0" borderId="0" xfId="22" applyFont="1" applyAlignment="1">
      <alignment horizontal="center"/>
    </xf>
    <xf numFmtId="0" fontId="56" fillId="0" borderId="0" xfId="205" applyFont="1" applyFill="1" applyAlignment="1">
      <alignment horizontal="center"/>
    </xf>
    <xf numFmtId="0" fontId="56" fillId="0" borderId="0" xfId="205" applyFont="1" applyFill="1" applyAlignment="1">
      <alignment horizontal="left"/>
    </xf>
    <xf numFmtId="44" fontId="36" fillId="0" borderId="0" xfId="22" applyNumberFormat="1" applyFont="1" applyFill="1" applyAlignment="1"/>
    <xf numFmtId="44" fontId="36" fillId="0" borderId="0" xfId="10" applyNumberFormat="1" applyFont="1" applyFill="1" applyAlignment="1">
      <alignment horizontal="center"/>
    </xf>
    <xf numFmtId="44" fontId="31" fillId="0" borderId="0" xfId="22" applyNumberFormat="1" applyFont="1" applyFill="1"/>
    <xf numFmtId="44" fontId="36" fillId="0" borderId="0" xfId="22" applyNumberFormat="1" applyFont="1" applyFill="1"/>
    <xf numFmtId="44" fontId="35" fillId="0" borderId="0" xfId="22" applyNumberFormat="1" applyFont="1" applyAlignment="1">
      <alignment horizontal="center"/>
    </xf>
    <xf numFmtId="44" fontId="36" fillId="0" borderId="0" xfId="22" applyNumberFormat="1" applyFont="1"/>
    <xf numFmtId="0" fontId="56" fillId="0" borderId="0" xfId="15" applyFont="1" applyFill="1"/>
    <xf numFmtId="0" fontId="56" fillId="0" borderId="0" xfId="15" applyFont="1" applyFill="1" applyAlignment="1">
      <alignment horizontal="center"/>
    </xf>
    <xf numFmtId="41" fontId="85" fillId="0" borderId="0" xfId="2" applyFont="1" applyAlignment="1">
      <alignment horizontal="left"/>
    </xf>
    <xf numFmtId="42" fontId="40" fillId="0" borderId="0" xfId="0" applyNumberFormat="1" applyFont="1"/>
    <xf numFmtId="42" fontId="40" fillId="0" borderId="0" xfId="2" applyNumberFormat="1" applyFont="1" applyAlignment="1"/>
    <xf numFmtId="42" fontId="40" fillId="0" borderId="45" xfId="7" applyNumberFormat="1" applyFont="1" applyBorder="1" applyAlignment="1"/>
    <xf numFmtId="41" fontId="85" fillId="0" borderId="0" xfId="2" applyFont="1" applyAlignment="1">
      <alignment horizontal="center" wrapText="1"/>
    </xf>
    <xf numFmtId="0" fontId="36" fillId="0" borderId="0" xfId="0" applyFont="1" applyFill="1" applyAlignment="1">
      <alignment horizontal="center"/>
    </xf>
    <xf numFmtId="0" fontId="35" fillId="0" borderId="0" xfId="0" applyFont="1" applyFill="1" applyAlignment="1">
      <alignment wrapText="1"/>
    </xf>
    <xf numFmtId="0" fontId="35" fillId="0" borderId="0" xfId="16" applyFont="1" applyAlignment="1">
      <alignment horizontal="center"/>
    </xf>
    <xf numFmtId="174" fontId="35" fillId="0" borderId="0" xfId="19" applyNumberFormat="1" applyFont="1" applyFill="1" applyBorder="1" applyAlignment="1">
      <alignment horizontal="center"/>
    </xf>
    <xf numFmtId="174" fontId="35" fillId="0" borderId="0" xfId="19" quotePrefix="1" applyNumberFormat="1" applyFont="1" applyFill="1" applyBorder="1" applyAlignment="1">
      <alignment horizontal="center"/>
    </xf>
    <xf numFmtId="42" fontId="36" fillId="0" borderId="5" xfId="19" applyNumberFormat="1" applyFont="1" applyFill="1" applyBorder="1" applyAlignment="1">
      <alignment horizontal="center"/>
    </xf>
    <xf numFmtId="42" fontId="36" fillId="0" borderId="0" xfId="19" applyNumberFormat="1" applyFont="1" applyFill="1" applyAlignment="1">
      <alignment horizontal="center"/>
    </xf>
    <xf numFmtId="42" fontId="36" fillId="0" borderId="5" xfId="19" applyNumberFormat="1" applyFont="1" applyFill="1" applyBorder="1"/>
    <xf numFmtId="42" fontId="36" fillId="0" borderId="0" xfId="19" applyNumberFormat="1" applyFont="1" applyFill="1"/>
    <xf numFmtId="41" fontId="36" fillId="0" borderId="0" xfId="19" applyNumberFormat="1" applyFont="1" applyFill="1"/>
    <xf numFmtId="41" fontId="36" fillId="0" borderId="5" xfId="19" applyNumberFormat="1" applyFont="1" applyBorder="1"/>
    <xf numFmtId="42" fontId="35" fillId="0" borderId="44" xfId="0" applyNumberFormat="1" applyFont="1" applyFill="1" applyBorder="1"/>
    <xf numFmtId="0" fontId="36" fillId="0" borderId="0" xfId="0" quotePrefix="1" applyFont="1" applyFill="1" applyAlignment="1">
      <alignment horizontal="left" indent="2"/>
    </xf>
    <xf numFmtId="37" fontId="35" fillId="0" borderId="0" xfId="0" quotePrefix="1" applyNumberFormat="1" applyFont="1" applyFill="1" applyAlignment="1" applyProtection="1">
      <alignment vertical="center"/>
    </xf>
    <xf numFmtId="0" fontId="35" fillId="0" borderId="0" xfId="7" quotePrefix="1" applyNumberFormat="1" applyFont="1" applyFill="1" applyAlignment="1">
      <alignment horizontal="left"/>
    </xf>
    <xf numFmtId="0" fontId="36" fillId="0" borderId="0" xfId="0" applyFont="1" applyFill="1" applyAlignment="1">
      <alignment horizontal="center"/>
    </xf>
    <xf numFmtId="0" fontId="35" fillId="0" borderId="0" xfId="0" applyFont="1" applyAlignment="1">
      <alignment horizontal="center"/>
    </xf>
    <xf numFmtId="42" fontId="35" fillId="0" borderId="0" xfId="7" applyFont="1" applyFill="1" applyBorder="1" applyAlignment="1"/>
    <xf numFmtId="42" fontId="35" fillId="0" borderId="47" xfId="0" applyNumberFormat="1" applyFont="1" applyFill="1" applyBorder="1"/>
    <xf numFmtId="42" fontId="35" fillId="0" borderId="0" xfId="0" applyNumberFormat="1" applyFont="1" applyFill="1" applyBorder="1" applyProtection="1"/>
    <xf numFmtId="49" fontId="35" fillId="0" borderId="0" xfId="0" applyNumberFormat="1" applyFont="1" applyFill="1" applyProtection="1"/>
    <xf numFmtId="49" fontId="35" fillId="0" borderId="1" xfId="0" applyNumberFormat="1" applyFont="1" applyFill="1" applyBorder="1" applyProtection="1"/>
    <xf numFmtId="37" fontId="35" fillId="0" borderId="0" xfId="0" applyNumberFormat="1" applyFont="1" applyFill="1" applyAlignment="1" applyProtection="1">
      <alignment horizontal="center"/>
    </xf>
    <xf numFmtId="41" fontId="36" fillId="0" borderId="6" xfId="2" applyNumberFormat="1" applyFont="1" applyFill="1" applyBorder="1" applyAlignment="1"/>
    <xf numFmtId="10" fontId="36" fillId="0" borderId="0" xfId="27" applyNumberFormat="1" applyFont="1" applyFill="1" applyProtection="1"/>
    <xf numFmtId="41" fontId="46" fillId="0" borderId="6" xfId="2" applyFont="1" applyFill="1" applyBorder="1" applyAlignment="1"/>
    <xf numFmtId="41" fontId="46" fillId="0" borderId="0" xfId="2" applyFont="1" applyFill="1" applyBorder="1" applyAlignment="1"/>
    <xf numFmtId="49" fontId="36" fillId="0" borderId="0" xfId="0" applyNumberFormat="1" applyFont="1" applyFill="1" applyProtection="1"/>
    <xf numFmtId="49" fontId="43" fillId="0" borderId="0" xfId="0" applyNumberFormat="1" applyFont="1" applyFill="1" applyProtection="1">
      <protection locked="0"/>
    </xf>
    <xf numFmtId="0" fontId="40" fillId="0" borderId="0" xfId="16" applyFont="1"/>
    <xf numFmtId="0" fontId="35" fillId="0" borderId="0" xfId="16" applyFont="1" applyAlignment="1">
      <alignment horizontal="right" indent="2"/>
    </xf>
    <xf numFmtId="0" fontId="35" fillId="0" borderId="0" xfId="16" applyFont="1" applyAlignment="1">
      <alignment horizontal="right" indent="10"/>
    </xf>
    <xf numFmtId="0" fontId="61" fillId="0" borderId="0" xfId="0" applyFont="1" applyBorder="1"/>
    <xf numFmtId="0" fontId="36" fillId="0" borderId="0" xfId="0" quotePrefix="1" applyNumberFormat="1" applyFont="1" applyFill="1" applyAlignment="1">
      <alignment horizontal="left" indent="2"/>
    </xf>
    <xf numFmtId="16" fontId="36" fillId="0" borderId="0" xfId="0" applyNumberFormat="1" applyFont="1" applyFill="1" applyAlignment="1">
      <alignment horizontal="left" indent="1"/>
    </xf>
    <xf numFmtId="37" fontId="36" fillId="0" borderId="22" xfId="17" applyNumberFormat="1" applyFont="1" applyFill="1" applyBorder="1" applyAlignment="1"/>
    <xf numFmtId="167" fontId="36" fillId="0" borderId="0" xfId="24" applyNumberFormat="1" applyFont="1"/>
    <xf numFmtId="43" fontId="36" fillId="0" borderId="0" xfId="5" applyFont="1" applyFill="1"/>
    <xf numFmtId="0" fontId="36" fillId="0" borderId="0" xfId="0" applyFont="1" applyFill="1" applyAlignment="1">
      <alignment horizontal="center"/>
    </xf>
    <xf numFmtId="0" fontId="0" fillId="0" borderId="0" xfId="0" applyAlignment="1">
      <alignment horizontal="center"/>
    </xf>
    <xf numFmtId="0" fontId="36" fillId="0" borderId="0" xfId="0" applyFont="1" applyAlignment="1">
      <alignment wrapText="1"/>
    </xf>
    <xf numFmtId="0" fontId="35" fillId="0" borderId="0" xfId="0" applyFont="1" applyAlignment="1">
      <alignment horizontal="center"/>
    </xf>
    <xf numFmtId="0" fontId="36" fillId="0" borderId="0" xfId="0" applyFont="1"/>
    <xf numFmtId="0" fontId="36" fillId="0" borderId="0" xfId="0" applyFont="1"/>
    <xf numFmtId="0" fontId="56" fillId="0" borderId="0" xfId="0" quotePrefix="1" applyFont="1" applyAlignment="1">
      <alignment horizontal="left"/>
    </xf>
    <xf numFmtId="0" fontId="35" fillId="0" borderId="0" xfId="0" quotePrefix="1" applyFont="1" applyAlignment="1">
      <alignment horizontal="right"/>
    </xf>
    <xf numFmtId="10" fontId="35" fillId="0" borderId="0" xfId="0" applyNumberFormat="1" applyFont="1" applyFill="1" applyAlignment="1">
      <alignment horizontal="right"/>
    </xf>
    <xf numFmtId="0" fontId="35" fillId="0" borderId="0" xfId="0" quotePrefix="1" applyFont="1" applyFill="1" applyAlignment="1">
      <alignment horizontal="justify"/>
    </xf>
    <xf numFmtId="0" fontId="35" fillId="0" borderId="0" xfId="0" applyFont="1" applyFill="1" applyAlignment="1">
      <alignment horizontal="justify"/>
    </xf>
    <xf numFmtId="0" fontId="35" fillId="0" borderId="0" xfId="0" applyFont="1" applyFill="1" applyAlignment="1">
      <alignment horizontal="right" indent="2"/>
    </xf>
    <xf numFmtId="0" fontId="35" fillId="0" borderId="0" xfId="0" quotePrefix="1" applyFont="1" applyFill="1" applyAlignment="1">
      <alignment horizontal="right" indent="2"/>
    </xf>
    <xf numFmtId="174" fontId="35" fillId="0" borderId="46" xfId="0" applyNumberFormat="1" applyFont="1" applyFill="1" applyBorder="1" applyAlignment="1" applyProtection="1">
      <alignment horizontal="center"/>
    </xf>
    <xf numFmtId="0" fontId="35" fillId="0" borderId="0" xfId="0" applyFont="1" applyFill="1" applyAlignment="1">
      <alignment horizontal="right" indent="1"/>
    </xf>
    <xf numFmtId="0" fontId="35" fillId="0" borderId="0" xfId="0" quotePrefix="1" applyFont="1" applyFill="1" applyAlignment="1">
      <alignment horizontal="right" indent="1"/>
    </xf>
    <xf numFmtId="164" fontId="35" fillId="0" borderId="0" xfId="0" applyNumberFormat="1" applyFont="1" applyFill="1" applyAlignment="1" applyProtection="1">
      <alignment horizontal="right"/>
    </xf>
    <xf numFmtId="164" fontId="35" fillId="0" borderId="0" xfId="0" quotePrefix="1" applyNumberFormat="1" applyFont="1" applyFill="1" applyAlignment="1" applyProtection="1">
      <alignment horizontal="right"/>
    </xf>
    <xf numFmtId="0" fontId="57" fillId="0" borderId="0" xfId="15" applyFont="1" applyFill="1" applyAlignment="1">
      <alignment horizontal="left"/>
    </xf>
    <xf numFmtId="0" fontId="57" fillId="0" borderId="0" xfId="15" applyFont="1" applyFill="1"/>
    <xf numFmtId="0" fontId="57" fillId="0" borderId="0" xfId="15" applyFont="1" applyFill="1" applyAlignment="1">
      <alignment horizontal="right"/>
    </xf>
    <xf numFmtId="0" fontId="57" fillId="0" borderId="0" xfId="15" applyFont="1" applyFill="1" applyAlignment="1">
      <alignment horizontal="center"/>
    </xf>
    <xf numFmtId="37" fontId="57" fillId="0" borderId="0" xfId="15" applyNumberFormat="1" applyFont="1" applyFill="1" applyAlignment="1">
      <alignment horizontal="center"/>
    </xf>
    <xf numFmtId="9" fontId="57" fillId="0" borderId="0" xfId="15" applyNumberFormat="1" applyFont="1" applyFill="1"/>
    <xf numFmtId="178" fontId="57" fillId="0" borderId="0" xfId="15" applyNumberFormat="1" applyFont="1" applyFill="1" applyAlignment="1">
      <alignment horizontal="left"/>
    </xf>
    <xf numFmtId="0" fontId="57" fillId="0" borderId="0" xfId="15" applyFont="1" applyFill="1" applyAlignment="1">
      <alignment horizontal="centerContinuous"/>
    </xf>
    <xf numFmtId="174" fontId="57" fillId="0" borderId="19" xfId="15" applyNumberFormat="1" applyFont="1" applyFill="1" applyBorder="1"/>
    <xf numFmtId="174" fontId="57" fillId="0" borderId="19" xfId="15" applyNumberFormat="1" applyFont="1" applyFill="1" applyBorder="1" applyAlignment="1">
      <alignment horizontal="center"/>
    </xf>
    <xf numFmtId="38" fontId="57" fillId="0" borderId="0" xfId="4" applyNumberFormat="1" applyFont="1" applyFill="1" applyAlignment="1">
      <alignment horizontal="center"/>
    </xf>
    <xf numFmtId="0" fontId="35" fillId="0" borderId="29" xfId="0" applyFont="1" applyBorder="1" applyAlignment="1">
      <alignment horizontal="center"/>
    </xf>
    <xf numFmtId="41" fontId="36" fillId="0" borderId="28" xfId="2" applyFont="1" applyBorder="1" applyAlignment="1"/>
    <xf numFmtId="42" fontId="36" fillId="0" borderId="32" xfId="7" applyFont="1" applyBorder="1" applyAlignment="1"/>
    <xf numFmtId="41" fontId="36" fillId="0" borderId="50" xfId="2" applyFont="1" applyBorder="1" applyAlignment="1"/>
    <xf numFmtId="41" fontId="40" fillId="0" borderId="0" xfId="0" applyNumberFormat="1" applyFont="1"/>
    <xf numFmtId="42" fontId="56" fillId="0" borderId="0" xfId="0" applyNumberFormat="1" applyFont="1" applyFill="1"/>
    <xf numFmtId="0" fontId="36" fillId="0" borderId="0" xfId="0" applyFont="1"/>
    <xf numFmtId="44" fontId="36" fillId="0" borderId="0" xfId="25" applyNumberFormat="1" applyFont="1" applyFill="1"/>
    <xf numFmtId="44" fontId="36" fillId="0" borderId="0" xfId="25" applyNumberFormat="1" applyFont="1" applyFill="1" applyBorder="1"/>
    <xf numFmtId="0" fontId="35" fillId="0" borderId="29" xfId="25" applyFont="1" applyFill="1" applyBorder="1"/>
    <xf numFmtId="190" fontId="36" fillId="0" borderId="0" xfId="5" applyNumberFormat="1" applyFont="1" applyAlignment="1">
      <alignment horizontal="left"/>
    </xf>
    <xf numFmtId="190" fontId="36" fillId="0" borderId="0" xfId="5" applyNumberFormat="1" applyFont="1"/>
    <xf numFmtId="42" fontId="36" fillId="0" borderId="11" xfId="7" applyFont="1" applyFill="1" applyBorder="1" applyAlignment="1">
      <alignment horizontal="center"/>
    </xf>
    <xf numFmtId="37" fontId="35" fillId="0" borderId="0" xfId="25" applyNumberFormat="1" applyFont="1" applyFill="1" applyAlignment="1">
      <alignment horizontal="right"/>
    </xf>
    <xf numFmtId="39" fontId="35" fillId="0" borderId="0" xfId="0" applyNumberFormat="1" applyFont="1" applyAlignment="1">
      <alignment horizontal="right"/>
    </xf>
    <xf numFmtId="0" fontId="35" fillId="0" borderId="0" xfId="16" applyFont="1" applyAlignment="1">
      <alignment horizontal="right"/>
    </xf>
    <xf numFmtId="0" fontId="2" fillId="0" borderId="0" xfId="0" applyFont="1" applyFill="1" applyAlignment="1">
      <alignment horizontal="centerContinuous"/>
    </xf>
    <xf numFmtId="0" fontId="2" fillId="0" borderId="0" xfId="0" applyFont="1" applyFill="1" applyAlignment="1" applyProtection="1">
      <alignment horizontal="centerContinuous"/>
    </xf>
    <xf numFmtId="41" fontId="2" fillId="0" borderId="0" xfId="2" applyFont="1" applyFill="1" applyAlignment="1"/>
    <xf numFmtId="0" fontId="2" fillId="0" borderId="0" xfId="0" applyFont="1" applyFill="1" applyAlignment="1" applyProtection="1">
      <alignment horizontal="center"/>
    </xf>
    <xf numFmtId="0" fontId="2" fillId="0" borderId="0" xfId="0" quotePrefix="1" applyFont="1" applyFill="1" applyAlignment="1">
      <alignment horizontal="center"/>
    </xf>
    <xf numFmtId="0" fontId="2" fillId="0" borderId="0" xfId="0" applyFont="1" applyFill="1" applyAlignment="1" applyProtection="1">
      <alignment horizontal="left"/>
    </xf>
    <xf numFmtId="0" fontId="88" fillId="0" borderId="0" xfId="0" applyFont="1" applyFill="1" applyAlignment="1" applyProtection="1">
      <alignment horizontal="centerContinuous"/>
    </xf>
    <xf numFmtId="0" fontId="2" fillId="0" borderId="0" xfId="0" quotePrefix="1" applyFont="1" applyFill="1" applyAlignment="1" applyProtection="1">
      <alignment horizontal="left"/>
    </xf>
    <xf numFmtId="0" fontId="2" fillId="0" borderId="0" xfId="0" applyFont="1" applyFill="1" applyAlignment="1">
      <alignment horizontal="center"/>
    </xf>
    <xf numFmtId="0" fontId="2" fillId="0" borderId="0" xfId="0" applyFont="1" applyFill="1" applyAlignment="1" applyProtection="1">
      <alignment horizontal="left" indent="2"/>
    </xf>
    <xf numFmtId="0" fontId="2" fillId="0" borderId="0" xfId="0" quotePrefix="1" applyFont="1" applyFill="1" applyAlignment="1" applyProtection="1">
      <alignment horizontal="center"/>
    </xf>
    <xf numFmtId="41" fontId="36" fillId="0" borderId="29" xfId="2" applyNumberFormat="1" applyFont="1" applyFill="1" applyBorder="1" applyAlignment="1">
      <alignment vertical="top"/>
    </xf>
    <xf numFmtId="0" fontId="36" fillId="0" borderId="0" xfId="0" applyFont="1" applyAlignment="1">
      <alignment horizontal="justify" wrapText="1"/>
    </xf>
    <xf numFmtId="0" fontId="0" fillId="0" borderId="0" xfId="0" applyAlignment="1">
      <alignment vertical="top"/>
    </xf>
    <xf numFmtId="0" fontId="36" fillId="0" borderId="0" xfId="0" applyFont="1"/>
    <xf numFmtId="41" fontId="36" fillId="0" borderId="0" xfId="2" applyNumberFormat="1" applyFont="1" applyFill="1" applyBorder="1" applyAlignment="1">
      <alignment vertical="top"/>
    </xf>
    <xf numFmtId="0" fontId="36" fillId="0" borderId="0" xfId="0" applyFont="1"/>
    <xf numFmtId="41" fontId="36" fillId="0" borderId="0" xfId="2" applyFont="1" applyFill="1" applyBorder="1" applyAlignment="1">
      <alignment vertical="top"/>
    </xf>
    <xf numFmtId="0" fontId="36" fillId="0" borderId="0" xfId="0" applyFont="1"/>
    <xf numFmtId="0" fontId="35" fillId="0" borderId="43" xfId="0" applyFont="1" applyBorder="1" applyAlignment="1">
      <alignment horizontal="center"/>
    </xf>
    <xf numFmtId="0" fontId="35" fillId="0" borderId="43" xfId="0" applyFont="1" applyBorder="1" applyAlignment="1">
      <alignment horizontal="centerContinuous"/>
    </xf>
    <xf numFmtId="17" fontId="64" fillId="0" borderId="28" xfId="0" applyNumberFormat="1" applyFont="1" applyFill="1" applyBorder="1" applyAlignment="1">
      <alignment horizontal="center" wrapText="1"/>
    </xf>
    <xf numFmtId="43" fontId="35" fillId="0" borderId="19" xfId="20" applyNumberFormat="1" applyFont="1" applyBorder="1" applyAlignment="1">
      <alignment horizontal="center" wrapText="1"/>
    </xf>
    <xf numFmtId="43" fontId="89" fillId="0" borderId="0" xfId="153" applyNumberFormat="1" applyFont="1"/>
    <xf numFmtId="43" fontId="89" fillId="0" borderId="0" xfId="0" applyNumberFormat="1" applyFont="1" applyFill="1"/>
    <xf numFmtId="0" fontId="36" fillId="0" borderId="0" xfId="0" applyFont="1"/>
    <xf numFmtId="41" fontId="17" fillId="0" borderId="0" xfId="0" applyNumberFormat="1" applyFont="1"/>
    <xf numFmtId="0" fontId="36" fillId="0" borderId="0" xfId="0" applyFont="1"/>
    <xf numFmtId="0" fontId="92" fillId="0" borderId="0" xfId="304" applyFont="1" applyAlignment="1">
      <alignment wrapText="1"/>
    </xf>
    <xf numFmtId="0" fontId="87" fillId="0" borderId="0" xfId="304" applyFont="1" applyAlignment="1"/>
    <xf numFmtId="0" fontId="87" fillId="0" borderId="0" xfId="304" applyFont="1"/>
    <xf numFmtId="43" fontId="87" fillId="0" borderId="0" xfId="304" applyNumberFormat="1" applyFont="1" applyAlignment="1"/>
    <xf numFmtId="0" fontId="87" fillId="0" borderId="0" xfId="304" applyFont="1" applyAlignment="1">
      <alignment wrapText="1"/>
    </xf>
    <xf numFmtId="0" fontId="93" fillId="0" borderId="0" xfId="304" applyFont="1" applyAlignment="1">
      <alignment horizontal="right" wrapText="1"/>
    </xf>
    <xf numFmtId="0" fontId="93" fillId="0" borderId="0" xfId="304" applyFont="1" applyAlignment="1">
      <alignment horizontal="right"/>
    </xf>
    <xf numFmtId="17" fontId="93" fillId="0" borderId="0" xfId="304" quotePrefix="1" applyNumberFormat="1" applyFont="1" applyAlignment="1">
      <alignment horizontal="right"/>
    </xf>
    <xf numFmtId="43" fontId="93" fillId="0" borderId="0" xfId="304" applyNumberFormat="1" applyFont="1" applyAlignment="1">
      <alignment horizontal="right"/>
    </xf>
    <xf numFmtId="0" fontId="87" fillId="0" borderId="0" xfId="304" applyFont="1" applyAlignment="1">
      <alignment horizontal="left" wrapText="1"/>
    </xf>
    <xf numFmtId="43" fontId="87" fillId="0" borderId="0" xfId="304" applyNumberFormat="1" applyFont="1" applyAlignment="1">
      <alignment horizontal="right"/>
    </xf>
    <xf numFmtId="43" fontId="87" fillId="0" borderId="0" xfId="304" applyNumberFormat="1" applyFont="1" applyAlignment="1">
      <alignment horizontal="right" wrapText="1"/>
    </xf>
    <xf numFmtId="43" fontId="87" fillId="0" borderId="0" xfId="304" applyNumberFormat="1" applyFont="1" applyAlignment="1">
      <alignment wrapText="1"/>
    </xf>
    <xf numFmtId="0" fontId="93" fillId="0" borderId="0" xfId="304" applyFont="1" applyAlignment="1">
      <alignment horizontal="left" wrapText="1"/>
    </xf>
    <xf numFmtId="186" fontId="93" fillId="0" borderId="19" xfId="304" applyNumberFormat="1" applyFont="1" applyBorder="1" applyAlignment="1">
      <alignment horizontal="right" wrapText="1"/>
    </xf>
    <xf numFmtId="185" fontId="87" fillId="0" borderId="0" xfId="304" applyNumberFormat="1" applyFont="1" applyAlignment="1"/>
    <xf numFmtId="17" fontId="35" fillId="0" borderId="28" xfId="0" applyNumberFormat="1" applyFont="1" applyFill="1" applyBorder="1" applyAlignment="1">
      <alignment horizontal="center" wrapText="1"/>
    </xf>
    <xf numFmtId="0" fontId="87" fillId="0" borderId="0" xfId="304" applyFont="1" applyAlignment="1">
      <alignment horizontal="left" wrapText="1" indent="3"/>
    </xf>
    <xf numFmtId="0" fontId="56" fillId="0" borderId="0" xfId="0" applyFont="1" applyFill="1" applyAlignment="1"/>
    <xf numFmtId="0" fontId="56" fillId="0" borderId="0" xfId="0" applyFont="1" applyAlignment="1">
      <alignment wrapText="1"/>
    </xf>
    <xf numFmtId="17" fontId="56" fillId="0" borderId="28" xfId="0" applyNumberFormat="1" applyFont="1" applyFill="1" applyBorder="1" applyAlignment="1">
      <alignment horizontal="center" wrapText="1"/>
    </xf>
    <xf numFmtId="17" fontId="56" fillId="0" borderId="28" xfId="0" applyNumberFormat="1" applyFont="1" applyBorder="1" applyAlignment="1">
      <alignment horizontal="center" wrapText="1"/>
    </xf>
    <xf numFmtId="0" fontId="56" fillId="0" borderId="0" xfId="0" applyFont="1" applyAlignment="1">
      <alignment horizontal="left" wrapText="1"/>
    </xf>
    <xf numFmtId="185" fontId="56" fillId="0" borderId="0" xfId="0" applyNumberFormat="1" applyFont="1" applyFill="1" applyAlignment="1">
      <alignment wrapText="1"/>
    </xf>
    <xf numFmtId="185" fontId="56" fillId="0" borderId="0" xfId="0" applyNumberFormat="1" applyFont="1" applyAlignment="1">
      <alignment wrapText="1"/>
    </xf>
    <xf numFmtId="186" fontId="56" fillId="0" borderId="16" xfId="0" applyNumberFormat="1" applyFont="1" applyFill="1" applyBorder="1" applyAlignment="1">
      <alignment horizontal="right" wrapText="1"/>
    </xf>
    <xf numFmtId="186" fontId="56" fillId="0" borderId="0" xfId="0" applyNumberFormat="1" applyFont="1" applyFill="1" applyBorder="1" applyAlignment="1">
      <alignment horizontal="right" wrapText="1"/>
    </xf>
    <xf numFmtId="185" fontId="56" fillId="0" borderId="0" xfId="0" applyNumberFormat="1" applyFont="1" applyFill="1" applyAlignment="1">
      <alignment horizontal="right" wrapText="1"/>
    </xf>
    <xf numFmtId="185" fontId="56" fillId="0" borderId="0" xfId="0" applyNumberFormat="1" applyFont="1" applyAlignment="1">
      <alignment horizontal="right" wrapText="1"/>
    </xf>
    <xf numFmtId="186" fontId="56" fillId="0" borderId="16" xfId="0" applyNumberFormat="1" applyFont="1" applyBorder="1" applyAlignment="1">
      <alignment horizontal="right" wrapText="1"/>
    </xf>
    <xf numFmtId="0" fontId="56" fillId="0" borderId="0" xfId="0" applyFont="1" applyAlignment="1">
      <alignment horizontal="left" wrapText="1" indent="3"/>
    </xf>
    <xf numFmtId="186" fontId="56" fillId="2" borderId="16" xfId="0" applyNumberFormat="1" applyFont="1" applyFill="1" applyBorder="1" applyAlignment="1">
      <alignment horizontal="right" wrapText="1"/>
    </xf>
    <xf numFmtId="44" fontId="56" fillId="0" borderId="0" xfId="0" applyNumberFormat="1" applyFont="1" applyFill="1"/>
    <xf numFmtId="43" fontId="56" fillId="0" borderId="0" xfId="0" applyNumberFormat="1" applyFont="1" applyAlignment="1">
      <alignment horizontal="right" wrapText="1"/>
    </xf>
    <xf numFmtId="43" fontId="56" fillId="0" borderId="0" xfId="0" applyNumberFormat="1" applyFont="1" applyFill="1" applyAlignment="1">
      <alignment horizontal="right" wrapText="1"/>
    </xf>
    <xf numFmtId="0" fontId="87" fillId="0" borderId="0" xfId="304" applyFont="1" applyAlignment="1">
      <alignment horizontal="left" wrapText="1" indent="1"/>
    </xf>
    <xf numFmtId="43" fontId="56" fillId="0" borderId="0" xfId="0" applyNumberFormat="1" applyFont="1" applyFill="1" applyAlignment="1">
      <alignment wrapText="1"/>
    </xf>
    <xf numFmtId="43" fontId="56" fillId="0" borderId="0" xfId="0" applyNumberFormat="1" applyFont="1" applyAlignment="1">
      <alignment wrapText="1"/>
    </xf>
    <xf numFmtId="43" fontId="56" fillId="0" borderId="16" xfId="0" applyNumberFormat="1" applyFont="1" applyFill="1" applyBorder="1" applyAlignment="1">
      <alignment horizontal="right" wrapText="1"/>
    </xf>
    <xf numFmtId="43" fontId="56" fillId="0" borderId="16" xfId="0" applyNumberFormat="1" applyFont="1" applyBorder="1" applyAlignment="1">
      <alignment horizontal="right" wrapText="1"/>
    </xf>
    <xf numFmtId="43" fontId="56" fillId="0" borderId="0" xfId="0" applyNumberFormat="1" applyFont="1" applyFill="1"/>
    <xf numFmtId="0" fontId="87" fillId="0" borderId="0" xfId="304" applyFont="1" applyAlignment="1">
      <alignment horizontal="left" wrapText="1" indent="2"/>
    </xf>
    <xf numFmtId="0" fontId="93" fillId="0" borderId="0" xfId="304" applyFont="1" applyAlignment="1">
      <alignment horizontal="left" wrapText="1" indent="2"/>
    </xf>
    <xf numFmtId="44" fontId="36" fillId="0" borderId="0" xfId="0" applyNumberFormat="1" applyFont="1"/>
    <xf numFmtId="43" fontId="87" fillId="0" borderId="28" xfId="0" applyNumberFormat="1" applyFont="1" applyBorder="1" applyAlignment="1">
      <alignment horizontal="right" wrapText="1"/>
    </xf>
    <xf numFmtId="0" fontId="87" fillId="0" borderId="0" xfId="304" applyFont="1" applyAlignment="1">
      <alignment horizontal="right" wrapText="1"/>
    </xf>
    <xf numFmtId="0" fontId="87" fillId="0" borderId="0" xfId="0" applyFont="1" applyAlignment="1">
      <alignment horizontal="left" wrapText="1"/>
    </xf>
    <xf numFmtId="43" fontId="87" fillId="0" borderId="0" xfId="0" applyNumberFormat="1" applyFont="1" applyAlignment="1">
      <alignment horizontal="right" wrapText="1"/>
    </xf>
    <xf numFmtId="43" fontId="17" fillId="0" borderId="0" xfId="0" applyNumberFormat="1" applyFont="1"/>
    <xf numFmtId="12" fontId="36" fillId="0" borderId="0" xfId="20" applyNumberFormat="1" applyFont="1" applyBorder="1" applyAlignment="1">
      <alignment horizontal="left"/>
    </xf>
    <xf numFmtId="39" fontId="36" fillId="0" borderId="0" xfId="20" quotePrefix="1" applyNumberFormat="1" applyFont="1" applyBorder="1"/>
    <xf numFmtId="41" fontId="36" fillId="0" borderId="0" xfId="2" quotePrefix="1" applyNumberFormat="1" applyFont="1" applyAlignment="1"/>
    <xf numFmtId="39" fontId="35" fillId="0" borderId="0" xfId="20" applyNumberFormat="1" applyFont="1" applyBorder="1" applyAlignment="1"/>
    <xf numFmtId="39" fontId="35" fillId="0" borderId="0" xfId="20" quotePrefix="1" applyNumberFormat="1" applyFont="1" applyBorder="1" applyAlignment="1">
      <alignment horizontal="right"/>
    </xf>
    <xf numFmtId="39" fontId="35" fillId="0" borderId="0" xfId="20" quotePrefix="1" applyNumberFormat="1" applyFont="1" applyFill="1" applyBorder="1" applyAlignment="1">
      <alignment horizontal="right"/>
    </xf>
    <xf numFmtId="39" fontId="35" fillId="0" borderId="0" xfId="20" applyNumberFormat="1" applyFont="1" applyFill="1" applyBorder="1" applyAlignment="1">
      <alignment horizontal="right"/>
    </xf>
    <xf numFmtId="39" fontId="35" fillId="0" borderId="0" xfId="20" applyNumberFormat="1" applyFont="1" applyAlignment="1">
      <alignment horizontal="right"/>
    </xf>
    <xf numFmtId="17" fontId="35" fillId="0" borderId="5" xfId="20" applyNumberFormat="1" applyFont="1" applyBorder="1" applyAlignment="1">
      <alignment horizontal="center" wrapText="1"/>
    </xf>
    <xf numFmtId="43" fontId="35" fillId="0" borderId="0" xfId="20" quotePrefix="1" applyNumberFormat="1" applyFont="1" applyBorder="1" applyAlignment="1">
      <alignment horizontal="right"/>
    </xf>
    <xf numFmtId="43" fontId="35" fillId="0" borderId="0" xfId="20" applyNumberFormat="1" applyFont="1" applyFill="1" applyBorder="1"/>
    <xf numFmtId="39" fontId="36" fillId="0" borderId="0" xfId="20" applyNumberFormat="1" applyFont="1" applyBorder="1" applyAlignment="1">
      <alignment horizontal="center"/>
    </xf>
    <xf numFmtId="43" fontId="36" fillId="0" borderId="9" xfId="20" applyNumberFormat="1" applyFont="1" applyBorder="1" applyAlignment="1">
      <alignment horizontal="right"/>
    </xf>
    <xf numFmtId="43" fontId="35" fillId="0" borderId="15" xfId="20" applyNumberFormat="1" applyFont="1" applyFill="1" applyBorder="1"/>
    <xf numFmtId="43" fontId="35" fillId="0" borderId="13" xfId="20" applyNumberFormat="1" applyFont="1" applyBorder="1" applyAlignment="1">
      <alignment horizontal="right"/>
    </xf>
    <xf numFmtId="39" fontId="36" fillId="0" borderId="0" xfId="0" applyNumberFormat="1" applyFont="1" applyFill="1"/>
    <xf numFmtId="164" fontId="35" fillId="0" borderId="0" xfId="0" quotePrefix="1" applyNumberFormat="1" applyFont="1" applyAlignment="1" applyProtection="1">
      <alignment horizontal="right"/>
    </xf>
    <xf numFmtId="0" fontId="94" fillId="0" borderId="0" xfId="0" applyFont="1" applyFill="1"/>
    <xf numFmtId="0" fontId="94" fillId="0" borderId="0" xfId="0" applyFont="1" applyFill="1" applyAlignment="1">
      <alignment horizontal="centerContinuous"/>
    </xf>
    <xf numFmtId="0" fontId="96" fillId="0" borderId="0" xfId="0" applyFont="1" applyFill="1"/>
    <xf numFmtId="41" fontId="35" fillId="0" borderId="29" xfId="2" applyFont="1" applyFill="1" applyBorder="1" applyAlignment="1">
      <alignment horizontal="centerContinuous"/>
    </xf>
    <xf numFmtId="41" fontId="35" fillId="0" borderId="29" xfId="2" applyFont="1" applyFill="1" applyBorder="1" applyAlignment="1">
      <alignment horizontal="center"/>
    </xf>
    <xf numFmtId="0" fontId="35" fillId="0" borderId="28" xfId="0" quotePrefix="1" applyFont="1" applyFill="1" applyBorder="1" applyAlignment="1">
      <alignment horizontal="centerContinuous"/>
    </xf>
    <xf numFmtId="0" fontId="35" fillId="0" borderId="29" xfId="0" applyFont="1" applyFill="1" applyBorder="1" applyAlignment="1">
      <alignment horizontal="centerContinuous"/>
    </xf>
    <xf numFmtId="41" fontId="97" fillId="0" borderId="0" xfId="2" quotePrefix="1" applyFont="1" applyFill="1" applyAlignment="1">
      <alignment horizontal="left"/>
    </xf>
    <xf numFmtId="0" fontId="96" fillId="0" borderId="0" xfId="0" quotePrefix="1" applyFont="1" applyFill="1" applyAlignment="1">
      <alignment horizontal="left" wrapText="1"/>
    </xf>
    <xf numFmtId="0" fontId="96" fillId="0" borderId="0" xfId="0" quotePrefix="1" applyFont="1" applyFill="1" applyAlignment="1">
      <alignment horizontal="left"/>
    </xf>
    <xf numFmtId="37" fontId="36" fillId="0" borderId="19" xfId="0" applyNumberFormat="1" applyFont="1" applyFill="1" applyBorder="1" applyProtection="1"/>
    <xf numFmtId="0" fontId="96" fillId="0" borderId="0" xfId="0" applyFont="1" applyFill="1" applyAlignment="1"/>
    <xf numFmtId="42" fontId="36" fillId="0" borderId="32" xfId="7" applyFont="1" applyFill="1" applyBorder="1" applyAlignment="1"/>
    <xf numFmtId="172" fontId="48" fillId="0" borderId="32" xfId="2" applyNumberFormat="1" applyFont="1" applyFill="1" applyBorder="1" applyAlignment="1"/>
    <xf numFmtId="172" fontId="48" fillId="0" borderId="0" xfId="2" applyNumberFormat="1" applyFont="1" applyFill="1" applyBorder="1" applyAlignment="1"/>
    <xf numFmtId="42" fontId="36" fillId="0" borderId="0" xfId="0" applyNumberFormat="1" applyFont="1" applyFill="1" applyAlignment="1"/>
    <xf numFmtId="191" fontId="48" fillId="0" borderId="32" xfId="2" applyNumberFormat="1" applyFont="1" applyFill="1" applyBorder="1" applyAlignment="1"/>
    <xf numFmtId="0" fontId="36" fillId="0" borderId="0" xfId="0" applyFont="1" applyFill="1" applyAlignment="1">
      <alignment horizontal="right"/>
    </xf>
    <xf numFmtId="0" fontId="2" fillId="0" borderId="0" xfId="0" applyFont="1" applyFill="1" applyAlignment="1"/>
    <xf numFmtId="5" fontId="36" fillId="0" borderId="0" xfId="0" applyNumberFormat="1" applyFont="1" applyFill="1" applyAlignment="1" applyProtection="1"/>
    <xf numFmtId="0" fontId="43" fillId="0" borderId="0" xfId="0" applyFont="1" applyFill="1" applyAlignment="1" applyProtection="1">
      <protection locked="0"/>
    </xf>
    <xf numFmtId="0" fontId="40" fillId="0" borderId="0" xfId="0" applyFont="1" applyFill="1"/>
    <xf numFmtId="0" fontId="29" fillId="0" borderId="0" xfId="0" applyFont="1" applyFill="1"/>
    <xf numFmtId="0" fontId="35" fillId="0" borderId="29" xfId="0" quotePrefix="1" applyFont="1" applyFill="1" applyBorder="1" applyAlignment="1">
      <alignment horizontal="centerContinuous"/>
    </xf>
    <xf numFmtId="0" fontId="37" fillId="0" borderId="0" xfId="0" applyFont="1" applyFill="1" applyAlignment="1">
      <alignment horizontal="center"/>
    </xf>
    <xf numFmtId="41" fontId="38" fillId="0" borderId="29" xfId="2" applyFont="1" applyFill="1" applyBorder="1" applyAlignment="1">
      <alignment horizontal="centerContinuous"/>
    </xf>
    <xf numFmtId="37" fontId="36" fillId="0" borderId="20" xfId="0" applyNumberFormat="1" applyFont="1" applyFill="1" applyBorder="1" applyProtection="1"/>
    <xf numFmtId="170" fontId="36" fillId="0" borderId="32" xfId="2" applyNumberFormat="1" applyFont="1" applyFill="1" applyBorder="1" applyAlignment="1"/>
    <xf numFmtId="172" fontId="45" fillId="0" borderId="0" xfId="2" applyNumberFormat="1" applyFont="1" applyFill="1" applyAlignment="1"/>
    <xf numFmtId="41" fontId="36" fillId="0" borderId="32" xfId="2" applyFont="1" applyFill="1" applyBorder="1" applyAlignment="1"/>
    <xf numFmtId="2" fontId="48" fillId="0" borderId="0" xfId="2" applyNumberFormat="1" applyFont="1" applyFill="1" applyBorder="1" applyAlignment="1"/>
    <xf numFmtId="2" fontId="45" fillId="0" borderId="0" xfId="2" applyNumberFormat="1" applyFont="1" applyFill="1" applyAlignment="1"/>
    <xf numFmtId="191" fontId="36" fillId="0" borderId="32" xfId="2" applyNumberFormat="1" applyFont="1" applyFill="1" applyBorder="1" applyAlignment="1"/>
    <xf numFmtId="192" fontId="36" fillId="0" borderId="0" xfId="0" applyNumberFormat="1" applyFont="1" applyFill="1" applyProtection="1"/>
    <xf numFmtId="171" fontId="36" fillId="0" borderId="28" xfId="2" applyNumberFormat="1" applyFont="1" applyFill="1" applyBorder="1" applyAlignment="1"/>
    <xf numFmtId="171" fontId="36" fillId="0" borderId="32" xfId="2" applyNumberFormat="1" applyFont="1" applyFill="1" applyBorder="1" applyAlignment="1"/>
    <xf numFmtId="42" fontId="36" fillId="0" borderId="0" xfId="7" applyFont="1" applyAlignment="1">
      <alignment horizontal="center" vertical="top"/>
    </xf>
    <xf numFmtId="0" fontId="36" fillId="0" borderId="0" xfId="0" applyFont="1"/>
    <xf numFmtId="42" fontId="17" fillId="0" borderId="0" xfId="0" applyNumberFormat="1" applyFont="1" applyFill="1"/>
    <xf numFmtId="39" fontId="35" fillId="0" borderId="0" xfId="20" applyNumberFormat="1" applyFont="1" applyFill="1" applyAlignment="1">
      <alignment horizontal="center"/>
    </xf>
    <xf numFmtId="43" fontId="36" fillId="0" borderId="9" xfId="20" applyNumberFormat="1" applyFont="1" applyFill="1" applyBorder="1" applyAlignment="1">
      <alignment horizontal="right"/>
    </xf>
    <xf numFmtId="43" fontId="35" fillId="0" borderId="0" xfId="20" applyNumberFormat="1" applyFont="1" applyFill="1" applyBorder="1" applyAlignment="1">
      <alignment horizontal="right"/>
    </xf>
    <xf numFmtId="43" fontId="35" fillId="0" borderId="9" xfId="20" applyNumberFormat="1" applyFont="1" applyFill="1" applyBorder="1" applyAlignment="1">
      <alignment horizontal="right"/>
    </xf>
    <xf numFmtId="0" fontId="56" fillId="0" borderId="0" xfId="170" applyFont="1" applyFill="1" applyAlignment="1">
      <alignment horizontal="center"/>
    </xf>
    <xf numFmtId="0" fontId="56" fillId="0" borderId="0" xfId="170" applyFont="1" applyFill="1"/>
    <xf numFmtId="41" fontId="56" fillId="0" borderId="0" xfId="170" applyNumberFormat="1" applyFont="1" applyFill="1" applyAlignment="1">
      <alignment horizontal="center"/>
    </xf>
    <xf numFmtId="0" fontId="57" fillId="0" borderId="29" xfId="170" applyFont="1" applyFill="1" applyBorder="1" applyAlignment="1">
      <alignment horizontal="center"/>
    </xf>
    <xf numFmtId="0" fontId="57" fillId="0" borderId="0" xfId="170" applyFont="1" applyFill="1" applyAlignment="1">
      <alignment horizontal="center"/>
    </xf>
    <xf numFmtId="0" fontId="58" fillId="0" borderId="0" xfId="170" applyFont="1" applyFill="1" applyBorder="1" applyAlignment="1">
      <alignment horizontal="center"/>
    </xf>
    <xf numFmtId="0" fontId="58" fillId="0" borderId="0" xfId="170" applyFont="1" applyFill="1" applyAlignment="1">
      <alignment horizontal="center"/>
    </xf>
    <xf numFmtId="41" fontId="56" fillId="0" borderId="0" xfId="170" applyNumberFormat="1" applyFont="1" applyFill="1"/>
    <xf numFmtId="0" fontId="58" fillId="0" borderId="0" xfId="170" applyFont="1" applyFill="1" applyAlignment="1">
      <alignment horizontal="left"/>
    </xf>
    <xf numFmtId="0" fontId="58" fillId="0" borderId="0" xfId="170" applyFont="1" applyFill="1" applyAlignment="1">
      <alignment horizontal="left" indent="1"/>
    </xf>
    <xf numFmtId="10" fontId="56" fillId="0" borderId="0" xfId="170" applyNumberFormat="1" applyFont="1" applyFill="1"/>
    <xf numFmtId="41" fontId="56" fillId="0" borderId="53" xfId="170" applyNumberFormat="1" applyFont="1" applyFill="1" applyBorder="1"/>
    <xf numFmtId="41" fontId="36" fillId="0" borderId="29" xfId="19" applyNumberFormat="1" applyFont="1" applyFill="1" applyBorder="1"/>
    <xf numFmtId="41" fontId="36" fillId="0" borderId="0" xfId="19" applyNumberFormat="1" applyFont="1" applyFill="1" applyBorder="1"/>
    <xf numFmtId="0" fontId="93" fillId="0" borderId="0" xfId="0" applyFont="1" applyAlignment="1">
      <alignment horizontal="left" wrapText="1"/>
    </xf>
    <xf numFmtId="0" fontId="87" fillId="0" borderId="0" xfId="0" applyFont="1"/>
    <xf numFmtId="185" fontId="87" fillId="0" borderId="0" xfId="0" applyNumberFormat="1" applyFont="1" applyAlignment="1">
      <alignment horizontal="right" wrapText="1"/>
    </xf>
    <xf numFmtId="185" fontId="87" fillId="0" borderId="0" xfId="0" applyNumberFormat="1" applyFont="1" applyAlignment="1">
      <alignment horizontal="left" wrapText="1"/>
    </xf>
    <xf numFmtId="0" fontId="93" fillId="0" borderId="29" xfId="0" applyFont="1" applyBorder="1" applyAlignment="1">
      <alignment horizontal="center" wrapText="1"/>
    </xf>
    <xf numFmtId="43" fontId="56" fillId="0" borderId="0" xfId="0" applyNumberFormat="1" applyFont="1"/>
    <xf numFmtId="43" fontId="56" fillId="0" borderId="54" xfId="0" applyNumberFormat="1" applyFont="1" applyBorder="1"/>
    <xf numFmtId="0" fontId="93" fillId="0" borderId="0" xfId="0" applyFont="1" applyAlignment="1">
      <alignment horizontal="left"/>
    </xf>
    <xf numFmtId="0" fontId="87" fillId="0" borderId="0" xfId="0" applyFont="1" applyAlignment="1">
      <alignment horizontal="left"/>
    </xf>
    <xf numFmtId="43" fontId="87" fillId="0" borderId="0" xfId="0" applyNumberFormat="1" applyFont="1" applyAlignment="1">
      <alignment horizontal="left"/>
    </xf>
    <xf numFmtId="186" fontId="93" fillId="0" borderId="54" xfId="0" applyNumberFormat="1" applyFont="1" applyBorder="1" applyAlignment="1">
      <alignment horizontal="right" wrapText="1"/>
    </xf>
    <xf numFmtId="0" fontId="57" fillId="0" borderId="0" xfId="0" applyFont="1" applyAlignment="1">
      <alignment horizontal="center"/>
    </xf>
    <xf numFmtId="0" fontId="57" fillId="0" borderId="0" xfId="0" applyFont="1" applyAlignment="1">
      <alignment horizontal="right"/>
    </xf>
    <xf numFmtId="44" fontId="57" fillId="0" borderId="0" xfId="0" applyNumberFormat="1" applyFont="1"/>
    <xf numFmtId="44" fontId="57" fillId="0" borderId="54" xfId="0" applyNumberFormat="1" applyFont="1" applyBorder="1"/>
    <xf numFmtId="0" fontId="36" fillId="0" borderId="0" xfId="0" applyFont="1" applyAlignment="1">
      <alignment wrapText="1"/>
    </xf>
    <xf numFmtId="0" fontId="35" fillId="0" borderId="0" xfId="0" applyFont="1" applyAlignment="1">
      <alignment horizontal="center"/>
    </xf>
    <xf numFmtId="0" fontId="36" fillId="0" borderId="0" xfId="0" applyFont="1"/>
    <xf numFmtId="37" fontId="36" fillId="0" borderId="0" xfId="38" applyNumberFormat="1" applyFont="1" applyFill="1" applyAlignment="1">
      <alignment horizontal="right"/>
    </xf>
    <xf numFmtId="0" fontId="36" fillId="0" borderId="0" xfId="0" quotePrefix="1" applyNumberFormat="1" applyFont="1" applyFill="1" applyAlignment="1">
      <alignment horizontal="right"/>
    </xf>
    <xf numFmtId="0" fontId="36" fillId="0" borderId="0" xfId="0" applyFont="1"/>
    <xf numFmtId="44" fontId="36" fillId="0" borderId="0" xfId="38" applyNumberFormat="1" applyFont="1" applyFill="1" applyAlignment="1">
      <alignment horizontal="center"/>
    </xf>
    <xf numFmtId="0" fontId="36" fillId="0" borderId="0" xfId="25" applyFont="1" applyFill="1" applyAlignment="1">
      <alignment wrapText="1"/>
    </xf>
    <xf numFmtId="41" fontId="36" fillId="0" borderId="55" xfId="2" applyNumberFormat="1" applyFont="1" applyFill="1" applyBorder="1" applyAlignment="1">
      <alignment vertical="top"/>
    </xf>
    <xf numFmtId="41" fontId="36" fillId="0" borderId="55" xfId="2" applyFont="1" applyFill="1" applyBorder="1" applyAlignment="1">
      <alignment vertical="top"/>
    </xf>
    <xf numFmtId="167" fontId="36" fillId="0" borderId="0" xfId="16" applyNumberFormat="1" applyFont="1" applyFill="1"/>
    <xf numFmtId="10" fontId="36" fillId="0" borderId="0" xfId="5" applyNumberFormat="1" applyFont="1" applyAlignment="1">
      <alignment horizontal="center"/>
    </xf>
    <xf numFmtId="41" fontId="36" fillId="0" borderId="0" xfId="27" applyNumberFormat="1" applyFont="1"/>
    <xf numFmtId="10" fontId="36" fillId="0" borderId="0" xfId="7" applyNumberFormat="1" applyFont="1" applyFill="1" applyAlignment="1"/>
    <xf numFmtId="10" fontId="36" fillId="0" borderId="0" xfId="2" applyNumberFormat="1" applyFont="1" applyFill="1" applyAlignment="1"/>
    <xf numFmtId="0" fontId="55" fillId="0" borderId="51" xfId="25" applyFont="1" applyFill="1" applyBorder="1" applyAlignment="1">
      <alignment horizontal="centerContinuous"/>
    </xf>
    <xf numFmtId="0" fontId="55" fillId="0" borderId="55" xfId="25" applyFont="1" applyFill="1" applyBorder="1" applyAlignment="1">
      <alignment horizontal="centerContinuous"/>
    </xf>
    <xf numFmtId="0" fontId="55" fillId="0" borderId="52" xfId="25" applyFont="1" applyFill="1" applyBorder="1" applyAlignment="1">
      <alignment horizontal="centerContinuous"/>
    </xf>
    <xf numFmtId="0" fontId="35" fillId="0" borderId="48" xfId="25" applyFont="1" applyFill="1" applyBorder="1"/>
    <xf numFmtId="0" fontId="35" fillId="0" borderId="49" xfId="25" applyFont="1" applyFill="1" applyBorder="1"/>
    <xf numFmtId="10" fontId="36" fillId="0" borderId="4" xfId="25" applyNumberFormat="1" applyFont="1" applyFill="1" applyBorder="1"/>
    <xf numFmtId="44" fontId="36" fillId="0" borderId="4" xfId="25" applyNumberFormat="1" applyFont="1" applyFill="1" applyBorder="1"/>
    <xf numFmtId="44" fontId="36" fillId="0" borderId="7" xfId="25" applyNumberFormat="1" applyFont="1" applyFill="1" applyBorder="1"/>
    <xf numFmtId="0" fontId="36" fillId="0" borderId="4" xfId="25" applyFont="1" applyFill="1" applyBorder="1"/>
    <xf numFmtId="0" fontId="31" fillId="0" borderId="7" xfId="25" applyFont="1" applyFill="1" applyBorder="1"/>
    <xf numFmtId="44" fontId="36" fillId="0" borderId="48" xfId="25" applyNumberFormat="1" applyFont="1" applyFill="1" applyBorder="1"/>
    <xf numFmtId="44" fontId="36" fillId="0" borderId="29" xfId="25" applyNumberFormat="1" applyFont="1" applyFill="1" applyBorder="1"/>
    <xf numFmtId="44" fontId="36" fillId="0" borderId="49" xfId="25" applyNumberFormat="1" applyFont="1" applyFill="1" applyBorder="1"/>
    <xf numFmtId="10" fontId="36" fillId="0" borderId="7" xfId="25" applyNumberFormat="1" applyFont="1" applyFill="1" applyBorder="1"/>
    <xf numFmtId="10" fontId="36" fillId="0" borderId="0" xfId="25" applyNumberFormat="1" applyFont="1" applyFill="1" applyBorder="1"/>
    <xf numFmtId="17" fontId="14" fillId="0" borderId="28" xfId="0" applyNumberFormat="1" applyFont="1" applyFill="1" applyBorder="1" applyAlignment="1">
      <alignment horizontal="center" wrapText="1"/>
    </xf>
    <xf numFmtId="42" fontId="35" fillId="0" borderId="0" xfId="0" applyNumberFormat="1" applyFont="1" applyFill="1" applyAlignment="1">
      <alignment horizontal="left"/>
    </xf>
    <xf numFmtId="42" fontId="36" fillId="0" borderId="0" xfId="0" applyNumberFormat="1" applyFont="1" applyFill="1" applyAlignment="1">
      <alignment horizontal="left"/>
    </xf>
    <xf numFmtId="17" fontId="36" fillId="0" borderId="0" xfId="16" applyNumberFormat="1" applyFont="1" applyFill="1"/>
    <xf numFmtId="14" fontId="36" fillId="0" borderId="0" xfId="16" applyNumberFormat="1" applyFont="1" applyFill="1" applyAlignment="1">
      <alignment horizontal="left"/>
    </xf>
    <xf numFmtId="10" fontId="36" fillId="0" borderId="0" xfId="16" applyNumberFormat="1" applyFont="1" applyFill="1"/>
    <xf numFmtId="17" fontId="36" fillId="0" borderId="0" xfId="16" quotePrefix="1" applyNumberFormat="1" applyFont="1" applyFill="1"/>
    <xf numFmtId="0" fontId="98" fillId="0" borderId="0" xfId="24" applyFont="1"/>
    <xf numFmtId="0" fontId="57" fillId="0" borderId="24" xfId="0" applyFont="1" applyBorder="1"/>
    <xf numFmtId="167" fontId="57" fillId="0" borderId="24" xfId="2" quotePrefix="1" applyNumberFormat="1" applyFont="1" applyBorder="1" applyAlignment="1">
      <alignment horizontal="center"/>
    </xf>
    <xf numFmtId="0" fontId="57" fillId="0" borderId="0" xfId="0" applyFont="1" applyBorder="1" applyAlignment="1">
      <alignment horizontal="center"/>
    </xf>
    <xf numFmtId="0" fontId="57" fillId="0" borderId="0" xfId="0" applyFont="1" applyBorder="1"/>
    <xf numFmtId="0" fontId="57" fillId="0" borderId="5" xfId="0" applyFont="1" applyBorder="1" applyAlignment="1">
      <alignment horizontal="center"/>
    </xf>
    <xf numFmtId="0" fontId="57" fillId="0" borderId="5" xfId="0" applyFont="1" applyBorder="1"/>
    <xf numFmtId="167" fontId="56" fillId="0" borderId="0" xfId="2" applyNumberFormat="1" applyFont="1" applyAlignment="1"/>
    <xf numFmtId="167" fontId="56" fillId="0" borderId="0" xfId="2" applyNumberFormat="1" applyFont="1" applyFill="1" applyAlignment="1"/>
    <xf numFmtId="167" fontId="56" fillId="0" borderId="0" xfId="2" applyNumberFormat="1" applyFont="1" applyBorder="1" applyAlignment="1"/>
    <xf numFmtId="167" fontId="56" fillId="0" borderId="21" xfId="2" applyNumberFormat="1" applyFont="1" applyBorder="1" applyAlignment="1"/>
    <xf numFmtId="167" fontId="56" fillId="0" borderId="21" xfId="2" applyNumberFormat="1" applyFont="1" applyFill="1" applyBorder="1" applyAlignment="1"/>
    <xf numFmtId="167" fontId="56" fillId="0" borderId="14" xfId="2" applyNumberFormat="1" applyFont="1" applyBorder="1" applyAlignment="1"/>
    <xf numFmtId="167" fontId="56" fillId="0" borderId="14" xfId="2" applyNumberFormat="1" applyFont="1" applyFill="1" applyBorder="1" applyAlignment="1"/>
    <xf numFmtId="0" fontId="56" fillId="0" borderId="14" xfId="0" applyFont="1" applyBorder="1"/>
    <xf numFmtId="0" fontId="57" fillId="0" borderId="24" xfId="0" applyFont="1" applyBorder="1" applyAlignment="1">
      <alignment horizontal="left"/>
    </xf>
    <xf numFmtId="167" fontId="56" fillId="0" borderId="0" xfId="2" applyNumberFormat="1" applyFont="1" applyFill="1" applyBorder="1" applyAlignment="1"/>
    <xf numFmtId="167" fontId="56" fillId="0" borderId="20" xfId="2" applyNumberFormat="1" applyFont="1" applyBorder="1" applyAlignment="1"/>
    <xf numFmtId="167" fontId="56" fillId="0" borderId="20" xfId="2" applyNumberFormat="1" applyFont="1" applyFill="1" applyBorder="1" applyAlignment="1"/>
    <xf numFmtId="3" fontId="56" fillId="0" borderId="0" xfId="0" applyNumberFormat="1" applyFont="1"/>
    <xf numFmtId="3" fontId="35" fillId="0" borderId="0" xfId="305" applyNumberFormat="1" applyFont="1" applyFill="1"/>
    <xf numFmtId="37" fontId="35" fillId="0" borderId="0" xfId="305" applyNumberFormat="1" applyFont="1" applyFill="1"/>
    <xf numFmtId="0" fontId="35" fillId="0" borderId="0" xfId="305" applyFont="1" applyFill="1" applyBorder="1"/>
    <xf numFmtId="7" fontId="35" fillId="0" borderId="0" xfId="182" applyNumberFormat="1" applyFont="1" applyFill="1" applyAlignment="1">
      <alignment horizontal="right"/>
    </xf>
    <xf numFmtId="39" fontId="35" fillId="0" borderId="0" xfId="0" applyNumberFormat="1" applyFont="1" applyFill="1" applyAlignment="1" applyProtection="1">
      <alignment horizontal="right"/>
    </xf>
    <xf numFmtId="0" fontId="12" fillId="0" borderId="0" xfId="0" applyFont="1" applyFill="1" applyAlignment="1"/>
    <xf numFmtId="0" fontId="35" fillId="0" borderId="0" xfId="305" applyFont="1" applyFill="1" applyBorder="1" applyAlignment="1"/>
    <xf numFmtId="37" fontId="35" fillId="0" borderId="55" xfId="305" applyNumberFormat="1" applyFont="1" applyFill="1" applyBorder="1" applyAlignment="1">
      <alignment horizontal="center"/>
    </xf>
    <xf numFmtId="0" fontId="35" fillId="0" borderId="29" xfId="305" applyFont="1" applyFill="1" applyBorder="1" applyAlignment="1">
      <alignment horizontal="center" wrapText="1"/>
    </xf>
    <xf numFmtId="3" fontId="35" fillId="0" borderId="29" xfId="305" applyNumberFormat="1" applyFont="1" applyFill="1" applyBorder="1" applyAlignment="1">
      <alignment horizontal="center"/>
    </xf>
    <xf numFmtId="3" fontId="36" fillId="0" borderId="0" xfId="305" applyNumberFormat="1" applyFont="1" applyFill="1" applyBorder="1"/>
    <xf numFmtId="0" fontId="36" fillId="0" borderId="0" xfId="305" applyFont="1" applyFill="1" applyBorder="1"/>
    <xf numFmtId="7" fontId="36" fillId="0" borderId="0" xfId="305" applyNumberFormat="1" applyFont="1" applyFill="1" applyBorder="1" applyAlignment="1">
      <alignment horizontal="right"/>
    </xf>
    <xf numFmtId="7" fontId="36" fillId="0" borderId="0" xfId="305" applyNumberFormat="1" applyFont="1" applyFill="1" applyBorder="1"/>
    <xf numFmtId="37" fontId="36" fillId="0" borderId="0" xfId="305" applyNumberFormat="1" applyFont="1" applyFill="1" applyBorder="1" applyAlignment="1"/>
    <xf numFmtId="37" fontId="36" fillId="0" borderId="54" xfId="2" applyNumberFormat="1" applyFont="1" applyFill="1" applyBorder="1" applyAlignment="1"/>
    <xf numFmtId="180" fontId="36" fillId="0" borderId="54" xfId="9" applyNumberFormat="1" applyFont="1" applyFill="1" applyBorder="1" applyAlignment="1">
      <alignment horizontal="right"/>
    </xf>
    <xf numFmtId="7" fontId="36" fillId="0" borderId="54" xfId="9" applyNumberFormat="1" applyFont="1" applyFill="1" applyBorder="1" applyAlignment="1">
      <alignment horizontal="right"/>
    </xf>
    <xf numFmtId="180" fontId="36" fillId="0" borderId="0" xfId="305" applyNumberFormat="1" applyFont="1" applyFill="1" applyBorder="1"/>
    <xf numFmtId="193" fontId="36" fillId="0" borderId="0" xfId="305" applyNumberFormat="1" applyFont="1" applyFill="1" applyBorder="1"/>
    <xf numFmtId="180" fontId="36" fillId="0" borderId="0" xfId="305" applyNumberFormat="1" applyFont="1" applyFill="1" applyBorder="1" applyAlignment="1">
      <alignment horizontal="right"/>
    </xf>
    <xf numFmtId="0" fontId="36" fillId="0" borderId="0" xfId="305" applyFont="1" applyFill="1"/>
    <xf numFmtId="37" fontId="36" fillId="0" borderId="54" xfId="305" applyNumberFormat="1" applyFont="1" applyFill="1" applyBorder="1" applyAlignment="1"/>
    <xf numFmtId="180" fontId="36" fillId="0" borderId="54" xfId="305" applyNumberFormat="1" applyFont="1" applyFill="1" applyBorder="1" applyAlignment="1">
      <alignment horizontal="right"/>
    </xf>
    <xf numFmtId="37" fontId="36" fillId="0" borderId="55" xfId="2" applyNumberFormat="1" applyFont="1" applyFill="1" applyBorder="1" applyAlignment="1"/>
    <xf numFmtId="37" fontId="36" fillId="0" borderId="54" xfId="17" applyNumberFormat="1" applyFont="1" applyFill="1" applyBorder="1" applyAlignment="1"/>
    <xf numFmtId="7" fontId="36" fillId="0" borderId="54" xfId="305" applyNumberFormat="1" applyFont="1" applyFill="1" applyBorder="1" applyAlignment="1">
      <alignment horizontal="right"/>
    </xf>
    <xf numFmtId="7" fontId="36" fillId="0" borderId="0" xfId="305" quotePrefix="1" applyNumberFormat="1" applyFont="1" applyFill="1" applyBorder="1" applyAlignment="1">
      <alignment horizontal="right"/>
    </xf>
    <xf numFmtId="3" fontId="36" fillId="0" borderId="0" xfId="305" applyNumberFormat="1" applyFont="1" applyFill="1"/>
    <xf numFmtId="7" fontId="36" fillId="0" borderId="0" xfId="305" applyNumberFormat="1" applyFont="1" applyFill="1" applyAlignment="1">
      <alignment horizontal="right"/>
    </xf>
    <xf numFmtId="7" fontId="36" fillId="0" borderId="55" xfId="305" applyNumberFormat="1" applyFont="1" applyFill="1" applyBorder="1" applyAlignment="1">
      <alignment horizontal="right"/>
    </xf>
    <xf numFmtId="37" fontId="35" fillId="0" borderId="0" xfId="31" applyNumberFormat="1" applyFont="1" applyFill="1" applyBorder="1"/>
    <xf numFmtId="0" fontId="35" fillId="0" borderId="0" xfId="305" applyFont="1" applyFill="1"/>
    <xf numFmtId="7" fontId="35" fillId="0" borderId="0" xfId="17" applyNumberFormat="1" applyFont="1" applyFill="1" applyAlignment="1">
      <alignment horizontal="right"/>
    </xf>
    <xf numFmtId="7" fontId="35" fillId="0" borderId="0" xfId="9" applyNumberFormat="1" applyFont="1" applyFill="1" applyBorder="1" applyAlignment="1">
      <alignment horizontal="right"/>
    </xf>
    <xf numFmtId="7" fontId="35" fillId="0" borderId="0" xfId="17" applyNumberFormat="1" applyFont="1" applyFill="1" applyBorder="1" applyAlignment="1">
      <alignment horizontal="right"/>
    </xf>
    <xf numFmtId="7" fontId="35" fillId="0" borderId="54" xfId="9" applyNumberFormat="1" applyFont="1" applyFill="1" applyBorder="1" applyAlignment="1">
      <alignment horizontal="right"/>
    </xf>
    <xf numFmtId="10" fontId="35" fillId="0" borderId="0" xfId="305" applyNumberFormat="1" applyFont="1" applyFill="1" applyBorder="1"/>
    <xf numFmtId="180" fontId="35" fillId="0" borderId="0" xfId="305" applyNumberFormat="1" applyFont="1" applyFill="1" applyBorder="1"/>
    <xf numFmtId="44" fontId="36" fillId="0" borderId="0" xfId="30" applyNumberFormat="1" applyFont="1" applyFill="1" applyAlignment="1">
      <alignment horizontal="right"/>
    </xf>
    <xf numFmtId="0" fontId="99" fillId="0" borderId="0" xfId="0" applyFont="1" applyFill="1"/>
    <xf numFmtId="10" fontId="36" fillId="0" borderId="0" xfId="37" applyNumberFormat="1" applyFont="1" applyFill="1"/>
    <xf numFmtId="43" fontId="36" fillId="0" borderId="0" xfId="305" applyNumberFormat="1" applyFont="1" applyFill="1" applyBorder="1"/>
    <xf numFmtId="37" fontId="36" fillId="0" borderId="0" xfId="305" applyNumberFormat="1" applyFont="1" applyFill="1" applyBorder="1"/>
    <xf numFmtId="0" fontId="35" fillId="0" borderId="0" xfId="0" applyFont="1" applyFill="1" applyAlignment="1">
      <alignment wrapText="1"/>
    </xf>
    <xf numFmtId="0" fontId="35" fillId="0" borderId="0" xfId="0" applyFont="1" applyFill="1" applyBorder="1" applyAlignment="1">
      <alignment wrapText="1"/>
    </xf>
    <xf numFmtId="0" fontId="36" fillId="0" borderId="0" xfId="0" applyFont="1"/>
    <xf numFmtId="10" fontId="36" fillId="0" borderId="0" xfId="305" applyNumberFormat="1" applyFont="1" applyFill="1" applyBorder="1"/>
    <xf numFmtId="171" fontId="36" fillId="0" borderId="6" xfId="2" applyNumberFormat="1" applyFont="1" applyFill="1" applyBorder="1" applyAlignment="1"/>
    <xf numFmtId="0" fontId="36" fillId="0" borderId="0" xfId="0" applyFont="1"/>
    <xf numFmtId="41" fontId="36" fillId="0" borderId="54" xfId="0" applyNumberFormat="1" applyFont="1" applyFill="1" applyBorder="1"/>
    <xf numFmtId="44" fontId="54" fillId="0" borderId="0" xfId="153" applyNumberFormat="1"/>
    <xf numFmtId="0" fontId="54" fillId="0" borderId="0" xfId="153"/>
    <xf numFmtId="44" fontId="0" fillId="0" borderId="0" xfId="120" applyFont="1" applyFill="1" applyBorder="1"/>
    <xf numFmtId="44" fontId="0" fillId="0" borderId="0" xfId="0" applyNumberFormat="1"/>
    <xf numFmtId="44" fontId="12" fillId="0" borderId="29" xfId="0" applyNumberFormat="1" applyFont="1" applyBorder="1"/>
    <xf numFmtId="0" fontId="101" fillId="0" borderId="29" xfId="0" applyFont="1" applyBorder="1"/>
    <xf numFmtId="0" fontId="54" fillId="0" borderId="29" xfId="153" applyBorder="1"/>
    <xf numFmtId="0" fontId="0" fillId="0" borderId="29" xfId="0" applyBorder="1"/>
    <xf numFmtId="44" fontId="102" fillId="0" borderId="29" xfId="153" applyNumberFormat="1" applyFont="1" applyBorder="1"/>
    <xf numFmtId="0" fontId="102" fillId="0" borderId="29" xfId="153" applyFont="1" applyBorder="1"/>
    <xf numFmtId="0" fontId="12" fillId="0" borderId="29" xfId="0" applyFont="1" applyBorder="1"/>
    <xf numFmtId="0" fontId="54" fillId="0" borderId="29" xfId="153" applyBorder="1" applyAlignment="1">
      <alignment horizontal="center" wrapText="1"/>
    </xf>
    <xf numFmtId="0" fontId="54" fillId="0" borderId="0" xfId="153" applyAlignment="1">
      <alignment horizontal="right"/>
    </xf>
    <xf numFmtId="44" fontId="54" fillId="0" borderId="0" xfId="153" applyNumberFormat="1" applyAlignment="1">
      <alignment horizontal="right"/>
    </xf>
    <xf numFmtId="0" fontId="102" fillId="0" borderId="0" xfId="0" applyFont="1" applyAlignment="1">
      <alignment horizontal="center" vertical="center"/>
    </xf>
    <xf numFmtId="0" fontId="102" fillId="0" borderId="0" xfId="0" applyFont="1" applyFill="1" applyAlignment="1">
      <alignment horizontal="center" vertical="center"/>
    </xf>
    <xf numFmtId="44" fontId="102" fillId="0" borderId="0" xfId="0" applyNumberFormat="1" applyFont="1" applyAlignment="1">
      <alignment horizontal="center" vertical="center" wrapText="1"/>
    </xf>
    <xf numFmtId="0" fontId="102" fillId="0" borderId="0" xfId="0" applyFont="1" applyAlignment="1">
      <alignment horizontal="center" vertical="center" wrapText="1"/>
    </xf>
    <xf numFmtId="44" fontId="103" fillId="0" borderId="0" xfId="0" applyNumberFormat="1" applyFont="1"/>
    <xf numFmtId="0" fontId="0" fillId="0" borderId="0" xfId="0" applyFill="1"/>
    <xf numFmtId="0" fontId="105" fillId="0" borderId="0" xfId="306" applyNumberFormat="1" applyFont="1" applyAlignment="1"/>
    <xf numFmtId="0" fontId="105" fillId="0" borderId="0" xfId="306" applyNumberFormat="1" applyFont="1"/>
    <xf numFmtId="0" fontId="106" fillId="0" borderId="0" xfId="17" applyFont="1" applyFill="1"/>
    <xf numFmtId="3" fontId="106" fillId="0" borderId="0" xfId="305" applyNumberFormat="1" applyFont="1" applyFill="1"/>
    <xf numFmtId="37" fontId="106" fillId="0" borderId="0" xfId="305" applyNumberFormat="1" applyFont="1" applyFill="1"/>
    <xf numFmtId="7" fontId="106" fillId="0" borderId="0" xfId="182" applyNumberFormat="1" applyFont="1" applyFill="1" applyAlignment="1">
      <alignment horizontal="right"/>
    </xf>
    <xf numFmtId="0" fontId="106" fillId="0" borderId="0" xfId="305" applyFont="1" applyFill="1" applyBorder="1"/>
    <xf numFmtId="0" fontId="106" fillId="0" borderId="0" xfId="0" applyFont="1" applyFill="1"/>
    <xf numFmtId="0" fontId="105" fillId="0" borderId="0" xfId="306" applyNumberFormat="1" applyFont="1" applyProtection="1">
      <protection locked="0"/>
    </xf>
    <xf numFmtId="39" fontId="106" fillId="0" borderId="0" xfId="0" applyNumberFormat="1" applyFont="1" applyFill="1" applyAlignment="1" applyProtection="1">
      <alignment horizontal="right"/>
    </xf>
    <xf numFmtId="0" fontId="105" fillId="0" borderId="0" xfId="306" applyNumberFormat="1" applyFont="1" applyBorder="1" applyAlignment="1"/>
    <xf numFmtId="0" fontId="105" fillId="0" borderId="0" xfId="306" applyNumberFormat="1" applyFont="1" applyBorder="1"/>
    <xf numFmtId="3" fontId="105" fillId="0" borderId="0" xfId="306" applyNumberFormat="1" applyFont="1" applyProtection="1">
      <protection locked="0"/>
    </xf>
    <xf numFmtId="10" fontId="105" fillId="0" borderId="0" xfId="306" applyNumberFormat="1" applyFont="1" applyProtection="1">
      <protection locked="0"/>
    </xf>
    <xf numFmtId="7" fontId="106" fillId="0" borderId="0" xfId="182" applyNumberFormat="1" applyFont="1" applyFill="1" applyBorder="1" applyAlignment="1">
      <alignment horizontal="right"/>
    </xf>
    <xf numFmtId="39" fontId="106" fillId="0" borderId="0" xfId="0" applyNumberFormat="1" applyFont="1" applyFill="1" applyBorder="1" applyAlignment="1" applyProtection="1">
      <alignment horizontal="right"/>
    </xf>
    <xf numFmtId="0" fontId="105" fillId="0" borderId="29" xfId="306" applyNumberFormat="1" applyFont="1" applyBorder="1"/>
    <xf numFmtId="0" fontId="87" fillId="0" borderId="0" xfId="304" applyFont="1" applyAlignment="1">
      <alignment horizontal="left" wrapText="1"/>
    </xf>
    <xf numFmtId="49" fontId="36" fillId="0" borderId="0" xfId="0" quotePrefix="1" applyNumberFormat="1" applyFont="1" applyFill="1" applyAlignment="1">
      <alignment horizontal="left" vertical="top" wrapText="1" indent="1"/>
    </xf>
    <xf numFmtId="0" fontId="36" fillId="0" borderId="0" xfId="0" applyFont="1" applyFill="1" applyAlignment="1" applyProtection="1">
      <alignment horizontal="left" indent="1"/>
    </xf>
    <xf numFmtId="49" fontId="36" fillId="0" borderId="0" xfId="0" applyNumberFormat="1" applyFont="1" applyFill="1" applyAlignment="1">
      <alignment horizontal="left" vertical="top" wrapText="1" indent="1"/>
    </xf>
    <xf numFmtId="0" fontId="36" fillId="0" borderId="0" xfId="0" quotePrefix="1" applyFont="1" applyFill="1" applyAlignment="1">
      <alignment horizontal="left" indent="1"/>
    </xf>
    <xf numFmtId="0" fontId="36" fillId="0" borderId="0" xfId="0" quotePrefix="1" applyFont="1" applyFill="1" applyAlignment="1" applyProtection="1">
      <alignment horizontal="left" indent="1"/>
    </xf>
    <xf numFmtId="49" fontId="35" fillId="0" borderId="0" xfId="0" quotePrefix="1" applyNumberFormat="1" applyFont="1" applyFill="1" applyAlignment="1">
      <alignment horizontal="left" vertical="top"/>
    </xf>
    <xf numFmtId="41" fontId="40" fillId="0" borderId="0" xfId="39" applyNumberFormat="1" applyFont="1" applyFill="1" applyBorder="1"/>
    <xf numFmtId="41" fontId="40" fillId="0" borderId="15" xfId="39" applyNumberFormat="1" applyFont="1" applyFill="1" applyBorder="1"/>
    <xf numFmtId="41" fontId="40" fillId="0" borderId="0" xfId="39" applyNumberFormat="1" applyFont="1" applyFill="1"/>
    <xf numFmtId="17" fontId="35" fillId="0" borderId="5" xfId="6" applyNumberFormat="1" applyFont="1" applyFill="1" applyBorder="1" applyAlignment="1">
      <alignment horizontal="center" wrapText="1"/>
    </xf>
    <xf numFmtId="43" fontId="36" fillId="0" borderId="0" xfId="20" applyNumberFormat="1" applyFont="1" applyFill="1" applyBorder="1" applyAlignment="1"/>
    <xf numFmtId="43" fontId="35" fillId="0" borderId="0" xfId="20" applyNumberFormat="1" applyFont="1" applyFill="1" applyBorder="1" applyAlignment="1">
      <alignment horizontal="left"/>
    </xf>
    <xf numFmtId="43" fontId="35" fillId="0" borderId="0" xfId="20" quotePrefix="1" applyNumberFormat="1" applyFont="1" applyFill="1" applyBorder="1" applyAlignment="1">
      <alignment horizontal="right"/>
    </xf>
    <xf numFmtId="43" fontId="36" fillId="0" borderId="0" xfId="20" applyNumberFormat="1" applyFont="1" applyFill="1" applyBorder="1" applyAlignment="1">
      <alignment horizontal="left"/>
    </xf>
    <xf numFmtId="43" fontId="35" fillId="0" borderId="13" xfId="20" applyNumberFormat="1" applyFont="1" applyFill="1" applyBorder="1" applyAlignment="1">
      <alignment horizontal="right"/>
    </xf>
    <xf numFmtId="43" fontId="36" fillId="0" borderId="0" xfId="20" applyNumberFormat="1" applyFont="1" applyFill="1" applyAlignment="1">
      <alignment horizontal="right"/>
    </xf>
    <xf numFmtId="7" fontId="35" fillId="0" borderId="0" xfId="305" applyNumberFormat="1" applyFont="1" applyFill="1" applyAlignment="1">
      <alignment horizontal="right"/>
    </xf>
    <xf numFmtId="7" fontId="35" fillId="0" borderId="0" xfId="30" applyNumberFormat="1" applyFont="1" applyFill="1" applyBorder="1" applyAlignment="1">
      <alignment horizontal="right"/>
    </xf>
    <xf numFmtId="3" fontId="35" fillId="0" borderId="0" xfId="305" applyNumberFormat="1" applyFont="1" applyFill="1" applyBorder="1"/>
    <xf numFmtId="7" fontId="35" fillId="0" borderId="0" xfId="305" applyNumberFormat="1" applyFont="1" applyFill="1" applyBorder="1" applyAlignment="1">
      <alignment horizontal="right"/>
    </xf>
    <xf numFmtId="44" fontId="35" fillId="0" borderId="54" xfId="30" applyNumberFormat="1" applyFont="1" applyFill="1" applyBorder="1" applyAlignment="1">
      <alignment horizontal="right"/>
    </xf>
    <xf numFmtId="44" fontId="35" fillId="0" borderId="0" xfId="30" applyNumberFormat="1" applyFont="1" applyFill="1" applyAlignment="1">
      <alignment horizontal="right"/>
    </xf>
    <xf numFmtId="43" fontId="36" fillId="0" borderId="0" xfId="30" applyNumberFormat="1" applyFont="1" applyFill="1" applyAlignment="1">
      <alignment horizontal="right"/>
    </xf>
    <xf numFmtId="0" fontId="35" fillId="0" borderId="0" xfId="0" quotePrefix="1" applyFont="1" applyFill="1" applyAlignment="1">
      <alignment horizontal="justify" wrapText="1"/>
    </xf>
    <xf numFmtId="0" fontId="36" fillId="0" borderId="0" xfId="0" applyFont="1" applyFill="1" applyAlignment="1">
      <alignment wrapText="1"/>
    </xf>
    <xf numFmtId="0" fontId="35" fillId="0" borderId="0" xfId="0" applyFont="1" applyFill="1" applyAlignment="1">
      <alignment horizontal="justify" wrapText="1"/>
    </xf>
    <xf numFmtId="41" fontId="36" fillId="0" borderId="0" xfId="39" applyNumberFormat="1" applyFont="1" applyFill="1" applyBorder="1" applyAlignment="1">
      <alignment horizontal="center"/>
    </xf>
    <xf numFmtId="0" fontId="36" fillId="0" borderId="0" xfId="38" applyFont="1" applyFill="1" applyBorder="1" applyAlignment="1">
      <alignment horizontal="left"/>
    </xf>
    <xf numFmtId="42" fontId="36" fillId="0" borderId="53" xfId="0" applyNumberFormat="1" applyFont="1" applyFill="1" applyBorder="1"/>
    <xf numFmtId="182" fontId="36" fillId="0" borderId="0" xfId="30" applyNumberFormat="1" applyFont="1" applyFill="1" applyAlignment="1">
      <alignment horizontal="right"/>
    </xf>
    <xf numFmtId="182" fontId="36" fillId="0" borderId="0" xfId="305" applyNumberFormat="1" applyFont="1" applyFill="1"/>
    <xf numFmtId="182" fontId="36" fillId="0" borderId="0" xfId="305" applyNumberFormat="1" applyFont="1" applyFill="1" applyAlignment="1">
      <alignment horizontal="right"/>
    </xf>
    <xf numFmtId="182" fontId="36" fillId="0" borderId="0" xfId="305" applyNumberFormat="1" applyFont="1" applyFill="1" applyBorder="1" applyAlignment="1">
      <alignment horizontal="right"/>
    </xf>
    <xf numFmtId="0" fontId="36" fillId="0" borderId="0" xfId="0" applyFont="1" applyAlignment="1">
      <alignment wrapText="1"/>
    </xf>
    <xf numFmtId="0" fontId="35" fillId="0" borderId="0" xfId="0" applyFont="1" applyAlignment="1">
      <alignment horizontal="center"/>
    </xf>
    <xf numFmtId="0" fontId="36" fillId="0" borderId="0" xfId="0" applyFont="1"/>
    <xf numFmtId="184" fontId="48" fillId="0" borderId="32" xfId="2" applyNumberFormat="1" applyFont="1" applyFill="1" applyBorder="1" applyAlignment="1"/>
    <xf numFmtId="0" fontId="53" fillId="0" borderId="0" xfId="305" quotePrefix="1" applyFont="1" applyFill="1" applyBorder="1"/>
    <xf numFmtId="0" fontId="42" fillId="0" borderId="0" xfId="305" applyFont="1" applyFill="1" applyBorder="1"/>
    <xf numFmtId="3" fontId="35" fillId="0" borderId="29" xfId="305" applyNumberFormat="1" applyFont="1" applyFill="1" applyBorder="1" applyAlignment="1">
      <alignment horizontal="center" wrapText="1"/>
    </xf>
    <xf numFmtId="3" fontId="35" fillId="0" borderId="21" xfId="305" applyNumberFormat="1" applyFont="1" applyFill="1" applyBorder="1" applyAlignment="1">
      <alignment horizontal="center" wrapText="1"/>
    </xf>
    <xf numFmtId="2" fontId="35" fillId="0" borderId="21" xfId="305" applyNumberFormat="1" applyFont="1" applyFill="1" applyBorder="1" applyAlignment="1">
      <alignment horizontal="center" wrapText="1"/>
    </xf>
    <xf numFmtId="0" fontId="36" fillId="0" borderId="0" xfId="0" applyFont="1" applyAlignment="1">
      <alignment wrapText="1"/>
    </xf>
    <xf numFmtId="0" fontId="35" fillId="0" borderId="0" xfId="0" applyFont="1" applyAlignment="1">
      <alignment horizontal="center"/>
    </xf>
    <xf numFmtId="0" fontId="36" fillId="0" borderId="0" xfId="0" applyFont="1"/>
    <xf numFmtId="0" fontId="36" fillId="0" borderId="0" xfId="0" quotePrefix="1" applyFont="1" applyAlignment="1">
      <alignment horizontal="left" wrapText="1" indent="2"/>
    </xf>
    <xf numFmtId="37" fontId="35" fillId="0" borderId="0" xfId="22" applyNumberFormat="1" applyFont="1" applyFill="1" applyAlignment="1">
      <alignment horizontal="right"/>
    </xf>
    <xf numFmtId="0" fontId="36" fillId="0" borderId="0" xfId="0" applyFont="1" applyFill="1" applyAlignment="1" applyProtection="1">
      <alignment horizontal="right"/>
    </xf>
    <xf numFmtId="0" fontId="35" fillId="0" borderId="0" xfId="0" applyFont="1" applyAlignment="1">
      <alignment horizontal="center"/>
    </xf>
    <xf numFmtId="0" fontId="35" fillId="0" borderId="56" xfId="0" applyFont="1" applyBorder="1"/>
    <xf numFmtId="37" fontId="36" fillId="0" borderId="19" xfId="0" applyNumberFormat="1" applyFont="1" applyBorder="1" applyProtection="1"/>
    <xf numFmtId="37" fontId="36" fillId="0" borderId="19" xfId="0" applyNumberFormat="1" applyFont="1" applyBorder="1" applyAlignment="1" applyProtection="1">
      <alignment horizontal="right"/>
    </xf>
    <xf numFmtId="43" fontId="35" fillId="0" borderId="29" xfId="6" quotePrefix="1" applyNumberFormat="1" applyFont="1" applyFill="1" applyBorder="1" applyAlignment="1">
      <alignment horizontal="center" wrapText="1"/>
    </xf>
    <xf numFmtId="43" fontId="35" fillId="0" borderId="0" xfId="6" applyNumberFormat="1" applyFont="1" applyFill="1" applyBorder="1" applyAlignment="1">
      <alignment horizontal="center" wrapText="1"/>
    </xf>
    <xf numFmtId="0" fontId="37" fillId="0" borderId="0" xfId="182" applyFont="1" applyFill="1" applyAlignment="1">
      <alignment horizontal="left" wrapText="1"/>
    </xf>
    <xf numFmtId="0" fontId="105" fillId="0" borderId="0" xfId="306" applyNumberFormat="1" applyFont="1" applyBorder="1" applyAlignment="1">
      <alignment horizontal="right"/>
    </xf>
    <xf numFmtId="0" fontId="105" fillId="0" borderId="0" xfId="306" applyNumberFormat="1" applyFont="1" applyBorder="1" applyAlignment="1" applyProtection="1">
      <protection locked="0"/>
    </xf>
    <xf numFmtId="10" fontId="105" fillId="0" borderId="0" xfId="306" applyNumberFormat="1" applyFont="1" applyBorder="1" applyProtection="1">
      <protection locked="0"/>
    </xf>
    <xf numFmtId="0" fontId="105" fillId="0" borderId="0" xfId="306" applyNumberFormat="1" applyFont="1" applyBorder="1" applyProtection="1">
      <protection locked="0"/>
    </xf>
    <xf numFmtId="3" fontId="105" fillId="0" borderId="0" xfId="306" applyNumberFormat="1" applyFont="1" applyBorder="1"/>
    <xf numFmtId="3" fontId="105" fillId="0" borderId="0" xfId="306" applyNumberFormat="1" applyFont="1" applyBorder="1" applyAlignment="1">
      <alignment horizontal="fill"/>
    </xf>
    <xf numFmtId="4" fontId="105" fillId="0" borderId="0" xfId="306" applyNumberFormat="1" applyFont="1" applyBorder="1"/>
    <xf numFmtId="10" fontId="105" fillId="0" borderId="0" xfId="306" applyNumberFormat="1" applyFont="1" applyBorder="1"/>
    <xf numFmtId="10" fontId="105" fillId="0" borderId="0" xfId="306" applyNumberFormat="1" applyFont="1" applyBorder="1" applyAlignment="1"/>
    <xf numFmtId="4" fontId="105" fillId="0" borderId="0" xfId="306" applyNumberFormat="1" applyFont="1" applyBorder="1" applyAlignment="1"/>
    <xf numFmtId="0" fontId="106" fillId="0" borderId="0" xfId="306" applyNumberFormat="1" applyFont="1" applyBorder="1" applyAlignment="1"/>
    <xf numFmtId="0" fontId="106" fillId="0" borderId="0" xfId="306" applyNumberFormat="1" applyFont="1" applyBorder="1" applyAlignment="1">
      <alignment horizontal="right"/>
    </xf>
    <xf numFmtId="4" fontId="105" fillId="0" borderId="0" xfId="306" applyNumberFormat="1" applyFont="1" applyBorder="1" applyAlignment="1">
      <alignment horizontal="right"/>
    </xf>
    <xf numFmtId="3" fontId="105" fillId="0" borderId="29" xfId="306" applyNumberFormat="1" applyFont="1" applyBorder="1"/>
    <xf numFmtId="0" fontId="105" fillId="0" borderId="29" xfId="306" applyNumberFormat="1" applyFont="1" applyBorder="1" applyAlignment="1">
      <alignment horizontal="fill"/>
    </xf>
    <xf numFmtId="10" fontId="105" fillId="0" borderId="29" xfId="306" applyNumberFormat="1" applyFont="1" applyBorder="1" applyAlignment="1">
      <alignment horizontal="fill"/>
    </xf>
    <xf numFmtId="0" fontId="105" fillId="0" borderId="29" xfId="306" applyNumberFormat="1" applyFont="1" applyBorder="1" applyAlignment="1"/>
    <xf numFmtId="4" fontId="105" fillId="0" borderId="29" xfId="306" applyNumberFormat="1" applyFont="1" applyBorder="1" applyAlignment="1">
      <alignment horizontal="fill"/>
    </xf>
    <xf numFmtId="44" fontId="105" fillId="0" borderId="0" xfId="306" applyNumberFormat="1" applyFont="1" applyBorder="1"/>
    <xf numFmtId="44" fontId="105" fillId="0" borderId="0" xfId="306" applyNumberFormat="1" applyFont="1" applyBorder="1" applyAlignment="1">
      <alignment horizontal="right"/>
    </xf>
    <xf numFmtId="44" fontId="106" fillId="0" borderId="54" xfId="306" applyNumberFormat="1" applyFont="1" applyBorder="1" applyAlignment="1"/>
    <xf numFmtId="44" fontId="106" fillId="0" borderId="54" xfId="306" applyNumberFormat="1" applyFont="1" applyBorder="1" applyAlignment="1">
      <alignment horizontal="right"/>
    </xf>
    <xf numFmtId="42" fontId="105" fillId="0" borderId="0" xfId="306" applyNumberFormat="1" applyFont="1" applyBorder="1"/>
    <xf numFmtId="182" fontId="105" fillId="0" borderId="0" xfId="306" applyNumberFormat="1" applyFont="1" applyBorder="1"/>
    <xf numFmtId="42" fontId="105" fillId="0" borderId="0" xfId="306" applyNumberFormat="1" applyFont="1" applyBorder="1" applyProtection="1">
      <protection locked="0"/>
    </xf>
    <xf numFmtId="44" fontId="105" fillId="0" borderId="0" xfId="306" applyNumberFormat="1" applyFont="1" applyBorder="1" applyAlignment="1"/>
    <xf numFmtId="0" fontId="106" fillId="0" borderId="29" xfId="17" applyFont="1" applyFill="1" applyBorder="1" applyAlignment="1">
      <alignment horizontal="left"/>
    </xf>
    <xf numFmtId="0" fontId="106" fillId="0" borderId="29" xfId="17" applyFont="1" applyFill="1" applyBorder="1"/>
    <xf numFmtId="3" fontId="106" fillId="0" borderId="29" xfId="305" applyNumberFormat="1" applyFont="1" applyFill="1" applyBorder="1"/>
    <xf numFmtId="0" fontId="36" fillId="0" borderId="0" xfId="0" applyFont="1"/>
    <xf numFmtId="0" fontId="35" fillId="0" borderId="0" xfId="16" applyFont="1" applyAlignment="1">
      <alignment horizontal="center"/>
    </xf>
    <xf numFmtId="42" fontId="56" fillId="0" borderId="0" xfId="170" applyNumberFormat="1" applyFont="1" applyFill="1"/>
    <xf numFmtId="174" fontId="47" fillId="0" borderId="0" xfId="0" applyNumberFormat="1" applyFont="1" applyAlignment="1">
      <alignment horizontal="center"/>
    </xf>
    <xf numFmtId="174" fontId="47" fillId="0" borderId="0" xfId="0" applyNumberFormat="1" applyFont="1" applyAlignment="1">
      <alignment horizontal="centerContinuous"/>
    </xf>
    <xf numFmtId="41" fontId="36" fillId="0" borderId="53" xfId="0" applyNumberFormat="1" applyFont="1" applyFill="1" applyBorder="1"/>
    <xf numFmtId="43" fontId="36" fillId="0" borderId="0" xfId="0" applyNumberFormat="1" applyFont="1" applyFill="1" applyAlignment="1" applyProtection="1">
      <alignment horizontal="right"/>
    </xf>
    <xf numFmtId="49" fontId="36" fillId="0" borderId="0" xfId="2" applyNumberFormat="1" applyFont="1" applyFill="1" applyAlignment="1">
      <alignment horizontal="left"/>
    </xf>
    <xf numFmtId="3" fontId="36" fillId="0" borderId="0" xfId="305" quotePrefix="1" applyNumberFormat="1" applyFont="1" applyFill="1"/>
    <xf numFmtId="3" fontId="36" fillId="0" borderId="0" xfId="305" quotePrefix="1" applyNumberFormat="1" applyFont="1" applyFill="1" applyAlignment="1">
      <alignment horizontal="left" indent="1"/>
    </xf>
    <xf numFmtId="3" fontId="36" fillId="0" borderId="0" xfId="305" quotePrefix="1" applyNumberFormat="1" applyFont="1" applyFill="1" applyAlignment="1">
      <alignment horizontal="left"/>
    </xf>
    <xf numFmtId="41" fontId="36" fillId="0" borderId="0" xfId="2" applyFont="1" applyFill="1" applyAlignment="1">
      <alignment horizontal="center"/>
    </xf>
    <xf numFmtId="0" fontId="36" fillId="0" borderId="0" xfId="25" quotePrefix="1" applyFont="1" applyFill="1" applyBorder="1"/>
    <xf numFmtId="0" fontId="36" fillId="0" borderId="0" xfId="25" quotePrefix="1" applyFont="1" applyFill="1" applyBorder="1" applyAlignment="1">
      <alignment horizontal="left" indent="2"/>
    </xf>
    <xf numFmtId="0" fontId="57" fillId="0" borderId="0" xfId="22" applyFont="1" applyFill="1" applyBorder="1" applyAlignment="1">
      <alignment horizontal="center"/>
    </xf>
    <xf numFmtId="0" fontId="57" fillId="0" borderId="0" xfId="22" applyFont="1" applyBorder="1" applyAlignment="1">
      <alignment horizontal="center"/>
    </xf>
    <xf numFmtId="0" fontId="36" fillId="0" borderId="0" xfId="22" applyFont="1" applyBorder="1"/>
    <xf numFmtId="0" fontId="2" fillId="0" borderId="0" xfId="22" applyBorder="1"/>
    <xf numFmtId="0" fontId="56" fillId="0" borderId="0" xfId="22" applyFont="1" applyFill="1" applyBorder="1" applyAlignment="1">
      <alignment horizontal="left"/>
    </xf>
    <xf numFmtId="0" fontId="106" fillId="0" borderId="0" xfId="17" applyFont="1" applyFill="1" applyBorder="1" applyAlignment="1">
      <alignment horizontal="left"/>
    </xf>
    <xf numFmtId="0" fontId="106" fillId="0" borderId="0" xfId="17" applyFont="1" applyFill="1" applyBorder="1"/>
    <xf numFmtId="37" fontId="106" fillId="0" borderId="0" xfId="305" applyNumberFormat="1" applyFont="1" applyFill="1" applyBorder="1"/>
    <xf numFmtId="3" fontId="106" fillId="0" borderId="0" xfId="305" applyNumberFormat="1" applyFont="1" applyFill="1" applyBorder="1"/>
    <xf numFmtId="0" fontId="106" fillId="0" borderId="29" xfId="306" applyNumberFormat="1" applyFont="1" applyBorder="1" applyAlignment="1">
      <alignment horizontal="center" wrapText="1"/>
    </xf>
    <xf numFmtId="0" fontId="106" fillId="0" borderId="29" xfId="306" quotePrefix="1" applyNumberFormat="1" applyFont="1" applyBorder="1" applyAlignment="1">
      <alignment horizontal="center"/>
    </xf>
    <xf numFmtId="0" fontId="106" fillId="0" borderId="29" xfId="306" applyNumberFormat="1" applyFont="1" applyBorder="1"/>
    <xf numFmtId="0" fontId="106" fillId="0" borderId="0" xfId="306" applyNumberFormat="1" applyFont="1" applyAlignment="1"/>
    <xf numFmtId="0" fontId="106" fillId="0" borderId="29" xfId="306" applyNumberFormat="1" applyFont="1" applyBorder="1" applyAlignment="1">
      <alignment horizontal="center"/>
    </xf>
    <xf numFmtId="0" fontId="105" fillId="0" borderId="0" xfId="306" applyNumberFormat="1" applyFont="1" applyBorder="1" applyAlignment="1">
      <alignment horizontal="center"/>
    </xf>
    <xf numFmtId="3" fontId="106" fillId="0" borderId="29" xfId="305" quotePrefix="1" applyNumberFormat="1" applyFont="1" applyFill="1" applyBorder="1" applyAlignment="1">
      <alignment horizontal="center"/>
    </xf>
    <xf numFmtId="0" fontId="35" fillId="0" borderId="0" xfId="0" applyFont="1" applyFill="1" applyAlignment="1">
      <alignment horizontal="center" vertical="top"/>
    </xf>
    <xf numFmtId="0" fontId="36" fillId="0" borderId="0" xfId="0" applyFont="1" applyFill="1" applyAlignment="1">
      <alignment vertical="top"/>
    </xf>
    <xf numFmtId="42" fontId="36" fillId="0" borderId="0" xfId="7" applyNumberFormat="1" applyFont="1" applyFill="1" applyAlignment="1">
      <alignment vertical="top"/>
    </xf>
    <xf numFmtId="42" fontId="36" fillId="0" borderId="0" xfId="7" applyFont="1" applyFill="1" applyAlignment="1">
      <alignment vertical="top"/>
    </xf>
    <xf numFmtId="42" fontId="36" fillId="0" borderId="0" xfId="7" applyFont="1" applyAlignment="1">
      <alignment horizontal="right" vertical="top"/>
    </xf>
    <xf numFmtId="170" fontId="36" fillId="0" borderId="0" xfId="2" applyNumberFormat="1" applyFont="1" applyFill="1" applyAlignment="1">
      <alignment vertical="top"/>
    </xf>
    <xf numFmtId="0" fontId="89" fillId="0" borderId="0" xfId="0" applyFont="1" applyFill="1" applyAlignment="1">
      <alignment vertical="top" wrapText="1"/>
    </xf>
    <xf numFmtId="41" fontId="36" fillId="0" borderId="0" xfId="7" applyNumberFormat="1" applyFont="1" applyFill="1" applyAlignment="1">
      <alignment vertical="top"/>
    </xf>
    <xf numFmtId="41" fontId="36" fillId="0" borderId="0" xfId="7" applyNumberFormat="1" applyFont="1" applyAlignment="1">
      <alignment horizontal="right" vertical="top"/>
    </xf>
    <xf numFmtId="41" fontId="36" fillId="0" borderId="0" xfId="2" applyFont="1" applyFill="1" applyAlignment="1">
      <alignment vertical="top"/>
    </xf>
    <xf numFmtId="41" fontId="36" fillId="0" borderId="0" xfId="7" applyNumberFormat="1" applyFont="1" applyFill="1" applyAlignment="1">
      <alignment horizontal="right" vertical="top"/>
    </xf>
    <xf numFmtId="41" fontId="36" fillId="0" borderId="0" xfId="7" applyNumberFormat="1" applyFont="1" applyFill="1" applyAlignment="1">
      <alignment vertical="top" wrapText="1"/>
    </xf>
    <xf numFmtId="0" fontId="36" fillId="0" borderId="0" xfId="0" applyFont="1" applyFill="1" applyAlignment="1">
      <alignment vertical="top" wrapText="1"/>
    </xf>
    <xf numFmtId="0" fontId="36" fillId="0" borderId="0" xfId="21" applyNumberFormat="1" applyFont="1" applyFill="1" applyBorder="1" applyAlignment="1">
      <alignment vertical="top"/>
    </xf>
    <xf numFmtId="41" fontId="36" fillId="0" borderId="29" xfId="2" applyFont="1" applyFill="1" applyBorder="1" applyAlignment="1">
      <alignment vertical="top"/>
    </xf>
    <xf numFmtId="41" fontId="36" fillId="0" borderId="29" xfId="7" applyNumberFormat="1" applyFont="1" applyFill="1" applyBorder="1" applyAlignment="1">
      <alignment vertical="top"/>
    </xf>
    <xf numFmtId="170" fontId="36" fillId="0" borderId="29" xfId="2" applyNumberFormat="1" applyFont="1" applyFill="1" applyBorder="1" applyAlignment="1">
      <alignment vertical="top"/>
    </xf>
    <xf numFmtId="49" fontId="36" fillId="0" borderId="0" xfId="0" applyNumberFormat="1" applyFont="1" applyFill="1" applyAlignment="1">
      <alignment horizontal="left" indent="7"/>
    </xf>
    <xf numFmtId="10" fontId="36" fillId="0" borderId="0" xfId="0" applyNumberFormat="1" applyFont="1" applyFill="1" applyBorder="1" applyProtection="1"/>
    <xf numFmtId="0" fontId="35" fillId="0" borderId="0" xfId="0" applyFont="1" applyFill="1" applyAlignment="1" applyProtection="1">
      <alignment horizontal="right"/>
    </xf>
    <xf numFmtId="0" fontId="36" fillId="0" borderId="0" xfId="0" applyFont="1" applyAlignment="1">
      <alignment wrapText="1"/>
    </xf>
    <xf numFmtId="0" fontId="57" fillId="0" borderId="0" xfId="15" applyFont="1" applyFill="1" applyBorder="1" applyAlignment="1">
      <alignment horizontal="center"/>
    </xf>
    <xf numFmtId="0" fontId="35" fillId="0" borderId="0" xfId="16" applyFont="1" applyAlignment="1">
      <alignment horizontal="center"/>
    </xf>
    <xf numFmtId="41" fontId="56" fillId="0" borderId="15" xfId="170" applyNumberFormat="1" applyFont="1" applyFill="1" applyBorder="1"/>
    <xf numFmtId="37" fontId="36" fillId="0" borderId="8" xfId="0" applyNumberFormat="1" applyFont="1" applyFill="1" applyBorder="1"/>
    <xf numFmtId="0" fontId="57" fillId="0" borderId="0" xfId="170" applyFont="1" applyFill="1" applyAlignment="1">
      <alignment horizontal="centerContinuous"/>
    </xf>
    <xf numFmtId="41" fontId="36" fillId="0" borderId="0" xfId="0" quotePrefix="1" applyNumberFormat="1" applyFont="1" applyFill="1" applyBorder="1" applyAlignment="1" applyProtection="1">
      <alignment horizontal="right"/>
    </xf>
    <xf numFmtId="41" fontId="36" fillId="0" borderId="0" xfId="7" applyNumberFormat="1" applyFont="1" applyFill="1" applyAlignment="1">
      <alignment wrapText="1"/>
    </xf>
    <xf numFmtId="42" fontId="36" fillId="0" borderId="0" xfId="7" applyNumberFormat="1" applyFont="1" applyFill="1" applyAlignment="1">
      <alignment wrapText="1"/>
    </xf>
    <xf numFmtId="41" fontId="35" fillId="0" borderId="0" xfId="2" quotePrefix="1" applyFont="1" applyAlignment="1">
      <alignment horizontal="centerContinuous"/>
    </xf>
    <xf numFmtId="37" fontId="35" fillId="0" borderId="0" xfId="0" applyNumberFormat="1" applyFont="1" applyFill="1" applyAlignment="1" applyProtection="1">
      <alignment horizontal="right"/>
    </xf>
    <xf numFmtId="37" fontId="35" fillId="0" borderId="0" xfId="0" quotePrefix="1" applyNumberFormat="1" applyFont="1" applyFill="1" applyAlignment="1" applyProtection="1">
      <alignment horizontal="right"/>
    </xf>
    <xf numFmtId="41" fontId="36" fillId="0" borderId="11" xfId="2" applyNumberFormat="1" applyFont="1" applyBorder="1" applyAlignment="1"/>
    <xf numFmtId="0" fontId="16" fillId="0" borderId="0" xfId="0" applyFont="1" applyFill="1" applyAlignment="1">
      <alignment horizontal="centerContinuous"/>
    </xf>
    <xf numFmtId="0" fontId="16" fillId="0" borderId="0" xfId="0" quotePrefix="1" applyFont="1" applyFill="1" applyAlignment="1">
      <alignment horizontal="centerContinuous"/>
    </xf>
    <xf numFmtId="0" fontId="88" fillId="0" borderId="0" xfId="0" applyFont="1" applyFill="1" applyAlignment="1">
      <alignment horizontal="centerContinuous"/>
    </xf>
    <xf numFmtId="0" fontId="57" fillId="0" borderId="0" xfId="15" applyFont="1" applyFill="1" applyBorder="1" applyAlignment="1">
      <alignment horizontal="centerContinuous"/>
    </xf>
    <xf numFmtId="0" fontId="36" fillId="0" borderId="0" xfId="16" applyFont="1" applyAlignment="1">
      <alignment horizontal="right"/>
    </xf>
    <xf numFmtId="0" fontId="35" fillId="0" borderId="0" xfId="0" applyFont="1" applyBorder="1" applyAlignment="1">
      <alignment horizontal="right"/>
    </xf>
    <xf numFmtId="0" fontId="20" fillId="0" borderId="0" xfId="0" applyFont="1" applyAlignment="1">
      <alignment horizontal="right"/>
    </xf>
    <xf numFmtId="0" fontId="35" fillId="0" borderId="0" xfId="0" quotePrefix="1" applyFont="1" applyBorder="1" applyAlignment="1">
      <alignment horizontal="right"/>
    </xf>
    <xf numFmtId="0" fontId="35" fillId="0" borderId="0" xfId="16" applyFont="1" applyBorder="1" applyAlignment="1">
      <alignment horizontal="right"/>
    </xf>
    <xf numFmtId="0" fontId="35" fillId="0" borderId="0" xfId="19" applyFont="1" applyFill="1" applyAlignment="1">
      <alignment horizontal="right"/>
    </xf>
    <xf numFmtId="37" fontId="35" fillId="0" borderId="0" xfId="19" applyNumberFormat="1" applyFont="1" applyFill="1" applyAlignment="1">
      <alignment horizontal="right"/>
    </xf>
    <xf numFmtId="42" fontId="36" fillId="0" borderId="8" xfId="0" applyNumberFormat="1" applyFont="1" applyFill="1" applyBorder="1"/>
    <xf numFmtId="0" fontId="36" fillId="0" borderId="0" xfId="0" applyFont="1" applyAlignment="1">
      <alignment horizontal="left" indent="1"/>
    </xf>
    <xf numFmtId="0" fontId="35" fillId="0" borderId="0" xfId="16" applyFont="1" applyAlignment="1">
      <alignment horizontal="center"/>
    </xf>
    <xf numFmtId="0" fontId="0" fillId="0" borderId="0" xfId="0" applyAlignment="1"/>
    <xf numFmtId="0" fontId="47" fillId="0" borderId="19" xfId="0" applyFont="1" applyFill="1" applyBorder="1"/>
    <xf numFmtId="174" fontId="47" fillId="0" borderId="19" xfId="0" applyNumberFormat="1" applyFont="1" applyFill="1" applyBorder="1" applyAlignment="1">
      <alignment horizontal="center"/>
    </xf>
    <xf numFmtId="174" fontId="47" fillId="0" borderId="19" xfId="0" applyNumberFormat="1" applyFont="1" applyFill="1" applyBorder="1" applyAlignment="1">
      <alignment horizontal="centerContinuous"/>
    </xf>
    <xf numFmtId="0" fontId="35" fillId="0" borderId="0" xfId="16" applyFont="1" applyAlignment="1">
      <alignment horizontal="center" wrapText="1"/>
    </xf>
    <xf numFmtId="37" fontId="108" fillId="0" borderId="0" xfId="0" applyNumberFormat="1" applyFont="1" applyFill="1"/>
    <xf numFmtId="0" fontId="35" fillId="0" borderId="0" xfId="0" quotePrefix="1" applyFont="1" applyFill="1" applyProtection="1"/>
    <xf numFmtId="0" fontId="36" fillId="0" borderId="0" xfId="0" quotePrefix="1" applyNumberFormat="1" applyFont="1" applyFill="1" applyAlignment="1"/>
    <xf numFmtId="49" fontId="109" fillId="0" borderId="0" xfId="0" applyNumberFormat="1" applyFont="1" applyFill="1" applyAlignment="1">
      <alignment horizontal="left" indent="2"/>
    </xf>
    <xf numFmtId="0" fontId="110" fillId="0" borderId="0" xfId="170" applyFont="1" applyFill="1" applyAlignment="1">
      <alignment horizontal="center"/>
    </xf>
    <xf numFmtId="0" fontId="110" fillId="0" borderId="0" xfId="170" applyFont="1" applyFill="1"/>
    <xf numFmtId="10" fontId="110" fillId="0" borderId="0" xfId="170" applyNumberFormat="1" applyFont="1" applyFill="1"/>
    <xf numFmtId="41" fontId="110" fillId="0" borderId="0" xfId="170" applyNumberFormat="1" applyFont="1" applyFill="1"/>
    <xf numFmtId="0" fontId="56" fillId="0" borderId="0" xfId="170" quotePrefix="1" applyFont="1" applyFill="1" applyAlignment="1">
      <alignment horizontal="left" indent="2"/>
    </xf>
    <xf numFmtId="0" fontId="56" fillId="0" borderId="0" xfId="170" quotePrefix="1" applyFont="1" applyFill="1" applyAlignment="1">
      <alignment horizontal="left"/>
    </xf>
    <xf numFmtId="42" fontId="35" fillId="0" borderId="54" xfId="7" applyNumberFormat="1" applyFont="1" applyFill="1" applyBorder="1" applyAlignment="1"/>
    <xf numFmtId="43" fontId="35" fillId="0" borderId="0" xfId="30" applyNumberFormat="1" applyFont="1" applyFill="1" applyBorder="1" applyAlignment="1">
      <alignment horizontal="right"/>
    </xf>
    <xf numFmtId="43" fontId="36" fillId="0" borderId="0" xfId="305" applyNumberFormat="1" applyFont="1" applyFill="1" applyBorder="1" applyAlignment="1">
      <alignment horizontal="right"/>
    </xf>
    <xf numFmtId="43" fontId="89" fillId="0" borderId="0" xfId="153" applyNumberFormat="1" applyFont="1" applyFill="1"/>
    <xf numFmtId="43" fontId="36" fillId="0" borderId="0" xfId="17" applyNumberFormat="1" applyFont="1" applyFill="1" applyBorder="1" applyAlignment="1">
      <alignment horizontal="left" indent="2"/>
    </xf>
    <xf numFmtId="16" fontId="36" fillId="0" borderId="0" xfId="0" applyNumberFormat="1" applyFont="1" applyFill="1" applyAlignment="1">
      <alignment horizontal="left" wrapText="1"/>
    </xf>
    <xf numFmtId="0" fontId="36" fillId="0" borderId="0" xfId="0" applyFont="1" applyFill="1" applyAlignment="1">
      <alignment horizontal="center"/>
    </xf>
    <xf numFmtId="49" fontId="36" fillId="0" borderId="0" xfId="0" applyNumberFormat="1" applyFont="1" applyFill="1" applyAlignment="1">
      <alignment horizontal="right" indent="2"/>
    </xf>
    <xf numFmtId="3" fontId="105" fillId="0" borderId="0" xfId="306" applyNumberFormat="1" applyFont="1" applyFill="1" applyBorder="1" applyProtection="1">
      <protection locked="0"/>
    </xf>
    <xf numFmtId="0" fontId="105" fillId="0" borderId="0" xfId="306" applyNumberFormat="1" applyFont="1" applyFill="1" applyBorder="1" applyAlignment="1"/>
    <xf numFmtId="0" fontId="37" fillId="0" borderId="0" xfId="0" applyFont="1"/>
    <xf numFmtId="43" fontId="36" fillId="0" borderId="55" xfId="305" applyNumberFormat="1" applyFont="1" applyFill="1" applyBorder="1" applyAlignment="1">
      <alignment horizontal="right"/>
    </xf>
    <xf numFmtId="43" fontId="35" fillId="0" borderId="0" xfId="305" applyNumberFormat="1" applyFont="1" applyFill="1" applyBorder="1" applyAlignment="1">
      <alignment horizontal="right"/>
    </xf>
    <xf numFmtId="44" fontId="35" fillId="0" borderId="59" xfId="30" applyNumberFormat="1" applyFont="1" applyFill="1" applyBorder="1" applyAlignment="1">
      <alignment horizontal="right"/>
    </xf>
    <xf numFmtId="37" fontId="36" fillId="0" borderId="0" xfId="305" applyNumberFormat="1" applyFont="1" applyFill="1"/>
    <xf numFmtId="0" fontId="56" fillId="0" borderId="0" xfId="170" applyFont="1" applyFill="1" applyAlignment="1">
      <alignment horizontal="left" indent="2"/>
    </xf>
    <xf numFmtId="37" fontId="36" fillId="0" borderId="0" xfId="2" applyNumberFormat="1" applyFont="1" applyFill="1" applyBorder="1" applyAlignment="1">
      <alignment horizontal="right"/>
    </xf>
    <xf numFmtId="180" fontId="59" fillId="0" borderId="54" xfId="305" applyNumberFormat="1" applyFont="1" applyFill="1" applyBorder="1" applyAlignment="1">
      <alignment horizontal="right"/>
    </xf>
    <xf numFmtId="0" fontId="36" fillId="0" borderId="0" xfId="0" applyFont="1" applyFill="1" applyAlignment="1">
      <alignment horizontal="center"/>
    </xf>
    <xf numFmtId="0" fontId="36" fillId="0" borderId="0" xfId="0" applyFont="1"/>
    <xf numFmtId="0" fontId="57" fillId="0" borderId="0" xfId="170" applyFont="1" applyFill="1"/>
    <xf numFmtId="42" fontId="35" fillId="0" borderId="60" xfId="0" applyNumberFormat="1" applyFont="1" applyFill="1" applyBorder="1"/>
    <xf numFmtId="41" fontId="36" fillId="0" borderId="9" xfId="2" applyFont="1" applyFill="1" applyBorder="1" applyAlignment="1">
      <alignment horizontal="center"/>
    </xf>
    <xf numFmtId="42" fontId="36" fillId="0" borderId="21" xfId="7" applyFont="1" applyFill="1" applyBorder="1" applyAlignment="1"/>
    <xf numFmtId="42" fontId="36" fillId="0" borderId="8" xfId="7" applyFont="1" applyFill="1" applyBorder="1" applyAlignment="1"/>
    <xf numFmtId="0" fontId="35" fillId="0" borderId="0" xfId="0" applyNumberFormat="1" applyFont="1" applyFill="1" applyAlignment="1">
      <alignment horizontal="left" indent="2"/>
    </xf>
    <xf numFmtId="42" fontId="36" fillId="0" borderId="19" xfId="7" applyFont="1" applyFill="1" applyBorder="1" applyAlignment="1"/>
    <xf numFmtId="42" fontId="35" fillId="0" borderId="60" xfId="7" applyFont="1" applyFill="1" applyBorder="1" applyAlignment="1"/>
    <xf numFmtId="42" fontId="36" fillId="0" borderId="21" xfId="0" applyNumberFormat="1" applyFont="1" applyFill="1" applyBorder="1"/>
    <xf numFmtId="42" fontId="36" fillId="0" borderId="61" xfId="7" applyNumberFormat="1" applyFont="1" applyBorder="1" applyAlignment="1"/>
    <xf numFmtId="0" fontId="48" fillId="0" borderId="0" xfId="18" quotePrefix="1" applyFont="1" applyFill="1" applyAlignment="1"/>
    <xf numFmtId="42" fontId="36" fillId="0" borderId="62" xfId="0" applyNumberFormat="1" applyFont="1" applyFill="1" applyBorder="1"/>
    <xf numFmtId="0" fontId="56" fillId="34" borderId="0" xfId="0" applyFont="1" applyFill="1" applyAlignment="1">
      <alignment horizontal="left" wrapText="1"/>
    </xf>
    <xf numFmtId="43" fontId="56" fillId="34" borderId="0" xfId="0" applyNumberFormat="1" applyFont="1" applyFill="1" applyAlignment="1">
      <alignment horizontal="right" wrapText="1"/>
    </xf>
    <xf numFmtId="0" fontId="56" fillId="34" borderId="0" xfId="0" applyFont="1" applyFill="1"/>
    <xf numFmtId="0" fontId="111" fillId="0" borderId="0" xfId="0" applyFont="1"/>
    <xf numFmtId="164" fontId="111" fillId="0" borderId="0" xfId="0" applyNumberFormat="1" applyFont="1" applyProtection="1"/>
    <xf numFmtId="165" fontId="111" fillId="0" borderId="0" xfId="0" applyNumberFormat="1" applyFont="1" applyProtection="1"/>
    <xf numFmtId="0" fontId="111" fillId="0" borderId="56" xfId="0" applyFont="1" applyBorder="1"/>
    <xf numFmtId="0" fontId="111" fillId="0" borderId="0" xfId="0" applyFont="1" applyAlignment="1">
      <alignment horizontal="center"/>
    </xf>
    <xf numFmtId="17" fontId="111" fillId="0" borderId="0" xfId="0" quotePrefix="1" applyNumberFormat="1" applyFont="1" applyAlignment="1">
      <alignment horizontal="centerContinuous"/>
    </xf>
    <xf numFmtId="194" fontId="2" fillId="0" borderId="0" xfId="0" applyNumberFormat="1" applyFont="1"/>
    <xf numFmtId="195" fontId="2" fillId="0" borderId="0" xfId="0" applyNumberFormat="1" applyFont="1"/>
    <xf numFmtId="41" fontId="112" fillId="0" borderId="0" xfId="2" applyFont="1" applyAlignment="1">
      <alignment horizontal="centerContinuous"/>
    </xf>
    <xf numFmtId="41" fontId="113" fillId="0" borderId="0" xfId="2" applyFont="1" applyAlignment="1">
      <alignment horizontal="centerContinuous"/>
    </xf>
    <xf numFmtId="41" fontId="112" fillId="0" borderId="0" xfId="2" applyFont="1" applyAlignment="1">
      <alignment horizontal="center"/>
    </xf>
    <xf numFmtId="0" fontId="52" fillId="0" borderId="0" xfId="0" applyFont="1"/>
    <xf numFmtId="194" fontId="111" fillId="0" borderId="0" xfId="2" applyNumberFormat="1" applyFont="1" applyAlignment="1"/>
    <xf numFmtId="194" fontId="52" fillId="0" borderId="0" xfId="2" applyNumberFormat="1" applyFont="1" applyAlignment="1"/>
    <xf numFmtId="41" fontId="111" fillId="0" borderId="0" xfId="2" applyFont="1" applyAlignment="1">
      <alignment horizontal="center"/>
    </xf>
    <xf numFmtId="41" fontId="111" fillId="0" borderId="0" xfId="2" applyFont="1" applyAlignment="1"/>
    <xf numFmtId="194" fontId="114" fillId="0" borderId="0" xfId="2" applyNumberFormat="1" applyFont="1" applyAlignment="1"/>
    <xf numFmtId="194" fontId="112" fillId="0" borderId="0" xfId="2" applyNumberFormat="1" applyFont="1" applyAlignment="1"/>
    <xf numFmtId="41" fontId="112" fillId="0" borderId="0" xfId="2" applyFont="1" applyAlignment="1"/>
    <xf numFmtId="0" fontId="52" fillId="0" borderId="0" xfId="0" applyFont="1" applyAlignment="1">
      <alignment horizontal="centerContinuous"/>
    </xf>
    <xf numFmtId="194" fontId="52" fillId="0" borderId="0" xfId="0" applyNumberFormat="1" applyFont="1"/>
    <xf numFmtId="194" fontId="111" fillId="0" borderId="0" xfId="0" applyNumberFormat="1" applyFont="1"/>
    <xf numFmtId="0" fontId="111" fillId="0" borderId="0" xfId="0" applyFont="1" applyAlignment="1">
      <alignment horizontal="centerContinuous"/>
    </xf>
    <xf numFmtId="194" fontId="115" fillId="0" borderId="0" xfId="2" applyNumberFormat="1" applyFont="1" applyAlignment="1"/>
    <xf numFmtId="194" fontId="116" fillId="0" borderId="0" xfId="2" applyNumberFormat="1" applyFont="1" applyAlignment="1"/>
    <xf numFmtId="41" fontId="115" fillId="0" borderId="0" xfId="2" applyFont="1" applyAlignment="1"/>
    <xf numFmtId="0" fontId="52" fillId="0" borderId="0" xfId="0" applyFont="1" applyAlignment="1"/>
    <xf numFmtId="5" fontId="2" fillId="0" borderId="0" xfId="0" applyNumberFormat="1" applyFont="1" applyProtection="1"/>
    <xf numFmtId="0" fontId="117" fillId="0" borderId="0" xfId="0" applyFont="1" applyProtection="1">
      <protection locked="0"/>
    </xf>
    <xf numFmtId="0" fontId="111" fillId="0" borderId="0" xfId="0" quotePrefix="1" applyFont="1" applyAlignment="1">
      <alignment horizontal="left"/>
    </xf>
    <xf numFmtId="0" fontId="111" fillId="0" borderId="28" xfId="0" applyFont="1" applyBorder="1" applyAlignment="1">
      <alignment horizontal="center"/>
    </xf>
    <xf numFmtId="41" fontId="115" fillId="0" borderId="0" xfId="2" quotePrefix="1" applyFont="1" applyAlignment="1"/>
    <xf numFmtId="41" fontId="114" fillId="0" borderId="0" xfId="2" applyFont="1" applyAlignment="1"/>
    <xf numFmtId="0" fontId="111" fillId="0" borderId="0" xfId="0" quotePrefix="1" applyFont="1" applyAlignment="1">
      <alignment horizontal="centerContinuous"/>
    </xf>
    <xf numFmtId="41" fontId="116" fillId="0" borderId="0" xfId="2" quotePrefix="1" applyFont="1" applyAlignment="1">
      <alignment horizontal="center"/>
    </xf>
    <xf numFmtId="41" fontId="115" fillId="0" borderId="0" xfId="2" applyNumberFormat="1" applyFont="1" applyAlignment="1"/>
    <xf numFmtId="37" fontId="2" fillId="0" borderId="0" xfId="0" applyNumberFormat="1" applyFont="1" applyProtection="1"/>
    <xf numFmtId="0" fontId="2" fillId="0" borderId="0" xfId="0" applyFont="1" applyAlignment="1">
      <alignment horizontal="centerContinuous"/>
    </xf>
    <xf numFmtId="0" fontId="118" fillId="0" borderId="0" xfId="0" applyFont="1" applyProtection="1">
      <protection locked="0"/>
    </xf>
    <xf numFmtId="0" fontId="111" fillId="0" borderId="0" xfId="0" applyFont="1" applyFill="1"/>
    <xf numFmtId="0" fontId="52" fillId="0" borderId="0" xfId="0" applyFont="1" applyFill="1"/>
    <xf numFmtId="0" fontId="111" fillId="0" borderId="0" xfId="0" quotePrefix="1" applyFont="1" applyAlignment="1">
      <alignment horizontal="center"/>
    </xf>
    <xf numFmtId="0" fontId="111" fillId="0" borderId="0" xfId="0" quotePrefix="1" applyFont="1" applyAlignment="1">
      <alignment horizontal="left" indent="2"/>
    </xf>
    <xf numFmtId="10" fontId="115" fillId="0" borderId="0" xfId="2" applyNumberFormat="1" applyFont="1" applyAlignment="1"/>
    <xf numFmtId="0" fontId="52" fillId="0" borderId="0" xfId="0" quotePrefix="1" applyFont="1" applyAlignment="1">
      <alignment horizontal="center"/>
    </xf>
    <xf numFmtId="0" fontId="111" fillId="0" borderId="0" xfId="0" quotePrefix="1" applyFont="1"/>
    <xf numFmtId="0" fontId="111" fillId="0" borderId="0" xfId="0" applyNumberFormat="1" applyFont="1"/>
    <xf numFmtId="0" fontId="52" fillId="0" borderId="0" xfId="0" applyNumberFormat="1" applyFont="1"/>
    <xf numFmtId="14" fontId="52" fillId="0" borderId="0" xfId="0" applyNumberFormat="1" applyFont="1"/>
    <xf numFmtId="0" fontId="0" fillId="0" borderId="0" xfId="0" applyNumberFormat="1"/>
    <xf numFmtId="0" fontId="119" fillId="0" borderId="0" xfId="0" applyNumberFormat="1" applyFont="1"/>
    <xf numFmtId="3" fontId="119" fillId="0" borderId="0" xfId="0" applyNumberFormat="1" applyFont="1"/>
    <xf numFmtId="0" fontId="111" fillId="0" borderId="0" xfId="0" applyNumberFormat="1" applyFont="1" applyAlignment="1">
      <alignment horizontal="right"/>
    </xf>
    <xf numFmtId="3" fontId="111" fillId="0" borderId="0" xfId="0" applyNumberFormat="1" applyFont="1"/>
    <xf numFmtId="0" fontId="111" fillId="0" borderId="0" xfId="0" applyNumberFormat="1" applyFont="1" applyAlignment="1">
      <alignment horizontal="center"/>
    </xf>
    <xf numFmtId="0" fontId="111" fillId="0" borderId="29" xfId="0" applyNumberFormat="1" applyFont="1" applyBorder="1" applyAlignment="1">
      <alignment horizontal="center"/>
    </xf>
    <xf numFmtId="0" fontId="111" fillId="0" borderId="29" xfId="0" applyNumberFormat="1" applyFont="1" applyBorder="1" applyAlignment="1">
      <alignment horizontal="right"/>
    </xf>
    <xf numFmtId="3" fontId="111" fillId="0" borderId="29" xfId="0" applyNumberFormat="1" applyFont="1" applyBorder="1" applyAlignment="1">
      <alignment horizontal="right"/>
    </xf>
    <xf numFmtId="191" fontId="111" fillId="0" borderId="0" xfId="0" applyNumberFormat="1" applyFont="1"/>
    <xf numFmtId="3" fontId="111" fillId="0" borderId="29" xfId="0" applyNumberFormat="1" applyFont="1" applyBorder="1"/>
    <xf numFmtId="191" fontId="111" fillId="0" borderId="29" xfId="0" applyNumberFormat="1" applyFont="1" applyBorder="1"/>
    <xf numFmtId="0" fontId="111" fillId="0" borderId="0" xfId="0" quotePrefix="1" applyNumberFormat="1" applyFont="1"/>
    <xf numFmtId="3" fontId="0" fillId="0" borderId="0" xfId="0" applyNumberFormat="1"/>
    <xf numFmtId="0" fontId="119" fillId="0" borderId="0" xfId="0" applyNumberFormat="1" applyFont="1" applyAlignment="1">
      <alignment horizontal="left"/>
    </xf>
    <xf numFmtId="41" fontId="111" fillId="0" borderId="0" xfId="0" applyNumberFormat="1" applyFont="1"/>
    <xf numFmtId="9" fontId="111" fillId="0" borderId="0" xfId="0" applyNumberFormat="1" applyFont="1"/>
    <xf numFmtId="0" fontId="111" fillId="0" borderId="0" xfId="0" applyNumberFormat="1" applyFont="1" applyAlignment="1">
      <alignment horizontal="left"/>
    </xf>
    <xf numFmtId="0" fontId="120" fillId="0" borderId="0" xfId="0" applyNumberFormat="1" applyFont="1" applyAlignment="1">
      <alignment horizontal="left"/>
    </xf>
    <xf numFmtId="41" fontId="112" fillId="0" borderId="0" xfId="0" applyNumberFormat="1" applyFont="1"/>
    <xf numFmtId="41" fontId="119" fillId="0" borderId="0" xfId="0" applyNumberFormat="1" applyFont="1"/>
    <xf numFmtId="9" fontId="111" fillId="0" borderId="0" xfId="36" applyFont="1"/>
    <xf numFmtId="10" fontId="111" fillId="0" borderId="0" xfId="0" applyNumberFormat="1" applyFont="1"/>
    <xf numFmtId="0" fontId="117" fillId="0" borderId="56" xfId="0" applyFont="1" applyBorder="1" applyProtection="1">
      <protection locked="0"/>
    </xf>
    <xf numFmtId="0" fontId="119" fillId="0" borderId="0" xfId="0" applyFont="1"/>
    <xf numFmtId="196" fontId="2" fillId="0" borderId="0" xfId="36" applyNumberFormat="1" applyFont="1"/>
    <xf numFmtId="37" fontId="52" fillId="0" borderId="0" xfId="0" applyNumberFormat="1" applyFont="1"/>
    <xf numFmtId="0" fontId="52" fillId="0" borderId="0" xfId="0" applyFont="1" applyAlignment="1">
      <alignment horizontal="left" indent="2"/>
    </xf>
    <xf numFmtId="41" fontId="116" fillId="0" borderId="0" xfId="2" applyFont="1" applyAlignment="1"/>
    <xf numFmtId="0" fontId="16" fillId="0" borderId="0" xfId="0" applyFont="1" applyAlignment="1">
      <alignment horizontal="centerContinuous"/>
    </xf>
    <xf numFmtId="41" fontId="112" fillId="0" borderId="0" xfId="2" applyFont="1" applyAlignment="1">
      <alignment horizontal="left"/>
    </xf>
    <xf numFmtId="0" fontId="119" fillId="0" borderId="0" xfId="0" quotePrefix="1" applyFont="1"/>
    <xf numFmtId="37" fontId="111" fillId="0" borderId="0" xfId="0" quotePrefix="1" applyNumberFormat="1" applyFont="1"/>
    <xf numFmtId="197" fontId="111" fillId="0" borderId="0" xfId="0" applyNumberFormat="1" applyFont="1"/>
    <xf numFmtId="37" fontId="111" fillId="0" borderId="0" xfId="0" applyNumberFormat="1" applyFont="1"/>
    <xf numFmtId="0" fontId="52" fillId="0" borderId="0" xfId="0" quotePrefix="1" applyFont="1"/>
    <xf numFmtId="0" fontId="111" fillId="0" borderId="0" xfId="0" applyFont="1" applyAlignment="1">
      <alignment horizontal="left"/>
    </xf>
    <xf numFmtId="0" fontId="111" fillId="0" borderId="29" xfId="0" applyFont="1" applyBorder="1"/>
    <xf numFmtId="0" fontId="111" fillId="0" borderId="29" xfId="0" applyFont="1" applyBorder="1" applyAlignment="1">
      <alignment horizontal="center"/>
    </xf>
    <xf numFmtId="37" fontId="111" fillId="0" borderId="0" xfId="0" applyNumberFormat="1" applyFont="1" applyAlignment="1">
      <alignment horizontal="center"/>
    </xf>
    <xf numFmtId="10" fontId="111" fillId="0" borderId="0" xfId="0" applyNumberFormat="1" applyFont="1" applyAlignment="1">
      <alignment horizontal="center"/>
    </xf>
    <xf numFmtId="2" fontId="2" fillId="0" borderId="0" xfId="0" applyNumberFormat="1" applyFont="1"/>
    <xf numFmtId="37" fontId="52" fillId="0" borderId="0" xfId="0" applyNumberFormat="1" applyFont="1" applyAlignment="1">
      <alignment horizontal="center"/>
    </xf>
    <xf numFmtId="0" fontId="111" fillId="0" borderId="0" xfId="0" applyFont="1" applyAlignment="1">
      <alignment horizontal="right"/>
    </xf>
    <xf numFmtId="10" fontId="111" fillId="0" borderId="54" xfId="0" applyNumberFormat="1" applyFont="1" applyBorder="1" applyAlignment="1">
      <alignment horizontal="center"/>
    </xf>
    <xf numFmtId="0" fontId="121" fillId="0" borderId="0" xfId="0" applyNumberFormat="1" applyFont="1" applyAlignment="1">
      <alignment horizontal="left"/>
    </xf>
    <xf numFmtId="0" fontId="111" fillId="0" borderId="0" xfId="0" applyFont="1" applyAlignment="1">
      <alignment horizontal="fill"/>
    </xf>
    <xf numFmtId="0" fontId="119" fillId="0" borderId="0" xfId="0" applyFont="1" applyAlignment="1">
      <alignment horizontal="center"/>
    </xf>
    <xf numFmtId="37" fontId="111" fillId="0" borderId="0" xfId="0" applyNumberFormat="1" applyFont="1" applyAlignment="1"/>
    <xf numFmtId="0" fontId="122" fillId="0" borderId="0" xfId="0" applyFont="1"/>
    <xf numFmtId="0" fontId="111" fillId="0" borderId="57" xfId="0" applyFont="1" applyBorder="1"/>
    <xf numFmtId="0" fontId="2" fillId="0" borderId="23" xfId="0" applyFont="1" applyBorder="1"/>
    <xf numFmtId="0" fontId="111" fillId="0" borderId="23" xfId="0" applyFont="1" applyBorder="1"/>
    <xf numFmtId="0" fontId="122" fillId="0" borderId="23" xfId="0" applyFont="1" applyBorder="1"/>
    <xf numFmtId="37" fontId="111" fillId="0" borderId="23" xfId="0" applyNumberFormat="1" applyFont="1" applyBorder="1"/>
    <xf numFmtId="0" fontId="111" fillId="0" borderId="58" xfId="0" applyFont="1" applyBorder="1"/>
    <xf numFmtId="37" fontId="122" fillId="0" borderId="0" xfId="0" applyNumberFormat="1" applyFont="1"/>
    <xf numFmtId="0" fontId="123" fillId="0" borderId="0" xfId="0" applyFont="1"/>
    <xf numFmtId="0" fontId="123" fillId="0" borderId="0" xfId="0" applyFont="1" applyAlignment="1">
      <alignment horizontal="center"/>
    </xf>
    <xf numFmtId="0" fontId="124" fillId="0" borderId="0" xfId="0" applyFont="1"/>
    <xf numFmtId="0" fontId="125" fillId="0" borderId="0" xfId="0" applyFont="1"/>
    <xf numFmtId="0" fontId="125" fillId="0" borderId="0" xfId="0" applyFont="1" applyAlignment="1">
      <alignment horizontal="center"/>
    </xf>
    <xf numFmtId="0" fontId="124" fillId="0" borderId="0" xfId="0" applyFont="1" applyAlignment="1">
      <alignment horizontal="center"/>
    </xf>
    <xf numFmtId="0" fontId="124" fillId="0" borderId="0" xfId="0" quotePrefix="1" applyFont="1"/>
    <xf numFmtId="37" fontId="124" fillId="0" borderId="0" xfId="0" applyNumberFormat="1" applyFont="1" applyAlignment="1">
      <alignment horizontal="center"/>
    </xf>
    <xf numFmtId="37" fontId="124" fillId="0" borderId="0" xfId="0" applyNumberFormat="1" applyFont="1" applyAlignment="1"/>
    <xf numFmtId="0" fontId="124" fillId="0" borderId="0" xfId="0" applyFont="1" applyAlignment="1">
      <alignment horizontal="left"/>
    </xf>
    <xf numFmtId="37" fontId="124" fillId="0" borderId="0" xfId="0" applyNumberFormat="1" applyFont="1"/>
    <xf numFmtId="0" fontId="62" fillId="0" borderId="0" xfId="0" applyFont="1"/>
    <xf numFmtId="41" fontId="122" fillId="0" borderId="0" xfId="0" applyNumberFormat="1" applyFont="1"/>
    <xf numFmtId="41" fontId="122" fillId="0" borderId="3" xfId="0" applyNumberFormat="1" applyFont="1" applyBorder="1" applyAlignment="1">
      <alignment horizontal="center"/>
    </xf>
    <xf numFmtId="0" fontId="122" fillId="0" borderId="3" xfId="0" applyFont="1" applyBorder="1" applyAlignment="1">
      <alignment horizontal="center"/>
    </xf>
    <xf numFmtId="0" fontId="126" fillId="0" borderId="0" xfId="0" applyNumberFormat="1" applyFont="1" applyAlignment="1">
      <alignment horizontal="left"/>
    </xf>
    <xf numFmtId="41" fontId="122" fillId="0" borderId="3" xfId="0" applyNumberFormat="1" applyFont="1" applyBorder="1"/>
    <xf numFmtId="0" fontId="122" fillId="0" borderId="3" xfId="0" applyFont="1" applyBorder="1"/>
    <xf numFmtId="41" fontId="127" fillId="0" borderId="3" xfId="0" applyNumberFormat="1" applyFont="1" applyBorder="1"/>
    <xf numFmtId="0" fontId="128" fillId="0" borderId="0" xfId="0" applyFont="1"/>
    <xf numFmtId="0" fontId="122" fillId="0" borderId="0" xfId="0" applyFont="1" applyAlignment="1">
      <alignment horizontal="center"/>
    </xf>
    <xf numFmtId="0" fontId="129" fillId="0" borderId="0" xfId="0" quotePrefix="1" applyFont="1"/>
    <xf numFmtId="0" fontId="129" fillId="0" borderId="0" xfId="0" applyFont="1"/>
    <xf numFmtId="0" fontId="122" fillId="0" borderId="0" xfId="0" applyFont="1" applyAlignment="1">
      <alignment horizontal="left"/>
    </xf>
    <xf numFmtId="41" fontId="122" fillId="0" borderId="0" xfId="2" applyFont="1" applyAlignment="1"/>
    <xf numFmtId="41" fontId="123" fillId="0" borderId="3" xfId="0" applyNumberFormat="1" applyFont="1" applyBorder="1"/>
    <xf numFmtId="41" fontId="127" fillId="0" borderId="0" xfId="0" applyNumberFormat="1" applyFont="1"/>
    <xf numFmtId="41" fontId="130" fillId="0" borderId="0" xfId="0" applyNumberFormat="1" applyFont="1"/>
    <xf numFmtId="0" fontId="122" fillId="0" borderId="0" xfId="0" quotePrefix="1" applyFont="1"/>
    <xf numFmtId="0" fontId="36" fillId="0" borderId="0" xfId="0" applyFont="1" applyFill="1" applyAlignment="1">
      <alignment horizontal="center"/>
    </xf>
    <xf numFmtId="44" fontId="1" fillId="0" borderId="60" xfId="307" applyNumberFormat="1" applyFont="1" applyFill="1" applyBorder="1"/>
    <xf numFmtId="44" fontId="1" fillId="0" borderId="0" xfId="307" applyNumberFormat="1" applyFont="1" applyFill="1" applyBorder="1"/>
    <xf numFmtId="44" fontId="1" fillId="0" borderId="0" xfId="307" applyNumberFormat="1" applyFont="1" applyFill="1"/>
    <xf numFmtId="44" fontId="1" fillId="0" borderId="0" xfId="308" applyFont="1" applyFill="1" applyBorder="1"/>
    <xf numFmtId="44" fontId="1" fillId="0" borderId="0" xfId="307" applyNumberFormat="1" applyFont="1" applyFill="1" applyBorder="1" applyAlignment="1">
      <alignment horizontal="center"/>
    </xf>
    <xf numFmtId="168" fontId="89" fillId="0" borderId="0" xfId="153" applyNumberFormat="1" applyFont="1"/>
    <xf numFmtId="0" fontId="36" fillId="0" borderId="0" xfId="0" applyFont="1" applyAlignment="1">
      <alignment wrapText="1"/>
    </xf>
    <xf numFmtId="0" fontId="35" fillId="0" borderId="0" xfId="0" applyFont="1" applyAlignment="1">
      <alignment horizontal="center"/>
    </xf>
    <xf numFmtId="0" fontId="36" fillId="0" borderId="0" xfId="0" applyFont="1"/>
    <xf numFmtId="0" fontId="35" fillId="0" borderId="0" xfId="16" applyFont="1" applyAlignment="1">
      <alignment horizontal="center"/>
    </xf>
    <xf numFmtId="0" fontId="89" fillId="0" borderId="0" xfId="153" applyFont="1" applyFill="1" applyAlignment="1">
      <alignment horizontal="left"/>
    </xf>
    <xf numFmtId="0" fontId="89" fillId="0" borderId="0" xfId="153" applyFont="1" applyFill="1"/>
    <xf numFmtId="16" fontId="90" fillId="0" borderId="0" xfId="153" quotePrefix="1" applyNumberFormat="1" applyFont="1" applyFill="1" applyAlignment="1">
      <alignment horizontal="center"/>
    </xf>
    <xf numFmtId="44" fontId="90" fillId="0" borderId="0" xfId="153" quotePrefix="1" applyNumberFormat="1" applyFont="1" applyFill="1" applyAlignment="1">
      <alignment horizontal="center"/>
    </xf>
    <xf numFmtId="0" fontId="90" fillId="0" borderId="0" xfId="153" quotePrefix="1" applyFont="1" applyFill="1" applyAlignment="1">
      <alignment horizontal="center"/>
    </xf>
    <xf numFmtId="0" fontId="90" fillId="0" borderId="0" xfId="153" applyFont="1" applyFill="1" applyAlignment="1">
      <alignment horizontal="center"/>
    </xf>
    <xf numFmtId="44" fontId="89" fillId="0" borderId="0" xfId="153" applyNumberFormat="1" applyFont="1" applyFill="1"/>
    <xf numFmtId="44" fontId="89" fillId="0" borderId="0" xfId="0" applyNumberFormat="1" applyFont="1" applyFill="1"/>
    <xf numFmtId="0" fontId="89" fillId="0" borderId="0" xfId="153" quotePrefix="1" applyFont="1" applyFill="1" applyAlignment="1">
      <alignment horizontal="left"/>
    </xf>
    <xf numFmtId="43" fontId="89" fillId="0" borderId="53" xfId="153" applyNumberFormat="1" applyFont="1" applyFill="1" applyBorder="1"/>
    <xf numFmtId="43" fontId="89" fillId="0" borderId="0" xfId="153" applyNumberFormat="1" applyFont="1" applyFill="1" applyBorder="1"/>
    <xf numFmtId="42" fontId="89" fillId="0" borderId="0" xfId="153" applyNumberFormat="1" applyFont="1" applyFill="1"/>
    <xf numFmtId="0" fontId="87" fillId="0" borderId="0" xfId="0" applyFont="1" applyFill="1" applyAlignment="1">
      <alignment horizontal="left" wrapText="1"/>
    </xf>
    <xf numFmtId="43" fontId="87" fillId="0" borderId="0" xfId="0" applyNumberFormat="1" applyFont="1" applyFill="1" applyAlignment="1">
      <alignment wrapText="1"/>
    </xf>
    <xf numFmtId="43" fontId="87" fillId="0" borderId="0" xfId="0" applyNumberFormat="1" applyFont="1" applyFill="1" applyBorder="1" applyAlignment="1">
      <alignment horizontal="left" wrapText="1"/>
    </xf>
    <xf numFmtId="43" fontId="87" fillId="0" borderId="0" xfId="0" applyNumberFormat="1" applyFont="1" applyFill="1" applyBorder="1" applyAlignment="1">
      <alignment wrapText="1"/>
    </xf>
    <xf numFmtId="43" fontId="87" fillId="0" borderId="0" xfId="0" applyNumberFormat="1" applyFont="1" applyFill="1" applyAlignment="1">
      <alignment horizontal="right" wrapText="1"/>
    </xf>
    <xf numFmtId="43" fontId="87" fillId="0" borderId="0" xfId="0" applyNumberFormat="1" applyFont="1" applyFill="1" applyBorder="1" applyAlignment="1">
      <alignment horizontal="right" wrapText="1"/>
    </xf>
    <xf numFmtId="43" fontId="87" fillId="0" borderId="19" xfId="0" applyNumberFormat="1" applyFont="1" applyFill="1" applyBorder="1" applyAlignment="1">
      <alignment horizontal="right" wrapText="1"/>
    </xf>
    <xf numFmtId="0" fontId="57" fillId="0" borderId="0" xfId="170" applyFont="1" applyFill="1" applyAlignment="1">
      <alignment horizontal="left"/>
    </xf>
    <xf numFmtId="37" fontId="109" fillId="0" borderId="0" xfId="0" applyNumberFormat="1" applyFont="1" applyFill="1"/>
    <xf numFmtId="0" fontId="90" fillId="0" borderId="0" xfId="0" applyFont="1" applyFill="1"/>
    <xf numFmtId="0" fontId="89" fillId="0" borderId="0" xfId="0" applyFont="1" applyFill="1"/>
    <xf numFmtId="0" fontId="90" fillId="0" borderId="0" xfId="0" applyFont="1" applyFill="1" applyAlignment="1">
      <alignment horizontal="centerContinuous"/>
    </xf>
    <xf numFmtId="41" fontId="100" fillId="0" borderId="0" xfId="0" applyNumberFormat="1" applyFont="1" applyFill="1" applyAlignment="1">
      <alignment horizontal="center"/>
    </xf>
    <xf numFmtId="174" fontId="100" fillId="0" borderId="0" xfId="0" applyNumberFormat="1" applyFont="1" applyFill="1" applyAlignment="1">
      <alignment horizontal="center"/>
    </xf>
    <xf numFmtId="0" fontId="107" fillId="0" borderId="0" xfId="0" applyFont="1" applyFill="1" applyAlignment="1">
      <alignment horizontal="center"/>
    </xf>
    <xf numFmtId="0" fontId="100" fillId="0" borderId="0" xfId="0" applyFont="1" applyFill="1" applyAlignment="1">
      <alignment horizontal="center"/>
    </xf>
    <xf numFmtId="41" fontId="89" fillId="0" borderId="0" xfId="0" applyNumberFormat="1" applyFont="1" applyFill="1"/>
    <xf numFmtId="41" fontId="89" fillId="0" borderId="8" xfId="0" applyNumberFormat="1" applyFont="1" applyFill="1" applyBorder="1"/>
    <xf numFmtId="0" fontId="89" fillId="0" borderId="0" xfId="0" applyFont="1" applyFill="1" applyAlignment="1">
      <alignment horizontal="left" indent="2"/>
    </xf>
    <xf numFmtId="0" fontId="1" fillId="0" borderId="0" xfId="307" applyFont="1" applyFill="1" applyAlignment="1">
      <alignment horizontal="center" vertical="center"/>
    </xf>
    <xf numFmtId="0" fontId="1" fillId="0" borderId="70" xfId="307" applyFill="1" applyBorder="1"/>
    <xf numFmtId="0" fontId="1" fillId="0" borderId="69" xfId="307" applyFill="1" applyBorder="1"/>
    <xf numFmtId="0" fontId="1" fillId="0" borderId="69" xfId="307" applyFill="1" applyBorder="1" applyAlignment="1">
      <alignment horizontal="left"/>
    </xf>
    <xf numFmtId="0" fontId="1" fillId="0" borderId="68" xfId="307" applyFill="1" applyBorder="1"/>
    <xf numFmtId="0" fontId="1" fillId="0" borderId="0" xfId="307" applyFill="1"/>
    <xf numFmtId="0" fontId="102" fillId="0" borderId="65" xfId="307" applyFont="1" applyFill="1" applyBorder="1"/>
    <xf numFmtId="0" fontId="102" fillId="0" borderId="64" xfId="307" applyFont="1" applyFill="1" applyBorder="1"/>
    <xf numFmtId="0" fontId="102" fillId="0" borderId="64" xfId="307" applyFont="1" applyFill="1" applyBorder="1" applyAlignment="1">
      <alignment horizontal="left"/>
    </xf>
    <xf numFmtId="0" fontId="1" fillId="0" borderId="63" xfId="307" applyFill="1" applyBorder="1"/>
    <xf numFmtId="0" fontId="1" fillId="0" borderId="0" xfId="307" applyFont="1" applyFill="1"/>
    <xf numFmtId="0" fontId="1" fillId="0" borderId="0" xfId="307" applyFill="1" applyAlignment="1">
      <alignment wrapText="1"/>
    </xf>
    <xf numFmtId="44" fontId="1" fillId="0" borderId="0" xfId="307" applyNumberFormat="1" applyFill="1"/>
    <xf numFmtId="0" fontId="1" fillId="0" borderId="67" xfId="307" applyFill="1" applyBorder="1" applyAlignment="1">
      <alignment horizontal="center"/>
    </xf>
    <xf numFmtId="0" fontId="1" fillId="0" borderId="0" xfId="307" applyFill="1" applyBorder="1"/>
    <xf numFmtId="0" fontId="131" fillId="0" borderId="0" xfId="307" applyFont="1" applyFill="1" applyBorder="1" applyAlignment="1">
      <alignment horizontal="left"/>
    </xf>
    <xf numFmtId="0" fontId="1" fillId="0" borderId="66" xfId="307" applyFill="1" applyBorder="1"/>
    <xf numFmtId="0" fontId="1" fillId="0" borderId="0" xfId="307" applyFont="1" applyFill="1" applyBorder="1"/>
    <xf numFmtId="0" fontId="131" fillId="0" borderId="0" xfId="307" applyFont="1" applyFill="1" applyBorder="1" applyAlignment="1">
      <alignment wrapText="1"/>
    </xf>
    <xf numFmtId="44" fontId="1" fillId="0" borderId="67" xfId="307" applyNumberFormat="1" applyFont="1" applyFill="1" applyBorder="1" applyAlignment="1">
      <alignment horizontal="center"/>
    </xf>
    <xf numFmtId="44" fontId="131" fillId="0" borderId="0" xfId="307" applyNumberFormat="1" applyFont="1" applyFill="1" applyBorder="1" applyAlignment="1">
      <alignment horizontal="left"/>
    </xf>
    <xf numFmtId="0" fontId="1" fillId="0" borderId="67" xfId="307" applyFill="1" applyBorder="1"/>
    <xf numFmtId="0" fontId="1" fillId="0" borderId="65" xfId="307" applyFill="1" applyBorder="1"/>
    <xf numFmtId="0" fontId="1" fillId="0" borderId="64" xfId="307" applyFill="1" applyBorder="1"/>
    <xf numFmtId="0" fontId="1" fillId="0" borderId="64" xfId="307" applyFill="1" applyBorder="1" applyAlignment="1">
      <alignment horizontal="left"/>
    </xf>
    <xf numFmtId="0" fontId="1" fillId="0" borderId="0" xfId="307" applyFill="1" applyAlignment="1">
      <alignment horizontal="left"/>
    </xf>
    <xf numFmtId="0" fontId="131" fillId="0" borderId="0" xfId="307" applyFont="1" applyFill="1" applyBorder="1"/>
    <xf numFmtId="0" fontId="131" fillId="0" borderId="0" xfId="307" applyFont="1" applyFill="1" applyBorder="1" applyAlignment="1">
      <alignment horizontal="left" wrapText="1"/>
    </xf>
    <xf numFmtId="0" fontId="1" fillId="0" borderId="0" xfId="307" applyFill="1" applyBorder="1" applyAlignment="1">
      <alignment horizontal="center"/>
    </xf>
    <xf numFmtId="44" fontId="0" fillId="0" borderId="0" xfId="308" applyFont="1" applyFill="1" applyBorder="1" applyAlignment="1">
      <alignment horizontal="center"/>
    </xf>
    <xf numFmtId="44" fontId="0" fillId="0" borderId="0" xfId="308" applyFont="1" applyFill="1" applyBorder="1"/>
    <xf numFmtId="44" fontId="1" fillId="0" borderId="0" xfId="307" applyNumberFormat="1" applyFill="1" applyBorder="1"/>
    <xf numFmtId="44" fontId="1" fillId="0" borderId="0" xfId="307" applyNumberFormat="1" applyFill="1" applyAlignment="1">
      <alignment horizontal="left"/>
    </xf>
    <xf numFmtId="44" fontId="0" fillId="0" borderId="0" xfId="308" applyFont="1" applyFill="1" applyBorder="1" applyAlignment="1">
      <alignment horizontal="left"/>
    </xf>
    <xf numFmtId="44" fontId="0" fillId="0" borderId="0" xfId="308" applyFont="1" applyFill="1" applyAlignment="1">
      <alignment horizontal="left"/>
    </xf>
    <xf numFmtId="0" fontId="1" fillId="0" borderId="0" xfId="307" applyFill="1" applyBorder="1" applyAlignment="1">
      <alignment horizontal="left"/>
    </xf>
    <xf numFmtId="44" fontId="0" fillId="0" borderId="60" xfId="308" applyFont="1" applyFill="1" applyBorder="1" applyAlignment="1">
      <alignment horizontal="left"/>
    </xf>
    <xf numFmtId="44" fontId="1" fillId="0" borderId="0" xfId="307" applyNumberFormat="1" applyFill="1" applyBorder="1" applyAlignment="1">
      <alignment horizontal="left"/>
    </xf>
    <xf numFmtId="44" fontId="1" fillId="0" borderId="64" xfId="307" applyNumberFormat="1" applyFill="1" applyBorder="1" applyAlignment="1">
      <alignment horizontal="left"/>
    </xf>
    <xf numFmtId="44" fontId="1" fillId="0" borderId="63" xfId="307" applyNumberFormat="1" applyFill="1" applyBorder="1"/>
    <xf numFmtId="37" fontId="35" fillId="0" borderId="0" xfId="0" applyNumberFormat="1" applyFont="1" applyProtection="1"/>
    <xf numFmtId="37" fontId="35" fillId="0" borderId="0" xfId="0" applyNumberFormat="1" applyFont="1" applyAlignment="1" applyProtection="1">
      <alignment horizontal="right"/>
    </xf>
    <xf numFmtId="49" fontId="36" fillId="0" borderId="0" xfId="7" quotePrefix="1" applyNumberFormat="1" applyFont="1" applyAlignment="1">
      <alignment horizontal="center"/>
    </xf>
    <xf numFmtId="49" fontId="36" fillId="0" borderId="0" xfId="2" applyNumberFormat="1" applyFont="1" applyAlignment="1"/>
    <xf numFmtId="49" fontId="36" fillId="0" borderId="0" xfId="0" quotePrefix="1" applyNumberFormat="1" applyFont="1"/>
    <xf numFmtId="37" fontId="56" fillId="0" borderId="0" xfId="0" quotePrefix="1" applyNumberFormat="1" applyFont="1" applyFill="1" applyAlignment="1" applyProtection="1">
      <alignment vertical="center"/>
    </xf>
    <xf numFmtId="0" fontId="35" fillId="0" borderId="56" xfId="0" applyFont="1" applyFill="1" applyBorder="1"/>
    <xf numFmtId="49" fontId="35" fillId="0" borderId="56" xfId="0" applyNumberFormat="1" applyFont="1" applyFill="1" applyBorder="1"/>
    <xf numFmtId="37" fontId="35" fillId="0" borderId="56" xfId="0" applyNumberFormat="1" applyFont="1" applyFill="1" applyBorder="1"/>
    <xf numFmtId="41" fontId="35" fillId="0" borderId="28" xfId="2" applyFont="1" applyFill="1" applyBorder="1" applyAlignment="1">
      <alignment horizontal="center"/>
    </xf>
    <xf numFmtId="49" fontId="35" fillId="0" borderId="28" xfId="2" applyNumberFormat="1" applyFont="1" applyFill="1" applyBorder="1" applyAlignment="1">
      <alignment horizontal="centerContinuous"/>
    </xf>
    <xf numFmtId="37" fontId="35" fillId="0" borderId="28" xfId="2" applyNumberFormat="1" applyFont="1" applyFill="1" applyBorder="1" applyAlignment="1">
      <alignment horizontal="centerContinuous"/>
    </xf>
    <xf numFmtId="42" fontId="35" fillId="0" borderId="54" xfId="0" applyNumberFormat="1" applyFont="1" applyFill="1" applyBorder="1"/>
    <xf numFmtId="37" fontId="36" fillId="0" borderId="54" xfId="0" applyNumberFormat="1" applyFont="1" applyFill="1" applyBorder="1"/>
    <xf numFmtId="42" fontId="35" fillId="0" borderId="47" xfId="0" applyNumberFormat="1" applyFont="1" applyFill="1" applyBorder="1" applyProtection="1"/>
    <xf numFmtId="37" fontId="35" fillId="0" borderId="0" xfId="0" quotePrefix="1" applyNumberFormat="1" applyFont="1" applyFill="1" applyAlignment="1">
      <alignment horizontal="centerContinuous"/>
    </xf>
    <xf numFmtId="0" fontId="57" fillId="0" borderId="0" xfId="0" quotePrefix="1" applyFont="1" applyFill="1" applyAlignment="1">
      <alignment horizontal="left"/>
    </xf>
    <xf numFmtId="0" fontId="57" fillId="0" borderId="0" xfId="0" applyFont="1" applyFill="1"/>
    <xf numFmtId="164" fontId="57" fillId="0" borderId="0" xfId="0" applyNumberFormat="1" applyFont="1" applyFill="1" applyProtection="1"/>
    <xf numFmtId="0" fontId="57" fillId="0" borderId="0" xfId="0" applyFont="1" applyFill="1" applyAlignment="1">
      <alignment horizontal="right"/>
    </xf>
    <xf numFmtId="0" fontId="57" fillId="0" borderId="0" xfId="0" quotePrefix="1" applyFont="1" applyFill="1" applyAlignment="1">
      <alignment horizontal="right"/>
    </xf>
    <xf numFmtId="0" fontId="132" fillId="0" borderId="0" xfId="0" applyFont="1" applyFill="1" applyProtection="1">
      <protection locked="0"/>
    </xf>
    <xf numFmtId="0" fontId="57" fillId="0" borderId="56" xfId="0" applyFont="1" applyFill="1" applyBorder="1"/>
    <xf numFmtId="0" fontId="57" fillId="0" borderId="0" xfId="0" applyFont="1" applyFill="1" applyAlignment="1">
      <alignment horizontal="centerContinuous"/>
    </xf>
    <xf numFmtId="0" fontId="57" fillId="0" borderId="0" xfId="0" applyFont="1" applyFill="1" applyAlignment="1">
      <alignment horizontal="center"/>
    </xf>
    <xf numFmtId="0" fontId="57" fillId="0" borderId="0" xfId="0" applyNumberFormat="1" applyFont="1" applyFill="1" applyAlignment="1">
      <alignment horizontal="left"/>
    </xf>
    <xf numFmtId="41" fontId="57" fillId="0" borderId="29" xfId="2" applyFont="1" applyFill="1" applyBorder="1" applyAlignment="1">
      <alignment horizontal="centerContinuous"/>
    </xf>
    <xf numFmtId="41" fontId="57" fillId="0" borderId="29" xfId="2" applyFont="1" applyFill="1" applyBorder="1" applyAlignment="1">
      <alignment horizontal="center"/>
    </xf>
    <xf numFmtId="0" fontId="56" fillId="0" borderId="0" xfId="0" applyFont="1" applyFill="1" applyAlignment="1">
      <alignment horizontal="centerContinuous"/>
    </xf>
    <xf numFmtId="42" fontId="56" fillId="0" borderId="28" xfId="7" applyFont="1" applyFill="1" applyBorder="1" applyAlignment="1"/>
    <xf numFmtId="37" fontId="57" fillId="0" borderId="0" xfId="0" applyNumberFormat="1" applyFont="1" applyFill="1" applyAlignment="1" applyProtection="1">
      <alignment vertical="center"/>
    </xf>
    <xf numFmtId="0" fontId="56" fillId="0" borderId="0" xfId="0" applyFont="1" applyFill="1" applyAlignment="1">
      <alignment horizontal="center"/>
    </xf>
    <xf numFmtId="37" fontId="56" fillId="0" borderId="0" xfId="0" applyNumberFormat="1" applyFont="1" applyFill="1" applyProtection="1"/>
    <xf numFmtId="41" fontId="56" fillId="0" borderId="0" xfId="2" applyFont="1" applyFill="1" applyAlignment="1"/>
    <xf numFmtId="0" fontId="56" fillId="0" borderId="0" xfId="0" quotePrefix="1" applyFont="1" applyFill="1" applyAlignment="1">
      <alignment horizontal="center"/>
    </xf>
    <xf numFmtId="37" fontId="57" fillId="0" borderId="0" xfId="0" applyNumberFormat="1" applyFont="1" applyFill="1" applyProtection="1"/>
    <xf numFmtId="37" fontId="57" fillId="0" borderId="0" xfId="0" quotePrefix="1" applyNumberFormat="1" applyFont="1" applyFill="1" applyAlignment="1" applyProtection="1">
      <alignment vertical="center"/>
    </xf>
    <xf numFmtId="0" fontId="57" fillId="0" borderId="0" xfId="7" applyNumberFormat="1" applyFont="1" applyFill="1" applyAlignment="1">
      <alignment horizontal="left"/>
    </xf>
    <xf numFmtId="41" fontId="56" fillId="0" borderId="0" xfId="0" applyNumberFormat="1" applyFont="1" applyFill="1" applyProtection="1"/>
    <xf numFmtId="41" fontId="133" fillId="0" borderId="0" xfId="2" applyFont="1" applyFill="1" applyAlignment="1"/>
    <xf numFmtId="41" fontId="56" fillId="0" borderId="29" xfId="2" applyFont="1" applyFill="1" applyBorder="1" applyAlignment="1"/>
    <xf numFmtId="41" fontId="56" fillId="0" borderId="29" xfId="0" applyNumberFormat="1" applyFont="1" applyBorder="1"/>
    <xf numFmtId="37" fontId="57" fillId="0" borderId="0" xfId="0" quotePrefix="1" applyNumberFormat="1" applyFont="1" applyFill="1" applyAlignment="1" applyProtection="1">
      <alignment horizontal="left" vertical="center"/>
    </xf>
    <xf numFmtId="41" fontId="56" fillId="0" borderId="28" xfId="2" applyFont="1" applyFill="1" applyBorder="1" applyAlignment="1"/>
    <xf numFmtId="42" fontId="56" fillId="0" borderId="32" xfId="7" applyFont="1" applyFill="1" applyBorder="1" applyAlignment="1"/>
    <xf numFmtId="42" fontId="57" fillId="0" borderId="0" xfId="7" applyFont="1" applyFill="1" applyAlignment="1">
      <alignment vertical="center"/>
    </xf>
    <xf numFmtId="42" fontId="57" fillId="0" borderId="0" xfId="7" applyFont="1" applyFill="1" applyAlignment="1"/>
    <xf numFmtId="42" fontId="134" fillId="0" borderId="0" xfId="7" applyFont="1" applyFill="1" applyAlignment="1">
      <alignment vertical="center"/>
    </xf>
    <xf numFmtId="42" fontId="135" fillId="0" borderId="0" xfId="7" applyFont="1" applyFill="1" applyAlignment="1"/>
    <xf numFmtId="42" fontId="134" fillId="0" borderId="0" xfId="7" applyFont="1" applyFill="1" applyAlignment="1"/>
    <xf numFmtId="0" fontId="57" fillId="0" borderId="0" xfId="0" applyFont="1" applyFill="1" applyAlignment="1">
      <alignment vertical="center"/>
    </xf>
    <xf numFmtId="0" fontId="56" fillId="0" borderId="0" xfId="0" applyFont="1" applyAlignment="1">
      <alignment horizontal="centerContinuous"/>
    </xf>
    <xf numFmtId="41" fontId="56" fillId="0" borderId="0" xfId="2" applyFont="1" applyAlignment="1"/>
    <xf numFmtId="0" fontId="57" fillId="0" borderId="0" xfId="0" applyFont="1" applyAlignment="1">
      <alignment vertical="center"/>
    </xf>
    <xf numFmtId="170" fontId="56" fillId="0" borderId="32" xfId="2" applyNumberFormat="1" applyFont="1" applyBorder="1" applyAlignment="1"/>
    <xf numFmtId="0" fontId="56" fillId="0" borderId="0" xfId="2" quotePrefix="1" applyNumberFormat="1" applyFont="1" applyAlignment="1">
      <alignment horizontal="left"/>
    </xf>
    <xf numFmtId="170" fontId="56" fillId="0" borderId="0" xfId="2" applyNumberFormat="1" applyFont="1" applyAlignment="1">
      <alignment vertical="center"/>
    </xf>
    <xf numFmtId="170" fontId="56" fillId="0" borderId="0" xfId="2" applyNumberFormat="1" applyFont="1" applyAlignment="1"/>
    <xf numFmtId="10" fontId="56" fillId="0" borderId="32" xfId="2" applyNumberFormat="1" applyFont="1" applyBorder="1" applyAlignment="1"/>
    <xf numFmtId="0" fontId="56" fillId="0" borderId="0" xfId="0" quotePrefix="1" applyNumberFormat="1" applyFont="1" applyAlignment="1">
      <alignment horizontal="left"/>
    </xf>
    <xf numFmtId="44" fontId="56" fillId="0" borderId="0" xfId="0" applyNumberFormat="1" applyFont="1"/>
    <xf numFmtId="0" fontId="57" fillId="0" borderId="0" xfId="0" applyFont="1" applyAlignment="1">
      <alignment horizontal="centerContinuous"/>
    </xf>
    <xf numFmtId="0" fontId="56" fillId="0" borderId="0" xfId="0" applyFont="1" applyAlignment="1">
      <alignment vertical="center"/>
    </xf>
    <xf numFmtId="10" fontId="56" fillId="0" borderId="0" xfId="37" applyNumberFormat="1" applyFont="1"/>
    <xf numFmtId="37" fontId="57" fillId="0" borderId="0" xfId="0" applyNumberFormat="1" applyFont="1" applyAlignment="1">
      <alignment horizontal="centerContinuous"/>
    </xf>
    <xf numFmtId="0" fontId="136" fillId="0" borderId="0" xfId="0" applyFont="1" applyProtection="1">
      <protection locked="0"/>
    </xf>
    <xf numFmtId="0" fontId="35" fillId="0" borderId="69" xfId="0" applyFont="1" applyFill="1" applyBorder="1" applyAlignment="1" applyProtection="1">
      <alignment horizontal="center"/>
    </xf>
    <xf numFmtId="49" fontId="35" fillId="0" borderId="69" xfId="0" applyNumberFormat="1" applyFont="1" applyFill="1" applyBorder="1" applyAlignment="1">
      <alignment horizontal="centerContinuous"/>
    </xf>
    <xf numFmtId="0" fontId="35" fillId="0" borderId="69" xfId="0" applyNumberFormat="1" applyFont="1" applyFill="1" applyBorder="1"/>
    <xf numFmtId="49" fontId="35" fillId="0" borderId="69" xfId="0" applyNumberFormat="1" applyFont="1" applyFill="1" applyBorder="1"/>
    <xf numFmtId="0" fontId="35" fillId="0" borderId="69" xfId="0" applyFont="1" applyFill="1" applyBorder="1"/>
    <xf numFmtId="0" fontId="35" fillId="0" borderId="69" xfId="0" applyFont="1" applyFill="1" applyBorder="1" applyAlignment="1">
      <alignment horizontal="centerContinuous"/>
    </xf>
    <xf numFmtId="0" fontId="35" fillId="0" borderId="28" xfId="2" applyNumberFormat="1" applyFont="1" applyFill="1" applyBorder="1" applyAlignment="1">
      <alignment horizontal="centerContinuous"/>
    </xf>
    <xf numFmtId="41" fontId="35" fillId="0" borderId="28" xfId="2" applyFont="1" applyFill="1" applyBorder="1" applyAlignment="1">
      <alignment horizontal="centerContinuous"/>
    </xf>
    <xf numFmtId="41" fontId="36" fillId="0" borderId="53" xfId="2" applyFont="1" applyFill="1" applyBorder="1" applyAlignment="1">
      <alignment horizontal="center"/>
    </xf>
    <xf numFmtId="41" fontId="36" fillId="0" borderId="21" xfId="2" applyFont="1" applyFill="1" applyBorder="1" applyAlignment="1">
      <alignment horizontal="center"/>
    </xf>
    <xf numFmtId="5" fontId="36" fillId="0" borderId="0" xfId="7" applyNumberFormat="1" applyFont="1" applyFill="1" applyBorder="1" applyAlignment="1"/>
    <xf numFmtId="42" fontId="36" fillId="0" borderId="62" xfId="7" applyFont="1" applyFill="1" applyBorder="1" applyAlignment="1"/>
    <xf numFmtId="42" fontId="36" fillId="0" borderId="60" xfId="7" applyFont="1" applyFill="1" applyBorder="1" applyAlignment="1"/>
    <xf numFmtId="42" fontId="36" fillId="0" borderId="50" xfId="7" applyFont="1" applyFill="1" applyBorder="1" applyAlignment="1"/>
    <xf numFmtId="0" fontId="56" fillId="0" borderId="0" xfId="0" quotePrefix="1" applyFont="1" applyAlignment="1">
      <alignment horizontal="left" indent="2"/>
    </xf>
    <xf numFmtId="0" fontId="36" fillId="0" borderId="0" xfId="0" quotePrefix="1" applyFont="1" applyFill="1" applyAlignment="1">
      <alignment horizontal="left" vertical="top" indent="2"/>
    </xf>
    <xf numFmtId="42" fontId="35" fillId="0" borderId="47" xfId="7" applyFont="1" applyFill="1" applyBorder="1" applyAlignment="1"/>
    <xf numFmtId="41" fontId="39" fillId="0" borderId="0" xfId="2" applyFont="1" applyFill="1" applyBorder="1" applyAlignment="1">
      <alignment horizontal="center"/>
    </xf>
    <xf numFmtId="168" fontId="36" fillId="0" borderId="0" xfId="0" applyNumberFormat="1" applyFont="1" applyFill="1" applyBorder="1"/>
    <xf numFmtId="0" fontId="36" fillId="0" borderId="28" xfId="0" applyFont="1" applyFill="1" applyBorder="1"/>
    <xf numFmtId="167" fontId="36" fillId="0" borderId="0" xfId="0" applyNumberFormat="1" applyFont="1" applyFill="1" applyBorder="1" applyAlignment="1">
      <alignment horizontal="left" indent="4"/>
    </xf>
    <xf numFmtId="42" fontId="36" fillId="0" borderId="33" xfId="0" applyNumberFormat="1" applyFont="1" applyFill="1" applyBorder="1"/>
    <xf numFmtId="0" fontId="38" fillId="0" borderId="0" xfId="0" applyFont="1" applyFill="1" applyProtection="1"/>
    <xf numFmtId="41" fontId="35" fillId="0" borderId="21" xfId="2" applyFont="1" applyFill="1" applyBorder="1" applyAlignment="1">
      <alignment horizontal="centerContinuous"/>
    </xf>
    <xf numFmtId="41" fontId="36" fillId="0" borderId="28" xfId="2" applyFont="1" applyFill="1" applyBorder="1" applyAlignment="1"/>
    <xf numFmtId="42" fontId="20" fillId="0" borderId="0" xfId="0" applyNumberFormat="1" applyFont="1" applyFill="1"/>
    <xf numFmtId="41" fontId="36" fillId="0" borderId="50" xfId="2" applyFont="1" applyFill="1" applyBorder="1" applyAlignment="1">
      <alignment horizontal="center"/>
    </xf>
    <xf numFmtId="41" fontId="36" fillId="0" borderId="50" xfId="2" applyFont="1" applyFill="1" applyBorder="1" applyAlignment="1"/>
    <xf numFmtId="0" fontId="35" fillId="0" borderId="55" xfId="16" applyFont="1" applyBorder="1"/>
    <xf numFmtId="174" fontId="35" fillId="0" borderId="55" xfId="16" applyNumberFormat="1" applyFont="1" applyBorder="1" applyAlignment="1">
      <alignment horizontal="center"/>
    </xf>
    <xf numFmtId="0" fontId="36" fillId="0" borderId="55" xfId="16" applyFont="1" applyBorder="1"/>
    <xf numFmtId="10" fontId="36" fillId="0" borderId="0" xfId="37" applyNumberFormat="1" applyFont="1"/>
    <xf numFmtId="167" fontId="36" fillId="0" borderId="55" xfId="16" applyNumberFormat="1" applyFont="1" applyBorder="1"/>
    <xf numFmtId="10" fontId="36" fillId="0" borderId="55" xfId="37" applyNumberFormat="1" applyFont="1" applyBorder="1"/>
    <xf numFmtId="10" fontId="36" fillId="0" borderId="0" xfId="37" applyNumberFormat="1" applyFont="1" applyBorder="1"/>
    <xf numFmtId="167" fontId="36" fillId="0" borderId="60" xfId="16" applyNumberFormat="1" applyFont="1" applyBorder="1"/>
    <xf numFmtId="10" fontId="36" fillId="0" borderId="60" xfId="37" applyNumberFormat="1" applyFont="1" applyBorder="1"/>
    <xf numFmtId="0" fontId="137" fillId="0" borderId="0" xfId="16" applyFont="1"/>
    <xf numFmtId="174" fontId="35" fillId="0" borderId="0" xfId="16" applyNumberFormat="1" applyFont="1" applyAlignment="1">
      <alignment horizontal="center"/>
    </xf>
    <xf numFmtId="174" fontId="137" fillId="0" borderId="0" xfId="16" applyNumberFormat="1" applyFont="1" applyAlignment="1">
      <alignment horizontal="center"/>
    </xf>
    <xf numFmtId="0" fontId="35" fillId="0" borderId="55" xfId="16" applyFont="1" applyBorder="1" applyAlignment="1">
      <alignment horizontal="center"/>
    </xf>
    <xf numFmtId="0" fontId="35" fillId="0" borderId="29" xfId="16" applyFont="1" applyBorder="1" applyAlignment="1">
      <alignment horizontal="center"/>
    </xf>
    <xf numFmtId="0" fontId="35" fillId="0" borderId="29" xfId="16" applyFont="1" applyBorder="1"/>
    <xf numFmtId="41" fontId="36" fillId="0" borderId="0" xfId="2" applyFont="1" applyAlignment="1">
      <alignment horizontal="left" indent="4"/>
    </xf>
    <xf numFmtId="10" fontId="36" fillId="0" borderId="0" xfId="37" applyNumberFormat="1" applyFont="1" applyAlignment="1">
      <alignment horizontal="center"/>
    </xf>
    <xf numFmtId="167" fontId="36" fillId="0" borderId="55" xfId="5" applyNumberFormat="1" applyFont="1" applyBorder="1"/>
    <xf numFmtId="10" fontId="36" fillId="0" borderId="55" xfId="16" applyNumberFormat="1" applyFont="1" applyBorder="1"/>
    <xf numFmtId="167" fontId="36" fillId="0" borderId="60" xfId="5" applyNumberFormat="1" applyFont="1" applyBorder="1"/>
    <xf numFmtId="9" fontId="36" fillId="0" borderId="60" xfId="5" applyNumberFormat="1" applyFont="1" applyBorder="1"/>
    <xf numFmtId="42" fontId="36" fillId="0" borderId="60" xfId="37" applyNumberFormat="1" applyFont="1" applyBorder="1"/>
    <xf numFmtId="0" fontId="35" fillId="0" borderId="0" xfId="16" applyFont="1" applyAlignment="1">
      <alignment horizontal="centerContinuous"/>
    </xf>
    <xf numFmtId="49" fontId="35" fillId="0" borderId="56" xfId="0" applyNumberFormat="1" applyFont="1" applyBorder="1"/>
    <xf numFmtId="49" fontId="35" fillId="0" borderId="0" xfId="0" applyNumberFormat="1" applyFont="1" applyAlignment="1">
      <alignment horizontal="center"/>
    </xf>
    <xf numFmtId="41" fontId="35" fillId="0" borderId="28" xfId="2" applyFont="1" applyBorder="1" applyAlignment="1">
      <alignment horizontal="center"/>
    </xf>
    <xf numFmtId="0" fontId="35" fillId="0" borderId="28" xfId="0" applyFont="1" applyBorder="1" applyAlignment="1">
      <alignment horizontal="center"/>
    </xf>
    <xf numFmtId="49" fontId="35" fillId="0" borderId="28" xfId="2" applyNumberFormat="1" applyFont="1" applyBorder="1" applyAlignment="1">
      <alignment horizontal="center"/>
    </xf>
    <xf numFmtId="41" fontId="35" fillId="0" borderId="28" xfId="2" quotePrefix="1" applyFont="1" applyFill="1" applyBorder="1" applyAlignment="1">
      <alignment horizontal="center"/>
    </xf>
    <xf numFmtId="41" fontId="35" fillId="0" borderId="28" xfId="2" quotePrefix="1" applyFont="1" applyBorder="1" applyAlignment="1">
      <alignment horizontal="center"/>
    </xf>
    <xf numFmtId="2" fontId="35" fillId="0" borderId="29" xfId="305" applyNumberFormat="1" applyFont="1" applyFill="1" applyBorder="1" applyAlignment="1">
      <alignment horizontal="center" wrapText="1"/>
    </xf>
    <xf numFmtId="180" fontId="36" fillId="0" borderId="60" xfId="9" applyNumberFormat="1" applyFont="1" applyFill="1" applyBorder="1" applyAlignment="1">
      <alignment horizontal="right"/>
    </xf>
    <xf numFmtId="7" fontId="36" fillId="0" borderId="60" xfId="9" applyNumberFormat="1" applyFont="1" applyFill="1" applyBorder="1" applyAlignment="1">
      <alignment horizontal="right"/>
    </xf>
    <xf numFmtId="37" fontId="36" fillId="0" borderId="60" xfId="17" applyNumberFormat="1" applyFont="1" applyFill="1" applyBorder="1" applyAlignment="1"/>
    <xf numFmtId="0" fontId="105" fillId="0" borderId="0" xfId="309" applyNumberFormat="1" applyFont="1" applyAlignment="1"/>
    <xf numFmtId="0" fontId="105" fillId="0" borderId="0" xfId="309" applyNumberFormat="1" applyFont="1" applyBorder="1" applyAlignment="1"/>
    <xf numFmtId="0" fontId="106" fillId="0" borderId="29" xfId="309" applyNumberFormat="1" applyFont="1" applyBorder="1" applyAlignment="1">
      <alignment horizontal="center" wrapText="1"/>
    </xf>
    <xf numFmtId="0" fontId="106" fillId="0" borderId="29" xfId="309" quotePrefix="1" applyNumberFormat="1" applyFont="1" applyBorder="1" applyAlignment="1">
      <alignment horizontal="center"/>
    </xf>
    <xf numFmtId="0" fontId="106" fillId="0" borderId="29" xfId="309" applyNumberFormat="1" applyFont="1" applyBorder="1"/>
    <xf numFmtId="0" fontId="106" fillId="0" borderId="0" xfId="309" applyNumberFormat="1" applyFont="1" applyAlignment="1"/>
    <xf numFmtId="0" fontId="105" fillId="0" borderId="0" xfId="309" applyNumberFormat="1" applyFont="1" applyBorder="1"/>
    <xf numFmtId="0" fontId="105" fillId="0" borderId="29" xfId="309" applyNumberFormat="1" applyFont="1" applyBorder="1"/>
    <xf numFmtId="0" fontId="106" fillId="0" borderId="29" xfId="309" applyNumberFormat="1" applyFont="1" applyBorder="1" applyAlignment="1">
      <alignment horizontal="center"/>
    </xf>
    <xf numFmtId="0" fontId="105" fillId="0" borderId="0" xfId="309" applyNumberFormat="1" applyFont="1" applyBorder="1" applyAlignment="1">
      <alignment horizontal="center"/>
    </xf>
    <xf numFmtId="0" fontId="105" fillId="0" borderId="0" xfId="309" applyNumberFormat="1" applyFont="1" applyBorder="1" applyAlignment="1">
      <alignment horizontal="right"/>
    </xf>
    <xf numFmtId="42" fontId="105" fillId="0" borderId="0" xfId="309" applyNumberFormat="1" applyFont="1" applyBorder="1" applyProtection="1">
      <protection locked="0"/>
    </xf>
    <xf numFmtId="42" fontId="105" fillId="0" borderId="0" xfId="309" applyNumberFormat="1" applyFont="1" applyBorder="1"/>
    <xf numFmtId="182" fontId="105" fillId="0" borderId="0" xfId="309" applyNumberFormat="1" applyFont="1" applyBorder="1"/>
    <xf numFmtId="0" fontId="105" fillId="0" borderId="29" xfId="309" applyNumberFormat="1" applyFont="1" applyBorder="1" applyAlignment="1"/>
    <xf numFmtId="3" fontId="105" fillId="0" borderId="29" xfId="309" applyNumberFormat="1" applyFont="1" applyBorder="1"/>
    <xf numFmtId="3" fontId="105" fillId="0" borderId="0" xfId="309" applyNumberFormat="1" applyFont="1" applyBorder="1"/>
    <xf numFmtId="3" fontId="105" fillId="0" borderId="0" xfId="309" applyNumberFormat="1" applyFont="1" applyFill="1" applyBorder="1" applyProtection="1">
      <protection locked="0"/>
    </xf>
    <xf numFmtId="0" fontId="105" fillId="0" borderId="0" xfId="309" applyNumberFormat="1" applyFont="1" applyBorder="1" applyAlignment="1" applyProtection="1">
      <protection locked="0"/>
    </xf>
    <xf numFmtId="3" fontId="105" fillId="0" borderId="0" xfId="309" applyNumberFormat="1" applyFont="1" applyBorder="1" applyAlignment="1">
      <alignment horizontal="fill"/>
    </xf>
    <xf numFmtId="0" fontId="105" fillId="0" borderId="29" xfId="309" applyNumberFormat="1" applyFont="1" applyBorder="1" applyAlignment="1">
      <alignment horizontal="fill"/>
    </xf>
    <xf numFmtId="44" fontId="105" fillId="0" borderId="0" xfId="309" applyNumberFormat="1" applyFont="1" applyBorder="1"/>
    <xf numFmtId="44" fontId="105" fillId="0" borderId="0" xfId="309" applyNumberFormat="1" applyFont="1" applyBorder="1" applyAlignment="1">
      <alignment horizontal="right"/>
    </xf>
    <xf numFmtId="4" fontId="105" fillId="0" borderId="0" xfId="309" applyNumberFormat="1" applyFont="1" applyBorder="1" applyAlignment="1">
      <alignment horizontal="right"/>
    </xf>
    <xf numFmtId="4" fontId="105" fillId="0" borderId="0" xfId="309" applyNumberFormat="1" applyFont="1" applyBorder="1"/>
    <xf numFmtId="3" fontId="105" fillId="0" borderId="0" xfId="309" applyNumberFormat="1" applyFont="1" applyProtection="1">
      <protection locked="0"/>
    </xf>
    <xf numFmtId="0" fontId="105" fillId="0" borderId="0" xfId="309" applyNumberFormat="1" applyFont="1" applyFill="1" applyBorder="1" applyAlignment="1"/>
    <xf numFmtId="10" fontId="105" fillId="0" borderId="0" xfId="309" applyNumberFormat="1" applyFont="1" applyBorder="1"/>
    <xf numFmtId="44" fontId="105" fillId="0" borderId="0" xfId="309" applyNumberFormat="1" applyFont="1" applyBorder="1" applyAlignment="1"/>
    <xf numFmtId="0" fontId="105" fillId="0" borderId="0" xfId="309" applyNumberFormat="1" applyFont="1" applyProtection="1">
      <protection locked="0"/>
    </xf>
    <xf numFmtId="4" fontId="105" fillId="0" borderId="29" xfId="309" applyNumberFormat="1" applyFont="1" applyBorder="1" applyAlignment="1">
      <alignment horizontal="fill"/>
    </xf>
    <xf numFmtId="10" fontId="105" fillId="0" borderId="0" xfId="309" applyNumberFormat="1" applyFont="1" applyBorder="1" applyProtection="1">
      <protection locked="0"/>
    </xf>
    <xf numFmtId="4" fontId="105" fillId="0" borderId="0" xfId="309" applyNumberFormat="1" applyFont="1" applyBorder="1" applyAlignment="1"/>
    <xf numFmtId="10" fontId="105" fillId="0" borderId="0" xfId="309" applyNumberFormat="1" applyFont="1" applyProtection="1">
      <protection locked="0"/>
    </xf>
    <xf numFmtId="10" fontId="105" fillId="0" borderId="29" xfId="309" applyNumberFormat="1" applyFont="1" applyBorder="1" applyAlignment="1">
      <alignment horizontal="fill"/>
    </xf>
    <xf numFmtId="10" fontId="105" fillId="0" borderId="0" xfId="309" applyNumberFormat="1" applyFont="1" applyBorder="1" applyAlignment="1"/>
    <xf numFmtId="0" fontId="105" fillId="0" borderId="0" xfId="309" applyNumberFormat="1" applyFont="1" applyBorder="1" applyProtection="1">
      <protection locked="0"/>
    </xf>
    <xf numFmtId="0" fontId="106" fillId="0" borderId="0" xfId="309" applyNumberFormat="1" applyFont="1" applyBorder="1" applyAlignment="1"/>
    <xf numFmtId="0" fontId="106" fillId="0" borderId="0" xfId="309" applyNumberFormat="1" applyFont="1" applyBorder="1" applyAlignment="1">
      <alignment horizontal="right"/>
    </xf>
    <xf numFmtId="44" fontId="106" fillId="0" borderId="54" xfId="309" applyNumberFormat="1" applyFont="1" applyBorder="1" applyAlignment="1"/>
    <xf numFmtId="44" fontId="106" fillId="0" borderId="54" xfId="309" applyNumberFormat="1" applyFont="1" applyBorder="1" applyAlignment="1">
      <alignment horizontal="right"/>
    </xf>
    <xf numFmtId="0" fontId="105" fillId="0" borderId="0" xfId="309" applyNumberFormat="1" applyFont="1"/>
    <xf numFmtId="0" fontId="35" fillId="0" borderId="56" xfId="0" applyFont="1" applyFill="1" applyBorder="1" applyProtection="1"/>
    <xf numFmtId="37" fontId="36" fillId="0" borderId="28" xfId="0" applyNumberFormat="1" applyFont="1" applyFill="1" applyBorder="1" applyProtection="1"/>
    <xf numFmtId="42" fontId="36" fillId="0" borderId="47" xfId="7" applyFont="1" applyFill="1" applyBorder="1" applyAlignment="1">
      <alignment horizontal="center"/>
    </xf>
    <xf numFmtId="0" fontId="53" fillId="0" borderId="0" xfId="0" quotePrefix="1" applyFont="1" applyFill="1" applyAlignment="1">
      <alignment horizontal="left" indent="1"/>
    </xf>
    <xf numFmtId="0" fontId="36" fillId="0" borderId="51" xfId="0" applyFont="1" applyFill="1" applyBorder="1" applyAlignment="1">
      <alignment horizontal="centerContinuous"/>
    </xf>
    <xf numFmtId="0" fontId="36" fillId="0" borderId="19" xfId="0" applyFont="1" applyFill="1" applyBorder="1" applyAlignment="1">
      <alignment horizontal="centerContinuous"/>
    </xf>
    <xf numFmtId="0" fontId="36" fillId="0" borderId="52" xfId="0" applyFont="1" applyFill="1" applyBorder="1" applyAlignment="1">
      <alignment horizontal="centerContinuous"/>
    </xf>
    <xf numFmtId="17" fontId="35" fillId="0" borderId="4" xfId="0" applyNumberFormat="1" applyFont="1" applyFill="1" applyBorder="1" applyAlignment="1">
      <alignment horizontal="center" wrapText="1"/>
    </xf>
    <xf numFmtId="17" fontId="35" fillId="0" borderId="0" xfId="0" applyNumberFormat="1" applyFont="1" applyFill="1" applyBorder="1" applyAlignment="1">
      <alignment horizontal="center" wrapText="1"/>
    </xf>
    <xf numFmtId="43" fontId="35" fillId="0" borderId="7" xfId="6" applyFont="1" applyFill="1" applyBorder="1" applyAlignment="1">
      <alignment horizontal="center" wrapText="1"/>
    </xf>
    <xf numFmtId="17" fontId="35" fillId="0" borderId="48" xfId="0" applyNumberFormat="1" applyFont="1" applyFill="1" applyBorder="1" applyAlignment="1">
      <alignment horizontal="center" wrapText="1"/>
    </xf>
    <xf numFmtId="17" fontId="35" fillId="0" borderId="21" xfId="0" applyNumberFormat="1" applyFont="1" applyFill="1" applyBorder="1" applyAlignment="1">
      <alignment horizontal="center" wrapText="1"/>
    </xf>
    <xf numFmtId="43" fontId="35" fillId="0" borderId="21" xfId="6" applyFont="1" applyFill="1" applyBorder="1" applyAlignment="1">
      <alignment horizontal="center" wrapText="1"/>
    </xf>
    <xf numFmtId="43" fontId="35" fillId="0" borderId="49" xfId="6" applyFont="1" applyFill="1" applyBorder="1" applyAlignment="1">
      <alignment horizontal="center" wrapText="1"/>
    </xf>
    <xf numFmtId="17" fontId="35" fillId="0" borderId="71" xfId="0" applyNumberFormat="1" applyFont="1" applyFill="1" applyBorder="1" applyAlignment="1">
      <alignment horizontal="center" wrapText="1"/>
    </xf>
    <xf numFmtId="43" fontId="35" fillId="0" borderId="72" xfId="6" applyFont="1" applyFill="1" applyBorder="1" applyAlignment="1">
      <alignment horizontal="center" wrapText="1"/>
    </xf>
    <xf numFmtId="41" fontId="36" fillId="0" borderId="51" xfId="0" applyNumberFormat="1" applyFont="1" applyFill="1" applyBorder="1"/>
    <xf numFmtId="41" fontId="36" fillId="0" borderId="19" xfId="0" applyNumberFormat="1" applyFont="1" applyFill="1" applyBorder="1"/>
    <xf numFmtId="41" fontId="36" fillId="0" borderId="52" xfId="0" applyNumberFormat="1" applyFont="1" applyFill="1" applyBorder="1"/>
    <xf numFmtId="41" fontId="36" fillId="0" borderId="4" xfId="0" applyNumberFormat="1" applyFont="1" applyFill="1" applyBorder="1"/>
    <xf numFmtId="41" fontId="36" fillId="0" borderId="7" xfId="0" applyNumberFormat="1" applyFont="1" applyFill="1" applyBorder="1"/>
    <xf numFmtId="10" fontId="36" fillId="0" borderId="0" xfId="37" applyNumberFormat="1" applyFont="1" applyFill="1" applyBorder="1"/>
    <xf numFmtId="44" fontId="36" fillId="0" borderId="0" xfId="0" applyNumberFormat="1" applyFont="1" applyFill="1"/>
    <xf numFmtId="10" fontId="36" fillId="0" borderId="0" xfId="37" quotePrefix="1" applyNumberFormat="1" applyFont="1" applyFill="1" applyBorder="1" applyAlignment="1" applyProtection="1">
      <alignment horizontal="right"/>
    </xf>
    <xf numFmtId="41" fontId="36" fillId="0" borderId="48" xfId="0" applyNumberFormat="1" applyFont="1" applyFill="1" applyBorder="1"/>
    <xf numFmtId="41" fontId="36" fillId="0" borderId="21" xfId="0" applyNumberFormat="1" applyFont="1" applyFill="1" applyBorder="1"/>
    <xf numFmtId="41" fontId="36" fillId="0" borderId="49" xfId="0" applyNumberFormat="1" applyFont="1" applyFill="1" applyBorder="1"/>
    <xf numFmtId="10" fontId="36" fillId="0" borderId="21" xfId="37" applyNumberFormat="1" applyFont="1" applyFill="1" applyBorder="1"/>
    <xf numFmtId="0" fontId="36" fillId="35" borderId="0" xfId="0" applyFont="1" applyFill="1"/>
    <xf numFmtId="0" fontId="36" fillId="35" borderId="0" xfId="0" applyFont="1" applyFill="1" applyBorder="1" applyAlignment="1">
      <alignment horizontal="center"/>
    </xf>
    <xf numFmtId="0" fontId="35" fillId="35" borderId="0" xfId="0" applyFont="1" applyFill="1" applyAlignment="1">
      <alignment horizontal="centerContinuous"/>
    </xf>
    <xf numFmtId="0" fontId="36" fillId="35" borderId="0" xfId="0" applyFont="1" applyFill="1" applyAlignment="1">
      <alignment horizontal="centerContinuous"/>
    </xf>
    <xf numFmtId="43" fontId="35" fillId="35" borderId="0" xfId="6" applyFont="1" applyFill="1" applyBorder="1" applyAlignment="1">
      <alignment horizontal="centerContinuous" wrapText="1"/>
    </xf>
    <xf numFmtId="0" fontId="35" fillId="35" borderId="51" xfId="0" applyFont="1" applyFill="1" applyBorder="1" applyAlignment="1">
      <alignment horizontal="centerContinuous"/>
    </xf>
    <xf numFmtId="0" fontId="36" fillId="35" borderId="19" xfId="0" applyFont="1" applyFill="1" applyBorder="1" applyAlignment="1">
      <alignment horizontal="centerContinuous"/>
    </xf>
    <xf numFmtId="0" fontId="36" fillId="35" borderId="52" xfId="0" applyFont="1" applyFill="1" applyBorder="1" applyAlignment="1">
      <alignment horizontal="centerContinuous"/>
    </xf>
    <xf numFmtId="0" fontId="35" fillId="35" borderId="21" xfId="0" applyFont="1" applyFill="1" applyBorder="1" applyAlignment="1">
      <alignment horizontal="center" wrapText="1"/>
    </xf>
    <xf numFmtId="0" fontId="35" fillId="35" borderId="21" xfId="0" applyFont="1" applyFill="1" applyBorder="1" applyAlignment="1">
      <alignment horizontal="center"/>
    </xf>
    <xf numFmtId="0" fontId="35" fillId="35" borderId="21" xfId="0" applyFont="1" applyFill="1" applyBorder="1"/>
    <xf numFmtId="17" fontId="35" fillId="35" borderId="21" xfId="0" quotePrefix="1" applyNumberFormat="1" applyFont="1" applyFill="1" applyBorder="1" applyAlignment="1">
      <alignment horizontal="center" wrapText="1"/>
    </xf>
    <xf numFmtId="17" fontId="35" fillId="35" borderId="71" xfId="0" applyNumberFormat="1" applyFont="1" applyFill="1" applyBorder="1" applyAlignment="1">
      <alignment horizontal="center" wrapText="1"/>
    </xf>
    <xf numFmtId="0" fontId="35" fillId="35" borderId="29" xfId="0" applyFont="1" applyFill="1" applyBorder="1" applyAlignment="1">
      <alignment horizontal="center" wrapText="1"/>
    </xf>
    <xf numFmtId="0" fontId="35" fillId="35" borderId="29" xfId="0" applyFont="1" applyFill="1" applyBorder="1"/>
    <xf numFmtId="43" fontId="35" fillId="35" borderId="72" xfId="6" applyFont="1" applyFill="1" applyBorder="1" applyAlignment="1">
      <alignment horizontal="center" wrapText="1"/>
    </xf>
    <xf numFmtId="0" fontId="36" fillId="35" borderId="0" xfId="0" applyFont="1" applyFill="1" applyAlignment="1" applyProtection="1">
      <alignment horizontal="right"/>
    </xf>
    <xf numFmtId="41" fontId="36" fillId="35" borderId="0" xfId="0" applyNumberFormat="1" applyFont="1" applyFill="1"/>
    <xf numFmtId="41" fontId="36" fillId="35" borderId="0" xfId="0" applyNumberFormat="1" applyFont="1" applyFill="1" applyBorder="1"/>
    <xf numFmtId="37" fontId="36" fillId="35" borderId="0" xfId="0" applyNumberFormat="1" applyFont="1" applyFill="1"/>
    <xf numFmtId="184" fontId="36" fillId="35" borderId="0" xfId="0" quotePrefix="1" applyNumberFormat="1" applyFont="1" applyFill="1" applyBorder="1"/>
    <xf numFmtId="41" fontId="36" fillId="35" borderId="0" xfId="37" applyNumberFormat="1" applyFont="1" applyFill="1" applyBorder="1"/>
    <xf numFmtId="41" fontId="36" fillId="35" borderId="7" xfId="0" applyNumberFormat="1" applyFont="1" applyFill="1" applyBorder="1"/>
    <xf numFmtId="184" fontId="36" fillId="35" borderId="0" xfId="0" applyNumberFormat="1" applyFont="1" applyFill="1" applyBorder="1"/>
    <xf numFmtId="10" fontId="36" fillId="35" borderId="0" xfId="37" applyNumberFormat="1" applyFont="1" applyFill="1" applyBorder="1"/>
    <xf numFmtId="41" fontId="36" fillId="35" borderId="0" xfId="37" quotePrefix="1" applyNumberFormat="1" applyFont="1" applyFill="1" applyBorder="1" applyAlignment="1" applyProtection="1">
      <alignment horizontal="right"/>
    </xf>
    <xf numFmtId="41" fontId="36" fillId="35" borderId="0" xfId="0" quotePrefix="1" applyNumberFormat="1" applyFont="1" applyFill="1" applyBorder="1" applyAlignment="1" applyProtection="1">
      <alignment horizontal="right"/>
    </xf>
    <xf numFmtId="184" fontId="36" fillId="35" borderId="21" xfId="0" applyNumberFormat="1" applyFont="1" applyFill="1" applyBorder="1"/>
    <xf numFmtId="41" fontId="36" fillId="35" borderId="21" xfId="37" applyNumberFormat="1" applyFont="1" applyFill="1" applyBorder="1"/>
    <xf numFmtId="41" fontId="36" fillId="35" borderId="21" xfId="0" applyNumberFormat="1" applyFont="1" applyFill="1" applyBorder="1"/>
    <xf numFmtId="41" fontId="36" fillId="35" borderId="73" xfId="0" applyNumberFormat="1" applyFont="1" applyFill="1" applyBorder="1"/>
    <xf numFmtId="41" fontId="36" fillId="35" borderId="54" xfId="0" applyNumberFormat="1" applyFont="1" applyFill="1" applyBorder="1"/>
    <xf numFmtId="0" fontId="35" fillId="0" borderId="21" xfId="0" quotePrefix="1" applyFont="1" applyFill="1" applyBorder="1" applyAlignment="1" applyProtection="1">
      <alignment horizontal="center" wrapText="1"/>
    </xf>
    <xf numFmtId="0" fontId="35" fillId="0" borderId="21" xfId="0" applyFont="1" applyFill="1" applyBorder="1" applyAlignment="1" applyProtection="1">
      <alignment horizontal="center" wrapText="1"/>
    </xf>
    <xf numFmtId="37" fontId="35" fillId="0" borderId="21" xfId="0" quotePrefix="1" applyNumberFormat="1" applyFont="1" applyFill="1" applyBorder="1" applyAlignment="1" applyProtection="1">
      <alignment horizontal="center" wrapText="1"/>
    </xf>
    <xf numFmtId="41" fontId="36" fillId="0" borderId="0" xfId="0" quotePrefix="1" applyNumberFormat="1" applyFont="1" applyFill="1" applyAlignment="1" applyProtection="1">
      <alignment horizontal="right"/>
    </xf>
    <xf numFmtId="41" fontId="35" fillId="0" borderId="0" xfId="0" quotePrefix="1" applyNumberFormat="1" applyFont="1" applyFill="1" applyAlignment="1" applyProtection="1">
      <alignment horizontal="right"/>
    </xf>
    <xf numFmtId="42" fontId="35" fillId="0" borderId="73" xfId="0" applyNumberFormat="1" applyFont="1" applyFill="1" applyBorder="1"/>
    <xf numFmtId="43" fontId="36" fillId="0" borderId="0" xfId="0" quotePrefix="1" applyNumberFormat="1" applyFont="1" applyFill="1" applyBorder="1" applyAlignment="1" applyProtection="1">
      <alignment horizontal="right"/>
    </xf>
    <xf numFmtId="37" fontId="36" fillId="0" borderId="0" xfId="0" applyNumberFormat="1" applyFont="1" applyFill="1" applyAlignment="1" applyProtection="1">
      <alignment horizontal="right"/>
    </xf>
    <xf numFmtId="44" fontId="36" fillId="0" borderId="54" xfId="0" applyNumberFormat="1" applyFont="1" applyFill="1" applyBorder="1" applyProtection="1"/>
    <xf numFmtId="44" fontId="36" fillId="0" borderId="0" xfId="0" applyNumberFormat="1" applyFont="1" applyFill="1" applyBorder="1" applyProtection="1"/>
    <xf numFmtId="17" fontId="56" fillId="0" borderId="0" xfId="0" applyNumberFormat="1" applyFont="1" applyAlignment="1">
      <alignment horizontal="center"/>
    </xf>
    <xf numFmtId="196" fontId="56" fillId="0" borderId="0" xfId="0" applyNumberFormat="1" applyFont="1"/>
    <xf numFmtId="0" fontId="11" fillId="0" borderId="0" xfId="0" applyFont="1" applyBorder="1" applyAlignment="1">
      <alignment horizontal="left"/>
    </xf>
    <xf numFmtId="0" fontId="11" fillId="0" borderId="0" xfId="0" applyFont="1" applyBorder="1" applyAlignment="1"/>
    <xf numFmtId="0" fontId="28" fillId="0" borderId="0" xfId="0" applyFont="1" applyBorder="1" applyAlignment="1">
      <alignment horizontal="center"/>
    </xf>
    <xf numFmtId="0" fontId="11" fillId="0" borderId="0" xfId="0" applyFont="1" applyBorder="1" applyAlignment="1">
      <alignment horizontal="center"/>
    </xf>
    <xf numFmtId="0" fontId="88" fillId="0" borderId="0" xfId="0" applyFont="1" applyFill="1" applyAlignment="1" applyProtection="1">
      <alignment horizontal="center"/>
    </xf>
    <xf numFmtId="0" fontId="0" fillId="0" borderId="0" xfId="0" applyFont="1" applyAlignment="1">
      <alignment horizontal="center"/>
    </xf>
    <xf numFmtId="0" fontId="35" fillId="0" borderId="0" xfId="0" quotePrefix="1" applyFont="1" applyAlignment="1">
      <alignment horizontal="justify" wrapText="1"/>
    </xf>
    <xf numFmtId="0" fontId="36" fillId="0" borderId="0" xfId="0" applyFont="1" applyAlignment="1">
      <alignment horizontal="justify" wrapText="1"/>
    </xf>
    <xf numFmtId="49" fontId="36" fillId="0" borderId="0" xfId="0" applyNumberFormat="1" applyFont="1" applyFill="1" applyAlignment="1">
      <alignment horizontal="left" wrapText="1" indent="2"/>
    </xf>
    <xf numFmtId="0" fontId="35" fillId="0" borderId="0" xfId="0" applyFont="1" applyAlignment="1">
      <alignment horizontal="justify" wrapText="1"/>
    </xf>
    <xf numFmtId="0" fontId="35" fillId="0" borderId="0" xfId="0" applyFont="1" applyAlignment="1">
      <alignment horizontal="center" vertical="top"/>
    </xf>
    <xf numFmtId="0" fontId="0" fillId="0" borderId="0" xfId="0" applyAlignment="1">
      <alignment vertical="top"/>
    </xf>
    <xf numFmtId="0" fontId="35" fillId="0" borderId="0" xfId="0" quotePrefix="1" applyFont="1" applyFill="1" applyAlignment="1" applyProtection="1">
      <alignment horizontal="left" wrapText="1"/>
    </xf>
    <xf numFmtId="0" fontId="35" fillId="0" borderId="0" xfId="0" applyFont="1" applyFill="1" applyAlignment="1" applyProtection="1">
      <alignment horizontal="justify" wrapText="1"/>
    </xf>
    <xf numFmtId="0" fontId="35" fillId="0" borderId="0" xfId="0" applyFont="1" applyAlignment="1">
      <alignment horizontal="left" wrapText="1"/>
    </xf>
    <xf numFmtId="0" fontId="36" fillId="0" borderId="0" xfId="0" applyFont="1" applyAlignment="1">
      <alignment wrapText="1"/>
    </xf>
    <xf numFmtId="0" fontId="35" fillId="0" borderId="0" xfId="0" quotePrefix="1" applyFont="1" applyFill="1" applyAlignment="1">
      <alignment horizontal="justify" wrapText="1"/>
    </xf>
    <xf numFmtId="0" fontId="0" fillId="0" borderId="0" xfId="0" applyAlignment="1">
      <alignment wrapText="1"/>
    </xf>
    <xf numFmtId="0" fontId="0" fillId="0" borderId="25" xfId="0" applyBorder="1" applyAlignment="1">
      <alignment wrapText="1"/>
    </xf>
    <xf numFmtId="0" fontId="35" fillId="0" borderId="0" xfId="0" quotePrefix="1" applyFont="1" applyFill="1" applyAlignment="1">
      <alignment horizontal="left" wrapText="1"/>
    </xf>
    <xf numFmtId="0" fontId="36" fillId="0" borderId="0" xfId="0" applyFont="1" applyFill="1" applyAlignment="1">
      <alignment horizontal="left" wrapText="1"/>
    </xf>
    <xf numFmtId="0" fontId="36" fillId="0" borderId="0" xfId="0" applyFont="1" applyFill="1" applyAlignment="1">
      <alignment horizontal="justify" wrapText="1"/>
    </xf>
    <xf numFmtId="0" fontId="35" fillId="0" borderId="0" xfId="0" applyFont="1" applyFill="1" applyAlignment="1">
      <alignment wrapText="1"/>
    </xf>
    <xf numFmtId="0" fontId="36" fillId="0" borderId="0" xfId="0" applyFont="1" applyFill="1" applyAlignment="1">
      <alignment wrapText="1"/>
    </xf>
    <xf numFmtId="0" fontId="35" fillId="0" borderId="0" xfId="0" quotePrefix="1" applyFont="1" applyAlignment="1">
      <alignment horizontal="left" wrapText="1"/>
    </xf>
    <xf numFmtId="0" fontId="35" fillId="0" borderId="0" xfId="0" applyFont="1" applyAlignment="1">
      <alignment wrapText="1"/>
    </xf>
    <xf numFmtId="0" fontId="35" fillId="0" borderId="0" xfId="0" applyFont="1" applyAlignment="1">
      <alignment horizontal="center"/>
    </xf>
    <xf numFmtId="41" fontId="35" fillId="0" borderId="5" xfId="2" applyFont="1" applyBorder="1" applyAlignment="1">
      <alignment horizontal="center"/>
    </xf>
    <xf numFmtId="0" fontId="35" fillId="0" borderId="0" xfId="0" applyFont="1" applyFill="1" applyBorder="1" applyAlignment="1">
      <alignment wrapText="1"/>
    </xf>
    <xf numFmtId="0" fontId="35" fillId="0" borderId="43" xfId="0" applyFont="1" applyFill="1" applyBorder="1" applyAlignment="1">
      <alignment wrapText="1"/>
    </xf>
    <xf numFmtId="0" fontId="14" fillId="0" borderId="0" xfId="0" applyFont="1" applyFill="1" applyAlignment="1">
      <alignment wrapText="1"/>
    </xf>
    <xf numFmtId="0" fontId="95" fillId="0" borderId="0" xfId="0" applyFont="1" applyFill="1" applyAlignment="1">
      <alignment wrapText="1"/>
    </xf>
    <xf numFmtId="0" fontId="96" fillId="0" borderId="0" xfId="0" applyFont="1" applyFill="1" applyAlignment="1">
      <alignment wrapText="1"/>
    </xf>
    <xf numFmtId="0" fontId="35" fillId="0" borderId="0" xfId="0" quotePrefix="1" applyFont="1" applyBorder="1" applyAlignment="1">
      <alignment horizontal="left" wrapText="1"/>
    </xf>
    <xf numFmtId="0" fontId="35" fillId="0" borderId="5" xfId="0" applyFont="1" applyBorder="1" applyAlignment="1">
      <alignment horizontal="center"/>
    </xf>
    <xf numFmtId="0" fontId="36" fillId="0" borderId="0" xfId="0" applyFont="1" applyFill="1" applyAlignment="1">
      <alignment horizontal="left" wrapText="1" indent="1"/>
    </xf>
    <xf numFmtId="0" fontId="36" fillId="0" borderId="0" xfId="0" applyFont="1"/>
    <xf numFmtId="0" fontId="35" fillId="0" borderId="0" xfId="16" applyFont="1" applyAlignment="1">
      <alignment wrapText="1"/>
    </xf>
    <xf numFmtId="0" fontId="35" fillId="0" borderId="0" xfId="16" applyFont="1" applyAlignment="1">
      <alignment horizontal="left" wrapText="1"/>
    </xf>
    <xf numFmtId="0" fontId="35" fillId="0" borderId="0" xfId="16" applyFont="1" applyAlignment="1">
      <alignment horizontal="center"/>
    </xf>
    <xf numFmtId="41" fontId="36" fillId="0" borderId="0" xfId="0" applyNumberFormat="1" applyFont="1" applyBorder="1" applyAlignment="1" applyProtection="1">
      <alignment horizontal="right"/>
    </xf>
    <xf numFmtId="0" fontId="35" fillId="0" borderId="0" xfId="17" applyFont="1" applyFill="1" applyAlignment="1">
      <alignment horizontal="left" wrapText="1"/>
    </xf>
    <xf numFmtId="0" fontId="0" fillId="0" borderId="0" xfId="0" applyFill="1" applyAlignment="1">
      <alignment wrapText="1"/>
    </xf>
    <xf numFmtId="0" fontId="35" fillId="0" borderId="0" xfId="25" applyFont="1" applyFill="1" applyAlignment="1">
      <alignment horizontal="left" wrapText="1"/>
    </xf>
    <xf numFmtId="0" fontId="36" fillId="0" borderId="0" xfId="25" applyFont="1" applyFill="1" applyAlignment="1">
      <alignment horizontal="center"/>
    </xf>
    <xf numFmtId="0" fontId="57" fillId="0" borderId="0" xfId="19" applyFont="1" applyFill="1" applyAlignment="1">
      <alignment horizontal="left" wrapText="1"/>
    </xf>
    <xf numFmtId="0" fontId="36" fillId="0" borderId="0" xfId="0" applyFont="1" applyAlignment="1">
      <alignment horizontal="left" vertical="top" wrapText="1"/>
    </xf>
    <xf numFmtId="0" fontId="35" fillId="0" borderId="0" xfId="22" applyFont="1" applyFill="1" applyAlignment="1">
      <alignment horizontal="left" wrapText="1"/>
    </xf>
    <xf numFmtId="44" fontId="36" fillId="0" borderId="0" xfId="22" applyNumberFormat="1" applyFont="1" applyFill="1" applyAlignment="1">
      <alignment horizontal="center"/>
    </xf>
    <xf numFmtId="0" fontId="36" fillId="0" borderId="0" xfId="0" applyFont="1" applyAlignment="1">
      <alignment vertical="top" wrapText="1"/>
    </xf>
    <xf numFmtId="0" fontId="0" fillId="0" borderId="0" xfId="0" applyAlignment="1">
      <alignment vertical="top" wrapText="1"/>
    </xf>
    <xf numFmtId="0" fontId="36" fillId="0" borderId="0" xfId="0" applyFont="1" applyBorder="1" applyAlignment="1">
      <alignment horizontal="left" vertical="top" wrapText="1"/>
    </xf>
    <xf numFmtId="0" fontId="36" fillId="0" borderId="0" xfId="0" applyFont="1" applyBorder="1" applyAlignment="1">
      <alignment horizontal="left" wrapText="1"/>
    </xf>
    <xf numFmtId="0" fontId="111" fillId="0" borderId="0" xfId="0" quotePrefix="1" applyFont="1" applyAlignment="1">
      <alignment horizontal="left" wrapText="1"/>
    </xf>
    <xf numFmtId="0" fontId="111" fillId="0" borderId="0" xfId="0" applyFont="1" applyAlignment="1">
      <alignment wrapText="1"/>
    </xf>
    <xf numFmtId="0" fontId="52" fillId="0" borderId="0" xfId="0" applyFont="1" applyAlignment="1">
      <alignment wrapText="1"/>
    </xf>
    <xf numFmtId="0" fontId="122" fillId="0" borderId="3" xfId="0" applyFont="1" applyBorder="1" applyAlignment="1">
      <alignment horizontal="center"/>
    </xf>
    <xf numFmtId="0" fontId="35" fillId="0" borderId="0" xfId="0" applyFont="1" applyFill="1" applyAlignment="1">
      <alignment horizontal="justify" wrapText="1"/>
    </xf>
    <xf numFmtId="0" fontId="57" fillId="0" borderId="0" xfId="0" applyFont="1" applyFill="1" applyAlignment="1">
      <alignment wrapText="1"/>
    </xf>
    <xf numFmtId="0" fontId="37" fillId="0" borderId="0" xfId="182" applyFont="1" applyFill="1" applyBorder="1" applyAlignment="1">
      <alignment horizontal="center" wrapText="1"/>
    </xf>
    <xf numFmtId="0" fontId="1" fillId="0" borderId="0" xfId="307" applyFill="1" applyAlignment="1">
      <alignment horizontal="center" vertical="center"/>
    </xf>
    <xf numFmtId="0" fontId="1" fillId="0" borderId="0" xfId="307" applyFill="1" applyAlignment="1">
      <alignment horizontal="center"/>
    </xf>
    <xf numFmtId="0" fontId="102" fillId="0" borderId="69" xfId="307" applyFont="1" applyFill="1" applyBorder="1" applyAlignment="1">
      <alignment horizontal="center"/>
    </xf>
    <xf numFmtId="0" fontId="56" fillId="0" borderId="0" xfId="0" applyFont="1" applyFill="1" applyAlignment="1">
      <alignment horizontal="left" wrapText="1"/>
    </xf>
    <xf numFmtId="4" fontId="56" fillId="0" borderId="0" xfId="0" applyNumberFormat="1" applyFont="1" applyFill="1"/>
    <xf numFmtId="37" fontId="56" fillId="0" borderId="0" xfId="170" applyNumberFormat="1" applyFont="1" applyFill="1" applyBorder="1"/>
    <xf numFmtId="0" fontId="56" fillId="0" borderId="0" xfId="170" applyFont="1" applyFill="1" applyBorder="1"/>
    <xf numFmtId="41" fontId="56" fillId="0" borderId="0" xfId="170" applyNumberFormat="1" applyFont="1" applyFill="1" applyBorder="1"/>
    <xf numFmtId="0" fontId="1" fillId="0" borderId="0" xfId="307"/>
    <xf numFmtId="0" fontId="1" fillId="0" borderId="0" xfId="307" applyAlignment="1">
      <alignment horizontal="center"/>
    </xf>
    <xf numFmtId="44" fontId="0" fillId="0" borderId="0" xfId="308" applyFont="1" applyAlignment="1">
      <alignment horizontal="center"/>
    </xf>
    <xf numFmtId="44" fontId="0" fillId="0" borderId="0" xfId="308" applyFont="1"/>
    <xf numFmtId="0" fontId="102" fillId="0" borderId="0" xfId="307" applyFont="1"/>
    <xf numFmtId="44" fontId="102" fillId="0" borderId="0" xfId="307" applyNumberFormat="1" applyFont="1"/>
    <xf numFmtId="44" fontId="1" fillId="0" borderId="0" xfId="307" applyNumberFormat="1"/>
    <xf numFmtId="0" fontId="102" fillId="0" borderId="55" xfId="153" applyFont="1" applyBorder="1"/>
    <xf numFmtId="0" fontId="54" fillId="0" borderId="55" xfId="153" applyBorder="1"/>
    <xf numFmtId="44" fontId="54" fillId="0" borderId="0" xfId="153" applyNumberFormat="1" applyFill="1"/>
  </cellXfs>
  <cellStyles count="310">
    <cellStyle name="########" xfId="1"/>
    <cellStyle name="######## 2" xfId="41"/>
    <cellStyle name="20% - Accent1 2" xfId="42"/>
    <cellStyle name="20% - Accent2 2" xfId="43"/>
    <cellStyle name="20% - Accent3 2" xfId="44"/>
    <cellStyle name="20% - Accent4 2" xfId="45"/>
    <cellStyle name="20% - Accent5 2" xfId="46"/>
    <cellStyle name="20% - Accent6 2" xfId="47"/>
    <cellStyle name="40% - Accent1 2" xfId="48"/>
    <cellStyle name="40% - Accent2 2" xfId="49"/>
    <cellStyle name="40% - Accent3 2" xfId="50"/>
    <cellStyle name="40% - Accent4 2" xfId="51"/>
    <cellStyle name="40% - Accent5 2" xfId="52"/>
    <cellStyle name="40% - Accent6 2" xfId="53"/>
    <cellStyle name="60% - Accent1 2" xfId="54"/>
    <cellStyle name="60% - Accent2 2" xfId="55"/>
    <cellStyle name="60% - Accent3 2" xfId="56"/>
    <cellStyle name="60% - Accent4 2" xfId="57"/>
    <cellStyle name="60% - Accent5 2" xfId="58"/>
    <cellStyle name="60% - Accent6 2" xfId="59"/>
    <cellStyle name="Accent1 2" xfId="60"/>
    <cellStyle name="Accent2 2" xfId="61"/>
    <cellStyle name="Accent3 2" xfId="62"/>
    <cellStyle name="Accent4 2" xfId="63"/>
    <cellStyle name="Accent5 2" xfId="64"/>
    <cellStyle name="Accent6 2" xfId="65"/>
    <cellStyle name="Bad 2" xfId="66"/>
    <cellStyle name="Calculation 2" xfId="67"/>
    <cellStyle name="Check Cell 2" xfId="68"/>
    <cellStyle name="Co #" xfId="69"/>
    <cellStyle name="Comma" xfId="2" builtinId="3"/>
    <cellStyle name="Comma 10" xfId="70"/>
    <cellStyle name="Comma 10 2" xfId="71"/>
    <cellStyle name="Comma 10 3" xfId="72"/>
    <cellStyle name="Comma 10 4" xfId="73"/>
    <cellStyle name="Comma 11" xfId="74"/>
    <cellStyle name="Comma 11 2" xfId="75"/>
    <cellStyle name="Comma 11 2 2" xfId="76"/>
    <cellStyle name="Comma 11 2 3" xfId="77"/>
    <cellStyle name="Comma 11 3" xfId="78"/>
    <cellStyle name="Comma 11 4" xfId="79"/>
    <cellStyle name="Comma 12" xfId="80"/>
    <cellStyle name="Comma 13" xfId="81"/>
    <cellStyle name="Comma 14" xfId="82"/>
    <cellStyle name="Comma 15" xfId="83"/>
    <cellStyle name="Comma 2" xfId="3"/>
    <cellStyle name="Comma 2 2" xfId="39"/>
    <cellStyle name="Comma 2 2 2" xfId="84"/>
    <cellStyle name="Comma 2 2 3" xfId="85"/>
    <cellStyle name="Comma 2 2 4" xfId="86"/>
    <cellStyle name="Comma 2 3" xfId="87"/>
    <cellStyle name="Comma 2 3 2" xfId="88"/>
    <cellStyle name="Comma 2 3 3" xfId="89"/>
    <cellStyle name="Comma 2 3 4" xfId="90"/>
    <cellStyle name="Comma 2 4" xfId="91"/>
    <cellStyle name="Comma 2 5" xfId="92"/>
    <cellStyle name="Comma 2 6" xfId="93"/>
    <cellStyle name="Comma 2 7" xfId="94"/>
    <cellStyle name="Comma 2 8" xfId="95"/>
    <cellStyle name="Comma 3" xfId="32"/>
    <cellStyle name="Comma 3 2" xfId="96"/>
    <cellStyle name="Comma 3 3" xfId="97"/>
    <cellStyle name="Comma 3 4" xfId="98"/>
    <cellStyle name="Comma 3 5" xfId="99"/>
    <cellStyle name="Comma 4" xfId="100"/>
    <cellStyle name="Comma 4 2" xfId="101"/>
    <cellStyle name="Comma 4 2 2" xfId="102"/>
    <cellStyle name="Comma 4 3" xfId="103"/>
    <cellStyle name="Comma 4 4" xfId="104"/>
    <cellStyle name="Comma 5" xfId="105"/>
    <cellStyle name="Comma 5 2" xfId="106"/>
    <cellStyle name="Comma 5 2 2" xfId="107"/>
    <cellStyle name="Comma 5 2 3" xfId="108"/>
    <cellStyle name="Comma 5 3" xfId="109"/>
    <cellStyle name="Comma 5 4" xfId="110"/>
    <cellStyle name="Comma 5 5" xfId="111"/>
    <cellStyle name="Comma 6" xfId="112"/>
    <cellStyle name="Comma 6 2" xfId="113"/>
    <cellStyle name="Comma 7" xfId="114"/>
    <cellStyle name="Comma 8" xfId="115"/>
    <cellStyle name="Comma 9" xfId="116"/>
    <cellStyle name="Comma 9 2" xfId="117"/>
    <cellStyle name="Comma 9 3" xfId="118"/>
    <cellStyle name="Comma_090 - B-12 Final - values 1" xfId="4"/>
    <cellStyle name="Comma_090 - Orange County D Schedules" xfId="5"/>
    <cellStyle name="Comma_Miles Grant Acct Reconciliation to NARUC" xfId="6"/>
    <cellStyle name="Currency" xfId="7" builtinId="4"/>
    <cellStyle name="Currency 10" xfId="119"/>
    <cellStyle name="Currency 11" xfId="120"/>
    <cellStyle name="Currency 12" xfId="308"/>
    <cellStyle name="Currency 2" xfId="8"/>
    <cellStyle name="Currency 2 2" xfId="40"/>
    <cellStyle name="Currency 2 2 2" xfId="121"/>
    <cellStyle name="Currency 2 2 3" xfId="122"/>
    <cellStyle name="Currency 2 2 4" xfId="123"/>
    <cellStyle name="Currency 2 3" xfId="124"/>
    <cellStyle name="Currency 2 4" xfId="125"/>
    <cellStyle name="Currency 2 5" xfId="126"/>
    <cellStyle name="Currency 2 6" xfId="127"/>
    <cellStyle name="Currency 3" xfId="30"/>
    <cellStyle name="Currency 3 2" xfId="128"/>
    <cellStyle name="Currency 3 3" xfId="129"/>
    <cellStyle name="Currency 3 4" xfId="130"/>
    <cellStyle name="Currency 4" xfId="35"/>
    <cellStyle name="Currency 4 2" xfId="131"/>
    <cellStyle name="Currency 4 3" xfId="132"/>
    <cellStyle name="Currency 4 4" xfId="133"/>
    <cellStyle name="Currency 4 5" xfId="134"/>
    <cellStyle name="Currency 5" xfId="135"/>
    <cellStyle name="Currency 5 2" xfId="136"/>
    <cellStyle name="Currency 6" xfId="137"/>
    <cellStyle name="Currency 7" xfId="138"/>
    <cellStyle name="Currency 8" xfId="139"/>
    <cellStyle name="Currency 9" xfId="140"/>
    <cellStyle name="Currency_091- E-2" xfId="9"/>
    <cellStyle name="Currency_UIF E-10" xfId="10"/>
    <cellStyle name="Currency_UIF-E4 FINAL - REVISED" xfId="11"/>
    <cellStyle name="Date" xfId="12"/>
    <cellStyle name="Date 2" xfId="141"/>
    <cellStyle name="Date-Regulatory" xfId="142"/>
    <cellStyle name="Euro" xfId="143"/>
    <cellStyle name="Explanatory Text 2" xfId="144"/>
    <cellStyle name="Good 2" xfId="145"/>
    <cellStyle name="Heading 1 2" xfId="146"/>
    <cellStyle name="Heading 2 2" xfId="147"/>
    <cellStyle name="Heading 3 2" xfId="148"/>
    <cellStyle name="Heading 4 2" xfId="149"/>
    <cellStyle name="Input 2" xfId="150"/>
    <cellStyle name="Linked Cell 2" xfId="151"/>
    <cellStyle name="Neutral 2" xfId="152"/>
    <cellStyle name="Normal" xfId="0" builtinId="0"/>
    <cellStyle name="Normal 10" xfId="153"/>
    <cellStyle name="Normal 10 2" xfId="154"/>
    <cellStyle name="Normal 10 2 2" xfId="155"/>
    <cellStyle name="Normal 10 2 3" xfId="156"/>
    <cellStyle name="Normal 10 2 4" xfId="157"/>
    <cellStyle name="Normal 10 3" xfId="158"/>
    <cellStyle name="Normal 10 3 2" xfId="159"/>
    <cellStyle name="Normal 10 3 3" xfId="160"/>
    <cellStyle name="Normal 10 4" xfId="161"/>
    <cellStyle name="Normal 10 5" xfId="162"/>
    <cellStyle name="Normal 11" xfId="163"/>
    <cellStyle name="Normal 11 2" xfId="164"/>
    <cellStyle name="Normal 11 3" xfId="165"/>
    <cellStyle name="Normal 12" xfId="166"/>
    <cellStyle name="Normal 12 2" xfId="167"/>
    <cellStyle name="Normal 12 3" xfId="168"/>
    <cellStyle name="Normal 13" xfId="169"/>
    <cellStyle name="Normal 13 2" xfId="170"/>
    <cellStyle name="Normal 13 3" xfId="171"/>
    <cellStyle name="Normal 14" xfId="172"/>
    <cellStyle name="Normal 15" xfId="173"/>
    <cellStyle name="Normal 15 2" xfId="174"/>
    <cellStyle name="Normal 15 3" xfId="175"/>
    <cellStyle name="Normal 16" xfId="176"/>
    <cellStyle name="Normal 16 2" xfId="177"/>
    <cellStyle name="Normal 16 3" xfId="178"/>
    <cellStyle name="Normal 17" xfId="179"/>
    <cellStyle name="Normal 18" xfId="180"/>
    <cellStyle name="Normal 19" xfId="181"/>
    <cellStyle name="Normal 2" xfId="13"/>
    <cellStyle name="Normal 2 10" xfId="182"/>
    <cellStyle name="Normal 2 11" xfId="183"/>
    <cellStyle name="Normal 2 12" xfId="184"/>
    <cellStyle name="Normal 2 13" xfId="185"/>
    <cellStyle name="Normal 2 14" xfId="186"/>
    <cellStyle name="Normal 2 2" xfId="38"/>
    <cellStyle name="Normal 2 2 2" xfId="187"/>
    <cellStyle name="Normal 2 2 2 2" xfId="188"/>
    <cellStyle name="Normal 2 2 3" xfId="189"/>
    <cellStyle name="Normal 2 2 4" xfId="190"/>
    <cellStyle name="Normal 2 2 5" xfId="191"/>
    <cellStyle name="Normal 2 3" xfId="192"/>
    <cellStyle name="Normal 2 3 2" xfId="193"/>
    <cellStyle name="Normal 2 36" xfId="194"/>
    <cellStyle name="Normal 2 4" xfId="195"/>
    <cellStyle name="Normal 2 5" xfId="196"/>
    <cellStyle name="Normal 2 6" xfId="197"/>
    <cellStyle name="Normal 2 7" xfId="198"/>
    <cellStyle name="Normal 2 8" xfId="199"/>
    <cellStyle name="Normal 2 9" xfId="200"/>
    <cellStyle name="Normal 2_LUSIMFR22" xfId="201"/>
    <cellStyle name="Normal 20" xfId="202"/>
    <cellStyle name="Normal 21" xfId="203"/>
    <cellStyle name="Normal 22" xfId="204"/>
    <cellStyle name="Normal 23" xfId="205"/>
    <cellStyle name="Normal 24" xfId="206"/>
    <cellStyle name="Normal 25" xfId="207"/>
    <cellStyle name="Normal 25 2" xfId="208"/>
    <cellStyle name="Normal 26" xfId="209"/>
    <cellStyle name="Normal 26 2" xfId="210"/>
    <cellStyle name="Normal 27" xfId="211"/>
    <cellStyle name="Normal 28" xfId="212"/>
    <cellStyle name="Normal 29" xfId="213"/>
    <cellStyle name="Normal 3" xfId="14"/>
    <cellStyle name="Normal 3 10" xfId="214"/>
    <cellStyle name="Normal 3 11" xfId="215"/>
    <cellStyle name="Normal 3 12" xfId="216"/>
    <cellStyle name="Normal 3 13" xfId="217"/>
    <cellStyle name="Normal 3 14" xfId="218"/>
    <cellStyle name="Normal 3 2" xfId="219"/>
    <cellStyle name="Normal 3 2 2" xfId="220"/>
    <cellStyle name="Normal 3 2 3" xfId="221"/>
    <cellStyle name="Normal 3 3" xfId="222"/>
    <cellStyle name="Normal 3 3 2" xfId="223"/>
    <cellStyle name="Normal 3 4" xfId="224"/>
    <cellStyle name="Normal 3 5" xfId="225"/>
    <cellStyle name="Normal 3 6" xfId="226"/>
    <cellStyle name="Normal 3 7" xfId="227"/>
    <cellStyle name="Normal 3 8" xfId="228"/>
    <cellStyle name="Normal 3 9" xfId="229"/>
    <cellStyle name="Normal 30" xfId="230"/>
    <cellStyle name="Normal 31" xfId="231"/>
    <cellStyle name="Normal 32" xfId="232"/>
    <cellStyle name="Normal 33" xfId="233"/>
    <cellStyle name="Normal 34" xfId="234"/>
    <cellStyle name="Normal 35" xfId="235"/>
    <cellStyle name="Normal 36" xfId="236"/>
    <cellStyle name="Normal 37" xfId="237"/>
    <cellStyle name="Normal 38" xfId="238"/>
    <cellStyle name="Normal 39" xfId="239"/>
    <cellStyle name="Normal 4" xfId="29"/>
    <cellStyle name="Normal 4 2" xfId="240"/>
    <cellStyle name="Normal 4 2 2" xfId="241"/>
    <cellStyle name="Normal 4 2 2 2" xfId="242"/>
    <cellStyle name="Normal 4 2 3" xfId="243"/>
    <cellStyle name="Normal 4 3" xfId="244"/>
    <cellStyle name="Normal 4 3 2" xfId="245"/>
    <cellStyle name="Normal 4 4" xfId="246"/>
    <cellStyle name="Normal 4 5" xfId="247"/>
    <cellStyle name="Normal 40" xfId="248"/>
    <cellStyle name="Normal 41" xfId="249"/>
    <cellStyle name="Normal 42" xfId="250"/>
    <cellStyle name="Normal 43" xfId="251"/>
    <cellStyle name="Normal 44" xfId="252"/>
    <cellStyle name="Normal 45" xfId="253"/>
    <cellStyle name="Normal 46" xfId="254"/>
    <cellStyle name="Normal 47" xfId="255"/>
    <cellStyle name="Normal 48" xfId="256"/>
    <cellStyle name="Normal 49" xfId="257"/>
    <cellStyle name="Normal 5" xfId="33"/>
    <cellStyle name="Normal 5 2" xfId="258"/>
    <cellStyle name="Normal 5 2 2" xfId="259"/>
    <cellStyle name="Normal 5 3" xfId="260"/>
    <cellStyle name="Normal 5 4" xfId="261"/>
    <cellStyle name="Normal 50" xfId="304"/>
    <cellStyle name="Normal 51" xfId="306"/>
    <cellStyle name="Normal 51 2" xfId="309"/>
    <cellStyle name="Normal 52" xfId="307"/>
    <cellStyle name="Normal 6" xfId="34"/>
    <cellStyle name="Normal 6 2" xfId="262"/>
    <cellStyle name="Normal 6 2 2" xfId="263"/>
    <cellStyle name="Normal 6 2 3" xfId="264"/>
    <cellStyle name="Normal 6 3" xfId="265"/>
    <cellStyle name="Normal 6 4" xfId="266"/>
    <cellStyle name="Normal 6 5" xfId="267"/>
    <cellStyle name="Normal 62" xfId="268"/>
    <cellStyle name="Normal 7" xfId="269"/>
    <cellStyle name="Normal 7 2" xfId="270"/>
    <cellStyle name="Normal 8" xfId="271"/>
    <cellStyle name="Normal 8 2" xfId="272"/>
    <cellStyle name="Normal 9" xfId="273"/>
    <cellStyle name="Normal 9 2" xfId="274"/>
    <cellStyle name="Normal 9 2 2" xfId="275"/>
    <cellStyle name="Normal 9 2 3" xfId="276"/>
    <cellStyle name="Normal 9 2 4" xfId="277"/>
    <cellStyle name="Normal_090 - B-12 Final - values 1" xfId="15"/>
    <cellStyle name="Normal_090 - Orange County D Schedules" xfId="16"/>
    <cellStyle name="Normal_091- E-2" xfId="17"/>
    <cellStyle name="Normal_B-9 and B-11" xfId="18"/>
    <cellStyle name="Normal_E-5 VALUES" xfId="19"/>
    <cellStyle name="Normal_Miles Grant Acct Reconciliation to NARUC" xfId="20"/>
    <cellStyle name="Normal_REVENUES" xfId="31"/>
    <cellStyle name="Normal_TEMPLATES - ACCT RECONCILIATION TO NARUC - 13 MONTHS PSC" xfId="21"/>
    <cellStyle name="Normal_UIF E-10" xfId="22"/>
    <cellStyle name="Normal_UIF E-2 - with some additions REVISED FOR TITLES" xfId="23"/>
    <cellStyle name="Normal_UIF E-3" xfId="24"/>
    <cellStyle name="Normal_UIF-E4 FINAL - REVISED" xfId="25"/>
    <cellStyle name="Normal_Wedgefield-REV" xfId="26"/>
    <cellStyle name="Normal_Wedgefield-REV 2 2" xfId="305"/>
    <cellStyle name="Note 2" xfId="278"/>
    <cellStyle name="Note 3" xfId="279"/>
    <cellStyle name="Output 2" xfId="280"/>
    <cellStyle name="Percent" xfId="27" builtinId="5"/>
    <cellStyle name="Percent 2" xfId="28"/>
    <cellStyle name="Percent 2 2" xfId="37"/>
    <cellStyle name="Percent 2 2 2" xfId="281"/>
    <cellStyle name="Percent 2 2 3" xfId="282"/>
    <cellStyle name="Percent 2 2 4" xfId="283"/>
    <cellStyle name="Percent 2 3" xfId="284"/>
    <cellStyle name="Percent 2 4" xfId="285"/>
    <cellStyle name="Percent 2 5" xfId="286"/>
    <cellStyle name="Percent 2 6" xfId="287"/>
    <cellStyle name="Percent 3" xfId="36"/>
    <cellStyle name="Percent 3 2" xfId="288"/>
    <cellStyle name="Percent 3 2 2" xfId="289"/>
    <cellStyle name="Percent 3 2 3" xfId="290"/>
    <cellStyle name="Percent 3 3" xfId="291"/>
    <cellStyle name="Percent 3 4" xfId="292"/>
    <cellStyle name="Percent 3 5" xfId="293"/>
    <cellStyle name="Percent 4" xfId="294"/>
    <cellStyle name="Percent 5" xfId="295"/>
    <cellStyle name="Percent 5 2" xfId="296"/>
    <cellStyle name="Percent 5 3" xfId="297"/>
    <cellStyle name="Percent 6" xfId="298"/>
    <cellStyle name="Percent 7" xfId="299"/>
    <cellStyle name="Percent 8" xfId="300"/>
    <cellStyle name="Percent 9" xfId="301"/>
    <cellStyle name="Total 2" xfId="302"/>
    <cellStyle name="Warning Text 2" xfId="30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calcChain" Target="calcChain.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externalLink" Target="externalLinks/externalLink22.xml"/><Relationship Id="rId16" Type="http://schemas.openxmlformats.org/officeDocument/2006/relationships/worksheet" Target="worksheets/sheet16.xml"/><Relationship Id="rId107" Type="http://schemas.openxmlformats.org/officeDocument/2006/relationships/externalLink" Target="externalLinks/externalLink17.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102" Type="http://schemas.openxmlformats.org/officeDocument/2006/relationships/externalLink" Target="externalLinks/externalLink12.xml"/><Relationship Id="rId110" Type="http://schemas.openxmlformats.org/officeDocument/2006/relationships/externalLink" Target="externalLinks/externalLink20.xml"/><Relationship Id="rId115"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externalLink" Target="externalLinks/externalLink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externalLink" Target="externalLinks/externalLink10.xml"/><Relationship Id="rId105" Type="http://schemas.openxmlformats.org/officeDocument/2006/relationships/externalLink" Target="externalLinks/externalLink15.xml"/><Relationship Id="rId113" Type="http://schemas.openxmlformats.org/officeDocument/2006/relationships/externalLink" Target="externalLinks/externalLink23.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externalLink" Target="externalLinks/externalLink3.xml"/><Relationship Id="rId98" Type="http://schemas.openxmlformats.org/officeDocument/2006/relationships/externalLink" Target="externalLinks/externalLink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externalLink" Target="externalLinks/externalLink13.xml"/><Relationship Id="rId108" Type="http://schemas.openxmlformats.org/officeDocument/2006/relationships/externalLink" Target="externalLinks/externalLink18.xml"/><Relationship Id="rId11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externalLink" Target="externalLinks/externalLink1.xml"/><Relationship Id="rId96" Type="http://schemas.openxmlformats.org/officeDocument/2006/relationships/externalLink" Target="externalLinks/externalLink6.xml"/><Relationship Id="rId111" Type="http://schemas.openxmlformats.org/officeDocument/2006/relationships/externalLink" Target="externalLinks/externalLink2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externalLink" Target="externalLinks/externalLink16.xml"/><Relationship Id="rId114"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externalLink" Target="externalLinks/externalLink4.xml"/><Relationship Id="rId99" Type="http://schemas.openxmlformats.org/officeDocument/2006/relationships/externalLink" Target="externalLinks/externalLink9.xml"/><Relationship Id="rId101"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externalLink" Target="externalLinks/externalLink1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externalLink" Target="externalLinks/externalLink7.xml"/><Relationship Id="rId104" Type="http://schemas.openxmlformats.org/officeDocument/2006/relationships/externalLink" Target="externalLinks/externalLink1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externalLink" Target="externalLinks/externalLink2.xml"/><Relationship Id="rId2" Type="http://schemas.openxmlformats.org/officeDocument/2006/relationships/worksheet" Target="worksheets/sheet2.xml"/><Relationship Id="rId29" Type="http://schemas.openxmlformats.org/officeDocument/2006/relationships/worksheet" Target="worksheets/sheet2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371475</xdr:colOff>
      <xdr:row>14</xdr:row>
      <xdr:rowOff>0</xdr:rowOff>
    </xdr:from>
    <xdr:to>
      <xdr:col>8</xdr:col>
      <xdr:colOff>466725</xdr:colOff>
      <xdr:row>31</xdr:row>
      <xdr:rowOff>142875</xdr:rowOff>
    </xdr:to>
    <xdr:pic>
      <xdr:nvPicPr>
        <xdr:cNvPr id="48129" name="Picture 4"/>
        <xdr:cNvPicPr>
          <a:picLocks noChangeAspect="1" noChangeArrowheads="1"/>
        </xdr:cNvPicPr>
      </xdr:nvPicPr>
      <xdr:blipFill>
        <a:blip xmlns:r="http://schemas.openxmlformats.org/officeDocument/2006/relationships" r:embed="rId1" cstate="print">
          <a:lum bright="46000" contrast="68000"/>
        </a:blip>
        <a:srcRect/>
        <a:stretch>
          <a:fillRect/>
        </a:stretch>
      </xdr:blipFill>
      <xdr:spPr bwMode="auto">
        <a:xfrm>
          <a:off x="2343150" y="5124450"/>
          <a:ext cx="4381500" cy="28956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MARIA%20ELENA%20BRAVO/Local%20Settings/Temporary%20Internet%20Files/Content.IE5/URWN6DU1/Documents%20and%20Settings/mbravo/My%20Documents/RATE%20CASES%20-%20UTILITIES,%20INC/TEMPLATES/Blank%20template.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0%202014%20MSA/2014%20LABRADOR/PRIOR%20RATE%20CASE/LABRADOR%20FINAL%20MFRs%207%20for%20PDF%20TO%20USE%20AS%20WORKFILE.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c0nas001\files.uiwater.com\Miles%20Grant%20SUBMITTED%20FOR%20FILING\Miles%20Grant%20MFRs%206-30-07%20FINAL.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uiwater.com/Miles%20Grant%20SUBMITTED%20FOR%20FILING/Miles%20Grant%20MFRs%206-30-07%20FINAL.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uiwater.com/Tierra%20Verde%20SUBMITTED%20FOR%20FILING/Tierra%20Verde%20MFRs%2012-31-07.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COMPLETED%20PROJECTS/SANLANDO%202010/(PROJ)/U02-14%20Miles%20Grant/Miles%20Grant%20Rate%20Increase%20Application%20TY%206-30-07/Miles%20Grant%20MFRs/Miles%20Grant%20MFRs%206-30-07%20FIN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PROJ)/U02-20%20Tierra%20Verde%20Utilities,%20Inc%20(2007)/Tierra%20Verde%20MFRs%2012-31-07.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Cynthia/2009%20FILINGS%20UI%20RATE%20CASES/Staff%20Workpapers/Sanlando%20Final.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Documents%20and%20Settings/MARIA%20ELENA%20BRAVO/Local%20Settings/Temporary%20Internet%20Files/Content.IE5/URWN6DU1/Documents%20and%20Settings/mbravo/My%20Documents/RATE%20CASES%20-%20UTILITIES,%20INC/SOUTH%20GATE/TEST%20TEMPLATE/Blank%20template.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100.0.1.157\Financial\FINANCIAL%20DEPT\FPA\ROE%20Schedules\2005%2012%20December\123105%20ROE%202-3v3.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100.0.1.157\Financial\Documents%20and%20Settings\Phyllis%20Dobbs\Desktop\SE50%200630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WRU%20MFRs%20TY%206-30-17_Year%20End%20RB_11-20-17_INTERIM_version1.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MARIA%20C%20DRIVE%20AS%20OF%203-22-04%20&amp;%20FORWARD/Longwood%20MFR%206-30-05%20Test%20Year.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Documents%20and%20Settings/mbravo/My%20Documents/A%20-%20UIF%20RATE%20CASE%20-%202006/MFRs%20&amp;%20MISC.%20SCHEDULES/MARION/MARION%20MFR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c0nas001\Documents%20and%20Settings\epovich\Local%20Settings\Temporary%20Internet%20Files\OLK16\CYPRESS%20LAKES%20Application.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c0nas001\files.uiwater.com\Rate%20Case\Florida\103-UI%20of%20Sandalhaven\Sandalhaven%202011%20RC\Filing\Tax%20Schedule%20Attempt\Sandalhaven%20Draft%20MFR%209-7%202011%20Erin%20Taxe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uiwater.com/ratecase/Florida/068-Longwood/2009%20Rate%20Case/Filing/Longwood%20MFRs%20TY%2012-31-08_FILED%20with%20PSC.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s%20and%20Settings/mbravo/My%20Documents/A%20-%20UIF%20RATE%20CASE%20-%202006/TEMPLATES/UIF%20-%20CLASS%20A%20W&amp;S%20TEMPLATE%20SCH%20A%20&amp;%20B%20REVISE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s%20and%20Settings/dciecier/Desktop/SANLANDO_MFRs_TY_2012-31-10_MSA_Submittal(1)%20-%20with%20Updated%20B7%20&amp;%20B8.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PROJ)/U02-38%20%20UI%20-%20Sandalhaven%202014/MFRs/FINAL%20MFRs%20SIBMITTED%20for%20FILING/SANDALHAVEN%20MFR1%20draft_cy%206-3-1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uments%20and%20Settings/mbravo.MSA/My%20Documents/A%20-%20UIF%20RATE%20CASE%20-%202006/TEMPLATES/UIF%20-%20CLASS%20A%20W&amp;S%20TEMPLATE%20SCH%20A%20&amp;%20B%20REVISED.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uments%20and%20Settings/mbravo/My%20Documents/A%20-%20UIF%20RATE%20CASE%20-%202006/MFRs%20&amp;%20MISC.%20SCHEDULES/ORANGE/DRAFTS/MFRs%20ORANGE%20-%20draft.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PROJ)/U02-14%20Miles%20Grant/Miles%20Grant%20Rate%20Increase%20Application%20TY%206-30-07/Miles%20Grant%20MFRs/Miles%20Grant%20MFRs%206-30-07%20FINAL.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acros"/>
      <sheetName val="COVER"/>
      <sheetName val="CONTENTS"/>
      <sheetName val="INSTRUCTIONS"/>
      <sheetName val="A 1"/>
      <sheetName val="A 2"/>
      <sheetName val="A 3"/>
      <sheetName val="A 4"/>
      <sheetName val="A 5"/>
      <sheetName val="A 6"/>
      <sheetName val="A 7"/>
      <sheetName val="A 8"/>
      <sheetName val="A 9"/>
      <sheetName val="A 10"/>
      <sheetName val="A 11"/>
      <sheetName val="A 12"/>
      <sheetName val="A 13"/>
      <sheetName val="A 14"/>
      <sheetName val="A 15"/>
      <sheetName val="A 16"/>
      <sheetName val="A 17"/>
      <sheetName val="A 18"/>
      <sheetName val="A 19"/>
      <sheetName val="B 1"/>
      <sheetName val="B 2"/>
      <sheetName val="B 3"/>
      <sheetName val="B 4"/>
      <sheetName val="B 5"/>
      <sheetName val="B 6"/>
      <sheetName val="B 7"/>
      <sheetName val="B 8"/>
      <sheetName val="B 9"/>
      <sheetName val="B 10"/>
      <sheetName val="B 11"/>
      <sheetName val="B 12"/>
      <sheetName val="B 13"/>
      <sheetName val="B 14"/>
      <sheetName val="B 15"/>
      <sheetName val="C INSTRUCT"/>
      <sheetName val="C 1"/>
      <sheetName val="C 2"/>
      <sheetName val="C 3"/>
      <sheetName val="C 4"/>
      <sheetName val="C 5"/>
      <sheetName val="C 6"/>
      <sheetName val="C 7a"/>
      <sheetName val="C7b"/>
      <sheetName val="C 8"/>
      <sheetName val="C 9"/>
      <sheetName val="C 10"/>
      <sheetName val="D 1"/>
      <sheetName val="D 2"/>
      <sheetName val="D 3"/>
      <sheetName val="D 4"/>
      <sheetName val="D 5"/>
      <sheetName val="D 6"/>
      <sheetName val="D 7"/>
      <sheetName val="E 1"/>
      <sheetName val="E 2"/>
      <sheetName val="E 3"/>
      <sheetName val="E 4"/>
      <sheetName val="E 5"/>
      <sheetName val="E 6"/>
      <sheetName val="E 7"/>
      <sheetName val="E 8"/>
      <sheetName val="E 9"/>
      <sheetName val="E 10"/>
      <sheetName val="E 11"/>
      <sheetName val="E 12"/>
      <sheetName val="E 13"/>
      <sheetName val="E 14"/>
      <sheetName val="F 1"/>
      <sheetName val="F 2"/>
      <sheetName val="F 3"/>
      <sheetName val="F 4"/>
      <sheetName val="F 5"/>
      <sheetName val="F 6"/>
      <sheetName val="F 7"/>
      <sheetName val="F 8"/>
      <sheetName val="F 9"/>
      <sheetName val="F 10"/>
    </sheetNames>
    <sheetDataSet>
      <sheetData sheetId="0">
        <row r="18">
          <cell r="E18" t="str">
            <v>Page 1 of 2</v>
          </cell>
        </row>
        <row r="19">
          <cell r="E19" t="str">
            <v>Page 2 of 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Macros"/>
      <sheetName val="COVER"/>
      <sheetName val="CONTENTS vol 2"/>
      <sheetName val="CONTENTS vol 1"/>
      <sheetName val="A 1"/>
      <sheetName val="A 2"/>
      <sheetName val="A 3"/>
      <sheetName val="A 4"/>
      <sheetName val="A 5"/>
      <sheetName val="A 5 (a)"/>
      <sheetName val="A 6"/>
      <sheetName val="A 6 (a)"/>
      <sheetName val="A 7"/>
      <sheetName val="A 8"/>
      <sheetName val="A 9"/>
      <sheetName val="A 9 (a)"/>
      <sheetName val="A 10"/>
      <sheetName val="A 10 (a)"/>
      <sheetName val="A 11"/>
      <sheetName val="A 12"/>
      <sheetName val="A 12 (a)"/>
      <sheetName val="A 13"/>
      <sheetName val="A 14"/>
      <sheetName val="A 14 (a)"/>
      <sheetName val="A 15"/>
      <sheetName val="A 16"/>
      <sheetName val="A 17"/>
      <sheetName val="A 18"/>
      <sheetName val="A 19 "/>
      <sheetName val="B 1"/>
      <sheetName val="B 2"/>
      <sheetName val="B 3"/>
      <sheetName val="B 4"/>
      <sheetName val="B 5"/>
      <sheetName val="B 5 (a)"/>
      <sheetName val="B 6"/>
      <sheetName val="B 6 (a)"/>
      <sheetName val="B 7"/>
      <sheetName val="B 8"/>
      <sheetName val="B-9"/>
      <sheetName val="B 10"/>
      <sheetName val="B 11"/>
      <sheetName val="B12 - 1.31.2010"/>
      <sheetName val="B12 - 2.28.2010"/>
      <sheetName val="B12 - 3.31.2010"/>
      <sheetName val="B12 - 4.30.2010"/>
      <sheetName val="B12 - 5.31.2010"/>
      <sheetName val="B12 - 6.30.2010"/>
      <sheetName val="B12 - 7.31.2010"/>
      <sheetName val="B12 - 8.31.2010"/>
      <sheetName val="B12 - 9.30.2010"/>
      <sheetName val="B12 - 10.31.2010"/>
      <sheetName val="B12 - 11.30.2010"/>
      <sheetName val="B12 - 12.31.2010"/>
      <sheetName val="B12 - Test Year"/>
      <sheetName val="B 13"/>
      <sheetName val="B 14"/>
      <sheetName val="B 15"/>
      <sheetName val="C INSTRUCT"/>
      <sheetName val="C 1"/>
      <sheetName val="C 2 (W) (S)"/>
      <sheetName val="C 3"/>
      <sheetName val="C 4"/>
      <sheetName val="C 5 (W) (S)"/>
      <sheetName val="C 6"/>
      <sheetName val="C 7"/>
      <sheetName val="C 8"/>
      <sheetName val="C 9"/>
      <sheetName val="C 10"/>
      <sheetName val="D-1"/>
      <sheetName val="D-2"/>
      <sheetName val="D 2 (a)"/>
      <sheetName val="D-3"/>
      <sheetName val="D-4"/>
      <sheetName val="D-5"/>
      <sheetName val="D-6"/>
      <sheetName val="D 7"/>
      <sheetName val="E-1 W"/>
      <sheetName val="E-1 S"/>
      <sheetName val="E-2 W "/>
      <sheetName val="E-2 S"/>
      <sheetName val="E-3"/>
      <sheetName val="E-4 W"/>
      <sheetName val="E-4 S"/>
      <sheetName val="E-5 W"/>
      <sheetName val="E-5 S"/>
      <sheetName val="E-6"/>
      <sheetName val="E 7"/>
      <sheetName val="E 8"/>
      <sheetName val="E 9"/>
      <sheetName val="E 10 Water"/>
      <sheetName val="E 10 Sewer"/>
      <sheetName val="E 11"/>
      <sheetName val="E 12"/>
      <sheetName val="E 13"/>
      <sheetName val="E 14"/>
      <sheetName val="F-1"/>
      <sheetName val="F-2"/>
      <sheetName val="F-3"/>
      <sheetName val="F-4"/>
      <sheetName val="F-5"/>
      <sheetName val="F-6"/>
      <sheetName val="F-6(2)"/>
      <sheetName val="F-7"/>
      <sheetName val="F-8"/>
      <sheetName val="F-9"/>
      <sheetName val="F-10"/>
      <sheetName val="A 1 INT"/>
      <sheetName val="A 2 INT"/>
      <sheetName val="A 3 INT"/>
      <sheetName val="A 7 INT"/>
      <sheetName val="B 1 INT"/>
      <sheetName val="B 2 INT"/>
      <sheetName val="B 3 INT"/>
      <sheetName val="B 15 INT"/>
      <sheetName val="C 1 INT"/>
      <sheetName val="C 2 (W) (S) INT"/>
      <sheetName val="C 3 INT"/>
      <sheetName val="C 5 (W) (S) INT"/>
      <sheetName val="D-1 INT"/>
      <sheetName val="D-2 INT"/>
      <sheetName val="E-1 W INT"/>
      <sheetName val="E-1 S INT"/>
      <sheetName val="E-2 W INT"/>
      <sheetName val="E-2 S INT"/>
      <sheetName val="APPENDIX A PLANT ACCT "/>
      <sheetName val="O&amp;M EXPENSES ALLOCATED"/>
      <sheetName val="TAX EXPENSE"/>
      <sheetName val="REVENUE REQUIREMENTS"/>
      <sheetName val="PROFORMA YEAR"/>
      <sheetName val="INTERIM COST OF CAPITAL"/>
      <sheetName val="EQUITY RETURN CALCULATION"/>
      <sheetName val="259 13 Month BS UC"/>
      <sheetName val="259 12 Month IS UC"/>
      <sheetName val="2007 - 2009 &amp; Test Year BS"/>
      <sheetName val="259 ERC Count Companies 12-10"/>
      <sheetName val="tax calculations"/>
      <sheetName val="SE3"/>
      <sheetName val="LTD-lead"/>
      <sheetName val="LTD-detail"/>
      <sheetName val="STD"/>
      <sheetName val="Common Equity"/>
      <sheetName val="ADIT, CD, ITC"/>
      <sheetName val="Leverage Formula in D schedule"/>
      <sheetName val="Sheet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Macros"/>
      <sheetName val="COVER"/>
      <sheetName val="CONTENTS vol 1"/>
      <sheetName val="CONTENTS vol 2"/>
      <sheetName val="APPENDIX A PLANT ACCT REC"/>
      <sheetName val="A 1"/>
      <sheetName val="A 2"/>
      <sheetName val="A 3"/>
      <sheetName val="A 4"/>
      <sheetName val="A 5 "/>
      <sheetName val="A 6"/>
      <sheetName val="A 7"/>
      <sheetName val="A 8"/>
      <sheetName val="A 9"/>
      <sheetName val="A 10"/>
      <sheetName val="A 11"/>
      <sheetName val="A 12"/>
      <sheetName val="A 13"/>
      <sheetName val="A 14"/>
      <sheetName val="A 15"/>
      <sheetName val="A 16"/>
      <sheetName val="A 17"/>
      <sheetName val="A 18"/>
      <sheetName val="A 19"/>
      <sheetName val="B 1"/>
      <sheetName val="B 2"/>
      <sheetName val="B 3"/>
      <sheetName val="B 4"/>
      <sheetName val="B 5"/>
      <sheetName val="B 6"/>
      <sheetName val="B 7"/>
      <sheetName val="B 8"/>
      <sheetName val="B 9"/>
      <sheetName val="B 10"/>
      <sheetName val="B 11"/>
      <sheetName val="B12 (1)"/>
      <sheetName val="B12 (2)"/>
      <sheetName val="B12 (3)"/>
      <sheetName val="B12 (4)"/>
      <sheetName val="B 13"/>
      <sheetName val="B 14"/>
      <sheetName val="C INSTRUCT"/>
      <sheetName val="B 15"/>
      <sheetName val="C 1"/>
      <sheetName val="C 2 (W)"/>
      <sheetName val="C 2 (S)"/>
      <sheetName val="C 3 (W)"/>
      <sheetName val="C 3 (S)"/>
      <sheetName val="C 4"/>
      <sheetName val="C 5 (W)"/>
      <sheetName val="C 5 (S)"/>
      <sheetName val="C 6"/>
      <sheetName val="C 7"/>
      <sheetName val="C 8"/>
      <sheetName val="C 9"/>
      <sheetName val="C 10"/>
      <sheetName val="D-1"/>
      <sheetName val="D-2"/>
      <sheetName val="D-3"/>
      <sheetName val="D-4"/>
      <sheetName val="D-5"/>
      <sheetName val="D-6"/>
      <sheetName val="D 7"/>
      <sheetName val="E 1 W"/>
      <sheetName val="E 1 S"/>
      <sheetName val="E-2"/>
      <sheetName val="E-3"/>
      <sheetName val="E-4 "/>
      <sheetName val="E-5 (W)"/>
      <sheetName val="E-5 (S) "/>
      <sheetName val="E 6"/>
      <sheetName val="E 7"/>
      <sheetName val="E 8"/>
      <sheetName val="E 9 "/>
      <sheetName val="E-10"/>
      <sheetName val="E 11"/>
      <sheetName val="E 12"/>
      <sheetName val="E 13"/>
      <sheetName val="E 14"/>
      <sheetName val="D 4 (I)"/>
      <sheetName val="E 1 W (I)"/>
      <sheetName val="E 1 S (I)"/>
      <sheetName val="E-2 (I)"/>
      <sheetName val="6-30-07 Plant Acc Bal"/>
      <sheetName val="6-30-07 CIAC Bal &amp; Proj"/>
      <sheetName val="6-30-07 Balance Sheet"/>
      <sheetName val="Income Acc  Alloc "/>
      <sheetName val="Interest Expense Adj"/>
      <sheetName val="6-30-07 Depreciation Exp"/>
      <sheetName val="Rev Requirements Final"/>
      <sheetName val="Rev Req Interim"/>
      <sheetName val="Computation of Rates Final"/>
      <sheetName val="Computation of Rates Interim"/>
      <sheetName val="ADJUSTED MONTHLY FINAL"/>
      <sheetName val="APPENDIX B INC. STAT.ACCT RECON"/>
    </sheetNames>
    <sheetDataSet>
      <sheetData sheetId="0">
        <row r="10">
          <cell r="E10" t="str">
            <v>Preparer: John Hoy</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4">
          <cell r="D4" t="str">
            <v>Page 1 of 1</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Macros"/>
      <sheetName val="COVER"/>
      <sheetName val="CONTENTS vol 1"/>
      <sheetName val="CONTENTS vol 2"/>
      <sheetName val="APPENDIX A PLANT ACCT REC"/>
      <sheetName val="A 1"/>
      <sheetName val="A 2"/>
      <sheetName val="A 3"/>
      <sheetName val="A 4"/>
      <sheetName val="A 5 "/>
      <sheetName val="A 6"/>
      <sheetName val="A 7"/>
      <sheetName val="A 8"/>
      <sheetName val="A 9"/>
      <sheetName val="A 10"/>
      <sheetName val="A 11"/>
      <sheetName val="A 12"/>
      <sheetName val="A 13"/>
      <sheetName val="A 14"/>
      <sheetName val="A 15"/>
      <sheetName val="A 16"/>
      <sheetName val="A 17"/>
      <sheetName val="A 18"/>
      <sheetName val="A 19"/>
      <sheetName val="B 1"/>
      <sheetName val="B 2"/>
      <sheetName val="B 3"/>
      <sheetName val="B 4"/>
      <sheetName val="B 5"/>
      <sheetName val="B 6"/>
      <sheetName val="B 7"/>
      <sheetName val="B 8"/>
      <sheetName val="B 9"/>
      <sheetName val="B 10"/>
      <sheetName val="B 11"/>
      <sheetName val="B12 (1)"/>
      <sheetName val="B12 (2)"/>
      <sheetName val="B12 (3)"/>
      <sheetName val="B12 (4)"/>
      <sheetName val="B 13"/>
      <sheetName val="B 14"/>
      <sheetName val="C INSTRUCT"/>
      <sheetName val="B 15"/>
      <sheetName val="C 1"/>
      <sheetName val="C 2 (W)"/>
      <sheetName val="C 2 (S)"/>
      <sheetName val="C 3 (W)"/>
      <sheetName val="C 3 (S)"/>
      <sheetName val="C 4"/>
      <sheetName val="C 5 (W)"/>
      <sheetName val="C 5 (S)"/>
      <sheetName val="C 6"/>
      <sheetName val="C 7"/>
      <sheetName val="C 8"/>
      <sheetName val="C 9"/>
      <sheetName val="C 10"/>
      <sheetName val="D-1"/>
      <sheetName val="D-2"/>
      <sheetName val="D-3"/>
      <sheetName val="D-4"/>
      <sheetName val="D-5"/>
      <sheetName val="D-6"/>
      <sheetName val="D 7"/>
      <sheetName val="E 1 W"/>
      <sheetName val="E 1 S"/>
      <sheetName val="E-2"/>
      <sheetName val="E-3"/>
      <sheetName val="E-4 "/>
      <sheetName val="E-5 (W)"/>
      <sheetName val="E-5 (S) "/>
      <sheetName val="E 6"/>
      <sheetName val="E 7"/>
      <sheetName val="E 8"/>
      <sheetName val="E 9 "/>
      <sheetName val="E-10"/>
      <sheetName val="E 11"/>
      <sheetName val="E 12"/>
      <sheetName val="E 13"/>
      <sheetName val="E 14"/>
      <sheetName val="D 4 (I)"/>
      <sheetName val="E 1 W (I)"/>
      <sheetName val="E 1 S (I)"/>
      <sheetName val="E-2 (I)"/>
      <sheetName val="6-30-07 Plant Acc Bal"/>
      <sheetName val="6-30-07 CIAC Bal &amp; Proj"/>
      <sheetName val="6-30-07 Balance Sheet"/>
      <sheetName val="Income Acc  Alloc "/>
      <sheetName val="Interest Expense Adj"/>
      <sheetName val="6-30-07 Depreciation Exp"/>
      <sheetName val="Rev Requirements Final"/>
      <sheetName val="Rev Req Interim"/>
      <sheetName val="Computation of Rates Final"/>
      <sheetName val="Computation of Rates Interim"/>
      <sheetName val="ADJUSTED MONTHLY FINAL"/>
      <sheetName val="APPENDIX B INC. STAT.ACCT RECON"/>
    </sheetNames>
    <sheetDataSet>
      <sheetData sheetId="0">
        <row r="10">
          <cell r="E10" t="str">
            <v>Preparer: John Hoy</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4">
          <cell r="D4" t="str">
            <v>Page 1 of 1</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Macros"/>
      <sheetName val="COVER"/>
      <sheetName val="CONTENTS vol 1"/>
      <sheetName val="CONTENTS vol 2"/>
      <sheetName val="APPENDIX A PLANT ACCT REC"/>
      <sheetName val="A 2"/>
      <sheetName val="A 3"/>
      <sheetName val="A 4"/>
      <sheetName val="A 6"/>
      <sheetName val="A 7"/>
      <sheetName val="A 8"/>
      <sheetName val="A 10"/>
      <sheetName val="A 11"/>
      <sheetName val="A 12"/>
      <sheetName val="A 13"/>
      <sheetName val="A 14"/>
      <sheetName val="A 15"/>
      <sheetName val="A 16"/>
      <sheetName val="A 17"/>
      <sheetName val="A 18"/>
      <sheetName val="A 19"/>
      <sheetName val="B 2"/>
      <sheetName val="B 3"/>
      <sheetName val="B 4"/>
      <sheetName val="B 6"/>
      <sheetName val="B 8"/>
      <sheetName val="B 9"/>
      <sheetName val="B 10"/>
      <sheetName val="B 11"/>
      <sheetName val="B12 (1)"/>
      <sheetName val="B12 (2)"/>
      <sheetName val="B12 (3)"/>
      <sheetName val="B12 (4)"/>
      <sheetName val="B12 (5)"/>
      <sheetName val="B 14"/>
      <sheetName val="C INSTRUCT"/>
      <sheetName val="B 15"/>
      <sheetName val="C 1"/>
      <sheetName val="C 2 (S)"/>
      <sheetName val="C 3 (S)"/>
      <sheetName val="C 4"/>
      <sheetName val="C 5 (S)"/>
      <sheetName val="C 6"/>
      <sheetName val="C 7"/>
      <sheetName val="C 8"/>
      <sheetName val="C 9"/>
      <sheetName val="C 10"/>
      <sheetName val="D-1"/>
      <sheetName val="D-2"/>
      <sheetName val="D-3"/>
      <sheetName val="D-4"/>
      <sheetName val="D-5"/>
      <sheetName val="D-6"/>
      <sheetName val="D 7"/>
      <sheetName val="E 1 S"/>
      <sheetName val="E-2"/>
      <sheetName val="E-3"/>
      <sheetName val="E-4 "/>
      <sheetName val="E-5 (S) "/>
      <sheetName val="E 6"/>
      <sheetName val="E 7"/>
      <sheetName val="E 8"/>
      <sheetName val="E 9 "/>
      <sheetName val="E-10"/>
      <sheetName val="E 11"/>
      <sheetName val="E 12"/>
      <sheetName val="E 13"/>
      <sheetName val="E 14"/>
      <sheetName val="F-2"/>
      <sheetName val="F-4"/>
      <sheetName val="F-6"/>
      <sheetName val="F-6(2)"/>
      <sheetName val="F-7"/>
      <sheetName val="F-8"/>
      <sheetName val="F-10"/>
      <sheetName val="A 2 (I)"/>
      <sheetName val="A 3 (I)"/>
      <sheetName val="B 2 (I)"/>
      <sheetName val="B 3 (I)"/>
      <sheetName val="B 15 (I)"/>
      <sheetName val="C 1 (I)"/>
      <sheetName val="C 2 (I)"/>
      <sheetName val="C 3 (I)"/>
      <sheetName val="C 5 (I) "/>
      <sheetName val="D-1 (I)"/>
      <sheetName val="D-2 (I)"/>
      <sheetName val="D 4 (I)"/>
      <sheetName val="E 1 S (I)"/>
      <sheetName val="E-2 (I)"/>
      <sheetName val=" Plant Acc Bal"/>
      <sheetName val=" CIAC Bal &amp; Proj"/>
      <sheetName val="Balance Sheet"/>
      <sheetName val="Income Acc  Alloc "/>
      <sheetName val="Interest Expense Adj"/>
      <sheetName val=" Depreciation Exp"/>
      <sheetName val="ADJUSTED MONTHLY FINAL"/>
      <sheetName val="APPENDIX B INC. STAT.ACCT RECON"/>
    </sheetNames>
    <sheetDataSet>
      <sheetData sheetId="0">
        <row r="11">
          <cell r="E11" t="str">
            <v>Preparer:  Erin Povich</v>
          </cell>
        </row>
      </sheetData>
      <sheetData sheetId="1" refreshError="1"/>
      <sheetData sheetId="2" refreshError="1"/>
      <sheetData sheetId="3" refreshError="1"/>
      <sheetData sheetId="4" refreshError="1"/>
      <sheetData sheetId="5"/>
      <sheetData sheetId="6" refreshError="1"/>
      <sheetData sheetId="7" refreshError="1"/>
      <sheetData sheetId="8" refreshError="1"/>
      <sheetData sheetId="9">
        <row r="4">
          <cell r="D4" t="str">
            <v>Page 1 of 1</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sheetData sheetId="93"/>
      <sheetData sheetId="94" refreshError="1"/>
      <sheetData sheetId="95" refreshError="1"/>
      <sheetData sheetId="96"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Macros"/>
      <sheetName val="COVER"/>
      <sheetName val="CONTENTS vol 1"/>
      <sheetName val="CONTENTS vol 2"/>
      <sheetName val="APPENDIX A PLANT ACCT REC"/>
      <sheetName val="A 1"/>
      <sheetName val="A 2"/>
      <sheetName val="A 3"/>
      <sheetName val="A 4"/>
      <sheetName val="A 5 "/>
      <sheetName val="A 6"/>
      <sheetName val="A 7"/>
      <sheetName val="A 8"/>
      <sheetName val="A 9"/>
      <sheetName val="A 10"/>
      <sheetName val="A 11"/>
      <sheetName val="A 12"/>
      <sheetName val="A 13"/>
      <sheetName val="A 14"/>
      <sheetName val="A 15"/>
      <sheetName val="A 16"/>
      <sheetName val="A 17"/>
      <sheetName val="A 18"/>
      <sheetName val="A 19"/>
      <sheetName val="B 1"/>
      <sheetName val="B 2"/>
      <sheetName val="B 3"/>
      <sheetName val="B 4"/>
      <sheetName val="B 5"/>
      <sheetName val="B 6"/>
      <sheetName val="B 7"/>
      <sheetName val="B 8"/>
      <sheetName val="B 9"/>
      <sheetName val="B 10"/>
      <sheetName val="B 11"/>
      <sheetName val="B12 (1)"/>
      <sheetName val="B12 (2)"/>
      <sheetName val="B12 (3)"/>
      <sheetName val="B12 (4)"/>
      <sheetName val="B 13"/>
      <sheetName val="B 14"/>
      <sheetName val="C INSTRUCT"/>
      <sheetName val="B 15"/>
      <sheetName val="C 1"/>
      <sheetName val="C 2 (W)"/>
      <sheetName val="C 2 (S)"/>
      <sheetName val="C 3 (W)"/>
      <sheetName val="C 3 (S)"/>
      <sheetName val="C 4"/>
      <sheetName val="C 5 (W)"/>
      <sheetName val="C 5 (S)"/>
      <sheetName val="C 6"/>
      <sheetName val="C 7"/>
      <sheetName val="C 8"/>
      <sheetName val="C 9"/>
      <sheetName val="C 10"/>
      <sheetName val="D-1"/>
      <sheetName val="D-2"/>
      <sheetName val="D-3"/>
      <sheetName val="D-4"/>
      <sheetName val="D-5"/>
      <sheetName val="D-6"/>
      <sheetName val="D 7"/>
      <sheetName val="E 1 W"/>
      <sheetName val="E 1 S"/>
      <sheetName val="E-2"/>
      <sheetName val="E-3"/>
      <sheetName val="E-4 "/>
      <sheetName val="E-5 (W)"/>
      <sheetName val="E-5 (S) "/>
      <sheetName val="E 6"/>
      <sheetName val="E 7"/>
      <sheetName val="E 8"/>
      <sheetName val="E 9 "/>
      <sheetName val="E-10"/>
      <sheetName val="E 11"/>
      <sheetName val="E 12"/>
      <sheetName val="E 13"/>
      <sheetName val="E 14"/>
      <sheetName val="D 4 (I)"/>
      <sheetName val="E 1 W (I)"/>
      <sheetName val="E 1 S (I)"/>
      <sheetName val="E-2 (I)"/>
      <sheetName val="6-30-07 Plant Acc Bal"/>
      <sheetName val="6-30-07 CIAC Bal &amp; Proj"/>
      <sheetName val="6-30-07 Balance Sheet"/>
      <sheetName val="Income Acc  Alloc "/>
      <sheetName val="Interest Expense Adj"/>
      <sheetName val="6-30-07 Depreciation Exp"/>
      <sheetName val="Rev Requirements Final"/>
      <sheetName val="Rev Req Interim"/>
      <sheetName val="Computation of Rates Final"/>
      <sheetName val="Computation of Rates Interim"/>
      <sheetName val="ADJUSTED MONTHLY FINAL"/>
      <sheetName val="APPENDIX B INC. STAT.ACCT RECON"/>
    </sheetNames>
    <sheetDataSet>
      <sheetData sheetId="0">
        <row r="10">
          <cell r="E10" t="str">
            <v>Preparer: John Hoy</v>
          </cell>
        </row>
      </sheetData>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ow r="4">
          <cell r="D4" t="str">
            <v>Page 1 of 1</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sheetData sheetId="87"/>
      <sheetData sheetId="88" refreshError="1"/>
      <sheetData sheetId="89" refreshError="1"/>
      <sheetData sheetId="90" refreshError="1"/>
      <sheetData sheetId="91" refreshError="1"/>
      <sheetData sheetId="92" refreshError="1"/>
      <sheetData sheetId="93" refreshError="1"/>
      <sheetData sheetId="94"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Macros"/>
      <sheetName val="COVER"/>
      <sheetName val="CONTENTS vol 1"/>
      <sheetName val="CONTENTS vol 2"/>
      <sheetName val="APPENDIX A PLANT ACCT REC"/>
      <sheetName val="A 2"/>
      <sheetName val="A 3"/>
      <sheetName val="A 4"/>
      <sheetName val="A 6"/>
      <sheetName val="A 7"/>
      <sheetName val="A 8"/>
      <sheetName val="A 10"/>
      <sheetName val="A 11"/>
      <sheetName val="A 12"/>
      <sheetName val="A 13"/>
      <sheetName val="A 14"/>
      <sheetName val="A 15"/>
      <sheetName val="A 16"/>
      <sheetName val="A 17"/>
      <sheetName val="A 18"/>
      <sheetName val="A 19"/>
      <sheetName val="B 2"/>
      <sheetName val="B 3"/>
      <sheetName val="B 4"/>
      <sheetName val="B 6"/>
      <sheetName val="B 8"/>
      <sheetName val="B 9"/>
      <sheetName val="B 10"/>
      <sheetName val="B 11"/>
      <sheetName val="B12 (1)"/>
      <sheetName val="B12 (2)"/>
      <sheetName val="B12 (3)"/>
      <sheetName val="B12 (4)"/>
      <sheetName val="B12 (5)"/>
      <sheetName val="B 14"/>
      <sheetName val="C INSTRUCT"/>
      <sheetName val="B 15"/>
      <sheetName val="C 1"/>
      <sheetName val="C 2 (S)"/>
      <sheetName val="C 3 (S)"/>
      <sheetName val="C 4"/>
      <sheetName val="C 5 (S)"/>
      <sheetName val="C 6"/>
      <sheetName val="C 7"/>
      <sheetName val="C 8"/>
      <sheetName val="C 9"/>
      <sheetName val="C 10"/>
      <sheetName val="D-1"/>
      <sheetName val="D-2"/>
      <sheetName val="D-3"/>
      <sheetName val="D-4"/>
      <sheetName val="D-5"/>
      <sheetName val="D-6"/>
      <sheetName val="D 7"/>
      <sheetName val="E 1 S"/>
      <sheetName val="E-2"/>
      <sheetName val="E-3"/>
      <sheetName val="E-4 "/>
      <sheetName val="E-5 (S) "/>
      <sheetName val="E 6"/>
      <sheetName val="E 7"/>
      <sheetName val="E 8"/>
      <sheetName val="E 9 "/>
      <sheetName val="E-10"/>
      <sheetName val="E 11"/>
      <sheetName val="E 12"/>
      <sheetName val="E 13"/>
      <sheetName val="E 14"/>
      <sheetName val="F-2"/>
      <sheetName val="F-4"/>
      <sheetName val="F-6"/>
      <sheetName val="F-6(2)"/>
      <sheetName val="F-7"/>
      <sheetName val="F-8"/>
      <sheetName val="F-10"/>
      <sheetName val="A 2 (I)"/>
      <sheetName val="A 3 (I)"/>
      <sheetName val="B 2 (I)"/>
      <sheetName val="B 3 (I)"/>
      <sheetName val="B 15 (I)"/>
      <sheetName val="C 1 (I)"/>
      <sheetName val="C 2 (I)"/>
      <sheetName val="C 3 (I)"/>
      <sheetName val="C 5 (I) "/>
      <sheetName val="D-1 (I)"/>
      <sheetName val="D-2 (I)"/>
      <sheetName val="D 4 (I)"/>
      <sheetName val="E 1 S (I)"/>
      <sheetName val="E-2 (I)"/>
      <sheetName val=" Plant Acc Bal"/>
      <sheetName val=" CIAC Bal &amp; Proj"/>
      <sheetName val="Balance Sheet"/>
      <sheetName val="Income Acc  Alloc "/>
      <sheetName val="Interest Expense Adj"/>
      <sheetName val=" Depreciation Exp"/>
      <sheetName val="Rev Requirements Final"/>
      <sheetName val="Rev Req Interim"/>
      <sheetName val="Computation of Rates Final"/>
      <sheetName val="ADJUSTED MONTHLY FINAL"/>
      <sheetName val="APPENDIX B INC. STAT.ACCT RECON"/>
    </sheetNames>
    <sheetDataSet>
      <sheetData sheetId="0"/>
      <sheetData sheetId="1"/>
      <sheetData sheetId="2"/>
      <sheetData sheetId="3"/>
      <sheetData sheetId="4"/>
      <sheetData sheetId="5"/>
      <sheetData sheetId="6"/>
      <sheetData sheetId="7"/>
      <sheetData sheetId="8"/>
      <sheetData sheetId="9">
        <row r="4">
          <cell r="D4" t="str">
            <v>Page 1 of 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INFO"/>
      <sheetName val="Rbase"/>
      <sheetName val="Noi"/>
      <sheetName val="Adjs"/>
      <sheetName val="Cap"/>
      <sheetName val="Plnt"/>
      <sheetName val="Ciac"/>
      <sheetName val="UUsum"/>
      <sheetName val="Wca"/>
      <sheetName val="AnnualizedRevs"/>
      <sheetName val="OMexp"/>
      <sheetName val="Toti"/>
      <sheetName val="RevRq"/>
      <sheetName val="RevAlloc"/>
      <sheetName val="RateSch"/>
      <sheetName val="BillDeter"/>
      <sheetName val="Security"/>
      <sheetName val="Agreed Audit Adjs."/>
      <sheetName val="A.F.No 2 Plant Sample"/>
      <sheetName val="A.F. No. 3 Proforma"/>
      <sheetName val="A.F. No. 4  ERC Proforma Adj."/>
      <sheetName val="A.F. No. 5 Proj. Phoenix"/>
      <sheetName val="A.F. No. 8-Acc.Amort. of CIAC "/>
      <sheetName val="A.F. 11 Salaries"/>
      <sheetName val="A.F. No. 14 Rate Case Exp."/>
      <sheetName val="A.F.No. 15-HDQ Samples "/>
      <sheetName val="A.F. No. 16-Deferred Maint."/>
      <sheetName val="A.F. 17 O&amp;M Sample"/>
      <sheetName val="A.F. No. 19-Alloc. of TOTI"/>
      <sheetName val="Bad Debt Exp. Adj."/>
      <sheetName val="Chem.Exp.Adj."/>
      <sheetName val="Fuel Expense"/>
      <sheetName val="Plant-CWIP"/>
      <sheetName val="Relocation Exp."/>
      <sheetName val="Working Capital Adj. "/>
      <sheetName val="Reuse bills"/>
      <sheetName val="Macros"/>
    </sheetNames>
    <sheetDataSet>
      <sheetData sheetId="0">
        <row r="14">
          <cell r="D14" t="str">
            <v>Sanlando Utilities Corporation</v>
          </cell>
        </row>
        <row r="16">
          <cell r="D16" t="str">
            <v>Test Year Ended 12/31/08</v>
          </cell>
        </row>
      </sheetData>
      <sheetData sheetId="1"/>
      <sheetData sheetId="2">
        <row r="12">
          <cell r="I12">
            <v>3089848.466365152</v>
          </cell>
        </row>
      </sheetData>
      <sheetData sheetId="3"/>
      <sheetData sheetId="4"/>
      <sheetData sheetId="5">
        <row r="1">
          <cell r="A1" t="str">
            <v>Sanlando Utilities Corporation</v>
          </cell>
        </row>
      </sheetData>
      <sheetData sheetId="6"/>
      <sheetData sheetId="7"/>
      <sheetData sheetId="8"/>
      <sheetData sheetId="9"/>
      <sheetData sheetId="10">
        <row r="9">
          <cell r="H9">
            <v>390658.74406797998</v>
          </cell>
        </row>
      </sheetData>
      <sheetData sheetId="11">
        <row r="11">
          <cell r="I11">
            <v>199091.68212887936</v>
          </cell>
        </row>
      </sheetData>
      <sheetData sheetId="12"/>
      <sheetData sheetId="13"/>
      <sheetData sheetId="14"/>
      <sheetData sheetId="15">
        <row r="49">
          <cell r="E49">
            <v>217874</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Macros"/>
      <sheetName val="COVER"/>
      <sheetName val="CONTENTS"/>
      <sheetName val="INSTRUCTIONS"/>
      <sheetName val="A 1"/>
      <sheetName val="A 2"/>
      <sheetName val="A 3"/>
      <sheetName val="A 4"/>
      <sheetName val="A 5"/>
      <sheetName val="A 6"/>
      <sheetName val="A 7"/>
      <sheetName val="A 8"/>
      <sheetName val="A 9"/>
      <sheetName val="A 10"/>
      <sheetName val="A 11"/>
      <sheetName val="A 12"/>
      <sheetName val="A 13"/>
      <sheetName val="A 14"/>
      <sheetName val="A 15"/>
      <sheetName val="A 16"/>
      <sheetName val="A 17"/>
      <sheetName val="A 18"/>
      <sheetName val="A 19"/>
      <sheetName val="B 1"/>
      <sheetName val="B 2"/>
      <sheetName val="B 3"/>
      <sheetName val="B 4"/>
      <sheetName val="B 5"/>
      <sheetName val="B 6"/>
      <sheetName val="B 7"/>
      <sheetName val="B 8"/>
      <sheetName val="B 9"/>
      <sheetName val="B 10"/>
      <sheetName val="B 11"/>
      <sheetName val="B 12"/>
      <sheetName val="B 13"/>
      <sheetName val="B 14"/>
      <sheetName val="B 15"/>
      <sheetName val="C INSTRUCT"/>
      <sheetName val="C 1"/>
      <sheetName val="C 2"/>
      <sheetName val="C 3"/>
      <sheetName val="C 4"/>
      <sheetName val="C 5"/>
      <sheetName val="C 6"/>
      <sheetName val="C 7a"/>
      <sheetName val="C7b"/>
      <sheetName val="C 8"/>
      <sheetName val="C 9"/>
      <sheetName val="C 10"/>
      <sheetName val="D 1"/>
      <sheetName val="D 2"/>
      <sheetName val="D 3"/>
      <sheetName val="D 4"/>
      <sheetName val="D 5"/>
      <sheetName val="D 6"/>
      <sheetName val="D 7"/>
      <sheetName val="E 1"/>
      <sheetName val="E 2"/>
      <sheetName val="E 3"/>
      <sheetName val="E 4"/>
      <sheetName val="E 5"/>
      <sheetName val="E 6"/>
      <sheetName val="E 7"/>
      <sheetName val="E 8"/>
      <sheetName val="E 9"/>
      <sheetName val="E 10"/>
      <sheetName val="E 11"/>
      <sheetName val="E 12"/>
      <sheetName val="E 13"/>
      <sheetName val="E 14"/>
      <sheetName val="F 1"/>
      <sheetName val="F 2"/>
      <sheetName val="F 3"/>
      <sheetName val="F 4"/>
      <sheetName val="F 5"/>
      <sheetName val="F 6"/>
      <sheetName val="F 7"/>
      <sheetName val="F 8"/>
      <sheetName val="F 9"/>
      <sheetName val="F 10"/>
    </sheetNames>
    <sheetDataSet>
      <sheetData sheetId="0"/>
      <sheetData sheetId="1"/>
      <sheetData sheetId="2"/>
      <sheetData sheetId="3"/>
      <sheetData sheetId="4"/>
      <sheetData sheetId="5"/>
      <sheetData sheetId="6"/>
      <sheetData sheetId="7"/>
      <sheetData sheetId="8"/>
      <sheetData sheetId="9"/>
      <sheetData sheetId="10">
        <row r="4">
          <cell r="D4" t="str">
            <v>Page 1 of 1</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ROE in ,000"/>
      <sheetName val="ROE"/>
      <sheetName val="UI ROE Relief"/>
      <sheetName val="Com ROE Relief"/>
      <sheetName val="Rate Case Revenue"/>
      <sheetName val="Ratebase"/>
      <sheetName val="Net Plant"/>
      <sheetName val="IS"/>
      <sheetName val="Effective Tax"/>
      <sheetName val="Jurisd Tax"/>
      <sheetName val="D-E"/>
      <sheetName val="Data"/>
      <sheetName val="Reports"/>
      <sheetName val="Closed Reg Rev"/>
      <sheetName val="Pending Reg Rev"/>
      <sheetName val="FORM.COS.SUBS.LIST"/>
      <sheetName val="Co by State"/>
      <sheetName val="9000'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13">
          <cell r="C13">
            <v>1</v>
          </cell>
          <cell r="D13">
            <v>688555.68</v>
          </cell>
          <cell r="F13">
            <v>4</v>
          </cell>
          <cell r="G13">
            <v>0</v>
          </cell>
          <cell r="I13">
            <v>1</v>
          </cell>
          <cell r="J13">
            <v>-149165.1</v>
          </cell>
          <cell r="L13">
            <v>1</v>
          </cell>
          <cell r="M13">
            <v>-9632854</v>
          </cell>
          <cell r="O13">
            <v>4</v>
          </cell>
          <cell r="P13">
            <v>450000</v>
          </cell>
          <cell r="R13">
            <v>4</v>
          </cell>
          <cell r="S13">
            <v>-340495.16</v>
          </cell>
          <cell r="U13">
            <v>2</v>
          </cell>
          <cell r="V13">
            <v>0</v>
          </cell>
          <cell r="X13">
            <v>1</v>
          </cell>
          <cell r="Y13">
            <v>-1412616.3</v>
          </cell>
          <cell r="AA13">
            <v>6</v>
          </cell>
          <cell r="AB13">
            <v>-350</v>
          </cell>
          <cell r="BE13">
            <v>5</v>
          </cell>
          <cell r="BF13">
            <v>24823.043409200007</v>
          </cell>
          <cell r="CF13">
            <v>1</v>
          </cell>
          <cell r="CG13" t="str">
            <v>Y</v>
          </cell>
        </row>
        <row r="14">
          <cell r="C14">
            <v>2</v>
          </cell>
          <cell r="D14">
            <v>6756002.0199999996</v>
          </cell>
          <cell r="F14">
            <v>5</v>
          </cell>
          <cell r="G14">
            <v>0</v>
          </cell>
          <cell r="I14">
            <v>2</v>
          </cell>
          <cell r="J14">
            <v>-4691567.1500000004</v>
          </cell>
          <cell r="L14">
            <v>18</v>
          </cell>
          <cell r="M14">
            <v>27837.56</v>
          </cell>
          <cell r="O14">
            <v>5</v>
          </cell>
          <cell r="P14">
            <v>-450000</v>
          </cell>
          <cell r="R14">
            <v>5</v>
          </cell>
          <cell r="S14">
            <v>-583336.21</v>
          </cell>
          <cell r="U14">
            <v>5</v>
          </cell>
          <cell r="V14">
            <v>3446.76</v>
          </cell>
          <cell r="X14">
            <v>2</v>
          </cell>
          <cell r="Y14">
            <v>-417573</v>
          </cell>
          <cell r="AA14">
            <v>13</v>
          </cell>
          <cell r="AB14">
            <v>-145</v>
          </cell>
          <cell r="BE14">
            <v>6</v>
          </cell>
          <cell r="BF14">
            <v>6108.3140748000005</v>
          </cell>
          <cell r="CF14">
            <v>2</v>
          </cell>
          <cell r="CG14" t="str">
            <v>Y</v>
          </cell>
        </row>
        <row r="15">
          <cell r="C15">
            <v>5</v>
          </cell>
          <cell r="D15">
            <v>2276220.59</v>
          </cell>
          <cell r="F15">
            <v>12</v>
          </cell>
          <cell r="G15">
            <v>-153268.37</v>
          </cell>
          <cell r="I15">
            <v>5</v>
          </cell>
          <cell r="J15">
            <v>-538733.71</v>
          </cell>
          <cell r="L15">
            <v>21</v>
          </cell>
          <cell r="M15">
            <v>102722.39</v>
          </cell>
          <cell r="O15">
            <v>23</v>
          </cell>
          <cell r="P15">
            <v>-975</v>
          </cell>
          <cell r="R15">
            <v>6</v>
          </cell>
          <cell r="S15">
            <v>-272780</v>
          </cell>
          <cell r="U15">
            <v>7</v>
          </cell>
          <cell r="V15">
            <v>3101.75</v>
          </cell>
          <cell r="X15">
            <v>4</v>
          </cell>
          <cell r="Y15">
            <v>1405724</v>
          </cell>
          <cell r="AA15">
            <v>24</v>
          </cell>
          <cell r="AB15">
            <v>-312</v>
          </cell>
          <cell r="BE15">
            <v>7</v>
          </cell>
          <cell r="BF15">
            <v>1074.4178665000002</v>
          </cell>
          <cell r="CF15">
            <v>4</v>
          </cell>
          <cell r="CG15" t="str">
            <v>Y</v>
          </cell>
        </row>
        <row r="16">
          <cell r="C16">
            <v>6</v>
          </cell>
          <cell r="D16">
            <v>1433009.07</v>
          </cell>
          <cell r="F16">
            <v>25</v>
          </cell>
          <cell r="G16">
            <v>0</v>
          </cell>
          <cell r="I16">
            <v>6</v>
          </cell>
          <cell r="J16">
            <v>-213683.09</v>
          </cell>
          <cell r="L16">
            <v>25</v>
          </cell>
          <cell r="M16">
            <v>24482</v>
          </cell>
          <cell r="O16">
            <v>28</v>
          </cell>
          <cell r="P16">
            <v>-5475</v>
          </cell>
          <cell r="R16">
            <v>7</v>
          </cell>
          <cell r="S16">
            <v>-1672</v>
          </cell>
          <cell r="U16">
            <v>8</v>
          </cell>
          <cell r="V16">
            <v>3964.03</v>
          </cell>
          <cell r="X16">
            <v>5</v>
          </cell>
          <cell r="Y16">
            <v>-93194</v>
          </cell>
          <cell r="AA16">
            <v>30</v>
          </cell>
          <cell r="AB16">
            <v>-36</v>
          </cell>
          <cell r="BE16">
            <v>8</v>
          </cell>
          <cell r="BF16">
            <v>4739.6431473000011</v>
          </cell>
          <cell r="CF16">
            <v>5</v>
          </cell>
          <cell r="CG16" t="str">
            <v>Y</v>
          </cell>
        </row>
        <row r="17">
          <cell r="C17">
            <v>7</v>
          </cell>
          <cell r="D17">
            <v>149716.32999999999</v>
          </cell>
          <cell r="F17">
            <v>34</v>
          </cell>
          <cell r="G17">
            <v>3168.25</v>
          </cell>
          <cell r="I17">
            <v>7</v>
          </cell>
          <cell r="J17">
            <v>-8889.58</v>
          </cell>
          <cell r="L17">
            <v>27</v>
          </cell>
          <cell r="M17">
            <v>-963620.89</v>
          </cell>
          <cell r="O17">
            <v>36</v>
          </cell>
          <cell r="P17">
            <v>-56796</v>
          </cell>
          <cell r="R17">
            <v>8</v>
          </cell>
          <cell r="S17">
            <v>-3043.45</v>
          </cell>
          <cell r="U17">
            <v>11</v>
          </cell>
          <cell r="V17">
            <v>0</v>
          </cell>
          <cell r="X17">
            <v>6</v>
          </cell>
          <cell r="Y17">
            <v>-147945</v>
          </cell>
          <cell r="AA17">
            <v>32</v>
          </cell>
          <cell r="AB17">
            <v>-280</v>
          </cell>
          <cell r="BE17">
            <v>9</v>
          </cell>
          <cell r="BF17">
            <v>7262.0274267000023</v>
          </cell>
          <cell r="CF17">
            <v>6</v>
          </cell>
          <cell r="CG17" t="str">
            <v>Y</v>
          </cell>
        </row>
        <row r="18">
          <cell r="C18">
            <v>8</v>
          </cell>
          <cell r="D18">
            <v>205138.07</v>
          </cell>
          <cell r="F18">
            <v>35</v>
          </cell>
          <cell r="G18">
            <v>461446.03</v>
          </cell>
          <cell r="I18">
            <v>8</v>
          </cell>
          <cell r="J18">
            <v>-18446.599999999999</v>
          </cell>
          <cell r="L18">
            <v>34</v>
          </cell>
          <cell r="M18">
            <v>485498.88</v>
          </cell>
          <cell r="O18">
            <v>70</v>
          </cell>
          <cell r="P18">
            <v>2400</v>
          </cell>
          <cell r="R18">
            <v>9</v>
          </cell>
          <cell r="S18">
            <v>-33384.82</v>
          </cell>
          <cell r="U18">
            <v>12</v>
          </cell>
          <cell r="V18">
            <v>8414.3700000000008</v>
          </cell>
          <cell r="X18">
            <v>7</v>
          </cell>
          <cell r="Y18">
            <v>-16011</v>
          </cell>
          <cell r="AA18">
            <v>33</v>
          </cell>
          <cell r="AB18">
            <v>-250</v>
          </cell>
          <cell r="BE18">
            <v>10</v>
          </cell>
          <cell r="BF18">
            <v>0</v>
          </cell>
          <cell r="CF18">
            <v>7</v>
          </cell>
          <cell r="CG18" t="str">
            <v>Y</v>
          </cell>
        </row>
        <row r="19">
          <cell r="C19">
            <v>9</v>
          </cell>
          <cell r="D19">
            <v>484758.46</v>
          </cell>
          <cell r="F19">
            <v>36</v>
          </cell>
          <cell r="G19">
            <v>663847.37</v>
          </cell>
          <cell r="I19">
            <v>9</v>
          </cell>
          <cell r="J19">
            <v>-52441.39</v>
          </cell>
          <cell r="L19">
            <v>36</v>
          </cell>
          <cell r="M19">
            <v>-117417.65</v>
          </cell>
          <cell r="O19">
            <v>80</v>
          </cell>
          <cell r="P19">
            <v>-34510</v>
          </cell>
          <cell r="R19">
            <v>11</v>
          </cell>
          <cell r="S19">
            <v>-17294.22</v>
          </cell>
          <cell r="U19">
            <v>13</v>
          </cell>
          <cell r="V19">
            <v>2984.25</v>
          </cell>
          <cell r="X19">
            <v>8</v>
          </cell>
          <cell r="Y19">
            <v>-11577</v>
          </cell>
          <cell r="AA19">
            <v>34</v>
          </cell>
          <cell r="AB19">
            <v>-84250</v>
          </cell>
          <cell r="BE19">
            <v>11</v>
          </cell>
          <cell r="BF19">
            <v>2277.1194064000001</v>
          </cell>
          <cell r="CF19">
            <v>8</v>
          </cell>
          <cell r="CG19" t="str">
            <v>Y</v>
          </cell>
        </row>
        <row r="20">
          <cell r="C20">
            <v>11</v>
          </cell>
          <cell r="D20">
            <v>116028.15</v>
          </cell>
          <cell r="F20">
            <v>38</v>
          </cell>
          <cell r="G20">
            <v>554049.14</v>
          </cell>
          <cell r="I20">
            <v>11</v>
          </cell>
          <cell r="J20">
            <v>-18023.96</v>
          </cell>
          <cell r="L20">
            <v>38</v>
          </cell>
          <cell r="M20">
            <v>-6341801.4500000002</v>
          </cell>
          <cell r="O20">
            <v>89</v>
          </cell>
          <cell r="P20">
            <v>-38400</v>
          </cell>
          <cell r="R20">
            <v>13</v>
          </cell>
          <cell r="S20">
            <v>-1032850.1</v>
          </cell>
          <cell r="U20">
            <v>14</v>
          </cell>
          <cell r="V20">
            <v>0</v>
          </cell>
          <cell r="X20">
            <v>9</v>
          </cell>
          <cell r="Y20">
            <v>-40240</v>
          </cell>
          <cell r="AA20">
            <v>35</v>
          </cell>
          <cell r="AB20">
            <v>-33840.53</v>
          </cell>
          <cell r="BE20">
            <v>12</v>
          </cell>
          <cell r="BF20">
            <v>1040.1696474999999</v>
          </cell>
          <cell r="CF20">
            <v>9</v>
          </cell>
          <cell r="CG20" t="str">
            <v>Y</v>
          </cell>
        </row>
        <row r="21">
          <cell r="C21">
            <v>12</v>
          </cell>
          <cell r="D21">
            <v>291422.34999999998</v>
          </cell>
          <cell r="F21">
            <v>40</v>
          </cell>
          <cell r="G21">
            <v>12530</v>
          </cell>
          <cell r="I21">
            <v>12</v>
          </cell>
          <cell r="J21">
            <v>22146.25</v>
          </cell>
          <cell r="L21">
            <v>40</v>
          </cell>
          <cell r="M21">
            <v>65673.55</v>
          </cell>
          <cell r="O21">
            <v>90</v>
          </cell>
          <cell r="P21">
            <v>-97052</v>
          </cell>
          <cell r="R21">
            <v>14</v>
          </cell>
          <cell r="S21">
            <v>-3091748.55</v>
          </cell>
          <cell r="U21">
            <v>15</v>
          </cell>
          <cell r="V21">
            <v>1175.3</v>
          </cell>
          <cell r="X21">
            <v>11</v>
          </cell>
          <cell r="Y21">
            <v>-9391</v>
          </cell>
          <cell r="AA21">
            <v>36</v>
          </cell>
          <cell r="AB21">
            <v>-193723.6</v>
          </cell>
          <cell r="BE21">
            <v>13</v>
          </cell>
          <cell r="BF21">
            <v>10580.711716199998</v>
          </cell>
          <cell r="CF21">
            <v>11</v>
          </cell>
          <cell r="CG21" t="str">
            <v>Y</v>
          </cell>
        </row>
        <row r="22">
          <cell r="C22">
            <v>13</v>
          </cell>
          <cell r="D22">
            <v>2576779.79</v>
          </cell>
          <cell r="F22">
            <v>44</v>
          </cell>
          <cell r="G22">
            <v>326.75</v>
          </cell>
          <cell r="I22">
            <v>13</v>
          </cell>
          <cell r="J22">
            <v>-821309.92</v>
          </cell>
          <cell r="L22">
            <v>42</v>
          </cell>
          <cell r="M22">
            <v>40720.080000000002</v>
          </cell>
          <cell r="O22">
            <v>135</v>
          </cell>
          <cell r="P22">
            <v>-658710.19999999995</v>
          </cell>
          <cell r="R22">
            <v>15</v>
          </cell>
          <cell r="S22">
            <v>-32215.34</v>
          </cell>
          <cell r="U22">
            <v>16</v>
          </cell>
          <cell r="V22">
            <v>4276</v>
          </cell>
          <cell r="X22">
            <v>12</v>
          </cell>
          <cell r="Y22">
            <v>-56556</v>
          </cell>
          <cell r="AA22">
            <v>38</v>
          </cell>
          <cell r="AB22">
            <v>-102861.1</v>
          </cell>
          <cell r="BE22">
            <v>14</v>
          </cell>
          <cell r="BF22">
            <v>45948.676116100003</v>
          </cell>
          <cell r="CF22">
            <v>12</v>
          </cell>
          <cell r="CG22" t="str">
            <v>Y</v>
          </cell>
        </row>
        <row r="23">
          <cell r="C23">
            <v>14</v>
          </cell>
          <cell r="D23">
            <v>7411838.9100000001</v>
          </cell>
          <cell r="F23">
            <v>47</v>
          </cell>
          <cell r="G23">
            <v>585306.77</v>
          </cell>
          <cell r="I23">
            <v>14</v>
          </cell>
          <cell r="J23">
            <v>-1853280.79</v>
          </cell>
          <cell r="L23">
            <v>43</v>
          </cell>
          <cell r="M23">
            <v>198411.88</v>
          </cell>
          <cell r="O23">
            <v>160</v>
          </cell>
          <cell r="P23">
            <v>-113080.53</v>
          </cell>
          <cell r="R23">
            <v>16</v>
          </cell>
          <cell r="S23">
            <v>-380488</v>
          </cell>
          <cell r="U23">
            <v>17</v>
          </cell>
          <cell r="V23">
            <v>0</v>
          </cell>
          <cell r="X23">
            <v>13</v>
          </cell>
          <cell r="Y23">
            <v>-90076</v>
          </cell>
          <cell r="AA23">
            <v>40</v>
          </cell>
          <cell r="AB23">
            <v>-42215.58</v>
          </cell>
          <cell r="BE23">
            <v>15</v>
          </cell>
          <cell r="BF23">
            <v>6754.151913900002</v>
          </cell>
          <cell r="CF23">
            <v>13</v>
          </cell>
          <cell r="CG23" t="str">
            <v>Y</v>
          </cell>
        </row>
        <row r="24">
          <cell r="C24">
            <v>15</v>
          </cell>
          <cell r="D24">
            <v>293165.89</v>
          </cell>
          <cell r="F24">
            <v>51</v>
          </cell>
          <cell r="G24">
            <v>70367.09</v>
          </cell>
          <cell r="I24">
            <v>15</v>
          </cell>
          <cell r="J24">
            <v>-78528.899999999994</v>
          </cell>
          <cell r="L24">
            <v>44</v>
          </cell>
          <cell r="M24">
            <v>-87611.65</v>
          </cell>
          <cell r="R24">
            <v>17</v>
          </cell>
          <cell r="S24">
            <v>-109915.67</v>
          </cell>
          <cell r="U24">
            <v>18</v>
          </cell>
          <cell r="V24">
            <v>3950.24</v>
          </cell>
          <cell r="X24">
            <v>14</v>
          </cell>
          <cell r="Y24">
            <v>-312170</v>
          </cell>
          <cell r="AA24">
            <v>44</v>
          </cell>
          <cell r="AB24">
            <v>-12905</v>
          </cell>
          <cell r="BE24">
            <v>16</v>
          </cell>
          <cell r="BF24">
            <v>35390.350280199993</v>
          </cell>
          <cell r="CF24">
            <v>14</v>
          </cell>
          <cell r="CG24" t="str">
            <v>Y</v>
          </cell>
        </row>
        <row r="25">
          <cell r="C25">
            <v>16</v>
          </cell>
          <cell r="D25">
            <v>2236448.91</v>
          </cell>
          <cell r="F25">
            <v>53</v>
          </cell>
          <cell r="G25">
            <v>0</v>
          </cell>
          <cell r="I25">
            <v>16</v>
          </cell>
          <cell r="J25">
            <v>-623130.59</v>
          </cell>
          <cell r="L25">
            <v>51</v>
          </cell>
          <cell r="M25">
            <v>136624</v>
          </cell>
          <cell r="R25">
            <v>18</v>
          </cell>
          <cell r="S25">
            <v>-321287.40999999997</v>
          </cell>
          <cell r="U25">
            <v>20</v>
          </cell>
          <cell r="V25">
            <v>2395</v>
          </cell>
          <cell r="X25">
            <v>15</v>
          </cell>
          <cell r="Y25">
            <v>-34102</v>
          </cell>
          <cell r="AA25">
            <v>47</v>
          </cell>
          <cell r="AB25">
            <v>-36412.5</v>
          </cell>
          <cell r="BE25">
            <v>17</v>
          </cell>
          <cell r="BF25">
            <v>16165.407129700001</v>
          </cell>
          <cell r="CF25">
            <v>15</v>
          </cell>
          <cell r="CG25" t="str">
            <v>Y</v>
          </cell>
        </row>
        <row r="26">
          <cell r="C26">
            <v>17</v>
          </cell>
          <cell r="D26">
            <v>950144.29</v>
          </cell>
          <cell r="F26">
            <v>55</v>
          </cell>
          <cell r="G26">
            <v>416572.64</v>
          </cell>
          <cell r="I26">
            <v>17</v>
          </cell>
          <cell r="J26">
            <v>-340533.38</v>
          </cell>
          <cell r="L26">
            <v>52</v>
          </cell>
          <cell r="M26">
            <v>-561576</v>
          </cell>
          <cell r="R26">
            <v>20</v>
          </cell>
          <cell r="S26">
            <v>-20875.810000000001</v>
          </cell>
          <cell r="U26">
            <v>24</v>
          </cell>
          <cell r="V26">
            <v>13373.75</v>
          </cell>
          <cell r="X26">
            <v>16</v>
          </cell>
          <cell r="Y26">
            <v>-81770</v>
          </cell>
          <cell r="AA26">
            <v>53</v>
          </cell>
          <cell r="AB26">
            <v>-6238.44</v>
          </cell>
          <cell r="BE26">
            <v>18</v>
          </cell>
          <cell r="BF26">
            <v>5298.7770282999991</v>
          </cell>
          <cell r="CF26">
            <v>16</v>
          </cell>
          <cell r="CG26" t="str">
            <v>Y</v>
          </cell>
        </row>
        <row r="27">
          <cell r="C27">
            <v>18</v>
          </cell>
          <cell r="D27">
            <v>874161.07</v>
          </cell>
          <cell r="F27">
            <v>57</v>
          </cell>
          <cell r="G27">
            <v>57827.01</v>
          </cell>
          <cell r="I27">
            <v>18</v>
          </cell>
          <cell r="J27">
            <v>-332223.99</v>
          </cell>
          <cell r="L27">
            <v>53</v>
          </cell>
          <cell r="M27">
            <v>-2798273.96</v>
          </cell>
          <cell r="R27">
            <v>23</v>
          </cell>
          <cell r="S27">
            <v>-20239.14</v>
          </cell>
          <cell r="U27">
            <v>26</v>
          </cell>
          <cell r="V27">
            <v>0</v>
          </cell>
          <cell r="X27">
            <v>17</v>
          </cell>
          <cell r="Y27">
            <v>-30767</v>
          </cell>
          <cell r="AA27">
            <v>57</v>
          </cell>
          <cell r="AB27">
            <v>-47465.43</v>
          </cell>
          <cell r="BE27">
            <v>20</v>
          </cell>
          <cell r="BF27">
            <v>6115.2491770000015</v>
          </cell>
          <cell r="CF27">
            <v>17</v>
          </cell>
          <cell r="CG27" t="str">
            <v>Y</v>
          </cell>
        </row>
        <row r="28">
          <cell r="C28">
            <v>20</v>
          </cell>
          <cell r="D28">
            <v>610755</v>
          </cell>
          <cell r="F28">
            <v>58</v>
          </cell>
          <cell r="G28">
            <v>0</v>
          </cell>
          <cell r="I28">
            <v>20</v>
          </cell>
          <cell r="J28">
            <v>-172583.83</v>
          </cell>
          <cell r="L28">
            <v>55</v>
          </cell>
          <cell r="M28">
            <v>-1601495.92</v>
          </cell>
          <cell r="R28">
            <v>24</v>
          </cell>
          <cell r="S28">
            <v>-474134.68</v>
          </cell>
          <cell r="U28">
            <v>27</v>
          </cell>
          <cell r="V28">
            <v>33094.400000000001</v>
          </cell>
          <cell r="X28">
            <v>18</v>
          </cell>
          <cell r="Y28">
            <v>-35731</v>
          </cell>
          <cell r="AA28">
            <v>60</v>
          </cell>
          <cell r="AB28">
            <v>-1615</v>
          </cell>
          <cell r="BE28">
            <v>21</v>
          </cell>
          <cell r="BF28">
            <v>4122.2344814999997</v>
          </cell>
          <cell r="CF28">
            <v>18</v>
          </cell>
          <cell r="CG28" t="str">
            <v>N</v>
          </cell>
        </row>
        <row r="29">
          <cell r="C29">
            <v>21</v>
          </cell>
          <cell r="D29">
            <v>235094.33</v>
          </cell>
          <cell r="F29">
            <v>60</v>
          </cell>
          <cell r="G29">
            <v>0</v>
          </cell>
          <cell r="I29">
            <v>21</v>
          </cell>
          <cell r="J29">
            <v>-115696.76</v>
          </cell>
          <cell r="L29">
            <v>56</v>
          </cell>
          <cell r="M29">
            <v>-232530.46</v>
          </cell>
          <cell r="R29">
            <v>25</v>
          </cell>
          <cell r="S29">
            <v>-19067.2</v>
          </cell>
          <cell r="U29">
            <v>28</v>
          </cell>
          <cell r="V29">
            <v>2629.25</v>
          </cell>
          <cell r="X29">
            <v>20</v>
          </cell>
          <cell r="Y29">
            <v>-47458</v>
          </cell>
          <cell r="AA29">
            <v>62</v>
          </cell>
          <cell r="AB29">
            <v>-1524</v>
          </cell>
          <cell r="BE29">
            <v>22</v>
          </cell>
          <cell r="BF29">
            <v>1350.7821603999998</v>
          </cell>
          <cell r="CF29">
            <v>20</v>
          </cell>
          <cell r="CG29" t="str">
            <v>Y</v>
          </cell>
        </row>
        <row r="30">
          <cell r="C30">
            <v>22</v>
          </cell>
          <cell r="D30">
            <v>132153.78</v>
          </cell>
          <cell r="F30">
            <v>61</v>
          </cell>
          <cell r="G30">
            <v>125246</v>
          </cell>
          <cell r="I30">
            <v>22</v>
          </cell>
          <cell r="J30">
            <v>-6767.08</v>
          </cell>
          <cell r="L30">
            <v>61</v>
          </cell>
          <cell r="M30">
            <v>280033.48</v>
          </cell>
          <cell r="R30">
            <v>26</v>
          </cell>
          <cell r="S30">
            <v>-56246.13</v>
          </cell>
          <cell r="U30">
            <v>29</v>
          </cell>
          <cell r="V30">
            <v>1698</v>
          </cell>
          <cell r="X30">
            <v>21</v>
          </cell>
          <cell r="Y30">
            <v>-18874</v>
          </cell>
          <cell r="AA30">
            <v>64</v>
          </cell>
          <cell r="AB30">
            <v>-47743</v>
          </cell>
          <cell r="BE30">
            <v>23</v>
          </cell>
          <cell r="BF30">
            <v>4081.6110252000008</v>
          </cell>
          <cell r="CF30">
            <v>21</v>
          </cell>
          <cell r="CG30" t="str">
            <v>Y</v>
          </cell>
        </row>
        <row r="31">
          <cell r="C31">
            <v>23</v>
          </cell>
          <cell r="D31">
            <v>203461.71</v>
          </cell>
          <cell r="F31">
            <v>62</v>
          </cell>
          <cell r="G31">
            <v>14527.79</v>
          </cell>
          <cell r="I31">
            <v>23</v>
          </cell>
          <cell r="J31">
            <v>-36069.78</v>
          </cell>
          <cell r="L31">
            <v>70</v>
          </cell>
          <cell r="M31">
            <v>-464265.59</v>
          </cell>
          <cell r="R31">
            <v>27</v>
          </cell>
          <cell r="S31">
            <v>-1842389.92</v>
          </cell>
          <cell r="U31">
            <v>31</v>
          </cell>
          <cell r="V31">
            <v>11394.74</v>
          </cell>
          <cell r="X31">
            <v>22</v>
          </cell>
          <cell r="Y31">
            <v>-17440</v>
          </cell>
          <cell r="AA31">
            <v>65</v>
          </cell>
          <cell r="AB31">
            <v>-35468</v>
          </cell>
          <cell r="BE31">
            <v>24</v>
          </cell>
          <cell r="BF31">
            <v>44815.010341200003</v>
          </cell>
          <cell r="CF31">
            <v>22</v>
          </cell>
          <cell r="CG31" t="str">
            <v>Y</v>
          </cell>
        </row>
        <row r="32">
          <cell r="C32">
            <v>24</v>
          </cell>
          <cell r="D32">
            <v>3596536.84</v>
          </cell>
          <cell r="F32">
            <v>64</v>
          </cell>
          <cell r="G32">
            <v>724.25</v>
          </cell>
          <cell r="I32">
            <v>24</v>
          </cell>
          <cell r="J32">
            <v>-1005501.67</v>
          </cell>
          <cell r="L32">
            <v>71</v>
          </cell>
          <cell r="M32">
            <v>1220293.1100000001</v>
          </cell>
          <cell r="R32">
            <v>28</v>
          </cell>
          <cell r="S32">
            <v>-209858.6</v>
          </cell>
          <cell r="U32">
            <v>34</v>
          </cell>
          <cell r="V32">
            <v>93182.19</v>
          </cell>
          <cell r="X32">
            <v>23</v>
          </cell>
          <cell r="Y32">
            <v>-18872</v>
          </cell>
          <cell r="AA32">
            <v>66</v>
          </cell>
          <cell r="AB32">
            <v>-50955</v>
          </cell>
          <cell r="BE32">
            <v>25</v>
          </cell>
          <cell r="BF32">
            <v>5164.661117900001</v>
          </cell>
          <cell r="CF32">
            <v>23</v>
          </cell>
          <cell r="CG32" t="str">
            <v>Y</v>
          </cell>
        </row>
        <row r="33">
          <cell r="C33">
            <v>25</v>
          </cell>
          <cell r="D33">
            <v>775698.38</v>
          </cell>
          <cell r="F33">
            <v>65</v>
          </cell>
          <cell r="G33">
            <v>177543.03</v>
          </cell>
          <cell r="I33">
            <v>25</v>
          </cell>
          <cell r="J33">
            <v>-144440.88</v>
          </cell>
          <cell r="L33">
            <v>73</v>
          </cell>
          <cell r="M33">
            <v>336502.6</v>
          </cell>
          <cell r="R33">
            <v>29</v>
          </cell>
          <cell r="S33">
            <v>-623717.93000000005</v>
          </cell>
          <cell r="U33">
            <v>35</v>
          </cell>
          <cell r="V33">
            <v>76688.53</v>
          </cell>
          <cell r="X33">
            <v>24</v>
          </cell>
          <cell r="Y33">
            <v>-350673</v>
          </cell>
          <cell r="AA33">
            <v>67</v>
          </cell>
          <cell r="AB33">
            <v>-128520</v>
          </cell>
          <cell r="BE33">
            <v>26</v>
          </cell>
          <cell r="BF33">
            <v>9044.5252213000022</v>
          </cell>
          <cell r="CF33">
            <v>24</v>
          </cell>
          <cell r="CG33" t="str">
            <v>Y</v>
          </cell>
        </row>
        <row r="34">
          <cell r="C34">
            <v>26</v>
          </cell>
          <cell r="D34">
            <v>943325.53</v>
          </cell>
          <cell r="F34">
            <v>66</v>
          </cell>
          <cell r="G34">
            <v>147.51</v>
          </cell>
          <cell r="I34">
            <v>26</v>
          </cell>
          <cell r="J34">
            <v>-338936.06</v>
          </cell>
          <cell r="L34">
            <v>79</v>
          </cell>
          <cell r="M34">
            <v>284832.56</v>
          </cell>
          <cell r="R34">
            <v>30</v>
          </cell>
          <cell r="S34">
            <v>-109548.74</v>
          </cell>
          <cell r="U34">
            <v>36</v>
          </cell>
          <cell r="V34">
            <v>32834.71</v>
          </cell>
          <cell r="X34">
            <v>25</v>
          </cell>
          <cell r="Y34">
            <v>-38948</v>
          </cell>
          <cell r="AA34">
            <v>68</v>
          </cell>
          <cell r="AB34">
            <v>-30362</v>
          </cell>
          <cell r="BE34">
            <v>27</v>
          </cell>
          <cell r="BF34">
            <v>10698.011668800002</v>
          </cell>
          <cell r="CF34">
            <v>25</v>
          </cell>
          <cell r="CG34" t="str">
            <v>N</v>
          </cell>
        </row>
        <row r="35">
          <cell r="C35">
            <v>27</v>
          </cell>
          <cell r="D35">
            <v>3840653.03</v>
          </cell>
          <cell r="F35">
            <v>67</v>
          </cell>
          <cell r="G35">
            <v>284356.51</v>
          </cell>
          <cell r="I35">
            <v>27</v>
          </cell>
          <cell r="J35">
            <v>-318539.34999999998</v>
          </cell>
          <cell r="L35">
            <v>80</v>
          </cell>
          <cell r="M35">
            <v>-1541397.86</v>
          </cell>
          <cell r="R35">
            <v>34</v>
          </cell>
          <cell r="S35">
            <v>-1756065.79</v>
          </cell>
          <cell r="U35">
            <v>38</v>
          </cell>
          <cell r="V35">
            <v>66039.210000000006</v>
          </cell>
          <cell r="X35">
            <v>26</v>
          </cell>
          <cell r="Y35">
            <v>-144207</v>
          </cell>
          <cell r="AA35">
            <v>69</v>
          </cell>
          <cell r="AB35">
            <v>-31800</v>
          </cell>
          <cell r="BE35">
            <v>28</v>
          </cell>
          <cell r="BF35">
            <v>2454.4645709000006</v>
          </cell>
          <cell r="CF35">
            <v>26</v>
          </cell>
          <cell r="CG35" t="str">
            <v>Y</v>
          </cell>
        </row>
        <row r="36">
          <cell r="C36">
            <v>28</v>
          </cell>
          <cell r="D36">
            <v>439548.09</v>
          </cell>
          <cell r="F36">
            <v>68</v>
          </cell>
          <cell r="G36">
            <v>16881.75</v>
          </cell>
          <cell r="I36">
            <v>28</v>
          </cell>
          <cell r="J36">
            <v>-141469.26</v>
          </cell>
          <cell r="L36">
            <v>83</v>
          </cell>
          <cell r="M36">
            <v>-235041.22</v>
          </cell>
          <cell r="R36">
            <v>35</v>
          </cell>
          <cell r="S36">
            <v>-2337923.81</v>
          </cell>
          <cell r="U36">
            <v>40</v>
          </cell>
          <cell r="V36">
            <v>0</v>
          </cell>
          <cell r="X36">
            <v>27</v>
          </cell>
          <cell r="Y36">
            <v>-113675</v>
          </cell>
          <cell r="AA36">
            <v>70</v>
          </cell>
          <cell r="AB36">
            <v>-215027.33</v>
          </cell>
          <cell r="BE36">
            <v>29</v>
          </cell>
          <cell r="BF36">
            <v>8762.436387400001</v>
          </cell>
          <cell r="CF36">
            <v>27</v>
          </cell>
          <cell r="CG36" t="str">
            <v>Y</v>
          </cell>
        </row>
        <row r="37">
          <cell r="C37">
            <v>29</v>
          </cell>
          <cell r="D37">
            <v>1097276.03</v>
          </cell>
          <cell r="F37">
            <v>69</v>
          </cell>
          <cell r="G37">
            <v>18135.75</v>
          </cell>
          <cell r="I37">
            <v>29</v>
          </cell>
          <cell r="J37">
            <v>-264593.96999999997</v>
          </cell>
          <cell r="L37">
            <v>86</v>
          </cell>
          <cell r="M37">
            <v>341225.02</v>
          </cell>
          <cell r="R37">
            <v>36</v>
          </cell>
          <cell r="S37">
            <v>-6463721.5499999998</v>
          </cell>
          <cell r="U37">
            <v>41</v>
          </cell>
          <cell r="V37">
            <v>5027.5</v>
          </cell>
          <cell r="X37">
            <v>28</v>
          </cell>
          <cell r="Y37">
            <v>-16878</v>
          </cell>
          <cell r="AA37">
            <v>71</v>
          </cell>
          <cell r="AB37">
            <v>-120856.94</v>
          </cell>
          <cell r="BE37">
            <v>30</v>
          </cell>
          <cell r="BF37">
            <v>7574.9101197999998</v>
          </cell>
          <cell r="CF37">
            <v>28</v>
          </cell>
          <cell r="CG37" t="str">
            <v>Y</v>
          </cell>
        </row>
        <row r="38">
          <cell r="C38">
            <v>30</v>
          </cell>
          <cell r="D38">
            <v>584834.87</v>
          </cell>
          <cell r="F38">
            <v>70</v>
          </cell>
          <cell r="G38">
            <v>502973.87</v>
          </cell>
          <cell r="I38">
            <v>30</v>
          </cell>
          <cell r="J38">
            <v>-239932.23</v>
          </cell>
          <cell r="L38">
            <v>87</v>
          </cell>
          <cell r="M38">
            <v>-3777502.16</v>
          </cell>
          <cell r="R38">
            <v>38</v>
          </cell>
          <cell r="S38">
            <v>-3040932.78</v>
          </cell>
          <cell r="U38">
            <v>42</v>
          </cell>
          <cell r="V38">
            <v>12829.22</v>
          </cell>
          <cell r="X38">
            <v>29</v>
          </cell>
          <cell r="Y38">
            <v>-21250</v>
          </cell>
          <cell r="AA38">
            <v>72</v>
          </cell>
          <cell r="AB38">
            <v>-13800</v>
          </cell>
          <cell r="BE38">
            <v>32</v>
          </cell>
          <cell r="BF38">
            <v>160.50348879999993</v>
          </cell>
          <cell r="CF38">
            <v>29</v>
          </cell>
          <cell r="CG38" t="str">
            <v>Y</v>
          </cell>
        </row>
        <row r="39">
          <cell r="C39">
            <v>31</v>
          </cell>
          <cell r="D39">
            <v>424701.88</v>
          </cell>
          <cell r="F39">
            <v>71</v>
          </cell>
          <cell r="G39">
            <v>481354.69</v>
          </cell>
          <cell r="I39">
            <v>31</v>
          </cell>
          <cell r="J39">
            <v>-286864.78000000003</v>
          </cell>
          <cell r="L39">
            <v>90</v>
          </cell>
          <cell r="M39">
            <v>433739.42</v>
          </cell>
          <cell r="R39">
            <v>40</v>
          </cell>
          <cell r="S39">
            <v>-2667782.39</v>
          </cell>
          <cell r="U39">
            <v>43</v>
          </cell>
          <cell r="V39">
            <v>2655.75</v>
          </cell>
          <cell r="X39">
            <v>30</v>
          </cell>
          <cell r="Y39">
            <v>-28960</v>
          </cell>
          <cell r="AA39">
            <v>73</v>
          </cell>
          <cell r="AB39">
            <v>-36730.550000000003</v>
          </cell>
          <cell r="BE39">
            <v>33</v>
          </cell>
          <cell r="BF39">
            <v>895.31728299999975</v>
          </cell>
          <cell r="CF39">
            <v>30</v>
          </cell>
          <cell r="CG39" t="str">
            <v>Y</v>
          </cell>
        </row>
        <row r="40">
          <cell r="C40">
            <v>34</v>
          </cell>
          <cell r="D40">
            <v>4312300.16</v>
          </cell>
          <cell r="F40">
            <v>72</v>
          </cell>
          <cell r="G40">
            <v>0</v>
          </cell>
          <cell r="I40">
            <v>34</v>
          </cell>
          <cell r="J40">
            <v>-524274.72</v>
          </cell>
          <cell r="L40">
            <v>103</v>
          </cell>
          <cell r="M40">
            <v>441303.48</v>
          </cell>
          <cell r="R40">
            <v>41</v>
          </cell>
          <cell r="S40">
            <v>-384013.4</v>
          </cell>
          <cell r="U40">
            <v>44</v>
          </cell>
          <cell r="V40">
            <v>0</v>
          </cell>
          <cell r="X40">
            <v>31</v>
          </cell>
          <cell r="Y40">
            <v>-10408</v>
          </cell>
          <cell r="AA40">
            <v>74</v>
          </cell>
          <cell r="AB40">
            <v>-1200</v>
          </cell>
          <cell r="BE40">
            <v>34</v>
          </cell>
          <cell r="BF40">
            <v>22107.898132900002</v>
          </cell>
          <cell r="CF40">
            <v>31</v>
          </cell>
          <cell r="CG40" t="str">
            <v>Y</v>
          </cell>
        </row>
        <row r="41">
          <cell r="C41">
            <v>35</v>
          </cell>
          <cell r="D41">
            <v>7592242.75</v>
          </cell>
          <cell r="F41">
            <v>73</v>
          </cell>
          <cell r="G41">
            <v>166544.25</v>
          </cell>
          <cell r="I41">
            <v>35</v>
          </cell>
          <cell r="J41">
            <v>-723303.78</v>
          </cell>
          <cell r="L41">
            <v>105</v>
          </cell>
          <cell r="M41">
            <v>958924.18</v>
          </cell>
          <cell r="R41">
            <v>42</v>
          </cell>
          <cell r="S41">
            <v>-328081.02</v>
          </cell>
          <cell r="U41">
            <v>47</v>
          </cell>
          <cell r="V41">
            <v>8730.5</v>
          </cell>
          <cell r="X41">
            <v>34</v>
          </cell>
          <cell r="Y41">
            <v>-269988</v>
          </cell>
          <cell r="AA41">
            <v>75</v>
          </cell>
          <cell r="AB41">
            <v>-35168</v>
          </cell>
          <cell r="BE41">
            <v>35</v>
          </cell>
          <cell r="BF41">
            <v>30831.339511800004</v>
          </cell>
          <cell r="CF41">
            <v>32</v>
          </cell>
          <cell r="CG41" t="str">
            <v>Y</v>
          </cell>
        </row>
        <row r="42">
          <cell r="C42">
            <v>36</v>
          </cell>
          <cell r="D42">
            <v>14628820.08</v>
          </cell>
          <cell r="F42">
            <v>74</v>
          </cell>
          <cell r="G42">
            <v>31.25</v>
          </cell>
          <cell r="I42">
            <v>36</v>
          </cell>
          <cell r="J42">
            <v>-2067870.39</v>
          </cell>
          <cell r="L42">
            <v>106</v>
          </cell>
          <cell r="M42">
            <v>-263680.64000000001</v>
          </cell>
          <cell r="R42">
            <v>43</v>
          </cell>
          <cell r="S42">
            <v>-597213.81000000006</v>
          </cell>
          <cell r="U42">
            <v>50</v>
          </cell>
          <cell r="V42">
            <v>20901.91</v>
          </cell>
          <cell r="X42">
            <v>35</v>
          </cell>
          <cell r="Y42">
            <v>-521846</v>
          </cell>
          <cell r="AA42">
            <v>77</v>
          </cell>
          <cell r="AB42">
            <v>0</v>
          </cell>
          <cell r="BE42">
            <v>36</v>
          </cell>
          <cell r="BF42">
            <v>50643.837685499981</v>
          </cell>
          <cell r="CF42">
            <v>33</v>
          </cell>
          <cell r="CG42" t="str">
            <v>Y</v>
          </cell>
        </row>
        <row r="43">
          <cell r="C43">
            <v>38</v>
          </cell>
          <cell r="D43">
            <v>22374298.640000001</v>
          </cell>
          <cell r="F43">
            <v>75</v>
          </cell>
          <cell r="G43">
            <v>266142.37</v>
          </cell>
          <cell r="I43">
            <v>38</v>
          </cell>
          <cell r="J43">
            <v>-4805178.1399999997</v>
          </cell>
          <cell r="L43">
            <v>107</v>
          </cell>
          <cell r="M43">
            <v>476560.11</v>
          </cell>
          <cell r="R43">
            <v>44</v>
          </cell>
          <cell r="S43">
            <v>-1217893.01</v>
          </cell>
          <cell r="U43">
            <v>51</v>
          </cell>
          <cell r="V43">
            <v>24597.439999999999</v>
          </cell>
          <cell r="X43">
            <v>36</v>
          </cell>
          <cell r="Y43">
            <v>-869454</v>
          </cell>
          <cell r="AA43">
            <v>79</v>
          </cell>
          <cell r="AB43">
            <v>-59355</v>
          </cell>
          <cell r="BE43">
            <v>38</v>
          </cell>
          <cell r="BF43">
            <v>41384.864358200015</v>
          </cell>
          <cell r="CF43">
            <v>34</v>
          </cell>
          <cell r="CG43" t="str">
            <v>N</v>
          </cell>
        </row>
        <row r="44">
          <cell r="C44">
            <v>40</v>
          </cell>
          <cell r="D44">
            <v>6854342.9100000001</v>
          </cell>
          <cell r="F44">
            <v>79</v>
          </cell>
          <cell r="G44">
            <v>312.5</v>
          </cell>
          <cell r="I44">
            <v>40</v>
          </cell>
          <cell r="J44">
            <v>-1182417.1299999999</v>
          </cell>
          <cell r="L44">
            <v>108</v>
          </cell>
          <cell r="M44">
            <v>465759</v>
          </cell>
          <cell r="R44">
            <v>47</v>
          </cell>
          <cell r="S44">
            <v>-16854127.93</v>
          </cell>
          <cell r="U44">
            <v>52</v>
          </cell>
          <cell r="V44">
            <v>1055.5</v>
          </cell>
          <cell r="X44">
            <v>38</v>
          </cell>
          <cell r="Y44">
            <v>-818893</v>
          </cell>
          <cell r="AA44">
            <v>80</v>
          </cell>
          <cell r="AB44">
            <v>-451397.88</v>
          </cell>
          <cell r="BE44">
            <v>40</v>
          </cell>
          <cell r="BF44">
            <v>10270.235442000001</v>
          </cell>
          <cell r="CF44">
            <v>35</v>
          </cell>
          <cell r="CG44" t="str">
            <v>Y</v>
          </cell>
        </row>
        <row r="45">
          <cell r="C45">
            <v>41</v>
          </cell>
          <cell r="D45">
            <v>1308825.4099999999</v>
          </cell>
          <cell r="F45">
            <v>80</v>
          </cell>
          <cell r="G45">
            <v>1076879.6599999999</v>
          </cell>
          <cell r="I45">
            <v>41</v>
          </cell>
          <cell r="J45">
            <v>-225019.62</v>
          </cell>
          <cell r="L45">
            <v>120</v>
          </cell>
          <cell r="M45">
            <v>883155.33</v>
          </cell>
          <cell r="R45">
            <v>50</v>
          </cell>
          <cell r="S45">
            <v>-70077.86</v>
          </cell>
          <cell r="U45">
            <v>53</v>
          </cell>
          <cell r="V45">
            <v>53197.79</v>
          </cell>
          <cell r="X45">
            <v>40</v>
          </cell>
          <cell r="Y45">
            <v>-502348</v>
          </cell>
          <cell r="AA45">
            <v>81</v>
          </cell>
          <cell r="AB45">
            <v>-600</v>
          </cell>
          <cell r="BE45">
            <v>41</v>
          </cell>
          <cell r="BF45">
            <v>1371.1207386999999</v>
          </cell>
          <cell r="CF45">
            <v>36</v>
          </cell>
          <cell r="CG45" t="str">
            <v>Y</v>
          </cell>
        </row>
        <row r="46">
          <cell r="C46">
            <v>42</v>
          </cell>
          <cell r="D46">
            <v>1557599.9</v>
          </cell>
          <cell r="F46">
            <v>83</v>
          </cell>
          <cell r="G46">
            <v>236570.77</v>
          </cell>
          <cell r="I46">
            <v>42</v>
          </cell>
          <cell r="J46">
            <v>-405081.52</v>
          </cell>
          <cell r="L46">
            <v>121</v>
          </cell>
          <cell r="M46">
            <v>4106.7</v>
          </cell>
          <cell r="R46">
            <v>51</v>
          </cell>
          <cell r="S46">
            <v>-218902.12</v>
          </cell>
          <cell r="U46">
            <v>55</v>
          </cell>
          <cell r="V46">
            <v>0</v>
          </cell>
          <cell r="X46">
            <v>41</v>
          </cell>
          <cell r="Y46">
            <v>-104020</v>
          </cell>
          <cell r="AA46">
            <v>83</v>
          </cell>
          <cell r="AB46">
            <v>-42845</v>
          </cell>
          <cell r="BE46">
            <v>42</v>
          </cell>
          <cell r="BF46">
            <v>5406.1091174999983</v>
          </cell>
          <cell r="CF46">
            <v>38</v>
          </cell>
          <cell r="CG46" t="str">
            <v>Y</v>
          </cell>
        </row>
        <row r="47">
          <cell r="C47">
            <v>43</v>
          </cell>
          <cell r="D47">
            <v>2207031.3199999998</v>
          </cell>
          <cell r="F47">
            <v>86</v>
          </cell>
          <cell r="G47">
            <v>282956.40000000002</v>
          </cell>
          <cell r="I47">
            <v>43</v>
          </cell>
          <cell r="J47">
            <v>-869173.47</v>
          </cell>
          <cell r="L47">
            <v>123</v>
          </cell>
          <cell r="M47">
            <v>45333.52</v>
          </cell>
          <cell r="R47">
            <v>52</v>
          </cell>
          <cell r="S47">
            <v>-1658405.65</v>
          </cell>
          <cell r="U47">
            <v>56</v>
          </cell>
          <cell r="V47">
            <v>12769.75</v>
          </cell>
          <cell r="X47">
            <v>42</v>
          </cell>
          <cell r="Y47">
            <v>-78231</v>
          </cell>
          <cell r="AA47">
            <v>86</v>
          </cell>
          <cell r="AB47">
            <v>-5725</v>
          </cell>
          <cell r="BE47">
            <v>43</v>
          </cell>
          <cell r="BF47">
            <v>8572.7909542999987</v>
          </cell>
          <cell r="CF47">
            <v>40</v>
          </cell>
          <cell r="CG47" t="str">
            <v>Y</v>
          </cell>
        </row>
        <row r="48">
          <cell r="C48">
            <v>44</v>
          </cell>
          <cell r="D48">
            <v>4326803.03</v>
          </cell>
          <cell r="F48">
            <v>87</v>
          </cell>
          <cell r="G48">
            <v>120592.92</v>
          </cell>
          <cell r="I48">
            <v>44</v>
          </cell>
          <cell r="J48">
            <v>-1447080.49</v>
          </cell>
          <cell r="L48">
            <v>133</v>
          </cell>
          <cell r="M48">
            <v>-1300309.8600000001</v>
          </cell>
          <cell r="R48">
            <v>55</v>
          </cell>
          <cell r="S48">
            <v>-13016904.640000001</v>
          </cell>
          <cell r="U48">
            <v>57</v>
          </cell>
          <cell r="V48">
            <v>253545.27</v>
          </cell>
          <cell r="X48">
            <v>43</v>
          </cell>
          <cell r="Y48">
            <v>-179342</v>
          </cell>
          <cell r="AA48">
            <v>87</v>
          </cell>
          <cell r="AB48">
            <v>-350</v>
          </cell>
          <cell r="BE48">
            <v>44</v>
          </cell>
          <cell r="BF48">
            <v>7985.5789596999994</v>
          </cell>
          <cell r="CF48">
            <v>41</v>
          </cell>
          <cell r="CG48" t="str">
            <v>Y</v>
          </cell>
        </row>
        <row r="49">
          <cell r="C49">
            <v>47</v>
          </cell>
          <cell r="D49">
            <v>23902484.170000002</v>
          </cell>
          <cell r="F49">
            <v>88</v>
          </cell>
          <cell r="G49">
            <v>255.25</v>
          </cell>
          <cell r="I49">
            <v>47</v>
          </cell>
          <cell r="J49">
            <v>-1720999.26</v>
          </cell>
          <cell r="L49">
            <v>140</v>
          </cell>
          <cell r="M49">
            <v>524032.2</v>
          </cell>
          <cell r="R49">
            <v>56</v>
          </cell>
          <cell r="S49">
            <v>-860113.12</v>
          </cell>
          <cell r="U49">
            <v>58</v>
          </cell>
          <cell r="V49">
            <v>6050.5</v>
          </cell>
          <cell r="X49">
            <v>44</v>
          </cell>
          <cell r="Y49">
            <v>-314366</v>
          </cell>
          <cell r="AA49">
            <v>89</v>
          </cell>
          <cell r="AB49">
            <v>-270975.21000000002</v>
          </cell>
          <cell r="BE49">
            <v>47</v>
          </cell>
          <cell r="BF49">
            <v>21997.196783200012</v>
          </cell>
          <cell r="CF49">
            <v>42</v>
          </cell>
          <cell r="CG49" t="str">
            <v>N</v>
          </cell>
        </row>
        <row r="50">
          <cell r="C50">
            <v>50</v>
          </cell>
          <cell r="D50">
            <v>1285259.99</v>
          </cell>
          <cell r="F50">
            <v>89</v>
          </cell>
          <cell r="G50">
            <v>3112341.05</v>
          </cell>
          <cell r="I50">
            <v>50</v>
          </cell>
          <cell r="J50">
            <v>-377677.53</v>
          </cell>
          <cell r="L50">
            <v>150</v>
          </cell>
          <cell r="M50">
            <v>162244.29999999999</v>
          </cell>
          <cell r="R50">
            <v>57</v>
          </cell>
          <cell r="S50">
            <v>-369385.7</v>
          </cell>
          <cell r="U50">
            <v>60</v>
          </cell>
          <cell r="V50">
            <v>173411.66</v>
          </cell>
          <cell r="X50">
            <v>47</v>
          </cell>
          <cell r="Y50">
            <v>-461936</v>
          </cell>
          <cell r="AA50">
            <v>90</v>
          </cell>
          <cell r="AB50">
            <v>-84690</v>
          </cell>
          <cell r="BE50">
            <v>50</v>
          </cell>
          <cell r="BF50">
            <v>5997.1502156999986</v>
          </cell>
          <cell r="CF50">
            <v>43</v>
          </cell>
          <cell r="CG50" t="str">
            <v>N</v>
          </cell>
        </row>
        <row r="51">
          <cell r="C51">
            <v>51</v>
          </cell>
          <cell r="D51">
            <v>995497.86</v>
          </cell>
          <cell r="F51">
            <v>90</v>
          </cell>
          <cell r="G51">
            <v>122476.85</v>
          </cell>
          <cell r="I51">
            <v>51</v>
          </cell>
          <cell r="J51">
            <v>-401003.12</v>
          </cell>
          <cell r="L51">
            <v>151</v>
          </cell>
          <cell r="M51">
            <v>1209503.26</v>
          </cell>
          <cell r="R51">
            <v>58</v>
          </cell>
          <cell r="S51">
            <v>-103730.28</v>
          </cell>
          <cell r="U51">
            <v>61</v>
          </cell>
          <cell r="V51">
            <v>74441.67</v>
          </cell>
          <cell r="X51">
            <v>50</v>
          </cell>
          <cell r="Y51">
            <v>-68215</v>
          </cell>
          <cell r="AA51">
            <v>91</v>
          </cell>
          <cell r="AB51">
            <v>-16325</v>
          </cell>
          <cell r="BE51">
            <v>51</v>
          </cell>
          <cell r="BF51">
            <v>3767.6126438999981</v>
          </cell>
          <cell r="CF51">
            <v>44</v>
          </cell>
          <cell r="CG51" t="str">
            <v>Y</v>
          </cell>
        </row>
        <row r="52">
          <cell r="C52">
            <v>52</v>
          </cell>
          <cell r="D52">
            <v>4672606</v>
          </cell>
          <cell r="F52">
            <v>91</v>
          </cell>
          <cell r="G52">
            <v>386.5</v>
          </cell>
          <cell r="I52">
            <v>52</v>
          </cell>
          <cell r="J52">
            <v>-1576284.55</v>
          </cell>
          <cell r="L52">
            <v>160</v>
          </cell>
          <cell r="M52">
            <v>-172043.12</v>
          </cell>
          <cell r="R52">
            <v>60</v>
          </cell>
          <cell r="S52">
            <v>-4703721.47</v>
          </cell>
          <cell r="U52">
            <v>62</v>
          </cell>
          <cell r="V52">
            <v>150</v>
          </cell>
          <cell r="X52">
            <v>51</v>
          </cell>
          <cell r="Y52">
            <v>-98179</v>
          </cell>
          <cell r="AA52">
            <v>92</v>
          </cell>
          <cell r="AB52">
            <v>-45</v>
          </cell>
          <cell r="BE52">
            <v>52</v>
          </cell>
          <cell r="BF52">
            <v>7379.2947365000009</v>
          </cell>
          <cell r="CF52">
            <v>47</v>
          </cell>
          <cell r="CG52" t="str">
            <v>Y</v>
          </cell>
        </row>
        <row r="53">
          <cell r="C53">
            <v>53</v>
          </cell>
          <cell r="D53">
            <v>8530989.9800000004</v>
          </cell>
          <cell r="F53">
            <v>93</v>
          </cell>
          <cell r="G53">
            <v>0</v>
          </cell>
          <cell r="I53">
            <v>53</v>
          </cell>
          <cell r="J53">
            <v>-2285484.8199999998</v>
          </cell>
          <cell r="L53">
            <v>165</v>
          </cell>
          <cell r="M53">
            <v>1017337.28</v>
          </cell>
          <cell r="R53">
            <v>61</v>
          </cell>
          <cell r="S53">
            <v>-638289.77</v>
          </cell>
          <cell r="U53">
            <v>64</v>
          </cell>
          <cell r="V53">
            <v>117707.89</v>
          </cell>
          <cell r="X53">
            <v>52</v>
          </cell>
          <cell r="Y53">
            <v>-113062</v>
          </cell>
          <cell r="AA53">
            <v>101</v>
          </cell>
          <cell r="AB53">
            <v>-125339.11</v>
          </cell>
          <cell r="BE53">
            <v>53</v>
          </cell>
          <cell r="BF53">
            <v>16655.742690500003</v>
          </cell>
          <cell r="CF53">
            <v>50</v>
          </cell>
          <cell r="CG53" t="str">
            <v>Y</v>
          </cell>
        </row>
        <row r="54">
          <cell r="C54">
            <v>55</v>
          </cell>
          <cell r="D54">
            <v>21289444.280000001</v>
          </cell>
          <cell r="F54">
            <v>101</v>
          </cell>
          <cell r="G54">
            <v>388441.11</v>
          </cell>
          <cell r="I54">
            <v>55</v>
          </cell>
          <cell r="J54">
            <v>-2861271.17</v>
          </cell>
          <cell r="R54">
            <v>62</v>
          </cell>
          <cell r="S54">
            <v>-96434.69</v>
          </cell>
          <cell r="U54">
            <v>65</v>
          </cell>
          <cell r="V54">
            <v>0</v>
          </cell>
          <cell r="X54">
            <v>53</v>
          </cell>
          <cell r="Y54">
            <v>-293613</v>
          </cell>
          <cell r="AA54">
            <v>103</v>
          </cell>
          <cell r="AB54">
            <v>-16500</v>
          </cell>
          <cell r="BE54">
            <v>55</v>
          </cell>
          <cell r="BF54">
            <v>41382.913161699995</v>
          </cell>
          <cell r="CF54">
            <v>51</v>
          </cell>
          <cell r="CG54" t="str">
            <v>N</v>
          </cell>
        </row>
        <row r="55">
          <cell r="C55">
            <v>56</v>
          </cell>
          <cell r="D55">
            <v>2115622.66</v>
          </cell>
          <cell r="F55">
            <v>103</v>
          </cell>
          <cell r="G55">
            <v>59409.5</v>
          </cell>
          <cell r="I55">
            <v>56</v>
          </cell>
          <cell r="J55">
            <v>-589573.04</v>
          </cell>
          <cell r="R55">
            <v>64</v>
          </cell>
          <cell r="S55">
            <v>-145201.68</v>
          </cell>
          <cell r="U55">
            <v>66</v>
          </cell>
          <cell r="V55">
            <v>29246.61</v>
          </cell>
          <cell r="X55">
            <v>55</v>
          </cell>
          <cell r="Y55">
            <v>185917</v>
          </cell>
          <cell r="AA55">
            <v>104</v>
          </cell>
          <cell r="AB55">
            <v>-11424</v>
          </cell>
          <cell r="BE55">
            <v>56</v>
          </cell>
          <cell r="BF55">
            <v>2453.5620121999991</v>
          </cell>
          <cell r="CF55">
            <v>52</v>
          </cell>
          <cell r="CG55" t="str">
            <v>Y</v>
          </cell>
        </row>
        <row r="56">
          <cell r="C56">
            <v>57</v>
          </cell>
          <cell r="D56">
            <v>2169497.9700000002</v>
          </cell>
          <cell r="F56">
            <v>104</v>
          </cell>
          <cell r="G56">
            <v>0</v>
          </cell>
          <cell r="I56">
            <v>57</v>
          </cell>
          <cell r="J56">
            <v>-747885.22</v>
          </cell>
          <cell r="R56">
            <v>65</v>
          </cell>
          <cell r="S56">
            <v>-78140.649999999994</v>
          </cell>
          <cell r="U56">
            <v>67</v>
          </cell>
          <cell r="V56">
            <v>176495.72</v>
          </cell>
          <cell r="X56">
            <v>56</v>
          </cell>
          <cell r="Y56">
            <v>-48066</v>
          </cell>
          <cell r="AA56">
            <v>105</v>
          </cell>
          <cell r="AB56">
            <v>-41255</v>
          </cell>
          <cell r="BE56">
            <v>57</v>
          </cell>
          <cell r="BF56">
            <v>6736.9271866999961</v>
          </cell>
          <cell r="CF56">
            <v>53</v>
          </cell>
          <cell r="CG56" t="str">
            <v>Y</v>
          </cell>
        </row>
        <row r="57">
          <cell r="C57">
            <v>58</v>
          </cell>
          <cell r="D57">
            <v>1393943.34</v>
          </cell>
          <cell r="F57">
            <v>105</v>
          </cell>
          <cell r="G57">
            <v>0</v>
          </cell>
          <cell r="I57">
            <v>58</v>
          </cell>
          <cell r="J57">
            <v>-136550.89000000001</v>
          </cell>
          <cell r="R57">
            <v>66</v>
          </cell>
          <cell r="S57">
            <v>-1816888.82</v>
          </cell>
          <cell r="U57">
            <v>68</v>
          </cell>
          <cell r="V57">
            <v>56508.37</v>
          </cell>
          <cell r="X57">
            <v>57</v>
          </cell>
          <cell r="Y57">
            <v>-250693</v>
          </cell>
          <cell r="AA57">
            <v>107</v>
          </cell>
          <cell r="AB57">
            <v>-10706</v>
          </cell>
          <cell r="BE57">
            <v>60</v>
          </cell>
          <cell r="BF57">
            <v>42501.437761800007</v>
          </cell>
          <cell r="CF57">
            <v>55</v>
          </cell>
          <cell r="CG57" t="str">
            <v>Y</v>
          </cell>
        </row>
        <row r="58">
          <cell r="C58">
            <v>60</v>
          </cell>
          <cell r="D58">
            <v>16476701.039999999</v>
          </cell>
          <cell r="F58">
            <v>106</v>
          </cell>
          <cell r="G58">
            <v>109930.87</v>
          </cell>
          <cell r="I58">
            <v>60</v>
          </cell>
          <cell r="J58">
            <v>-3634428.02</v>
          </cell>
          <cell r="R58">
            <v>67</v>
          </cell>
          <cell r="S58">
            <v>-9859876.0299999993</v>
          </cell>
          <cell r="U58">
            <v>69</v>
          </cell>
          <cell r="V58">
            <v>40434.93</v>
          </cell>
          <cell r="X58">
            <v>58</v>
          </cell>
          <cell r="Y58">
            <v>-85254</v>
          </cell>
          <cell r="AA58">
            <v>109</v>
          </cell>
          <cell r="AB58">
            <v>-8534</v>
          </cell>
          <cell r="BE58">
            <v>61</v>
          </cell>
          <cell r="BF58">
            <v>5610.7077346999995</v>
          </cell>
          <cell r="CF58">
            <v>56</v>
          </cell>
          <cell r="CG58" t="str">
            <v>Y</v>
          </cell>
        </row>
        <row r="59">
          <cell r="C59">
            <v>61</v>
          </cell>
          <cell r="D59">
            <v>3298819.64</v>
          </cell>
          <cell r="F59">
            <v>107</v>
          </cell>
          <cell r="G59">
            <v>0</v>
          </cell>
          <cell r="I59">
            <v>61</v>
          </cell>
          <cell r="J59">
            <v>-1911967.45</v>
          </cell>
          <cell r="R59">
            <v>68</v>
          </cell>
          <cell r="S59">
            <v>-689127.77</v>
          </cell>
          <cell r="U59">
            <v>70</v>
          </cell>
          <cell r="V59">
            <v>353530.4</v>
          </cell>
          <cell r="X59">
            <v>60</v>
          </cell>
          <cell r="Y59">
            <v>-804889</v>
          </cell>
          <cell r="AA59">
            <v>120</v>
          </cell>
          <cell r="AB59">
            <v>-4742.5</v>
          </cell>
          <cell r="BE59">
            <v>62</v>
          </cell>
          <cell r="BF59">
            <v>1807.3653587999995</v>
          </cell>
          <cell r="CF59">
            <v>57</v>
          </cell>
          <cell r="CG59" t="str">
            <v>Y</v>
          </cell>
        </row>
        <row r="60">
          <cell r="C60">
            <v>62</v>
          </cell>
          <cell r="D60">
            <v>907808.23</v>
          </cell>
          <cell r="F60">
            <v>108</v>
          </cell>
          <cell r="G60">
            <v>75.25</v>
          </cell>
          <cell r="I60">
            <v>62</v>
          </cell>
          <cell r="J60">
            <v>-440381.76</v>
          </cell>
          <cell r="R60">
            <v>69</v>
          </cell>
          <cell r="S60">
            <v>-3846987.72</v>
          </cell>
          <cell r="U60">
            <v>71</v>
          </cell>
          <cell r="V60">
            <v>236274.88</v>
          </cell>
          <cell r="X60">
            <v>61</v>
          </cell>
          <cell r="Y60">
            <v>-87493</v>
          </cell>
          <cell r="AA60">
            <v>121</v>
          </cell>
          <cell r="AB60">
            <v>-1425</v>
          </cell>
          <cell r="BE60">
            <v>64</v>
          </cell>
          <cell r="BF60">
            <v>6913.0273951000017</v>
          </cell>
          <cell r="CF60">
            <v>58</v>
          </cell>
          <cell r="CG60" t="str">
            <v>Y</v>
          </cell>
        </row>
        <row r="61">
          <cell r="C61">
            <v>64</v>
          </cell>
          <cell r="D61">
            <v>4333654.71</v>
          </cell>
          <cell r="F61">
            <v>109</v>
          </cell>
          <cell r="G61">
            <v>304709.61</v>
          </cell>
          <cell r="I61">
            <v>64</v>
          </cell>
          <cell r="J61">
            <v>-2025911.26</v>
          </cell>
          <cell r="R61">
            <v>70</v>
          </cell>
          <cell r="S61">
            <v>-15157623.33</v>
          </cell>
          <cell r="U61">
            <v>72</v>
          </cell>
          <cell r="V61">
            <v>31885.51</v>
          </cell>
          <cell r="X61">
            <v>62</v>
          </cell>
          <cell r="Y61">
            <v>-20502</v>
          </cell>
          <cell r="AA61">
            <v>122</v>
          </cell>
          <cell r="AB61">
            <v>-24100</v>
          </cell>
          <cell r="BE61">
            <v>65</v>
          </cell>
          <cell r="BF61">
            <v>13446.453393099997</v>
          </cell>
          <cell r="CF61">
            <v>60</v>
          </cell>
          <cell r="CG61" t="str">
            <v>Y</v>
          </cell>
        </row>
        <row r="62">
          <cell r="C62">
            <v>65</v>
          </cell>
          <cell r="D62">
            <v>1544826.35</v>
          </cell>
          <cell r="F62">
            <v>120</v>
          </cell>
          <cell r="G62">
            <v>1036269.01</v>
          </cell>
          <cell r="I62">
            <v>65</v>
          </cell>
          <cell r="J62">
            <v>-245734.2</v>
          </cell>
          <cell r="R62">
            <v>71</v>
          </cell>
          <cell r="S62">
            <v>-36562.44</v>
          </cell>
          <cell r="U62">
            <v>73</v>
          </cell>
          <cell r="V62">
            <v>65779.62</v>
          </cell>
          <cell r="X62">
            <v>64</v>
          </cell>
          <cell r="Y62">
            <v>-228794</v>
          </cell>
          <cell r="AA62">
            <v>123</v>
          </cell>
          <cell r="AB62">
            <v>-550</v>
          </cell>
          <cell r="BE62">
            <v>66</v>
          </cell>
          <cell r="BF62">
            <v>14386.646283100003</v>
          </cell>
          <cell r="CF62">
            <v>61</v>
          </cell>
          <cell r="CG62" t="str">
            <v>N</v>
          </cell>
        </row>
        <row r="63">
          <cell r="C63">
            <v>66</v>
          </cell>
          <cell r="D63">
            <v>6542895.0700000003</v>
          </cell>
          <cell r="F63">
            <v>122</v>
          </cell>
          <cell r="G63">
            <v>210.25</v>
          </cell>
          <cell r="I63">
            <v>66</v>
          </cell>
          <cell r="J63">
            <v>-2020524.76</v>
          </cell>
          <cell r="R63">
            <v>72</v>
          </cell>
          <cell r="S63">
            <v>-769694.03</v>
          </cell>
          <cell r="U63">
            <v>74</v>
          </cell>
          <cell r="V63">
            <v>1648</v>
          </cell>
          <cell r="X63">
            <v>65</v>
          </cell>
          <cell r="Y63">
            <v>-186146</v>
          </cell>
          <cell r="AA63">
            <v>133</v>
          </cell>
          <cell r="AB63">
            <v>-3950</v>
          </cell>
          <cell r="BE63">
            <v>67</v>
          </cell>
          <cell r="BF63">
            <v>53238.977536699997</v>
          </cell>
          <cell r="CF63">
            <v>62</v>
          </cell>
          <cell r="CG63" t="str">
            <v>Y</v>
          </cell>
        </row>
        <row r="64">
          <cell r="C64">
            <v>67</v>
          </cell>
          <cell r="D64">
            <v>22426270.309999999</v>
          </cell>
          <cell r="F64">
            <v>123</v>
          </cell>
          <cell r="G64">
            <v>22072</v>
          </cell>
          <cell r="I64">
            <v>67</v>
          </cell>
          <cell r="J64">
            <v>-6106309.0300000003</v>
          </cell>
          <cell r="R64">
            <v>73</v>
          </cell>
          <cell r="S64">
            <v>-1268311.53</v>
          </cell>
          <cell r="U64">
            <v>75</v>
          </cell>
          <cell r="V64">
            <v>33226.559999999998</v>
          </cell>
          <cell r="X64">
            <v>66</v>
          </cell>
          <cell r="Y64">
            <v>-342456</v>
          </cell>
          <cell r="AA64">
            <v>135</v>
          </cell>
          <cell r="AB64">
            <v>-298078.84000000003</v>
          </cell>
          <cell r="BE64">
            <v>68</v>
          </cell>
          <cell r="BF64">
            <v>13272.657975799995</v>
          </cell>
          <cell r="CF64">
            <v>64</v>
          </cell>
          <cell r="CG64" t="str">
            <v>Y</v>
          </cell>
        </row>
        <row r="65">
          <cell r="C65">
            <v>68</v>
          </cell>
          <cell r="D65">
            <v>3623818.45</v>
          </cell>
          <cell r="F65">
            <v>133</v>
          </cell>
          <cell r="G65">
            <v>21245.75</v>
          </cell>
          <cell r="I65">
            <v>68</v>
          </cell>
          <cell r="J65">
            <v>-1616352.38</v>
          </cell>
          <cell r="R65">
            <v>74</v>
          </cell>
          <cell r="S65">
            <v>-100281.8</v>
          </cell>
          <cell r="U65">
            <v>79</v>
          </cell>
          <cell r="V65">
            <v>0</v>
          </cell>
          <cell r="X65">
            <v>67</v>
          </cell>
          <cell r="Y65">
            <v>766</v>
          </cell>
          <cell r="AA65">
            <v>140</v>
          </cell>
          <cell r="AB65">
            <v>-30779.85</v>
          </cell>
          <cell r="BE65">
            <v>69</v>
          </cell>
          <cell r="BF65">
            <v>15384.653113999997</v>
          </cell>
          <cell r="CF65">
            <v>65</v>
          </cell>
          <cell r="CG65" t="str">
            <v>Y</v>
          </cell>
        </row>
        <row r="66">
          <cell r="C66">
            <v>69</v>
          </cell>
          <cell r="D66">
            <v>10712588.039999999</v>
          </cell>
          <cell r="F66">
            <v>135</v>
          </cell>
          <cell r="G66">
            <v>154335.32</v>
          </cell>
          <cell r="I66">
            <v>69</v>
          </cell>
          <cell r="J66">
            <v>-4686497.8499999996</v>
          </cell>
          <cell r="R66">
            <v>75</v>
          </cell>
          <cell r="S66">
            <v>-2596111.9700000002</v>
          </cell>
          <cell r="U66">
            <v>80</v>
          </cell>
          <cell r="V66">
            <v>922879.56</v>
          </cell>
          <cell r="X66">
            <v>68</v>
          </cell>
          <cell r="Y66">
            <v>-271575</v>
          </cell>
          <cell r="AA66">
            <v>151</v>
          </cell>
          <cell r="AB66">
            <v>-21074.25</v>
          </cell>
          <cell r="BE66">
            <v>70</v>
          </cell>
          <cell r="BF66">
            <v>101945.3959799</v>
          </cell>
          <cell r="CF66">
            <v>66</v>
          </cell>
          <cell r="CG66" t="str">
            <v>Y</v>
          </cell>
        </row>
        <row r="67">
          <cell r="C67">
            <v>70</v>
          </cell>
          <cell r="D67">
            <v>39970342.579999998</v>
          </cell>
          <cell r="F67">
            <v>140</v>
          </cell>
          <cell r="G67">
            <v>4721115.71</v>
          </cell>
          <cell r="I67">
            <v>70</v>
          </cell>
          <cell r="J67">
            <v>-5323401.34</v>
          </cell>
          <cell r="R67">
            <v>77</v>
          </cell>
          <cell r="S67">
            <v>0</v>
          </cell>
          <cell r="U67">
            <v>81</v>
          </cell>
          <cell r="V67">
            <v>11436</v>
          </cell>
          <cell r="X67">
            <v>69</v>
          </cell>
          <cell r="Y67">
            <v>229531</v>
          </cell>
          <cell r="AA67">
            <v>160</v>
          </cell>
          <cell r="AB67">
            <v>-118949.1</v>
          </cell>
          <cell r="BE67">
            <v>71</v>
          </cell>
          <cell r="BF67">
            <v>49876.842957700035</v>
          </cell>
          <cell r="CF67">
            <v>67</v>
          </cell>
          <cell r="CG67" t="str">
            <v>Y</v>
          </cell>
        </row>
        <row r="68">
          <cell r="C68">
            <v>71</v>
          </cell>
          <cell r="D68">
            <v>9609705.4900000002</v>
          </cell>
          <cell r="F68">
            <v>151</v>
          </cell>
          <cell r="G68">
            <v>0</v>
          </cell>
          <cell r="I68">
            <v>71</v>
          </cell>
          <cell r="J68">
            <v>-1583103.82</v>
          </cell>
          <cell r="R68">
            <v>79</v>
          </cell>
          <cell r="S68">
            <v>-6777533.75</v>
          </cell>
          <cell r="U68">
            <v>83</v>
          </cell>
          <cell r="V68">
            <v>72005.990000000005</v>
          </cell>
          <cell r="X68">
            <v>70</v>
          </cell>
          <cell r="Y68">
            <v>-1798289</v>
          </cell>
          <cell r="AA68">
            <v>165</v>
          </cell>
          <cell r="AB68">
            <v>-21500</v>
          </cell>
          <cell r="BE68">
            <v>72</v>
          </cell>
          <cell r="BF68">
            <v>11342.433411999995</v>
          </cell>
          <cell r="CF68">
            <v>68</v>
          </cell>
          <cell r="CG68" t="str">
            <v>Y</v>
          </cell>
        </row>
        <row r="69">
          <cell r="C69">
            <v>72</v>
          </cell>
          <cell r="D69">
            <v>4106210.3</v>
          </cell>
          <cell r="F69">
            <v>160</v>
          </cell>
          <cell r="G69">
            <v>217345.06</v>
          </cell>
          <cell r="I69">
            <v>72</v>
          </cell>
          <cell r="J69">
            <v>-1280756.05</v>
          </cell>
          <cell r="R69">
            <v>80</v>
          </cell>
          <cell r="S69">
            <v>-33046498.280000001</v>
          </cell>
          <cell r="U69">
            <v>85</v>
          </cell>
          <cell r="V69">
            <v>0</v>
          </cell>
          <cell r="X69">
            <v>71</v>
          </cell>
          <cell r="Y69">
            <v>-530116</v>
          </cell>
          <cell r="BE69">
            <v>73</v>
          </cell>
          <cell r="BF69">
            <v>14301.041122599996</v>
          </cell>
          <cell r="CF69">
            <v>69</v>
          </cell>
          <cell r="CG69" t="str">
            <v>Y</v>
          </cell>
        </row>
        <row r="70">
          <cell r="C70">
            <v>73</v>
          </cell>
          <cell r="D70">
            <v>6191525.9500000002</v>
          </cell>
          <cell r="F70">
            <v>165</v>
          </cell>
          <cell r="G70">
            <v>0</v>
          </cell>
          <cell r="I70">
            <v>73</v>
          </cell>
          <cell r="J70">
            <v>-2935368.34</v>
          </cell>
          <cell r="R70">
            <v>81</v>
          </cell>
          <cell r="S70">
            <v>-47497.59</v>
          </cell>
          <cell r="U70">
            <v>86</v>
          </cell>
          <cell r="V70">
            <v>3428.44</v>
          </cell>
          <cell r="X70">
            <v>72</v>
          </cell>
          <cell r="Y70">
            <v>-30698</v>
          </cell>
          <cell r="BE70">
            <v>74</v>
          </cell>
          <cell r="BF70">
            <v>1138.7309018999995</v>
          </cell>
          <cell r="CF70">
            <v>70</v>
          </cell>
          <cell r="CG70" t="str">
            <v>Y</v>
          </cell>
        </row>
        <row r="71">
          <cell r="C71">
            <v>74</v>
          </cell>
          <cell r="D71">
            <v>307832.58</v>
          </cell>
          <cell r="I71">
            <v>74</v>
          </cell>
          <cell r="J71">
            <v>-27787.43</v>
          </cell>
          <cell r="R71">
            <v>83</v>
          </cell>
          <cell r="S71">
            <v>-10265035.779999999</v>
          </cell>
          <cell r="U71">
            <v>87</v>
          </cell>
          <cell r="V71">
            <v>60249.8</v>
          </cell>
          <cell r="X71">
            <v>73</v>
          </cell>
          <cell r="Y71">
            <v>-154709</v>
          </cell>
          <cell r="BE71">
            <v>75</v>
          </cell>
          <cell r="BF71">
            <v>12115.671968600003</v>
          </cell>
          <cell r="CF71">
            <v>71</v>
          </cell>
          <cell r="CG71" t="str">
            <v>N</v>
          </cell>
        </row>
        <row r="72">
          <cell r="C72">
            <v>75</v>
          </cell>
          <cell r="D72">
            <v>5431410.4900000002</v>
          </cell>
          <cell r="I72">
            <v>75</v>
          </cell>
          <cell r="J72">
            <v>-599780.57999999996</v>
          </cell>
          <cell r="R72">
            <v>85</v>
          </cell>
          <cell r="S72">
            <v>-50894.94</v>
          </cell>
          <cell r="U72">
            <v>88</v>
          </cell>
          <cell r="V72">
            <v>72969.119999999995</v>
          </cell>
          <cell r="X72">
            <v>74</v>
          </cell>
          <cell r="Y72">
            <v>-42757</v>
          </cell>
          <cell r="BE72">
            <v>77</v>
          </cell>
          <cell r="BF72">
            <v>0</v>
          </cell>
          <cell r="CF72">
            <v>72</v>
          </cell>
          <cell r="CG72" t="str">
            <v>Y</v>
          </cell>
        </row>
        <row r="73">
          <cell r="C73">
            <v>77</v>
          </cell>
          <cell r="D73">
            <v>0</v>
          </cell>
          <cell r="I73">
            <v>77</v>
          </cell>
          <cell r="J73">
            <v>0</v>
          </cell>
          <cell r="R73">
            <v>86</v>
          </cell>
          <cell r="S73">
            <v>-3854909.92</v>
          </cell>
          <cell r="U73">
            <v>89</v>
          </cell>
          <cell r="V73">
            <v>2781</v>
          </cell>
          <cell r="X73">
            <v>75</v>
          </cell>
          <cell r="Y73">
            <v>-384570</v>
          </cell>
          <cell r="BE73">
            <v>79</v>
          </cell>
          <cell r="BF73">
            <v>17336.925242000001</v>
          </cell>
          <cell r="CF73">
            <v>73</v>
          </cell>
          <cell r="CG73" t="str">
            <v>N</v>
          </cell>
        </row>
        <row r="74">
          <cell r="C74">
            <v>79</v>
          </cell>
          <cell r="D74">
            <v>12004929.439999999</v>
          </cell>
          <cell r="I74">
            <v>79</v>
          </cell>
          <cell r="J74">
            <v>-2964792.57</v>
          </cell>
          <cell r="R74">
            <v>87</v>
          </cell>
          <cell r="S74">
            <v>-519851.69</v>
          </cell>
          <cell r="U74">
            <v>90</v>
          </cell>
          <cell r="V74">
            <v>393334.43</v>
          </cell>
          <cell r="X74">
            <v>77</v>
          </cell>
          <cell r="Y74">
            <v>0</v>
          </cell>
          <cell r="BE74">
            <v>80</v>
          </cell>
          <cell r="BF74">
            <v>216066.30235519994</v>
          </cell>
          <cell r="CF74">
            <v>74</v>
          </cell>
          <cell r="CG74" t="str">
            <v>Y</v>
          </cell>
        </row>
        <row r="75">
          <cell r="C75">
            <v>80</v>
          </cell>
          <cell r="D75">
            <v>87305363.549999997</v>
          </cell>
          <cell r="I75">
            <v>80</v>
          </cell>
          <cell r="J75">
            <v>-15777978.869999999</v>
          </cell>
          <cell r="R75">
            <v>88</v>
          </cell>
          <cell r="S75">
            <v>-1521082.66</v>
          </cell>
          <cell r="U75">
            <v>91</v>
          </cell>
          <cell r="V75">
            <v>70160.179999999993</v>
          </cell>
          <cell r="X75">
            <v>79</v>
          </cell>
          <cell r="Y75">
            <v>-511171</v>
          </cell>
          <cell r="BE75">
            <v>81</v>
          </cell>
          <cell r="BF75">
            <v>1967.8688475999993</v>
          </cell>
          <cell r="CF75">
            <v>75</v>
          </cell>
          <cell r="CG75" t="str">
            <v>Y</v>
          </cell>
        </row>
        <row r="76">
          <cell r="C76">
            <v>81</v>
          </cell>
          <cell r="D76">
            <v>1537084.66</v>
          </cell>
          <cell r="I76">
            <v>81</v>
          </cell>
          <cell r="J76">
            <v>-252784.59</v>
          </cell>
          <cell r="R76">
            <v>89</v>
          </cell>
          <cell r="S76">
            <v>-17267824.66</v>
          </cell>
          <cell r="U76">
            <v>92</v>
          </cell>
          <cell r="V76">
            <v>2333</v>
          </cell>
          <cell r="X76">
            <v>80</v>
          </cell>
          <cell r="Y76">
            <v>-4922354</v>
          </cell>
          <cell r="BE76">
            <v>83</v>
          </cell>
          <cell r="BF76">
            <v>61038.529934400009</v>
          </cell>
          <cell r="CF76">
            <v>77</v>
          </cell>
          <cell r="CG76" t="str">
            <v>Y</v>
          </cell>
        </row>
        <row r="77">
          <cell r="C77">
            <v>83</v>
          </cell>
          <cell r="D77">
            <v>20649057.960000001</v>
          </cell>
          <cell r="I77">
            <v>83</v>
          </cell>
          <cell r="J77">
            <v>-4284777.1500000004</v>
          </cell>
          <cell r="R77">
            <v>90</v>
          </cell>
          <cell r="S77">
            <v>-988573.75</v>
          </cell>
          <cell r="U77">
            <v>101</v>
          </cell>
          <cell r="V77">
            <v>31909.05</v>
          </cell>
          <cell r="X77">
            <v>81</v>
          </cell>
          <cell r="Y77">
            <v>-92428</v>
          </cell>
          <cell r="BE77">
            <v>85</v>
          </cell>
          <cell r="BF77">
            <v>1244.4690747999996</v>
          </cell>
          <cell r="CF77">
            <v>79</v>
          </cell>
          <cell r="CG77" t="str">
            <v>N</v>
          </cell>
        </row>
        <row r="78">
          <cell r="C78">
            <v>85</v>
          </cell>
          <cell r="D78">
            <v>277282.78000000003</v>
          </cell>
          <cell r="I78">
            <v>85</v>
          </cell>
          <cell r="J78">
            <v>-42959.86</v>
          </cell>
          <cell r="R78">
            <v>91</v>
          </cell>
          <cell r="S78">
            <v>-473233.51</v>
          </cell>
          <cell r="U78">
            <v>103</v>
          </cell>
          <cell r="V78">
            <v>38183.72</v>
          </cell>
          <cell r="X78">
            <v>83</v>
          </cell>
          <cell r="Y78">
            <v>-1333565</v>
          </cell>
          <cell r="BE78">
            <v>86</v>
          </cell>
          <cell r="BF78">
            <v>13367.725961199996</v>
          </cell>
          <cell r="CF78">
            <v>80</v>
          </cell>
          <cell r="CG78" t="str">
            <v>Y</v>
          </cell>
        </row>
        <row r="79">
          <cell r="C79">
            <v>86</v>
          </cell>
          <cell r="D79">
            <v>6309084.3399999999</v>
          </cell>
          <cell r="I79">
            <v>86</v>
          </cell>
          <cell r="J79">
            <v>-1043550.19</v>
          </cell>
          <cell r="R79">
            <v>92</v>
          </cell>
          <cell r="S79">
            <v>-837770.99</v>
          </cell>
          <cell r="U79">
            <v>104</v>
          </cell>
          <cell r="V79">
            <v>68131.899999999994</v>
          </cell>
          <cell r="X79">
            <v>85</v>
          </cell>
          <cell r="Y79">
            <v>-34693</v>
          </cell>
          <cell r="BE79">
            <v>87</v>
          </cell>
          <cell r="BF79">
            <v>15203.626373500001</v>
          </cell>
          <cell r="CF79">
            <v>81</v>
          </cell>
          <cell r="CG79" t="str">
            <v>Y</v>
          </cell>
        </row>
        <row r="80">
          <cell r="C80">
            <v>87</v>
          </cell>
          <cell r="D80">
            <v>9945525.0199999996</v>
          </cell>
          <cell r="I80">
            <v>87</v>
          </cell>
          <cell r="J80">
            <v>-2825445.2</v>
          </cell>
          <cell r="R80">
            <v>101</v>
          </cell>
          <cell r="S80">
            <v>-7352578.4100000001</v>
          </cell>
          <cell r="U80">
            <v>105</v>
          </cell>
          <cell r="V80">
            <v>31199.89</v>
          </cell>
          <cell r="X80">
            <v>86</v>
          </cell>
          <cell r="Y80">
            <v>-220972</v>
          </cell>
          <cell r="BE80">
            <v>88</v>
          </cell>
          <cell r="BF80">
            <v>15778.216984100003</v>
          </cell>
          <cell r="CF80">
            <v>83</v>
          </cell>
          <cell r="CG80" t="str">
            <v>Y</v>
          </cell>
        </row>
        <row r="81">
          <cell r="C81">
            <v>88</v>
          </cell>
          <cell r="D81">
            <v>6575926.7000000002</v>
          </cell>
          <cell r="I81">
            <v>88</v>
          </cell>
          <cell r="J81">
            <v>-1828359.89</v>
          </cell>
          <cell r="R81">
            <v>103</v>
          </cell>
          <cell r="S81">
            <v>-1495918.53</v>
          </cell>
          <cell r="U81">
            <v>106</v>
          </cell>
          <cell r="V81">
            <v>77097.37</v>
          </cell>
          <cell r="X81">
            <v>87</v>
          </cell>
          <cell r="Y81">
            <v>-288895</v>
          </cell>
          <cell r="BE81">
            <v>89</v>
          </cell>
          <cell r="BF81">
            <v>60526.496573299992</v>
          </cell>
          <cell r="CF81">
            <v>85</v>
          </cell>
          <cell r="CG81" t="str">
            <v>Y</v>
          </cell>
        </row>
        <row r="82">
          <cell r="C82">
            <v>89</v>
          </cell>
          <cell r="D82">
            <v>29794822.359999999</v>
          </cell>
          <cell r="I82">
            <v>89</v>
          </cell>
          <cell r="J82">
            <v>-3753981.35</v>
          </cell>
          <cell r="R82">
            <v>104</v>
          </cell>
          <cell r="S82">
            <v>-9126.7999999999993</v>
          </cell>
          <cell r="U82">
            <v>107</v>
          </cell>
          <cell r="V82">
            <v>150</v>
          </cell>
          <cell r="X82">
            <v>88</v>
          </cell>
          <cell r="Y82">
            <v>-135386</v>
          </cell>
          <cell r="BE82">
            <v>90</v>
          </cell>
          <cell r="BF82">
            <v>58043.765607800007</v>
          </cell>
          <cell r="CF82">
            <v>86</v>
          </cell>
          <cell r="CG82" t="str">
            <v>N</v>
          </cell>
        </row>
        <row r="83">
          <cell r="C83">
            <v>90</v>
          </cell>
          <cell r="D83">
            <v>13495427.01</v>
          </cell>
          <cell r="I83">
            <v>90</v>
          </cell>
          <cell r="J83">
            <v>-4406658.1100000003</v>
          </cell>
          <cell r="R83">
            <v>105</v>
          </cell>
          <cell r="S83">
            <v>-327585.15000000002</v>
          </cell>
          <cell r="U83">
            <v>108</v>
          </cell>
          <cell r="V83">
            <v>23721.26</v>
          </cell>
          <cell r="X83">
            <v>89</v>
          </cell>
          <cell r="Y83">
            <v>-417186.12</v>
          </cell>
          <cell r="BE83">
            <v>91</v>
          </cell>
          <cell r="BF83">
            <v>9717.228866899999</v>
          </cell>
          <cell r="CF83">
            <v>87</v>
          </cell>
          <cell r="CG83" t="str">
            <v>Y</v>
          </cell>
        </row>
        <row r="84">
          <cell r="C84">
            <v>91</v>
          </cell>
          <cell r="D84">
            <v>3826020.21</v>
          </cell>
          <cell r="I84">
            <v>91</v>
          </cell>
          <cell r="J84">
            <v>-1044086.75</v>
          </cell>
          <cell r="R84">
            <v>106</v>
          </cell>
          <cell r="S84">
            <v>-342</v>
          </cell>
          <cell r="U84">
            <v>109</v>
          </cell>
          <cell r="V84">
            <v>9151.7800000000007</v>
          </cell>
          <cell r="X84">
            <v>90</v>
          </cell>
          <cell r="Y84">
            <v>-1076805</v>
          </cell>
          <cell r="BE84">
            <v>92</v>
          </cell>
          <cell r="BF84">
            <v>2081.9724169000006</v>
          </cell>
          <cell r="CF84">
            <v>88</v>
          </cell>
          <cell r="CG84" t="str">
            <v>Y</v>
          </cell>
        </row>
        <row r="85">
          <cell r="C85">
            <v>92</v>
          </cell>
          <cell r="D85">
            <v>1529495.68</v>
          </cell>
          <cell r="I85">
            <v>92</v>
          </cell>
          <cell r="J85">
            <v>-206276.28</v>
          </cell>
          <cell r="R85">
            <v>107</v>
          </cell>
          <cell r="S85">
            <v>-1468875.64</v>
          </cell>
          <cell r="U85">
            <v>120</v>
          </cell>
          <cell r="V85">
            <v>9760.06</v>
          </cell>
          <cell r="X85">
            <v>91</v>
          </cell>
          <cell r="Y85">
            <v>-386189</v>
          </cell>
          <cell r="BE85">
            <v>93</v>
          </cell>
          <cell r="BF85">
            <v>2031.7800385004375</v>
          </cell>
          <cell r="CF85">
            <v>89</v>
          </cell>
          <cell r="CG85" t="str">
            <v>Y</v>
          </cell>
        </row>
        <row r="86">
          <cell r="C86">
            <v>93</v>
          </cell>
          <cell r="D86">
            <v>3046256.94</v>
          </cell>
          <cell r="I86">
            <v>93</v>
          </cell>
          <cell r="J86">
            <v>-1028137.25</v>
          </cell>
          <cell r="R86">
            <v>108</v>
          </cell>
          <cell r="S86">
            <v>-324508.32</v>
          </cell>
          <cell r="U86">
            <v>121</v>
          </cell>
          <cell r="V86">
            <v>24431.82</v>
          </cell>
          <cell r="X86">
            <v>92</v>
          </cell>
          <cell r="Y86">
            <v>-62086</v>
          </cell>
          <cell r="BE86">
            <v>94</v>
          </cell>
          <cell r="BF86">
            <v>976.7031006000002</v>
          </cell>
          <cell r="CF86">
            <v>90</v>
          </cell>
          <cell r="CG86" t="str">
            <v>N</v>
          </cell>
        </row>
        <row r="87">
          <cell r="C87">
            <v>94</v>
          </cell>
          <cell r="D87">
            <v>11634.19</v>
          </cell>
          <cell r="I87">
            <v>94</v>
          </cell>
          <cell r="J87">
            <v>7099.3</v>
          </cell>
          <cell r="R87">
            <v>109</v>
          </cell>
          <cell r="S87">
            <v>-88173.62</v>
          </cell>
          <cell r="U87">
            <v>122</v>
          </cell>
          <cell r="V87">
            <v>47017.13</v>
          </cell>
          <cell r="X87">
            <v>93</v>
          </cell>
          <cell r="Y87">
            <v>37244</v>
          </cell>
          <cell r="BE87">
            <v>101</v>
          </cell>
          <cell r="BF87">
            <v>105625.41562209999</v>
          </cell>
          <cell r="CF87">
            <v>91</v>
          </cell>
          <cell r="CG87" t="str">
            <v>Y</v>
          </cell>
        </row>
        <row r="88">
          <cell r="C88">
            <v>101</v>
          </cell>
          <cell r="D88">
            <v>38755270.740000002</v>
          </cell>
          <cell r="I88">
            <v>101</v>
          </cell>
          <cell r="J88">
            <v>-19234060.050000001</v>
          </cell>
          <cell r="R88">
            <v>120</v>
          </cell>
          <cell r="S88">
            <v>-6636518.1299999999</v>
          </cell>
          <cell r="U88">
            <v>123</v>
          </cell>
          <cell r="V88">
            <v>26600.78</v>
          </cell>
          <cell r="X88">
            <v>94</v>
          </cell>
          <cell r="Y88">
            <v>-10</v>
          </cell>
          <cell r="BE88">
            <v>103</v>
          </cell>
          <cell r="BF88">
            <v>7098.6270731000013</v>
          </cell>
          <cell r="CF88">
            <v>92</v>
          </cell>
          <cell r="CG88" t="str">
            <v>Y</v>
          </cell>
        </row>
        <row r="89">
          <cell r="C89">
            <v>103</v>
          </cell>
          <cell r="D89">
            <v>2570856.2000000002</v>
          </cell>
          <cell r="I89">
            <v>103</v>
          </cell>
          <cell r="J89">
            <v>-833588.68</v>
          </cell>
          <cell r="R89">
            <v>121</v>
          </cell>
          <cell r="S89">
            <v>-18961.72</v>
          </cell>
          <cell r="U89">
            <v>133</v>
          </cell>
          <cell r="V89">
            <v>5167.32</v>
          </cell>
          <cell r="X89">
            <v>101</v>
          </cell>
          <cell r="Y89">
            <v>-47656</v>
          </cell>
          <cell r="BE89">
            <v>104</v>
          </cell>
          <cell r="BF89">
            <v>2270.6207198999982</v>
          </cell>
          <cell r="CF89">
            <v>93</v>
          </cell>
          <cell r="CG89" t="str">
            <v>Y</v>
          </cell>
        </row>
        <row r="90">
          <cell r="C90">
            <v>104</v>
          </cell>
          <cell r="D90">
            <v>716119.17</v>
          </cell>
          <cell r="I90">
            <v>104</v>
          </cell>
          <cell r="J90">
            <v>-329726.15999999997</v>
          </cell>
          <cell r="R90">
            <v>122</v>
          </cell>
          <cell r="S90">
            <v>-280640.56</v>
          </cell>
          <cell r="U90">
            <v>135</v>
          </cell>
          <cell r="V90">
            <v>16920.04</v>
          </cell>
          <cell r="X90">
            <v>103</v>
          </cell>
          <cell r="Y90">
            <v>84835</v>
          </cell>
          <cell r="BE90">
            <v>105</v>
          </cell>
          <cell r="BF90">
            <v>26108.754381600014</v>
          </cell>
          <cell r="CF90">
            <v>94</v>
          </cell>
          <cell r="CG90" t="str">
            <v>Y</v>
          </cell>
        </row>
        <row r="91">
          <cell r="C91">
            <v>105</v>
          </cell>
          <cell r="D91">
            <v>2830210.65</v>
          </cell>
          <cell r="I91">
            <v>105</v>
          </cell>
          <cell r="J91">
            <v>-1539261.59</v>
          </cell>
          <cell r="R91">
            <v>123</v>
          </cell>
          <cell r="S91">
            <v>-409933.66</v>
          </cell>
          <cell r="U91">
            <v>140</v>
          </cell>
          <cell r="V91">
            <v>28890.45</v>
          </cell>
          <cell r="X91">
            <v>104</v>
          </cell>
          <cell r="Y91">
            <v>-51305</v>
          </cell>
          <cell r="BE91">
            <v>106</v>
          </cell>
          <cell r="BF91">
            <v>8369.7166496000027</v>
          </cell>
          <cell r="CF91">
            <v>101</v>
          </cell>
          <cell r="CG91" t="str">
            <v>Y</v>
          </cell>
        </row>
        <row r="92">
          <cell r="C92">
            <v>106</v>
          </cell>
          <cell r="D92">
            <v>2178170.15</v>
          </cell>
          <cell r="I92">
            <v>106</v>
          </cell>
          <cell r="J92">
            <v>-538214.98</v>
          </cell>
          <cell r="R92">
            <v>135</v>
          </cell>
          <cell r="S92">
            <v>-2427089.38</v>
          </cell>
          <cell r="U92">
            <v>150</v>
          </cell>
          <cell r="V92">
            <v>53193.120000000003</v>
          </cell>
          <cell r="X92">
            <v>105</v>
          </cell>
          <cell r="Y92">
            <v>-71259</v>
          </cell>
          <cell r="BE92">
            <v>107</v>
          </cell>
          <cell r="BF92">
            <v>13318.277416699999</v>
          </cell>
          <cell r="CF92">
            <v>103</v>
          </cell>
          <cell r="CG92" t="str">
            <v>N</v>
          </cell>
        </row>
        <row r="93">
          <cell r="C93">
            <v>107</v>
          </cell>
          <cell r="D93">
            <v>4550461.16</v>
          </cell>
          <cell r="I93">
            <v>107</v>
          </cell>
          <cell r="J93">
            <v>-1436091.03</v>
          </cell>
          <cell r="R93">
            <v>140</v>
          </cell>
          <cell r="S93">
            <v>-13532276.01</v>
          </cell>
          <cell r="U93">
            <v>151</v>
          </cell>
          <cell r="V93">
            <v>0</v>
          </cell>
          <cell r="X93">
            <v>106</v>
          </cell>
          <cell r="Y93">
            <v>-118946</v>
          </cell>
          <cell r="BE93">
            <v>108</v>
          </cell>
          <cell r="BF93">
            <v>2207.0997682999996</v>
          </cell>
          <cell r="CF93">
            <v>104</v>
          </cell>
          <cell r="CG93" t="str">
            <v>Y</v>
          </cell>
        </row>
        <row r="94">
          <cell r="C94">
            <v>108</v>
          </cell>
          <cell r="D94">
            <v>3448405.55</v>
          </cell>
          <cell r="I94">
            <v>108</v>
          </cell>
          <cell r="J94">
            <v>-1524294.43</v>
          </cell>
          <cell r="R94">
            <v>150</v>
          </cell>
          <cell r="S94">
            <v>-3242.27</v>
          </cell>
          <cell r="U94">
            <v>160</v>
          </cell>
          <cell r="V94">
            <v>249269.69</v>
          </cell>
          <cell r="X94">
            <v>107</v>
          </cell>
          <cell r="Y94">
            <v>-31625</v>
          </cell>
          <cell r="BE94">
            <v>109</v>
          </cell>
          <cell r="BF94">
            <v>2349.3481518000003</v>
          </cell>
          <cell r="CF94">
            <v>105</v>
          </cell>
          <cell r="CG94" t="str">
            <v>N</v>
          </cell>
        </row>
        <row r="95">
          <cell r="C95">
            <v>109</v>
          </cell>
          <cell r="D95">
            <v>1864421.95</v>
          </cell>
          <cell r="I95">
            <v>109</v>
          </cell>
          <cell r="J95">
            <v>-794791.98</v>
          </cell>
          <cell r="R95">
            <v>151</v>
          </cell>
          <cell r="S95">
            <v>-392975.69</v>
          </cell>
          <cell r="X95">
            <v>108</v>
          </cell>
          <cell r="Y95">
            <v>-24687</v>
          </cell>
          <cell r="BE95">
            <v>120</v>
          </cell>
          <cell r="BF95">
            <v>19795.060191700009</v>
          </cell>
          <cell r="CF95">
            <v>106</v>
          </cell>
          <cell r="CG95" t="str">
            <v>N</v>
          </cell>
        </row>
        <row r="96">
          <cell r="C96">
            <v>120</v>
          </cell>
          <cell r="D96">
            <v>9833724.2599999998</v>
          </cell>
          <cell r="I96">
            <v>120</v>
          </cell>
          <cell r="J96">
            <v>-1744987.04</v>
          </cell>
          <cell r="R96">
            <v>160</v>
          </cell>
          <cell r="S96">
            <v>-76251.429999999993</v>
          </cell>
          <cell r="X96">
            <v>109</v>
          </cell>
          <cell r="Y96">
            <v>-79441</v>
          </cell>
          <cell r="BE96">
            <v>121</v>
          </cell>
          <cell r="BF96">
            <v>1634.3137754000006</v>
          </cell>
          <cell r="CF96">
            <v>107</v>
          </cell>
          <cell r="CG96" t="str">
            <v>N</v>
          </cell>
        </row>
        <row r="97">
          <cell r="C97">
            <v>121</v>
          </cell>
          <cell r="D97">
            <v>461430.26</v>
          </cell>
          <cell r="I97">
            <v>121</v>
          </cell>
          <cell r="J97">
            <v>-310966.19</v>
          </cell>
          <cell r="R97">
            <v>165</v>
          </cell>
          <cell r="S97">
            <v>-46098.14</v>
          </cell>
          <cell r="X97">
            <v>120</v>
          </cell>
          <cell r="Y97">
            <v>-100024</v>
          </cell>
          <cell r="BE97">
            <v>122</v>
          </cell>
          <cell r="BF97">
            <v>10397.667584499997</v>
          </cell>
          <cell r="CF97">
            <v>108</v>
          </cell>
          <cell r="CG97" t="str">
            <v>N</v>
          </cell>
        </row>
        <row r="98">
          <cell r="C98">
            <v>122</v>
          </cell>
          <cell r="D98">
            <v>3989333.29</v>
          </cell>
          <cell r="I98">
            <v>122</v>
          </cell>
          <cell r="J98">
            <v>-888980.55</v>
          </cell>
          <cell r="X98">
            <v>121</v>
          </cell>
          <cell r="Y98">
            <v>-26823</v>
          </cell>
          <cell r="BE98">
            <v>123</v>
          </cell>
          <cell r="BF98">
            <v>1379.4861351</v>
          </cell>
          <cell r="CF98">
            <v>109</v>
          </cell>
          <cell r="CG98" t="str">
            <v>Y</v>
          </cell>
        </row>
        <row r="99">
          <cell r="C99">
            <v>123</v>
          </cell>
          <cell r="D99">
            <v>546039.87</v>
          </cell>
          <cell r="I99">
            <v>123</v>
          </cell>
          <cell r="J99">
            <v>-62611.56</v>
          </cell>
          <cell r="X99">
            <v>122</v>
          </cell>
          <cell r="Y99">
            <v>-181561</v>
          </cell>
          <cell r="BE99">
            <v>133</v>
          </cell>
          <cell r="BF99">
            <v>4597.5310681999963</v>
          </cell>
          <cell r="CF99">
            <v>120</v>
          </cell>
          <cell r="CG99" t="str">
            <v>N</v>
          </cell>
        </row>
        <row r="100">
          <cell r="C100">
            <v>133</v>
          </cell>
          <cell r="D100">
            <v>2356116.27</v>
          </cell>
          <cell r="I100">
            <v>133</v>
          </cell>
          <cell r="J100">
            <v>-373811.89</v>
          </cell>
          <cell r="X100">
            <v>123</v>
          </cell>
          <cell r="Y100">
            <v>-27383</v>
          </cell>
          <cell r="BE100">
            <v>135</v>
          </cell>
          <cell r="BF100">
            <v>60878.416684899996</v>
          </cell>
          <cell r="CF100">
            <v>121</v>
          </cell>
          <cell r="CG100" t="str">
            <v>N</v>
          </cell>
        </row>
        <row r="101">
          <cell r="C101">
            <v>135</v>
          </cell>
          <cell r="D101">
            <v>10390962.67</v>
          </cell>
          <cell r="I101">
            <v>135</v>
          </cell>
          <cell r="J101">
            <v>-3805428.59</v>
          </cell>
          <cell r="X101">
            <v>133</v>
          </cell>
          <cell r="Y101">
            <v>-43217</v>
          </cell>
          <cell r="BE101">
            <v>140</v>
          </cell>
          <cell r="BF101">
            <v>55868.066294499993</v>
          </cell>
          <cell r="CF101">
            <v>122</v>
          </cell>
          <cell r="CG101" t="str">
            <v>Y</v>
          </cell>
        </row>
        <row r="102">
          <cell r="C102">
            <v>140</v>
          </cell>
          <cell r="D102">
            <v>26677223.27</v>
          </cell>
          <cell r="I102">
            <v>140</v>
          </cell>
          <cell r="J102">
            <v>-10111066.41</v>
          </cell>
          <cell r="X102">
            <v>135</v>
          </cell>
          <cell r="Y102">
            <v>-504503</v>
          </cell>
          <cell r="BE102">
            <v>150</v>
          </cell>
          <cell r="BF102">
            <v>5697.056729099997</v>
          </cell>
          <cell r="CF102">
            <v>123</v>
          </cell>
          <cell r="CG102" t="str">
            <v>N</v>
          </cell>
        </row>
        <row r="103">
          <cell r="C103">
            <v>150</v>
          </cell>
          <cell r="D103">
            <v>911439.58</v>
          </cell>
          <cell r="I103">
            <v>150</v>
          </cell>
          <cell r="J103">
            <v>-225628.1</v>
          </cell>
          <cell r="X103">
            <v>140</v>
          </cell>
          <cell r="Y103">
            <v>527767</v>
          </cell>
          <cell r="BE103">
            <v>151</v>
          </cell>
          <cell r="BF103">
            <v>12084.868768700004</v>
          </cell>
          <cell r="CF103">
            <v>133</v>
          </cell>
          <cell r="CG103" t="str">
            <v>Y</v>
          </cell>
        </row>
        <row r="104">
          <cell r="C104">
            <v>151</v>
          </cell>
          <cell r="D104">
            <v>1232028.31</v>
          </cell>
          <cell r="I104">
            <v>151</v>
          </cell>
          <cell r="J104">
            <v>-283063.76</v>
          </cell>
          <cell r="X104">
            <v>150</v>
          </cell>
          <cell r="Y104">
            <v>-146625</v>
          </cell>
          <cell r="BE104">
            <v>160</v>
          </cell>
          <cell r="BF104">
            <v>39447.98193400001</v>
          </cell>
          <cell r="CF104">
            <v>135</v>
          </cell>
          <cell r="CG104" t="str">
            <v>Y</v>
          </cell>
        </row>
        <row r="105">
          <cell r="C105">
            <v>160</v>
          </cell>
          <cell r="D105">
            <v>7692277.9299999997</v>
          </cell>
          <cell r="I105">
            <v>160</v>
          </cell>
          <cell r="J105">
            <v>-3194558</v>
          </cell>
          <cell r="X105">
            <v>151</v>
          </cell>
          <cell r="Y105">
            <v>-114843</v>
          </cell>
          <cell r="BE105">
            <v>165</v>
          </cell>
          <cell r="BF105">
            <v>15260.306241200004</v>
          </cell>
          <cell r="CF105">
            <v>140</v>
          </cell>
          <cell r="CG105" t="str">
            <v>N</v>
          </cell>
        </row>
        <row r="106">
          <cell r="C106">
            <v>165</v>
          </cell>
          <cell r="D106">
            <v>1994603.87</v>
          </cell>
          <cell r="I106">
            <v>165</v>
          </cell>
          <cell r="J106">
            <v>-121322.2</v>
          </cell>
          <cell r="X106">
            <v>160</v>
          </cell>
          <cell r="Y106">
            <v>-358150</v>
          </cell>
          <cell r="CF106">
            <v>150</v>
          </cell>
          <cell r="CG106" t="str">
            <v>Y</v>
          </cell>
        </row>
        <row r="107">
          <cell r="X107">
            <v>165</v>
          </cell>
          <cell r="Y107">
            <v>-160563</v>
          </cell>
          <cell r="CF107">
            <v>151</v>
          </cell>
          <cell r="CG107" t="str">
            <v>N</v>
          </cell>
        </row>
        <row r="108">
          <cell r="CF108">
            <v>160</v>
          </cell>
          <cell r="CG108" t="str">
            <v>Y</v>
          </cell>
        </row>
        <row r="109">
          <cell r="CF109">
            <v>165</v>
          </cell>
          <cell r="CG109" t="str">
            <v>Y</v>
          </cell>
        </row>
      </sheetData>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Cover Sheet"/>
      <sheetName val="SE50 JE Clear WSC"/>
      <sheetName val="SE50 JE WSC"/>
      <sheetName val="SE50 JE Benefits"/>
      <sheetName val="SE50 JE Sal &amp; PR Tax"/>
      <sheetName val="Summary by State"/>
      <sheetName val="Summary by Co"/>
      <sheetName val="Salary Alloc"/>
      <sheetName val="FICA Alloc"/>
      <sheetName val="FUT Alloc"/>
      <sheetName val="SUT Alloc"/>
      <sheetName val="Pension Alloc"/>
      <sheetName val="401k Alloc"/>
      <sheetName val="Health Alloc"/>
      <sheetName val="Other Alloc"/>
      <sheetName val="Cust Eq %"/>
      <sheetName val="Cust Eq Allocation"/>
      <sheetName val="Benefits Rates Input"/>
      <sheetName val="GL Detail"/>
      <sheetName val="Salary Input"/>
      <sheetName val="Employee Info Input"/>
      <sheetName val="Employee by Sub Input"/>
      <sheetName val="Cust Eq Input"/>
      <sheetName val="InvoiceBill Count Input"/>
      <sheetName val="Prior Allocations Input"/>
      <sheetName val="FORM.COS.SUBS.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Macros"/>
      <sheetName val="COVER"/>
      <sheetName val="CONTENTS vol 1"/>
      <sheetName val="A 2 (I) "/>
      <sheetName val="A 3 (I) "/>
      <sheetName val="B 2 (I) "/>
      <sheetName val="B 3 (I)"/>
      <sheetName val="B 15 (I)"/>
      <sheetName val="D-1 (I) "/>
      <sheetName val="D-2 (I) "/>
      <sheetName val="E 1 S (I)"/>
      <sheetName val="E-2 S (I)"/>
      <sheetName val="E10-AFPI (I)"/>
      <sheetName val="A 7 (I) workpapers"/>
      <sheetName val="Interim Salaries_Benefi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Macros"/>
      <sheetName val="COVER"/>
      <sheetName val="CONTENTS vol 1"/>
      <sheetName val="CONTENTS vol 2"/>
      <sheetName val="A 2"/>
      <sheetName val="A 3"/>
      <sheetName val="A 4"/>
      <sheetName val="A 6 (a)"/>
      <sheetName val="A 6 (b)"/>
      <sheetName val="A 7"/>
      <sheetName val="A 8"/>
      <sheetName val="A 10"/>
      <sheetName val="A 10 (a)"/>
      <sheetName val="A 11"/>
      <sheetName val="A 12"/>
      <sheetName val="A 12 (a)"/>
      <sheetName val="A 13"/>
      <sheetName val="A 14"/>
      <sheetName val="A 14 (a)"/>
      <sheetName val="A 15"/>
      <sheetName val="A 16"/>
      <sheetName val="A 17"/>
      <sheetName val="A 18"/>
      <sheetName val="A 18 (a)"/>
      <sheetName val="A 19"/>
      <sheetName val="A 19 (a) "/>
      <sheetName val="B 2"/>
      <sheetName val="B 3"/>
      <sheetName val="B 4"/>
      <sheetName val="B 6"/>
      <sheetName val="B 8"/>
      <sheetName val="B 9"/>
      <sheetName val="B 10"/>
      <sheetName val="B 11"/>
      <sheetName val="B 12"/>
      <sheetName val="B 14"/>
      <sheetName val="B 15"/>
      <sheetName val="C INSTRUCT"/>
      <sheetName val="C 1"/>
      <sheetName val="C 2"/>
      <sheetName val="C 3"/>
      <sheetName val="C 4"/>
      <sheetName val="C 5"/>
      <sheetName val="C 6"/>
      <sheetName val="C 7a"/>
      <sheetName val="C7b"/>
      <sheetName val="C 8"/>
      <sheetName val="C 9"/>
      <sheetName val="C 10"/>
      <sheetName val="D 1"/>
      <sheetName val="D 2"/>
      <sheetName val="D 2 (a)"/>
      <sheetName val="D 3"/>
      <sheetName val="D 4"/>
      <sheetName val="D 4 (a)"/>
      <sheetName val="D 5"/>
      <sheetName val="D 6"/>
      <sheetName val="D 7"/>
      <sheetName val="E 1"/>
      <sheetName val="E 1 (I)"/>
      <sheetName val="E 2 (I)"/>
      <sheetName val="E 2"/>
      <sheetName val="E 3"/>
      <sheetName val="E 4"/>
      <sheetName val="E 5"/>
      <sheetName val="E 6"/>
      <sheetName val="E 7"/>
      <sheetName val="E 8"/>
      <sheetName val="E 9"/>
      <sheetName val="E 10"/>
      <sheetName val="E 11"/>
      <sheetName val="E 12"/>
      <sheetName val="E 13"/>
      <sheetName val="E 14"/>
      <sheetName val="F 2"/>
      <sheetName val="F 4"/>
      <sheetName val="F 6"/>
      <sheetName val="F 7"/>
      <sheetName val="F 8"/>
      <sheetName val="F 1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Macros"/>
      <sheetName val="COVER"/>
      <sheetName val="CONTENTS vol 1"/>
      <sheetName val="CONTENTS vol 2"/>
      <sheetName val="A 1"/>
      <sheetName val="A 2"/>
      <sheetName val="A 3"/>
      <sheetName val="A 4"/>
      <sheetName val="A 5 (a) "/>
      <sheetName val="APPENDIX A PLANT ACCT REC"/>
      <sheetName val="A 5 (b) "/>
      <sheetName val="A 6 (a)"/>
      <sheetName val="A 6 (b)"/>
      <sheetName val="A 7"/>
      <sheetName val="A 8"/>
      <sheetName val="A 9"/>
      <sheetName val="A 9 (a)"/>
      <sheetName val="A 10"/>
      <sheetName val="A 10 (a)"/>
      <sheetName val="A 11"/>
      <sheetName val="A 12"/>
      <sheetName val="A 12 (a)"/>
      <sheetName val="A 13"/>
      <sheetName val="A 14"/>
      <sheetName val="A 14 (a)"/>
      <sheetName val="A 15"/>
      <sheetName val="A 16"/>
      <sheetName val="A 17"/>
      <sheetName val="A 18"/>
      <sheetName val="A 18 (a)"/>
      <sheetName val="A 19"/>
      <sheetName val="A 19 (a) "/>
      <sheetName val="B 1"/>
      <sheetName val="B 2"/>
      <sheetName val="B 3"/>
      <sheetName val="B 4"/>
      <sheetName val="B 5"/>
      <sheetName val="APPENDIX B INC. STAT.ACCT RECON"/>
      <sheetName val="B 6"/>
      <sheetName val="B 7"/>
      <sheetName val="B 8"/>
      <sheetName val="B 9"/>
      <sheetName val="B 10"/>
      <sheetName val="B 11"/>
      <sheetName val="B 12"/>
      <sheetName val="B 13"/>
      <sheetName val="B 14"/>
      <sheetName val="B 15"/>
      <sheetName val="C INSTRUCT"/>
      <sheetName val="C 1"/>
      <sheetName val="C 2"/>
      <sheetName val="C 3"/>
      <sheetName val="C 4"/>
      <sheetName val="C 5"/>
      <sheetName val="C 6"/>
      <sheetName val="C 7a"/>
      <sheetName val="C7b"/>
      <sheetName val="C 8"/>
      <sheetName val="C 9"/>
      <sheetName val="C 10"/>
      <sheetName val="D-1"/>
      <sheetName val="D-2"/>
      <sheetName val="D 2 (a)"/>
      <sheetName val="D-3"/>
      <sheetName val="D-4"/>
      <sheetName val="D 4 (a)"/>
      <sheetName val="D-5"/>
      <sheetName val="D-6"/>
      <sheetName val="D 7"/>
      <sheetName val="E 6"/>
      <sheetName val="E 7"/>
      <sheetName val="E 8"/>
      <sheetName val="E 9 "/>
      <sheetName val="E 12"/>
      <sheetName val="E 13"/>
      <sheetName val="E 14"/>
    </sheetNames>
    <sheetDataSet>
      <sheetData sheetId="0">
        <row r="12">
          <cell r="E12" t="str">
            <v>Preparer: Steven M. Lubertozzi</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Information Request"/>
      <sheetName val="General Inputs"/>
      <sheetName val="Plant Inputs"/>
      <sheetName val="TOC"/>
      <sheetName val="A-1"/>
      <sheetName val="A-2"/>
      <sheetName val="A-3"/>
      <sheetName val="A-4"/>
      <sheetName val="A-5"/>
      <sheetName val="A-6"/>
      <sheetName val="A-7"/>
      <sheetName val="A-8"/>
      <sheetName val="A-9"/>
      <sheetName val="A-10"/>
      <sheetName val="A-11"/>
      <sheetName val="A-12"/>
      <sheetName val="A-13"/>
      <sheetName val="A-14"/>
      <sheetName val="A-15"/>
      <sheetName val="A-16"/>
      <sheetName val="A-17"/>
      <sheetName val="A-18"/>
      <sheetName val="A-19"/>
      <sheetName val="B-1"/>
      <sheetName val="B-2"/>
      <sheetName val="B-3"/>
      <sheetName val="B-4"/>
      <sheetName val="B-5"/>
      <sheetName val="B-6"/>
      <sheetName val="B-7"/>
      <sheetName val="B-8"/>
      <sheetName val="B-9"/>
      <sheetName val="B-10"/>
      <sheetName val="B-11"/>
      <sheetName val="B-12"/>
      <sheetName val="B-13"/>
      <sheetName val="B-14"/>
      <sheetName val="B-15"/>
      <sheetName val="C-1"/>
      <sheetName val="C-2"/>
      <sheetName val="C-3"/>
      <sheetName val="C-4"/>
      <sheetName val="C-5"/>
      <sheetName val="C-6"/>
      <sheetName val="C-7"/>
      <sheetName val="C-8"/>
      <sheetName val="C-9"/>
      <sheetName val="C-10"/>
      <sheetName val="D-1"/>
      <sheetName val="D-2"/>
      <sheetName val="D-3"/>
      <sheetName val="D-4"/>
      <sheetName val="D-5"/>
      <sheetName val="D-6"/>
      <sheetName val="D-7"/>
      <sheetName val="E-1"/>
      <sheetName val="E-2"/>
      <sheetName val="E-3"/>
      <sheetName val="E-4"/>
      <sheetName val="E-5"/>
      <sheetName val="E-6"/>
      <sheetName val="E-7"/>
      <sheetName val="E-8"/>
      <sheetName val="E-9"/>
      <sheetName val="E-10"/>
      <sheetName val="E-11"/>
      <sheetName val="E-12"/>
      <sheetName val="E-13"/>
      <sheetName val="E-14"/>
      <sheetName val="F 1"/>
      <sheetName val="F 2"/>
      <sheetName val="F 3"/>
      <sheetName val="F 4"/>
      <sheetName val="F 5"/>
      <sheetName val="F 6"/>
      <sheetName val="F 7"/>
      <sheetName val="F 8"/>
      <sheetName val="F 9"/>
      <sheetName val="F 10"/>
      <sheetName val="Rates Calculations Water"/>
      <sheetName val="Rates Calculations Wastewater"/>
    </sheetNames>
    <sheetDataSet>
      <sheetData sheetId="0" refreshError="1"/>
      <sheetData sheetId="1" refreshError="1"/>
      <sheetData sheetId="2">
        <row r="4">
          <cell r="D4" t="str">
            <v>A-5 Label</v>
          </cell>
          <cell r="F4">
            <v>2002</v>
          </cell>
          <cell r="G4">
            <v>2003</v>
          </cell>
          <cell r="H4">
            <v>2004</v>
          </cell>
          <cell r="I4">
            <v>2005</v>
          </cell>
        </row>
        <row r="5">
          <cell r="A5">
            <v>1</v>
          </cell>
          <cell r="B5" t="str">
            <v>Intangible Plant</v>
          </cell>
          <cell r="D5" t="str">
            <v>INTANGIBLE PLANT</v>
          </cell>
        </row>
        <row r="6">
          <cell r="A6">
            <v>2</v>
          </cell>
          <cell r="B6">
            <v>301</v>
          </cell>
          <cell r="C6">
            <v>1</v>
          </cell>
          <cell r="D6" t="str">
            <v>301.1  Organization</v>
          </cell>
          <cell r="E6" t="str">
            <v>Organization</v>
          </cell>
          <cell r="F6">
            <v>5274</v>
          </cell>
          <cell r="G6">
            <v>15288</v>
          </cell>
          <cell r="H6">
            <v>15288</v>
          </cell>
          <cell r="I6">
            <v>15338</v>
          </cell>
        </row>
        <row r="7">
          <cell r="A7">
            <v>3</v>
          </cell>
          <cell r="B7">
            <v>302</v>
          </cell>
          <cell r="C7">
            <v>1</v>
          </cell>
          <cell r="D7" t="str">
            <v>302.1  Franchises</v>
          </cell>
          <cell r="E7" t="str">
            <v>Franchises</v>
          </cell>
          <cell r="F7">
            <v>7933</v>
          </cell>
          <cell r="G7">
            <v>7933</v>
          </cell>
          <cell r="H7">
            <v>7933</v>
          </cell>
          <cell r="I7">
            <v>7933</v>
          </cell>
        </row>
        <row r="8">
          <cell r="A8">
            <v>4</v>
          </cell>
          <cell r="B8">
            <v>339</v>
          </cell>
          <cell r="C8">
            <v>1</v>
          </cell>
          <cell r="D8" t="str">
            <v>339.1  Other Plant &amp; Misc. Equipment</v>
          </cell>
          <cell r="E8" t="str">
            <v>Other Plant &amp; Misc. Equipment</v>
          </cell>
          <cell r="F8">
            <v>0</v>
          </cell>
        </row>
        <row r="9">
          <cell r="A9">
            <v>5</v>
          </cell>
          <cell r="B9" t="str">
            <v>Source of Supply and Pumping Plant</v>
          </cell>
          <cell r="D9" t="str">
            <v>SOURCE OF SUPPLY AND PUMPING PLANT</v>
          </cell>
        </row>
        <row r="10">
          <cell r="A10">
            <v>6</v>
          </cell>
          <cell r="B10">
            <v>303</v>
          </cell>
          <cell r="C10">
            <v>2</v>
          </cell>
          <cell r="D10" t="str">
            <v>303.2  Land &amp; Land Rights</v>
          </cell>
          <cell r="E10" t="str">
            <v>Land &amp; Land Rights</v>
          </cell>
          <cell r="F10">
            <v>0</v>
          </cell>
        </row>
        <row r="11">
          <cell r="A11">
            <v>7</v>
          </cell>
          <cell r="B11">
            <v>304</v>
          </cell>
          <cell r="C11">
            <v>2</v>
          </cell>
          <cell r="D11" t="str">
            <v>304.2  Structrures &amp; Improvements</v>
          </cell>
          <cell r="E11" t="str">
            <v>Structrures &amp; Improvements</v>
          </cell>
          <cell r="F11">
            <v>280</v>
          </cell>
          <cell r="G11">
            <v>9349</v>
          </cell>
          <cell r="H11">
            <v>9435</v>
          </cell>
          <cell r="I11">
            <v>14759</v>
          </cell>
        </row>
        <row r="12">
          <cell r="A12">
            <v>8</v>
          </cell>
          <cell r="B12">
            <v>305</v>
          </cell>
          <cell r="C12">
            <v>2</v>
          </cell>
          <cell r="D12" t="str">
            <v>305.2  Collect. &amp; Impound. Reservoirs</v>
          </cell>
          <cell r="E12" t="str">
            <v>Collect. &amp; Impound. Reservoirs</v>
          </cell>
          <cell r="F12">
            <v>0</v>
          </cell>
        </row>
        <row r="13">
          <cell r="A13">
            <v>9</v>
          </cell>
          <cell r="B13">
            <v>306</v>
          </cell>
          <cell r="C13">
            <v>2</v>
          </cell>
          <cell r="D13" t="str">
            <v>306.2  Lake, River &amp; Other Intakes</v>
          </cell>
          <cell r="E13" t="str">
            <v>Lake, River &amp; Other Intakes</v>
          </cell>
          <cell r="F13">
            <v>0</v>
          </cell>
        </row>
        <row r="14">
          <cell r="A14">
            <v>10</v>
          </cell>
          <cell r="B14">
            <v>307</v>
          </cell>
          <cell r="C14">
            <v>2</v>
          </cell>
          <cell r="D14" t="str">
            <v>307.2  Wells &amp; Springs</v>
          </cell>
          <cell r="E14" t="str">
            <v>Wells &amp; Springs</v>
          </cell>
          <cell r="F14">
            <v>47406</v>
          </cell>
          <cell r="G14">
            <v>52075</v>
          </cell>
          <cell r="H14">
            <v>52432</v>
          </cell>
          <cell r="I14">
            <v>55401</v>
          </cell>
        </row>
        <row r="15">
          <cell r="A15">
            <v>11</v>
          </cell>
          <cell r="B15">
            <v>308</v>
          </cell>
          <cell r="C15">
            <v>2</v>
          </cell>
          <cell r="D15" t="str">
            <v>308.2  Infiltration Galleries &amp; Tunnels</v>
          </cell>
          <cell r="E15" t="str">
            <v>Infiltration Galleries &amp; Tunnels</v>
          </cell>
          <cell r="F15">
            <v>0</v>
          </cell>
        </row>
        <row r="16">
          <cell r="A16">
            <v>12</v>
          </cell>
          <cell r="B16">
            <v>309</v>
          </cell>
          <cell r="C16">
            <v>2</v>
          </cell>
          <cell r="D16" t="str">
            <v>309.2  Supply Mains</v>
          </cell>
          <cell r="E16" t="str">
            <v>Supply Mains</v>
          </cell>
          <cell r="F16">
            <v>0</v>
          </cell>
        </row>
        <row r="17">
          <cell r="A17">
            <v>13</v>
          </cell>
          <cell r="B17">
            <v>310</v>
          </cell>
          <cell r="C17">
            <v>2</v>
          </cell>
          <cell r="D17" t="str">
            <v>310.2  Power Generation Equipment</v>
          </cell>
          <cell r="E17" t="str">
            <v>Power Generation Equipment</v>
          </cell>
          <cell r="F17">
            <v>0</v>
          </cell>
        </row>
        <row r="18">
          <cell r="A18">
            <v>14</v>
          </cell>
          <cell r="B18">
            <v>311</v>
          </cell>
          <cell r="C18">
            <v>2</v>
          </cell>
          <cell r="D18" t="str">
            <v>311.2  Pumping Equipment</v>
          </cell>
          <cell r="E18" t="str">
            <v>Pumping Equipment</v>
          </cell>
          <cell r="F18">
            <v>15752</v>
          </cell>
          <cell r="G18">
            <v>20314</v>
          </cell>
          <cell r="H18">
            <v>55149</v>
          </cell>
          <cell r="I18">
            <v>54992</v>
          </cell>
        </row>
        <row r="19">
          <cell r="A19">
            <v>15</v>
          </cell>
          <cell r="B19">
            <v>339</v>
          </cell>
          <cell r="C19">
            <v>2</v>
          </cell>
          <cell r="D19" t="str">
            <v>339.2  Other Plant &amp; Misc. Equipment</v>
          </cell>
          <cell r="E19" t="str">
            <v>Other Plant &amp; Misc. Equipment</v>
          </cell>
          <cell r="F19">
            <v>0</v>
          </cell>
        </row>
        <row r="20">
          <cell r="A20">
            <v>16</v>
          </cell>
          <cell r="B20" t="str">
            <v>Water Treatment Plant</v>
          </cell>
          <cell r="D20" t="str">
            <v>WATER TREATMENT PLANT</v>
          </cell>
        </row>
        <row r="21">
          <cell r="A21">
            <v>17</v>
          </cell>
          <cell r="B21">
            <v>303</v>
          </cell>
          <cell r="C21">
            <v>3</v>
          </cell>
          <cell r="D21" t="str">
            <v>303.3  Land &amp; Land Rights</v>
          </cell>
          <cell r="E21" t="str">
            <v>Land &amp; Land Rights</v>
          </cell>
          <cell r="F21">
            <v>0</v>
          </cell>
        </row>
        <row r="22">
          <cell r="A22">
            <v>18</v>
          </cell>
          <cell r="B22">
            <v>304</v>
          </cell>
          <cell r="C22">
            <v>3</v>
          </cell>
          <cell r="D22" t="str">
            <v>304.3  Structrures &amp; Improvements</v>
          </cell>
          <cell r="E22" t="str">
            <v>Structrures &amp; Improvements</v>
          </cell>
          <cell r="F22">
            <v>0</v>
          </cell>
        </row>
        <row r="23">
          <cell r="A23">
            <v>19</v>
          </cell>
          <cell r="B23">
            <v>320</v>
          </cell>
          <cell r="C23">
            <v>3</v>
          </cell>
          <cell r="D23" t="str">
            <v>320.3  Water Treatment Equipment</v>
          </cell>
          <cell r="E23" t="str">
            <v>Water Treatment Equipment</v>
          </cell>
          <cell r="F23">
            <v>5046</v>
          </cell>
          <cell r="G23">
            <v>5283</v>
          </cell>
          <cell r="H23">
            <v>6609</v>
          </cell>
          <cell r="I23">
            <v>10347</v>
          </cell>
        </row>
        <row r="24">
          <cell r="A24">
            <v>20</v>
          </cell>
          <cell r="B24">
            <v>339</v>
          </cell>
          <cell r="C24">
            <v>3</v>
          </cell>
          <cell r="D24" t="str">
            <v>339.3  Other Plant &amp; Misc. Equipment</v>
          </cell>
          <cell r="E24" t="str">
            <v>Other Plant &amp; Misc. Equipment</v>
          </cell>
          <cell r="F24">
            <v>0</v>
          </cell>
        </row>
        <row r="25">
          <cell r="A25">
            <v>21</v>
          </cell>
          <cell r="B25" t="str">
            <v>Transmission and Distribution Plant</v>
          </cell>
          <cell r="D25" t="str">
            <v>TRANSMISSION AND DISTRIBUTION PLANT</v>
          </cell>
        </row>
        <row r="26">
          <cell r="A26">
            <v>22</v>
          </cell>
          <cell r="B26">
            <v>303</v>
          </cell>
          <cell r="C26">
            <v>4</v>
          </cell>
          <cell r="D26" t="str">
            <v>303.4  Land &amp; Land Rights</v>
          </cell>
          <cell r="E26" t="str">
            <v>Land &amp; Land Rights</v>
          </cell>
          <cell r="F26">
            <v>0</v>
          </cell>
        </row>
        <row r="27">
          <cell r="A27">
            <v>23</v>
          </cell>
          <cell r="B27">
            <v>304</v>
          </cell>
          <cell r="C27">
            <v>4</v>
          </cell>
          <cell r="D27" t="str">
            <v>304.4  Structrures &amp; Improvements</v>
          </cell>
          <cell r="E27" t="str">
            <v>Structrures &amp; Improvements</v>
          </cell>
          <cell r="F27">
            <v>0</v>
          </cell>
        </row>
        <row r="28">
          <cell r="A28">
            <v>24</v>
          </cell>
          <cell r="B28">
            <v>330</v>
          </cell>
          <cell r="C28">
            <v>4</v>
          </cell>
          <cell r="D28" t="str">
            <v>330.4  Distr. Reservoirs &amp; Standpipes</v>
          </cell>
          <cell r="E28" t="str">
            <v>Distr. Reservoirs &amp; Standpipes</v>
          </cell>
          <cell r="F28">
            <v>30988</v>
          </cell>
          <cell r="G28">
            <v>31780</v>
          </cell>
          <cell r="H28">
            <v>35581</v>
          </cell>
          <cell r="I28">
            <v>35822</v>
          </cell>
        </row>
        <row r="29">
          <cell r="A29">
            <v>25</v>
          </cell>
          <cell r="B29">
            <v>331</v>
          </cell>
          <cell r="C29">
            <v>4</v>
          </cell>
          <cell r="D29" t="str">
            <v>331.4  Transm. &amp; Distribution Mains</v>
          </cell>
          <cell r="E29" t="str">
            <v>Transm. &amp; Distribution Mains</v>
          </cell>
          <cell r="F29">
            <v>249642</v>
          </cell>
          <cell r="G29">
            <v>249699</v>
          </cell>
          <cell r="H29">
            <v>250269</v>
          </cell>
          <cell r="I29">
            <v>250269</v>
          </cell>
        </row>
        <row r="30">
          <cell r="A30">
            <v>26</v>
          </cell>
          <cell r="B30">
            <v>333</v>
          </cell>
          <cell r="C30">
            <v>4</v>
          </cell>
          <cell r="D30" t="str">
            <v>333.4  Services</v>
          </cell>
          <cell r="E30" t="str">
            <v>Services</v>
          </cell>
          <cell r="F30">
            <v>2975</v>
          </cell>
          <cell r="G30">
            <v>10625</v>
          </cell>
          <cell r="H30">
            <v>14161</v>
          </cell>
          <cell r="I30">
            <v>17949</v>
          </cell>
        </row>
        <row r="31">
          <cell r="A31">
            <v>27</v>
          </cell>
          <cell r="B31">
            <v>334</v>
          </cell>
          <cell r="C31">
            <v>4</v>
          </cell>
          <cell r="D31" t="str">
            <v>334.4  Meters &amp; Meter Installations</v>
          </cell>
          <cell r="E31" t="str">
            <v>Meters &amp; Meter Installations</v>
          </cell>
          <cell r="F31">
            <v>11859</v>
          </cell>
          <cell r="G31">
            <v>16813</v>
          </cell>
          <cell r="H31">
            <v>19654</v>
          </cell>
          <cell r="I31">
            <v>34918</v>
          </cell>
        </row>
        <row r="32">
          <cell r="A32">
            <v>28</v>
          </cell>
          <cell r="B32">
            <v>335</v>
          </cell>
          <cell r="C32">
            <v>4</v>
          </cell>
          <cell r="D32" t="str">
            <v>335.4  Hydrants</v>
          </cell>
          <cell r="E32" t="str">
            <v>Hydrants</v>
          </cell>
          <cell r="F32">
            <v>0</v>
          </cell>
          <cell r="G32">
            <v>56</v>
          </cell>
          <cell r="H32">
            <v>3356</v>
          </cell>
          <cell r="I32">
            <v>3356</v>
          </cell>
        </row>
        <row r="33">
          <cell r="A33">
            <v>29</v>
          </cell>
          <cell r="B33">
            <v>339</v>
          </cell>
          <cell r="C33">
            <v>4</v>
          </cell>
          <cell r="D33" t="str">
            <v>339.4  Other Plant &amp; Misc. Equipment</v>
          </cell>
          <cell r="E33" t="str">
            <v>Other Plant &amp; Misc. Equipment</v>
          </cell>
          <cell r="F33">
            <v>0</v>
          </cell>
        </row>
        <row r="34">
          <cell r="A34">
            <v>30</v>
          </cell>
          <cell r="B34" t="str">
            <v>General Plant</v>
          </cell>
          <cell r="D34" t="str">
            <v>GENERAL PLANT</v>
          </cell>
        </row>
        <row r="35">
          <cell r="A35">
            <v>31</v>
          </cell>
          <cell r="B35">
            <v>303</v>
          </cell>
          <cell r="C35">
            <v>5</v>
          </cell>
          <cell r="D35" t="str">
            <v>303.5  Land &amp; Land Rights</v>
          </cell>
          <cell r="E35" t="str">
            <v>Land &amp; Land Rights</v>
          </cell>
          <cell r="F35">
            <v>0</v>
          </cell>
        </row>
        <row r="36">
          <cell r="A36">
            <v>32</v>
          </cell>
          <cell r="B36">
            <v>304</v>
          </cell>
          <cell r="C36">
            <v>5</v>
          </cell>
          <cell r="D36" t="str">
            <v>304.5  Structrures &amp; Improvements</v>
          </cell>
          <cell r="E36" t="str">
            <v>Structrures &amp; Improvements</v>
          </cell>
          <cell r="F36">
            <v>0</v>
          </cell>
        </row>
        <row r="37">
          <cell r="A37">
            <v>33</v>
          </cell>
          <cell r="B37">
            <v>340</v>
          </cell>
          <cell r="C37">
            <v>5</v>
          </cell>
          <cell r="D37" t="str">
            <v>340.5  Office Furniture &amp; Equipment</v>
          </cell>
          <cell r="E37" t="str">
            <v>Office Furniture &amp; Equipment</v>
          </cell>
          <cell r="F37">
            <v>383</v>
          </cell>
          <cell r="G37">
            <v>765</v>
          </cell>
          <cell r="H37">
            <v>977</v>
          </cell>
          <cell r="I37">
            <v>1711</v>
          </cell>
        </row>
        <row r="38">
          <cell r="A38">
            <v>34</v>
          </cell>
          <cell r="B38">
            <v>341</v>
          </cell>
          <cell r="C38">
            <v>5</v>
          </cell>
          <cell r="D38" t="str">
            <v>341.5  Transportation Equipment</v>
          </cell>
          <cell r="E38" t="str">
            <v>Transportation Equipment</v>
          </cell>
          <cell r="F38">
            <v>19053</v>
          </cell>
          <cell r="G38">
            <v>19053</v>
          </cell>
          <cell r="H38">
            <v>16588</v>
          </cell>
          <cell r="I38">
            <v>-2409</v>
          </cell>
        </row>
        <row r="39">
          <cell r="A39">
            <v>35</v>
          </cell>
          <cell r="B39">
            <v>342</v>
          </cell>
          <cell r="C39">
            <v>5</v>
          </cell>
          <cell r="D39" t="str">
            <v>342.5  Stores Equipment</v>
          </cell>
          <cell r="E39" t="str">
            <v>Stores Equipment</v>
          </cell>
          <cell r="F39">
            <v>0</v>
          </cell>
        </row>
        <row r="40">
          <cell r="A40">
            <v>36</v>
          </cell>
          <cell r="B40">
            <v>343</v>
          </cell>
          <cell r="C40">
            <v>5</v>
          </cell>
          <cell r="D40" t="str">
            <v>343.5  Tools, Shop &amp; Garage Equipment</v>
          </cell>
          <cell r="E40" t="str">
            <v>Tools, Shop &amp; Garage Equipment</v>
          </cell>
          <cell r="F40">
            <v>15573</v>
          </cell>
          <cell r="G40">
            <v>32948</v>
          </cell>
          <cell r="H40">
            <v>33286</v>
          </cell>
          <cell r="I40">
            <v>28720</v>
          </cell>
        </row>
        <row r="41">
          <cell r="A41">
            <v>37</v>
          </cell>
          <cell r="B41">
            <v>344</v>
          </cell>
          <cell r="C41">
            <v>5</v>
          </cell>
          <cell r="D41" t="str">
            <v>344.5  Laboratory Equipment</v>
          </cell>
          <cell r="E41" t="str">
            <v>Laboratory Equipment</v>
          </cell>
          <cell r="F41">
            <v>358</v>
          </cell>
          <cell r="G41">
            <v>358</v>
          </cell>
          <cell r="H41">
            <v>358</v>
          </cell>
          <cell r="I41">
            <v>358</v>
          </cell>
        </row>
        <row r="42">
          <cell r="A42">
            <v>38</v>
          </cell>
          <cell r="B42">
            <v>345</v>
          </cell>
          <cell r="C42">
            <v>5</v>
          </cell>
          <cell r="D42" t="str">
            <v>345.5  Power Operated Equipment</v>
          </cell>
          <cell r="E42" t="str">
            <v>Power Operated Equipment</v>
          </cell>
          <cell r="F42">
            <v>0</v>
          </cell>
        </row>
        <row r="43">
          <cell r="A43">
            <v>39</v>
          </cell>
          <cell r="B43">
            <v>346</v>
          </cell>
          <cell r="C43">
            <v>5</v>
          </cell>
          <cell r="D43" t="str">
            <v>346.5  Communication Equipment</v>
          </cell>
          <cell r="E43" t="str">
            <v>Communication Equipment</v>
          </cell>
          <cell r="F43">
            <v>0</v>
          </cell>
          <cell r="G43">
            <v>1079</v>
          </cell>
          <cell r="H43">
            <v>1079</v>
          </cell>
          <cell r="I43">
            <v>1079</v>
          </cell>
        </row>
        <row r="44">
          <cell r="A44">
            <v>40</v>
          </cell>
          <cell r="B44">
            <v>347</v>
          </cell>
          <cell r="C44">
            <v>5</v>
          </cell>
          <cell r="D44" t="str">
            <v>347.5  Miscellaneous Equipment</v>
          </cell>
          <cell r="E44" t="str">
            <v>Miscellaneous Equipment</v>
          </cell>
          <cell r="F44">
            <v>0</v>
          </cell>
        </row>
        <row r="45">
          <cell r="A45">
            <v>41</v>
          </cell>
          <cell r="B45">
            <v>348</v>
          </cell>
          <cell r="C45">
            <v>5</v>
          </cell>
          <cell r="D45" t="str">
            <v>348.5  Other Tangible Plant</v>
          </cell>
          <cell r="E45" t="str">
            <v>Other Tangible Plant</v>
          </cell>
          <cell r="F45">
            <v>22165</v>
          </cell>
          <cell r="G45">
            <v>34061</v>
          </cell>
          <cell r="H45">
            <v>32405</v>
          </cell>
          <cell r="I45">
            <v>24105</v>
          </cell>
        </row>
        <row r="149">
          <cell r="D149" t="str">
            <v>A-10 Label</v>
          </cell>
          <cell r="F149">
            <v>2002</v>
          </cell>
          <cell r="G149">
            <v>2003</v>
          </cell>
          <cell r="H149">
            <v>2004</v>
          </cell>
          <cell r="I149">
            <v>2005</v>
          </cell>
        </row>
        <row r="150">
          <cell r="A150">
            <v>1</v>
          </cell>
          <cell r="B150" t="str">
            <v>Intangible Plant</v>
          </cell>
          <cell r="D150" t="str">
            <v>INTANGIBLE PLANT</v>
          </cell>
        </row>
        <row r="151">
          <cell r="A151">
            <v>2</v>
          </cell>
          <cell r="B151">
            <v>351</v>
          </cell>
          <cell r="C151">
            <v>1</v>
          </cell>
          <cell r="D151" t="str">
            <v>351.1  Organization</v>
          </cell>
          <cell r="E151" t="str">
            <v>Organization</v>
          </cell>
        </row>
        <row r="152">
          <cell r="A152">
            <v>3</v>
          </cell>
          <cell r="B152">
            <v>352</v>
          </cell>
          <cell r="C152">
            <v>1</v>
          </cell>
          <cell r="D152" t="str">
            <v>352.1  Franchises</v>
          </cell>
          <cell r="E152" t="str">
            <v>Franchises</v>
          </cell>
        </row>
        <row r="153">
          <cell r="A153">
            <v>4</v>
          </cell>
          <cell r="B153">
            <v>389</v>
          </cell>
          <cell r="C153">
            <v>1</v>
          </cell>
          <cell r="D153" t="str">
            <v>389.1  Other Plant &amp; Misc. Equipment</v>
          </cell>
          <cell r="E153" t="str">
            <v>Other Plant &amp; Misc. Equipment</v>
          </cell>
        </row>
        <row r="154">
          <cell r="A154">
            <v>5</v>
          </cell>
          <cell r="B154" t="str">
            <v>Collection Plant</v>
          </cell>
          <cell r="D154" t="str">
            <v>COLLECTION PLANT</v>
          </cell>
        </row>
        <row r="155">
          <cell r="A155">
            <v>6</v>
          </cell>
          <cell r="B155">
            <v>353</v>
          </cell>
          <cell r="C155">
            <v>2</v>
          </cell>
          <cell r="D155" t="str">
            <v>353.2  Land &amp; Land Rights</v>
          </cell>
          <cell r="E155" t="str">
            <v>Land &amp; Land Rights</v>
          </cell>
        </row>
        <row r="156">
          <cell r="A156">
            <v>7</v>
          </cell>
          <cell r="B156">
            <v>354</v>
          </cell>
          <cell r="C156">
            <v>2</v>
          </cell>
          <cell r="D156" t="str">
            <v>354.2  Structrures &amp; Improvements</v>
          </cell>
          <cell r="E156" t="str">
            <v>Structrures &amp; Improvements</v>
          </cell>
          <cell r="F156">
            <v>198</v>
          </cell>
          <cell r="G156">
            <v>-3397</v>
          </cell>
          <cell r="H156">
            <v>-3198</v>
          </cell>
          <cell r="I156">
            <v>203006</v>
          </cell>
        </row>
        <row r="157">
          <cell r="A157">
            <v>8</v>
          </cell>
          <cell r="B157">
            <v>360</v>
          </cell>
          <cell r="C157">
            <v>2</v>
          </cell>
          <cell r="D157" t="str">
            <v>360.2  Collection Sewers - Force</v>
          </cell>
          <cell r="E157" t="str">
            <v>Collection Sewers - Force</v>
          </cell>
          <cell r="F157">
            <v>96188</v>
          </cell>
          <cell r="G157">
            <v>-1942</v>
          </cell>
          <cell r="H157">
            <v>-1858</v>
          </cell>
          <cell r="I157">
            <v>-6167</v>
          </cell>
        </row>
        <row r="158">
          <cell r="A158">
            <v>9</v>
          </cell>
          <cell r="B158">
            <v>361</v>
          </cell>
          <cell r="C158">
            <v>2</v>
          </cell>
          <cell r="D158" t="str">
            <v>361.2  Collection Sewers - Gravity</v>
          </cell>
          <cell r="E158" t="str">
            <v>Collection Sewers - Gravity</v>
          </cell>
          <cell r="G158">
            <v>112949</v>
          </cell>
          <cell r="H158">
            <v>119704</v>
          </cell>
          <cell r="I158">
            <v>127908</v>
          </cell>
        </row>
        <row r="159">
          <cell r="A159">
            <v>10</v>
          </cell>
          <cell r="B159">
            <v>362</v>
          </cell>
          <cell r="C159">
            <v>2</v>
          </cell>
          <cell r="D159" t="str">
            <v>362.2  Special Collecting Structures</v>
          </cell>
          <cell r="E159" t="str">
            <v>Special Collecting Structures</v>
          </cell>
        </row>
        <row r="160">
          <cell r="A160">
            <v>11</v>
          </cell>
          <cell r="B160">
            <v>363</v>
          </cell>
          <cell r="C160">
            <v>2</v>
          </cell>
          <cell r="D160" t="str">
            <v>363.2  Services to Customers</v>
          </cell>
          <cell r="E160" t="str">
            <v>Services to Customers</v>
          </cell>
        </row>
        <row r="161">
          <cell r="A161">
            <v>12</v>
          </cell>
          <cell r="B161">
            <v>364</v>
          </cell>
          <cell r="C161">
            <v>2</v>
          </cell>
          <cell r="D161" t="str">
            <v>364.2  Flow Measuring Devices</v>
          </cell>
          <cell r="E161" t="str">
            <v>Flow Measuring Devices</v>
          </cell>
        </row>
        <row r="162">
          <cell r="A162">
            <v>13</v>
          </cell>
          <cell r="B162">
            <v>365</v>
          </cell>
          <cell r="C162">
            <v>2</v>
          </cell>
          <cell r="D162" t="str">
            <v>365.2  Flow Measuring Installations</v>
          </cell>
          <cell r="E162" t="str">
            <v>Flow Measuring Installations</v>
          </cell>
        </row>
        <row r="163">
          <cell r="A163">
            <v>14</v>
          </cell>
          <cell r="B163">
            <v>375</v>
          </cell>
          <cell r="C163">
            <v>2</v>
          </cell>
          <cell r="D163" t="str">
            <v>375.2  Reuse Services</v>
          </cell>
          <cell r="E163" t="str">
            <v>Reuse Services</v>
          </cell>
        </row>
        <row r="164">
          <cell r="A164">
            <v>15</v>
          </cell>
          <cell r="B164">
            <v>389</v>
          </cell>
          <cell r="C164">
            <v>2</v>
          </cell>
          <cell r="D164" t="str">
            <v>389.2  Other Plant &amp; Misc. Equipment</v>
          </cell>
          <cell r="E164" t="str">
            <v>Other Plant &amp; Misc. Equipment</v>
          </cell>
        </row>
        <row r="165">
          <cell r="A165">
            <v>16</v>
          </cell>
          <cell r="B165" t="str">
            <v>System Pumping Plant</v>
          </cell>
          <cell r="D165" t="str">
            <v>SYSTEM PUMPING PLANT</v>
          </cell>
        </row>
        <row r="166">
          <cell r="A166">
            <v>17</v>
          </cell>
          <cell r="B166">
            <v>353</v>
          </cell>
          <cell r="C166">
            <v>3</v>
          </cell>
          <cell r="D166" t="str">
            <v>353.3  Land &amp; Land Rights</v>
          </cell>
          <cell r="E166" t="str">
            <v>Land &amp; Land Rights</v>
          </cell>
        </row>
        <row r="167">
          <cell r="A167">
            <v>18</v>
          </cell>
          <cell r="B167">
            <v>354</v>
          </cell>
          <cell r="C167">
            <v>3</v>
          </cell>
          <cell r="D167" t="str">
            <v>354.3  Structrures &amp; Improvements</v>
          </cell>
          <cell r="E167" t="str">
            <v>Structrures &amp; Improvements</v>
          </cell>
        </row>
        <row r="168">
          <cell r="A168">
            <v>19</v>
          </cell>
          <cell r="B168">
            <v>370</v>
          </cell>
          <cell r="C168">
            <v>3</v>
          </cell>
          <cell r="D168" t="str">
            <v>370.3  Receiving Wells</v>
          </cell>
          <cell r="E168" t="str">
            <v>Receiving Wells</v>
          </cell>
          <cell r="F168">
            <v>11000</v>
          </cell>
        </row>
        <row r="169">
          <cell r="A169">
            <v>20</v>
          </cell>
          <cell r="B169">
            <v>371</v>
          </cell>
          <cell r="C169">
            <v>3</v>
          </cell>
          <cell r="D169" t="str">
            <v>371.3  Pumping Equipment</v>
          </cell>
          <cell r="E169" t="str">
            <v>Pumping Equipment</v>
          </cell>
        </row>
        <row r="170">
          <cell r="A170">
            <v>21</v>
          </cell>
          <cell r="B170">
            <v>389</v>
          </cell>
          <cell r="C170">
            <v>3</v>
          </cell>
          <cell r="D170" t="str">
            <v>389.3  Other Plant &amp; Misc. Equipment</v>
          </cell>
          <cell r="E170" t="str">
            <v>Other Plant &amp; Misc. Equipment</v>
          </cell>
        </row>
        <row r="171">
          <cell r="A171">
            <v>22</v>
          </cell>
          <cell r="B171" t="str">
            <v>Treatment and Disposal Plant</v>
          </cell>
          <cell r="D171" t="str">
            <v>TREATMENT AND DISPOSAL PLANT</v>
          </cell>
        </row>
        <row r="172">
          <cell r="A172">
            <v>23</v>
          </cell>
          <cell r="B172">
            <v>353</v>
          </cell>
          <cell r="C172">
            <v>4</v>
          </cell>
          <cell r="D172" t="str">
            <v>353.4  Land &amp; Land Rights</v>
          </cell>
          <cell r="E172" t="str">
            <v>Land &amp; Land Rights</v>
          </cell>
        </row>
        <row r="173">
          <cell r="A173">
            <v>24</v>
          </cell>
          <cell r="B173">
            <v>354</v>
          </cell>
          <cell r="C173">
            <v>4</v>
          </cell>
          <cell r="D173" t="str">
            <v>354.4  Structrures &amp; Improvements</v>
          </cell>
          <cell r="E173" t="str">
            <v>Structrures &amp; Improvements</v>
          </cell>
        </row>
        <row r="174">
          <cell r="A174">
            <v>25</v>
          </cell>
          <cell r="B174">
            <v>380</v>
          </cell>
          <cell r="C174">
            <v>4</v>
          </cell>
          <cell r="D174" t="str">
            <v>380.4  Treatment &amp; Disposal Equipment</v>
          </cell>
          <cell r="E174" t="str">
            <v>Treatment &amp; Disposal Equipment</v>
          </cell>
          <cell r="G174">
            <v>235491</v>
          </cell>
          <cell r="H174">
            <v>256760</v>
          </cell>
          <cell r="I174">
            <v>74852</v>
          </cell>
        </row>
        <row r="175">
          <cell r="A175">
            <v>26</v>
          </cell>
          <cell r="B175">
            <v>381</v>
          </cell>
          <cell r="C175">
            <v>4</v>
          </cell>
          <cell r="D175" t="str">
            <v>381.4  Plant Sewers</v>
          </cell>
          <cell r="E175" t="str">
            <v>Plant Sewers</v>
          </cell>
          <cell r="F175">
            <v>153339</v>
          </cell>
        </row>
        <row r="176">
          <cell r="A176">
            <v>27</v>
          </cell>
          <cell r="B176">
            <v>382</v>
          </cell>
          <cell r="C176">
            <v>4</v>
          </cell>
          <cell r="D176" t="str">
            <v>382.4  Outfall Sewer Lines</v>
          </cell>
          <cell r="E176" t="str">
            <v>Outfall Sewer Lines</v>
          </cell>
        </row>
        <row r="177">
          <cell r="A177">
            <v>28</v>
          </cell>
          <cell r="B177">
            <v>389</v>
          </cell>
          <cell r="C177">
            <v>4</v>
          </cell>
          <cell r="D177" t="str">
            <v>389.4  Other Plant &amp; Misc. Equipment</v>
          </cell>
          <cell r="E177" t="str">
            <v>Other Plant &amp; Misc. Equipment</v>
          </cell>
        </row>
        <row r="178">
          <cell r="A178">
            <v>29</v>
          </cell>
          <cell r="B178" t="str">
            <v>General Plant</v>
          </cell>
          <cell r="D178" t="str">
            <v>GENERAL PLANT</v>
          </cell>
        </row>
        <row r="179">
          <cell r="A179">
            <v>30</v>
          </cell>
          <cell r="B179">
            <v>353</v>
          </cell>
          <cell r="C179">
            <v>5</v>
          </cell>
          <cell r="D179" t="str">
            <v>353.5  Land &amp; Land Rights</v>
          </cell>
          <cell r="E179" t="str">
            <v>Land &amp; Land Rights</v>
          </cell>
        </row>
        <row r="180">
          <cell r="A180">
            <v>31</v>
          </cell>
          <cell r="B180">
            <v>354</v>
          </cell>
          <cell r="C180">
            <v>5</v>
          </cell>
          <cell r="D180" t="str">
            <v>354.5  Structrures &amp; Improvements</v>
          </cell>
          <cell r="E180" t="str">
            <v>Structrures &amp; Improvements</v>
          </cell>
        </row>
        <row r="181">
          <cell r="A181">
            <v>32</v>
          </cell>
          <cell r="B181">
            <v>390</v>
          </cell>
          <cell r="C181">
            <v>5</v>
          </cell>
          <cell r="D181" t="str">
            <v>390.5  Office Furniture &amp; Equipment</v>
          </cell>
          <cell r="E181" t="str">
            <v>Office Furniture &amp; Equipment</v>
          </cell>
          <cell r="F181">
            <v>38</v>
          </cell>
          <cell r="G181">
            <v>9</v>
          </cell>
          <cell r="H181">
            <v>18</v>
          </cell>
          <cell r="I181">
            <v>27</v>
          </cell>
        </row>
        <row r="182">
          <cell r="A182">
            <v>33</v>
          </cell>
          <cell r="B182">
            <v>391</v>
          </cell>
          <cell r="C182">
            <v>5</v>
          </cell>
          <cell r="D182" t="str">
            <v>391.5  Transportation Equipment</v>
          </cell>
          <cell r="E182" t="str">
            <v>Transportation Equipment</v>
          </cell>
        </row>
        <row r="183">
          <cell r="A183">
            <v>34</v>
          </cell>
          <cell r="B183">
            <v>392</v>
          </cell>
          <cell r="C183">
            <v>5</v>
          </cell>
          <cell r="D183" t="str">
            <v>392.5  Stores Equipment</v>
          </cell>
          <cell r="E183" t="str">
            <v>Stores Equipment</v>
          </cell>
        </row>
        <row r="184">
          <cell r="A184">
            <v>35</v>
          </cell>
          <cell r="B184">
            <v>393</v>
          </cell>
          <cell r="C184">
            <v>5</v>
          </cell>
          <cell r="D184" t="str">
            <v>393.5  Tools, Shop &amp; Garage Equipment</v>
          </cell>
          <cell r="E184" t="str">
            <v>Tools, Shop &amp; Garage Equipment</v>
          </cell>
          <cell r="F184">
            <v>2020</v>
          </cell>
          <cell r="G184">
            <v>4</v>
          </cell>
          <cell r="H184">
            <v>7</v>
          </cell>
          <cell r="I184">
            <v>11</v>
          </cell>
        </row>
        <row r="185">
          <cell r="A185">
            <v>36</v>
          </cell>
          <cell r="B185">
            <v>394</v>
          </cell>
          <cell r="C185">
            <v>5</v>
          </cell>
          <cell r="D185" t="str">
            <v>394.5  Laboratory Equipment</v>
          </cell>
          <cell r="E185" t="str">
            <v>Laboratory Equipment</v>
          </cell>
        </row>
        <row r="186">
          <cell r="A186">
            <v>37</v>
          </cell>
          <cell r="B186">
            <v>395</v>
          </cell>
          <cell r="C186">
            <v>5</v>
          </cell>
          <cell r="D186" t="str">
            <v>395.5  Power Operated Equipment</v>
          </cell>
          <cell r="E186" t="str">
            <v>Power Operated Equipment</v>
          </cell>
        </row>
        <row r="187">
          <cell r="A187">
            <v>38</v>
          </cell>
          <cell r="B187">
            <v>396</v>
          </cell>
          <cell r="C187">
            <v>5</v>
          </cell>
          <cell r="D187" t="str">
            <v>396.5  Communication Equipment</v>
          </cell>
          <cell r="E187" t="str">
            <v>Communication Equipment</v>
          </cell>
        </row>
        <row r="188">
          <cell r="A188">
            <v>39</v>
          </cell>
          <cell r="B188">
            <v>397</v>
          </cell>
          <cell r="C188">
            <v>5</v>
          </cell>
          <cell r="D188" t="str">
            <v>397.5  Miscellaneous Equipment</v>
          </cell>
          <cell r="E188" t="str">
            <v>Miscellaneous Equipment</v>
          </cell>
        </row>
        <row r="189">
          <cell r="A189">
            <v>40</v>
          </cell>
          <cell r="B189">
            <v>398</v>
          </cell>
          <cell r="C189">
            <v>5</v>
          </cell>
          <cell r="D189" t="str">
            <v>398.5  Other Tangible Plant</v>
          </cell>
          <cell r="E189" t="str">
            <v>Other Tangible Plant</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Macros"/>
      <sheetName val="COVER"/>
      <sheetName val="CONTENTS vol 1"/>
      <sheetName val="CONTENTS vol 1 (2)"/>
      <sheetName val="H"/>
      <sheetName val="TB2010"/>
      <sheetName val="TB2010 (2)"/>
      <sheetName val="BalComp"/>
      <sheetName val="Dep Adj"/>
      <sheetName val="Alloc Adj"/>
      <sheetName val="RB 1"/>
      <sheetName val="RB 2"/>
      <sheetName val="RB 2 (2)"/>
      <sheetName val="RB 2 (3)"/>
      <sheetName val="RB 2 (4)"/>
      <sheetName val="RB 2 (5)"/>
      <sheetName val="RB 2 (6)"/>
      <sheetName val="RB 3"/>
      <sheetName val="RB 4"/>
      <sheetName val="RB 4 (2)"/>
      <sheetName val="RB 5"/>
      <sheetName val="A 8x"/>
      <sheetName val="RB 6"/>
      <sheetName val="RB 6 (2)"/>
      <sheetName val="A 11x"/>
      <sheetName val="RB 7"/>
      <sheetName val="RB 7 (2)"/>
      <sheetName val="A 13x"/>
      <sheetName val="RB 8"/>
      <sheetName val="RB 8 (2)"/>
      <sheetName val="RB 9"/>
      <sheetName val="RB 10"/>
      <sheetName val="RB 11"/>
      <sheetName val="RB 12"/>
      <sheetName val="RB 12 (2)"/>
      <sheetName val="RB 13"/>
      <sheetName val="RB 13 (2) "/>
      <sheetName val="RB 14"/>
      <sheetName val="OI 1"/>
      <sheetName val="OI 2"/>
      <sheetName val="OI 2 (2)"/>
      <sheetName val="OPINC"/>
      <sheetName val="WSC"/>
      <sheetName val="Salaries"/>
      <sheetName val="B 4x"/>
      <sheetName val="O&amp;M"/>
      <sheetName val="OI 3"/>
      <sheetName val="B 8x"/>
      <sheetName val="B 9x"/>
      <sheetName val="OI 4"/>
      <sheetName val="B 11"/>
      <sheetName val="OI 5"/>
      <sheetName val="OI 6"/>
      <sheetName val="OI 6 (2)"/>
      <sheetName val="OI 7"/>
      <sheetName val="C INSTRUCT"/>
      <sheetName val="IS2010"/>
      <sheetName val="T 1"/>
      <sheetName val="T 2"/>
      <sheetName val="T 3"/>
      <sheetName val="T 4"/>
      <sheetName val="T 5"/>
      <sheetName val="T 6"/>
      <sheetName val="C 6 (2)"/>
      <sheetName val="C 6 (3)"/>
      <sheetName val="T 7"/>
      <sheetName val="T 7 (2)"/>
      <sheetName val="T 7 (3)"/>
      <sheetName val="T 7 (4)"/>
      <sheetName val="C 8x"/>
      <sheetName val="C 9x"/>
      <sheetName val="C 10x"/>
      <sheetName val="C 1"/>
      <sheetName val="C 2"/>
      <sheetName val="C 3"/>
      <sheetName val="C 4"/>
      <sheetName val="C 5"/>
      <sheetName val="C 6"/>
      <sheetName val="C 7"/>
      <sheetName val="LTD"/>
      <sheetName val="STD"/>
      <sheetName val="EQUITY"/>
      <sheetName val="ADIT"/>
      <sheetName val="R 1"/>
      <sheetName val="Sheet1"/>
      <sheetName val="R 2"/>
      <sheetName val="R 2 (2)"/>
      <sheetName val="R 2 (3)"/>
      <sheetName val="R 3"/>
      <sheetName val="R 4"/>
      <sheetName val="E 5x"/>
      <sheetName val="E 6x"/>
      <sheetName val="E 7x"/>
      <sheetName val="R 5"/>
      <sheetName val="R 6"/>
      <sheetName val="R 7"/>
      <sheetName val="R 8"/>
      <sheetName val="E 12"/>
      <sheetName val="E 13"/>
      <sheetName val="R 9"/>
      <sheetName val="E 1"/>
      <sheetName val="E 2"/>
      <sheetName val="E 3"/>
      <sheetName val="E-3 (2)"/>
      <sheetName val="EWD INVEST"/>
      <sheetName val="E 4"/>
      <sheetName val="E 5"/>
      <sheetName val="E 6"/>
      <sheetName val="WWFLOW"/>
      <sheetName val="REUSE"/>
      <sheetName val="Hist Consump"/>
      <sheetName val="Hist Cust"/>
      <sheetName val="Correction"/>
    </sheetNames>
    <sheetDataSet>
      <sheetData sheetId="0" refreshError="1">
        <row r="4">
          <cell r="E4" t="str">
            <v>Utilities, Inc. of Sandalhaven</v>
          </cell>
        </row>
        <row r="12">
          <cell r="E12" t="str">
            <v>Preparer:  Kirsten Weeks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Macros"/>
      <sheetName val="COVER"/>
      <sheetName val="CONTENTS vol 1"/>
      <sheetName val="CONTENTS vol 2"/>
      <sheetName val="APPENDIX A PLANT ACCT REC"/>
      <sheetName val="A 2"/>
      <sheetName val="A 3"/>
      <sheetName val="A 4"/>
      <sheetName val="A 6"/>
      <sheetName val="A 7"/>
      <sheetName val="A 8"/>
      <sheetName val="A 10"/>
      <sheetName val="A 11"/>
      <sheetName val="A 12"/>
      <sheetName val="A 13"/>
      <sheetName val="A 14"/>
      <sheetName val="A 15"/>
      <sheetName val="A 16"/>
      <sheetName val="A 17"/>
      <sheetName val="A 18"/>
      <sheetName val="A 19"/>
      <sheetName val="B 2"/>
      <sheetName val="B 3"/>
      <sheetName val="B 4"/>
      <sheetName val="B 6"/>
      <sheetName val="B 8"/>
      <sheetName val="B 9"/>
      <sheetName val="B 10"/>
      <sheetName val="B 11"/>
      <sheetName val="B12"/>
      <sheetName val="B 14"/>
      <sheetName val="B 15"/>
      <sheetName val="C INSTRUCT"/>
      <sheetName val="C 1"/>
      <sheetName val="C 2 (S)"/>
      <sheetName val="C 3 "/>
      <sheetName val="C 4"/>
      <sheetName val="C 5 "/>
      <sheetName val="C 6"/>
      <sheetName val="C 7"/>
      <sheetName val="C 8"/>
      <sheetName val="C 9"/>
      <sheetName val="C 10"/>
      <sheetName val="D-1"/>
      <sheetName val="D-2"/>
      <sheetName val="D-3"/>
      <sheetName val="D-4"/>
      <sheetName val="D-5"/>
      <sheetName val="D-6"/>
      <sheetName val="D 7"/>
      <sheetName val="E 1 S"/>
      <sheetName val="E-2 S"/>
      <sheetName val="E-3"/>
      <sheetName val="E-4 Sewer"/>
      <sheetName val="E-5 "/>
      <sheetName val="E 6"/>
      <sheetName val="E 7"/>
      <sheetName val="E 8"/>
      <sheetName val="E 9 "/>
      <sheetName val="E-10"/>
      <sheetName val="E 11"/>
      <sheetName val="E 12"/>
      <sheetName val="E 13"/>
      <sheetName val="E 14"/>
      <sheetName val="F-2"/>
      <sheetName val="F-4"/>
      <sheetName val="F-6"/>
      <sheetName val="F-7"/>
      <sheetName val="F-8"/>
      <sheetName val="F-10"/>
      <sheetName val="A 2 (I)"/>
      <sheetName val="A 3 (I)"/>
      <sheetName val="B 2 (I)"/>
      <sheetName val="B 3 (I)"/>
      <sheetName val="B 15 (I)"/>
      <sheetName val="C 1 (I)"/>
      <sheetName val="C 2 (S) (I)"/>
      <sheetName val="C 5  (I)"/>
      <sheetName val="D-1 (I)"/>
      <sheetName val="D-2 (I)"/>
      <sheetName val="D 4 (I)"/>
      <sheetName val="E 1 S (I)"/>
      <sheetName val="E-2 - I"/>
      <sheetName val="12-31-08Plant Acc Bal"/>
      <sheetName val="ProForma Plant Additions"/>
      <sheetName val="12-31-08 CIAC Bal &amp; Proj"/>
      <sheetName val="Income Accounts Allocation"/>
      <sheetName val="12-31-08 Depreciation Exp"/>
      <sheetName val="2008 v. 2003 O &amp; M"/>
      <sheetName val="Interest Expense Adj"/>
      <sheetName val="ADJUSTED MONTHLY FINAL"/>
      <sheetName val="APPENDIX B INC. STAT.ACCT RECON"/>
    </sheetNames>
    <sheetDataSet>
      <sheetData sheetId="0">
        <row r="4">
          <cell r="E4" t="str">
            <v>Company:  Utilities, Inc. of Longwood</v>
          </cell>
        </row>
        <row r="10">
          <cell r="E10" t="str">
            <v>Preparer: Kirsten E. Weeks</v>
          </cell>
        </row>
        <row r="12">
          <cell r="E12" t="str">
            <v>Preparer: Erin Povich</v>
          </cell>
        </row>
        <row r="14">
          <cell r="E14" t="str">
            <v>Test Year Ended:  December 31, 2008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4">
          <cell r="D4" t="str">
            <v>Page 1 of 1</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56">
          <cell r="A56">
            <v>28</v>
          </cell>
        </row>
      </sheetData>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Macros"/>
      <sheetName val="COVER"/>
      <sheetName val="CONTENTS vol 1"/>
      <sheetName val="CONTENTS vol 2"/>
      <sheetName val="A 1"/>
      <sheetName val="A 2"/>
      <sheetName val="A 3"/>
      <sheetName val="A 4"/>
      <sheetName val="A 5 (a) "/>
      <sheetName val="APPENDIX A PLANT ACCT REC"/>
      <sheetName val="A 5 (b) "/>
      <sheetName val="A 6 (a)"/>
      <sheetName val="A 6 (b)"/>
      <sheetName val="A 7"/>
      <sheetName val="A 8"/>
      <sheetName val="A 9"/>
      <sheetName val="A 9 (a)"/>
      <sheetName val="A 10"/>
      <sheetName val="A 10 (a)"/>
      <sheetName val="A 11"/>
      <sheetName val="A 12"/>
      <sheetName val="A 12 (a)"/>
      <sheetName val="A 13"/>
      <sheetName val="A 14"/>
      <sheetName val="A 14 (a)"/>
      <sheetName val="A 15"/>
      <sheetName val="A 16"/>
      <sheetName val="A 17"/>
      <sheetName val="A 18"/>
      <sheetName val="A 18 (a)"/>
      <sheetName val="A 19"/>
      <sheetName val="A 19 (a) "/>
      <sheetName val="B 1"/>
      <sheetName val="B 2"/>
      <sheetName val="B 3"/>
      <sheetName val="B 4"/>
      <sheetName val="B 5"/>
      <sheetName val="APPENDIX B INC. STAT.ACCT RECON"/>
      <sheetName val="B 6"/>
      <sheetName val="B 7"/>
      <sheetName val="B 8"/>
      <sheetName val="B 9"/>
      <sheetName val="B 10"/>
      <sheetName val="B 11"/>
      <sheetName val="B 12"/>
      <sheetName val="B 13"/>
      <sheetName val="B 14"/>
      <sheetName val="B 15"/>
      <sheetName val="C INSTRUCT"/>
      <sheetName val="C 1"/>
      <sheetName val="C 2"/>
      <sheetName val="C 3"/>
      <sheetName val="C 4"/>
      <sheetName val="C 5"/>
      <sheetName val="C 6"/>
      <sheetName val="C 7a"/>
      <sheetName val="C7b"/>
      <sheetName val="C 8"/>
      <sheetName val="C 9"/>
      <sheetName val="C 10"/>
      <sheetName val="D-1"/>
      <sheetName val="D-2"/>
      <sheetName val="D 2 (a)"/>
      <sheetName val="D-3"/>
      <sheetName val="D-4"/>
      <sheetName val="D 4 (a)"/>
      <sheetName val="D-5"/>
      <sheetName val="D-6"/>
      <sheetName val="D 7"/>
      <sheetName val="E 1"/>
      <sheetName val="E 1 (I)"/>
      <sheetName val="E 2 (I)"/>
      <sheetName val="E 2"/>
      <sheetName val="E 3"/>
      <sheetName val="E 4"/>
      <sheetName val="E 5"/>
      <sheetName val="E 6"/>
      <sheetName val="E 7"/>
      <sheetName val="E 8"/>
      <sheetName val="E 9"/>
      <sheetName val="E 10"/>
      <sheetName val="E 11"/>
      <sheetName val="E 12"/>
      <sheetName val="E 13"/>
      <sheetName val="E 14"/>
      <sheetName val="F 2"/>
      <sheetName val="F 4"/>
      <sheetName val="F 6"/>
      <sheetName val="F 7"/>
      <sheetName val="F 8"/>
      <sheetName val="F 1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Macros"/>
      <sheetName val="COVER"/>
      <sheetName val="CONTENTS vol 1"/>
      <sheetName val="CONTENTS vol 2"/>
      <sheetName val="APPENDIX A PLANT ACCT REC"/>
      <sheetName val="A 1"/>
      <sheetName val="A 2 "/>
      <sheetName val="A 3 "/>
      <sheetName val="A 4"/>
      <sheetName val="A 5 "/>
      <sheetName val="A 5  (a)"/>
      <sheetName val="A 6"/>
      <sheetName val="A 6 (a)"/>
      <sheetName val="A 7"/>
      <sheetName val="A 8"/>
      <sheetName val="A 9"/>
      <sheetName val="A 9 (a)"/>
      <sheetName val="A 10"/>
      <sheetName val="A 10 (a)"/>
      <sheetName val="A 11"/>
      <sheetName val="A 12"/>
      <sheetName val="A 12 (a)"/>
      <sheetName val="A 13"/>
      <sheetName val="A 14"/>
      <sheetName val="A 14 (a)"/>
      <sheetName val="A 15"/>
      <sheetName val="A 16"/>
      <sheetName val="A 17 "/>
      <sheetName val="A 18"/>
      <sheetName val="A 18 (a)"/>
      <sheetName val="A 19 "/>
      <sheetName val="A 19 (a) "/>
      <sheetName val="B 1 "/>
      <sheetName val="B 2 "/>
      <sheetName val="B 3"/>
      <sheetName val="B 4"/>
      <sheetName val="B 5"/>
      <sheetName val="B 6"/>
      <sheetName val="B 7"/>
      <sheetName val="B 8"/>
      <sheetName val="B 9 "/>
      <sheetName val="B 10"/>
      <sheetName val="B 11"/>
      <sheetName val="B12"/>
      <sheetName val="B 13"/>
      <sheetName val="B 14"/>
      <sheetName val="B 15"/>
      <sheetName val="C INSTRUCT"/>
      <sheetName val="C 1"/>
      <sheetName val="C 2 (W)"/>
      <sheetName val="C 2 (S)"/>
      <sheetName val="C 3 "/>
      <sheetName val="C 4"/>
      <sheetName val="C 5  (W)"/>
      <sheetName val="C 5 (S)"/>
      <sheetName val="C 6"/>
      <sheetName val="C 7"/>
      <sheetName val="C 8"/>
      <sheetName val="C 9"/>
      <sheetName val="C 10"/>
      <sheetName val="D 1 "/>
      <sheetName val="D 2 "/>
      <sheetName val="D-3"/>
      <sheetName val="D-4"/>
      <sheetName val="D-5"/>
      <sheetName val="D-6"/>
      <sheetName val="D 7"/>
      <sheetName val="E 1 W"/>
      <sheetName val="E 1 S"/>
      <sheetName val="E-2 W"/>
      <sheetName val="E-2 S"/>
      <sheetName val="E-3"/>
      <sheetName val="E-4 Water"/>
      <sheetName val="E-4 Sewer"/>
      <sheetName val="E-5  (W)"/>
      <sheetName val="E-5(S) "/>
      <sheetName val="E 6"/>
      <sheetName val="E 7"/>
      <sheetName val="E 8"/>
      <sheetName val="E 9 "/>
      <sheetName val="E-10"/>
      <sheetName val="E 11"/>
      <sheetName val="E 12"/>
      <sheetName val="E 13"/>
      <sheetName val="E 14"/>
      <sheetName val="F 1"/>
      <sheetName val="F 2"/>
      <sheetName val="F 3"/>
      <sheetName val="F 4"/>
      <sheetName val="F 5"/>
      <sheetName val="F 6"/>
      <sheetName val="F 7"/>
      <sheetName val="F 8"/>
      <sheetName val="F 9"/>
      <sheetName val="F 10"/>
      <sheetName val="A 1 (I)"/>
      <sheetName val="A 2 (I) "/>
      <sheetName val="A 3 (I) "/>
      <sheetName val="B 1 (I) "/>
      <sheetName val="B 2 (I) "/>
      <sheetName val="B 3 (I)"/>
      <sheetName val="B 15 (I)"/>
      <sheetName val="C 1 (I)"/>
      <sheetName val="C 2 (W) (I)"/>
      <sheetName val="C 2 (S) (I)"/>
      <sheetName val="C 5  (W) (I)"/>
      <sheetName val="C 5 (S) (I)"/>
      <sheetName val="D-1 (I) "/>
      <sheetName val="D-2 (I) "/>
      <sheetName val="D 4 (I)"/>
      <sheetName val="E 1 W (I)"/>
      <sheetName val="E 1 S (I)"/>
      <sheetName val="E-2 W (I)"/>
      <sheetName val="E-2 S (I)"/>
      <sheetName val="12-31-10Plant Acc Bal_PerAR"/>
      <sheetName val="12-31-10 CIAC Bal &amp; Proj_PerAR"/>
      <sheetName val="IncomeAccountsAllocationPerAR "/>
      <sheetName val="12-31-10 Depreciation Exp_PerAR"/>
      <sheetName val="12-31-10 CIAC Amort Exp_PerAR"/>
      <sheetName val="Working Capital_PerAR"/>
      <sheetName val="ADJUSTED MONTHLY FINAL"/>
      <sheetName val="APPENDIX B INC. STAT.ACCT RECON"/>
      <sheetName val="CommonPlant_PerAR"/>
      <sheetName val="Interest Expense Adj_PerAR"/>
      <sheetName val="Other BalSheet Acct_PerAR"/>
      <sheetName val="RateCase&amp;Other Deferred_PerAR"/>
      <sheetName val="O&amp;M Allocation Adj_Per_ERC"/>
      <sheetName val="Property Taxes"/>
      <sheetName val="Sheet1"/>
    </sheetNames>
    <sheetDataSet>
      <sheetData sheetId="0">
        <row r="4">
          <cell r="E4" t="str">
            <v>Company:  Sanlando Utilities Corp.</v>
          </cell>
        </row>
        <row r="10">
          <cell r="E10" t="str">
            <v>Preparer: Kirsten Markwell</v>
          </cell>
        </row>
        <row r="11">
          <cell r="E11" t="str">
            <v>Preparer: Nicole Winans</v>
          </cell>
        </row>
        <row r="14">
          <cell r="E14" t="str">
            <v>Test Year Ended:  12/31/2010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4">
          <cell r="C4" t="str">
            <v>Page 1 of 1</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ow r="12">
          <cell r="O12">
            <v>558371.87</v>
          </cell>
        </row>
      </sheetData>
      <sheetData sheetId="37">
        <row r="12">
          <cell r="O12">
            <v>452256.01999999996</v>
          </cell>
        </row>
      </sheetData>
      <sheetData sheetId="38"/>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ow r="21">
          <cell r="I21">
            <v>11792.8</v>
          </cell>
        </row>
      </sheetData>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Macros"/>
      <sheetName val="COVER"/>
      <sheetName val="CONTENTS vol 1"/>
      <sheetName val=" A 2"/>
      <sheetName val="A 3"/>
      <sheetName val="A 3 (2)"/>
      <sheetName val="A 4"/>
      <sheetName val="A-6"/>
      <sheetName val=" A 6(2)"/>
      <sheetName val="A 7"/>
      <sheetName val="A 8"/>
      <sheetName val=" A-10"/>
      <sheetName val="A 10(2)"/>
      <sheetName val="A 11"/>
      <sheetName val="A-12"/>
      <sheetName val="A-12(2)"/>
      <sheetName val="A 13"/>
      <sheetName val="A 14"/>
      <sheetName val=" A 14(2)"/>
      <sheetName val="A 15"/>
      <sheetName val="A 16"/>
      <sheetName val="A 17 "/>
      <sheetName val=" A-18"/>
      <sheetName val="A-18(a)"/>
      <sheetName val=" A-19"/>
      <sheetName val=" A-19(a)"/>
      <sheetName val="B-2"/>
      <sheetName val="B 3"/>
      <sheetName val="B 4"/>
      <sheetName val="B-6"/>
      <sheetName val="B 8"/>
      <sheetName val="B-9"/>
      <sheetName val="B 10"/>
      <sheetName val="B 11"/>
      <sheetName val="B12 - 1.31.2014"/>
      <sheetName val="B12 - 2.28.2014"/>
      <sheetName val="B12 - 3.31.2014"/>
      <sheetName val="B12 - 4.30.2014"/>
      <sheetName val="B12 - 5.31.2014"/>
      <sheetName val="B12 - 6.30.2014"/>
      <sheetName val="B12 - 7.31.2014"/>
      <sheetName val="B12 - 8.31.2014"/>
      <sheetName val="B12 - 9.30.2014"/>
      <sheetName val="B12 - 10.31.2014"/>
      <sheetName val="B12 - 11.30.2014"/>
      <sheetName val="B12 - 12.31.2014"/>
      <sheetName val="B12 - Test Year"/>
      <sheetName val=" B-14"/>
      <sheetName val="B 8x"/>
      <sheetName val="B 9x"/>
      <sheetName val="DefRC"/>
      <sheetName val=" B-15"/>
      <sheetName val="C 1"/>
      <sheetName val="C 2"/>
      <sheetName val="C 3"/>
      <sheetName val="C 4"/>
      <sheetName val="C 5"/>
      <sheetName val="C 6"/>
      <sheetName val="C 7"/>
      <sheetName val="C 7 (2)"/>
      <sheetName val="C 7 (3)"/>
      <sheetName val="C 7 (4)"/>
      <sheetName val="C 8"/>
      <sheetName val="C 9"/>
      <sheetName val="C 10"/>
      <sheetName val="D 1"/>
      <sheetName val="D 2"/>
      <sheetName val="D 3"/>
      <sheetName val="D 4"/>
      <sheetName val="D 5"/>
      <sheetName val="D 6"/>
      <sheetName val="D 7"/>
      <sheetName val="LTD"/>
      <sheetName val="STD"/>
      <sheetName val="EQUITY"/>
      <sheetName val="ADIT"/>
      <sheetName val="E 1 "/>
      <sheetName val="E-2"/>
      <sheetName val="E 3"/>
      <sheetName val="E-4 "/>
      <sheetName val="E-5"/>
      <sheetName val="E 6"/>
      <sheetName val="E 7"/>
      <sheetName val="E 8"/>
      <sheetName val="E 9 "/>
      <sheetName val="E-10"/>
      <sheetName val="E 11"/>
      <sheetName val="E 12"/>
      <sheetName val="E 13"/>
      <sheetName val="E 14"/>
      <sheetName val="F 2"/>
      <sheetName val="F 4"/>
      <sheetName val="F 6"/>
      <sheetName val="F 6 (2)"/>
      <sheetName val="F 6 (3)"/>
      <sheetName val="F 7"/>
      <sheetName val="F 8"/>
      <sheetName val="F 10"/>
      <sheetName val=" A 2 (I)"/>
      <sheetName val="A 3 (I)"/>
      <sheetName val="B-2 (I)"/>
      <sheetName val="B 3 (I)"/>
      <sheetName val=" B-15 (I)"/>
      <sheetName val="C 1 (I)"/>
      <sheetName val="C 2 (I)"/>
      <sheetName val="C 3 (I)"/>
      <sheetName val="C 5 (I)"/>
      <sheetName val="D 1 (I)"/>
      <sheetName val="D 2 (I)"/>
      <sheetName val="E 1  (I)"/>
      <sheetName val="E-2 (I)"/>
      <sheetName val="RB 2 (6)"/>
      <sheetName val="OI 2 (2)"/>
      <sheetName val="OPINC"/>
      <sheetName val="WSC"/>
      <sheetName val="Salaries"/>
      <sheetName val="O&amp;M"/>
      <sheetName val="OI 6 (2)"/>
      <sheetName val="13 Month TB"/>
      <sheetName val="12 Mo IS"/>
      <sheetName val="WWFLOW"/>
      <sheetName val="REUSE"/>
      <sheetName val="Hist Consump"/>
      <sheetName val="Hist Cust"/>
      <sheetName val="AR to MFR"/>
      <sheetName val="Interest Expense Adj_PerAR"/>
      <sheetName val="Rev Requirements Final"/>
      <sheetName val="Rev Requirements Interim"/>
      <sheetName val="Correction"/>
      <sheetName val="Net Loss"/>
      <sheetName val="Da Agreements"/>
      <sheetName val="Recalculation of EWD amort_cy"/>
      <sheetName val="Sheet1"/>
    </sheetNames>
    <sheetDataSet>
      <sheetData sheetId="0">
        <row r="4">
          <cell r="E4" t="str">
            <v>Company: Utilities, Inc. of Sandalhaven</v>
          </cell>
        </row>
        <row r="6">
          <cell r="E6" t="str">
            <v>Docket No.: 150102-SU</v>
          </cell>
        </row>
        <row r="10">
          <cell r="E10" t="str">
            <v>Preparer:  Christie Kincaid</v>
          </cell>
        </row>
        <row r="12">
          <cell r="E12" t="str">
            <v>Preparer:  Christie Kincaid</v>
          </cell>
        </row>
        <row r="14">
          <cell r="E14" t="str">
            <v>Test Year Ended: December 31, 2014</v>
          </cell>
        </row>
        <row r="15">
          <cell r="E15" t="str">
            <v>Schedule Year Ended: December 31, 2014</v>
          </cell>
        </row>
      </sheetData>
      <sheetData sheetId="1" refreshError="1"/>
      <sheetData sheetId="2" refreshError="1"/>
      <sheetData sheetId="3">
        <row r="1">
          <cell r="F1" t="str">
            <v>Florida Public Service Commission</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sheetData sheetId="99" refreshError="1"/>
      <sheetData sheetId="100">
        <row r="23">
          <cell r="I23">
            <v>0</v>
          </cell>
        </row>
      </sheetData>
      <sheetData sheetId="101" refreshError="1"/>
      <sheetData sheetId="102"/>
      <sheetData sheetId="103" refreshError="1"/>
      <sheetData sheetId="104"/>
      <sheetData sheetId="105" refreshError="1"/>
      <sheetData sheetId="106" refreshError="1"/>
      <sheetData sheetId="107"/>
      <sheetData sheetId="108" refreshError="1"/>
      <sheetData sheetId="109" refreshError="1"/>
      <sheetData sheetId="110"/>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Macros"/>
      <sheetName val="COVER"/>
      <sheetName val="CONTENTS vol 1"/>
      <sheetName val="CONTENTS vol 2"/>
      <sheetName val="A 1"/>
      <sheetName val="A 2"/>
      <sheetName val="A 3"/>
      <sheetName val="A 4"/>
      <sheetName val="A 5 (a) "/>
      <sheetName val="APPENDIX A PLANT ACCT REC"/>
      <sheetName val="A 5 (b) "/>
      <sheetName val="A 6 (a)"/>
      <sheetName val="A 6 (b)"/>
      <sheetName val="A 7"/>
      <sheetName val="A 8"/>
      <sheetName val="A 9"/>
      <sheetName val="A 9 (a)"/>
      <sheetName val="A 10"/>
      <sheetName val="A 10 (a)"/>
      <sheetName val="A 11"/>
      <sheetName val="A 12"/>
      <sheetName val="A 12 (a)"/>
      <sheetName val="A 13"/>
      <sheetName val="A 14"/>
      <sheetName val="A 14 (a)"/>
      <sheetName val="A 15"/>
      <sheetName val="A 16"/>
      <sheetName val="A 17"/>
      <sheetName val="A 18"/>
      <sheetName val="A 18 (a)"/>
      <sheetName val="A 19"/>
      <sheetName val="A 19 (a) "/>
      <sheetName val="B 1"/>
      <sheetName val="B 2"/>
      <sheetName val="B 3"/>
      <sheetName val="B 4"/>
      <sheetName val="B 5"/>
      <sheetName val="APPENDIX B INC. STAT.ACCT RECON"/>
      <sheetName val="B 6"/>
      <sheetName val="B 7"/>
      <sheetName val="B 8"/>
      <sheetName val="B 9"/>
      <sheetName val="B 10"/>
      <sheetName val="B 11"/>
      <sheetName val="B 12"/>
      <sheetName val="B 13"/>
      <sheetName val="B 14"/>
      <sheetName val="B 15"/>
      <sheetName val="C INSTRUCT"/>
      <sheetName val="C 1"/>
      <sheetName val="C 2"/>
      <sheetName val="C 3"/>
      <sheetName val="C 4"/>
      <sheetName val="C 5"/>
      <sheetName val="C 6"/>
      <sheetName val="C 7a"/>
      <sheetName val="C7b"/>
      <sheetName val="C 8"/>
      <sheetName val="C 9"/>
      <sheetName val="C 10"/>
      <sheetName val="D-1"/>
      <sheetName val="D-2"/>
      <sheetName val="D 2 (a)"/>
      <sheetName val="D-3"/>
      <sheetName val="D-4"/>
      <sheetName val="D 4 (a)"/>
      <sheetName val="D-5"/>
      <sheetName val="D-6"/>
      <sheetName val="D 7"/>
      <sheetName val="E 1"/>
      <sheetName val="E 1 (I)"/>
      <sheetName val="E 2 (I)"/>
      <sheetName val="E 2"/>
      <sheetName val="E 3"/>
      <sheetName val="E 4"/>
      <sheetName val="E 5"/>
      <sheetName val="E 6"/>
      <sheetName val="E 7"/>
      <sheetName val="E 8"/>
      <sheetName val="E 9"/>
      <sheetName val="E 10"/>
      <sheetName val="E 11"/>
      <sheetName val="E 12"/>
      <sheetName val="E 13"/>
      <sheetName val="E 14"/>
      <sheetName val="F 2"/>
      <sheetName val="F 4"/>
      <sheetName val="F 6"/>
      <sheetName val="F 7"/>
      <sheetName val="F 8"/>
      <sheetName val="F 1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Macros"/>
      <sheetName val="COVER"/>
      <sheetName val="CONTENTS vol 1"/>
      <sheetName val="CONTENTS vol 2"/>
      <sheetName val="A 1"/>
      <sheetName val="A 2"/>
      <sheetName val="A 3"/>
      <sheetName val="A 4"/>
      <sheetName val="A 5 (a) "/>
      <sheetName val="APPENDIX A PLANT ACCT REC"/>
      <sheetName val="A 5 (b) "/>
      <sheetName val="A 6 (a)"/>
      <sheetName val="A 6 (b)"/>
      <sheetName val="A 7"/>
      <sheetName val="A 8"/>
      <sheetName val="A 9"/>
      <sheetName val="A 9 (a)"/>
      <sheetName val="A 10"/>
      <sheetName val="A 10 (a)"/>
      <sheetName val="A 11"/>
      <sheetName val="A 12"/>
      <sheetName val="A 12 (a)"/>
      <sheetName val="A 13"/>
      <sheetName val="A 14"/>
      <sheetName val="A 14 (a)"/>
      <sheetName val="A 15"/>
      <sheetName val="A 16"/>
      <sheetName val="A 17"/>
      <sheetName val="A 18"/>
      <sheetName val="A 18 (a)"/>
      <sheetName val="A 19"/>
      <sheetName val="A 19 (a) "/>
      <sheetName val="B 1"/>
      <sheetName val="B 2"/>
      <sheetName val="B 3"/>
      <sheetName val="B 4"/>
      <sheetName val="B 5"/>
      <sheetName val="APPENDIX B INC. STAT.ACCT RECON"/>
      <sheetName val="B 6"/>
      <sheetName val="B 7"/>
      <sheetName val="B 8"/>
      <sheetName val="B 9"/>
      <sheetName val="B 10"/>
      <sheetName val="B 11"/>
      <sheetName val="B 12"/>
      <sheetName val="B 13"/>
      <sheetName val="B 14"/>
      <sheetName val="B 15"/>
      <sheetName val="C INSTRUCT"/>
      <sheetName val="C 1"/>
      <sheetName val="C 2"/>
      <sheetName val="C 3"/>
      <sheetName val="C 4"/>
      <sheetName val="C 5"/>
      <sheetName val="C 6"/>
      <sheetName val="C 7a"/>
      <sheetName val="C7b"/>
      <sheetName val="C 8"/>
      <sheetName val="C 9"/>
      <sheetName val="C 10"/>
      <sheetName val="D-1"/>
      <sheetName val="D-2"/>
      <sheetName val="D 2 (a)"/>
      <sheetName val="D-3"/>
      <sheetName val="D-4"/>
      <sheetName val="D 4 (a)"/>
      <sheetName val="D-5"/>
      <sheetName val="D-6"/>
      <sheetName val="D 7"/>
      <sheetName val="E 1"/>
      <sheetName val="E 1 (I)"/>
      <sheetName val="E 2 (I)"/>
      <sheetName val="E 2"/>
      <sheetName val="E 3"/>
      <sheetName val="E 4"/>
      <sheetName val="E 5"/>
      <sheetName val="E 6"/>
      <sheetName val="E 7"/>
      <sheetName val="E 8"/>
      <sheetName val="E 9 "/>
      <sheetName val="E 10"/>
      <sheetName val="E 11"/>
      <sheetName val="E 12"/>
      <sheetName val="E 13"/>
      <sheetName val="E 14"/>
      <sheetName val="F 2"/>
      <sheetName val="F 4"/>
      <sheetName val="F 6"/>
      <sheetName val="F 7"/>
      <sheetName val="F 8"/>
      <sheetName val="F 10"/>
      <sheetName val="E 9"/>
    </sheetNames>
    <sheetDataSet>
      <sheetData sheetId="0">
        <row r="10">
          <cell r="E10" t="str">
            <v>Preparer: Deborah Swain / MSA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Macros"/>
      <sheetName val="COVER"/>
      <sheetName val="CONTENTS vol 1"/>
      <sheetName val="CONTENTS vol 2"/>
      <sheetName val="APPENDIX A PLANT ACCT REC"/>
      <sheetName val="A 1"/>
      <sheetName val="A 2"/>
      <sheetName val="A 3"/>
      <sheetName val="A 4"/>
      <sheetName val="A 5 "/>
      <sheetName val="A 6"/>
      <sheetName val="A 7"/>
      <sheetName val="A 8"/>
      <sheetName val="A 9"/>
      <sheetName val="A 10"/>
      <sheetName val="A 11"/>
      <sheetName val="A 12"/>
      <sheetName val="A 13"/>
      <sheetName val="A 14"/>
      <sheetName val="A 15"/>
      <sheetName val="A 16"/>
      <sheetName val="A 17"/>
      <sheetName val="A 18"/>
      <sheetName val="A 19"/>
      <sheetName val="B 1"/>
      <sheetName val="B 2"/>
      <sheetName val="B 3"/>
      <sheetName val="B 4"/>
      <sheetName val="B 5"/>
      <sheetName val="B 6"/>
      <sheetName val="B 7"/>
      <sheetName val="B 8"/>
      <sheetName val="B 9"/>
      <sheetName val="B 10"/>
      <sheetName val="B 11"/>
      <sheetName val="B12 (1)"/>
      <sheetName val="B12 (2)"/>
      <sheetName val="B12 (3)"/>
      <sheetName val="B12 (4)"/>
      <sheetName val="B 13"/>
      <sheetName val="B 14"/>
      <sheetName val="C INSTRUCT"/>
      <sheetName val="B 15"/>
      <sheetName val="C 1"/>
      <sheetName val="C 2 (W)"/>
      <sheetName val="C 2 (S)"/>
      <sheetName val="C 3 (W)"/>
      <sheetName val="C 3 (S)"/>
      <sheetName val="C 4"/>
      <sheetName val="C 5 (W)"/>
      <sheetName val="C 5 (S)"/>
      <sheetName val="C 6"/>
      <sheetName val="C 7"/>
      <sheetName val="C 8"/>
      <sheetName val="C 9"/>
      <sheetName val="C 10"/>
      <sheetName val="D-1"/>
      <sheetName val="D-2"/>
      <sheetName val="D-3"/>
      <sheetName val="D-4"/>
      <sheetName val="D-5"/>
      <sheetName val="D-6"/>
      <sheetName val="D 7"/>
      <sheetName val="E 1 W"/>
      <sheetName val="E 1 S"/>
      <sheetName val="E-2"/>
      <sheetName val="E-3"/>
      <sheetName val="E-4 "/>
      <sheetName val="E-5 (W)"/>
      <sheetName val="E-5 (S) "/>
      <sheetName val="E 6"/>
      <sheetName val="E 7"/>
      <sheetName val="E 8"/>
      <sheetName val="E 9 "/>
      <sheetName val="E-10"/>
      <sheetName val="E 11"/>
      <sheetName val="E 12"/>
      <sheetName val="E 13"/>
      <sheetName val="E 14"/>
      <sheetName val="D 4 (I)"/>
      <sheetName val="E 1 W (I)"/>
      <sheetName val="E 1 S (I)"/>
      <sheetName val="E-2 (I)"/>
      <sheetName val="6-30-07 Plant Acc Bal"/>
      <sheetName val="6-30-07 CIAC Bal &amp; Proj"/>
      <sheetName val="6-30-07 Balance Sheet"/>
      <sheetName val="Income Acc  Alloc "/>
      <sheetName val="Interest Expense Adj"/>
      <sheetName val="6-30-07 Depreciation Exp"/>
      <sheetName val="Rev Requirements Final"/>
      <sheetName val="Rev Req Interim"/>
      <sheetName val="Computation of Rates Final"/>
      <sheetName val="Computation of Rates Interim"/>
      <sheetName val="ADJUSTED MONTHLY FINAL"/>
      <sheetName val="APPENDIX B INC. STAT.ACCT RECON"/>
    </sheetNames>
    <sheetDataSet>
      <sheetData sheetId="0">
        <row r="10">
          <cell r="E10" t="str">
            <v>Preparer: John Hoy</v>
          </cell>
        </row>
      </sheetData>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ow r="4">
          <cell r="D4" t="str">
            <v>Page 1 of 1</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sheetData sheetId="87"/>
      <sheetData sheetId="88" refreshError="1"/>
      <sheetData sheetId="89" refreshError="1"/>
      <sheetData sheetId="90" refreshError="1"/>
      <sheetData sheetId="91" refreshError="1"/>
      <sheetData sheetId="92" refreshError="1"/>
      <sheetData sheetId="93" refreshError="1"/>
      <sheetData sheetId="9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sheet1.xml><?xml version="1.0" encoding="utf-8"?>
<worksheet xmlns="http://schemas.openxmlformats.org/spreadsheetml/2006/main" xmlns:r="http://schemas.openxmlformats.org/officeDocument/2006/relationships">
  <sheetPr transitionEvaluation="1" transitionEntry="1" codeName="Sheet1">
    <pageSetUpPr fitToPage="1"/>
  </sheetPr>
  <dimension ref="A1:H28"/>
  <sheetViews>
    <sheetView workbookViewId="0">
      <selection activeCell="G23" sqref="G23"/>
    </sheetView>
  </sheetViews>
  <sheetFormatPr defaultColWidth="10.88671875" defaultRowHeight="13.2"/>
  <cols>
    <col min="1" max="1" width="1.88671875" customWidth="1"/>
    <col min="4" max="4" width="20" customWidth="1"/>
    <col min="8" max="8" width="14.5546875" customWidth="1"/>
  </cols>
  <sheetData>
    <row r="1" spans="1:8">
      <c r="H1" t="s">
        <v>488</v>
      </c>
    </row>
    <row r="2" spans="1:8">
      <c r="E2" s="1991" t="s">
        <v>942</v>
      </c>
      <c r="F2" s="1992"/>
      <c r="G2" s="1992"/>
      <c r="H2" s="1992"/>
    </row>
    <row r="3" spans="1:8">
      <c r="A3" t="s">
        <v>491</v>
      </c>
    </row>
    <row r="4" spans="1:8">
      <c r="A4" t="s">
        <v>489</v>
      </c>
      <c r="B4" t="s">
        <v>149</v>
      </c>
      <c r="E4" s="1" t="s">
        <v>943</v>
      </c>
    </row>
    <row r="5" spans="1:8">
      <c r="B5" t="s">
        <v>150</v>
      </c>
    </row>
    <row r="6" spans="1:8">
      <c r="A6" t="s">
        <v>489</v>
      </c>
      <c r="B6" t="s">
        <v>151</v>
      </c>
      <c r="E6" s="23" t="s">
        <v>2190</v>
      </c>
    </row>
    <row r="7" spans="1:8">
      <c r="A7" t="s">
        <v>489</v>
      </c>
      <c r="B7" t="s">
        <v>152</v>
      </c>
      <c r="E7" s="1" t="s">
        <v>1410</v>
      </c>
    </row>
    <row r="8" spans="1:8">
      <c r="A8" t="s">
        <v>489</v>
      </c>
      <c r="B8" t="s">
        <v>152</v>
      </c>
      <c r="E8" s="1" t="s">
        <v>1410</v>
      </c>
    </row>
    <row r="9" spans="1:8">
      <c r="A9" t="s">
        <v>489</v>
      </c>
      <c r="B9" t="s">
        <v>152</v>
      </c>
      <c r="E9" s="1" t="s">
        <v>1410</v>
      </c>
    </row>
    <row r="10" spans="1:8">
      <c r="A10" t="s">
        <v>489</v>
      </c>
      <c r="B10" t="s">
        <v>154</v>
      </c>
      <c r="E10" s="1" t="s">
        <v>1393</v>
      </c>
    </row>
    <row r="11" spans="1:8">
      <c r="B11" t="s">
        <v>20</v>
      </c>
      <c r="E11" s="1" t="s">
        <v>1393</v>
      </c>
    </row>
    <row r="12" spans="1:8">
      <c r="B12" s="13" t="s">
        <v>314</v>
      </c>
      <c r="D12" t="s">
        <v>70</v>
      </c>
      <c r="E12" s="1" t="s">
        <v>1393</v>
      </c>
    </row>
    <row r="13" spans="1:8">
      <c r="B13" t="s">
        <v>437</v>
      </c>
    </row>
    <row r="14" spans="1:8">
      <c r="B14" t="s">
        <v>437</v>
      </c>
      <c r="E14" s="1" t="s">
        <v>1411</v>
      </c>
    </row>
    <row r="15" spans="1:8">
      <c r="A15" s="11" t="s">
        <v>487</v>
      </c>
      <c r="B15" t="s">
        <v>437</v>
      </c>
      <c r="E15" s="1" t="s">
        <v>1411</v>
      </c>
    </row>
    <row r="17" spans="2:6">
      <c r="B17" s="11" t="s">
        <v>591</v>
      </c>
      <c r="C17" s="11" t="s">
        <v>487</v>
      </c>
      <c r="D17" s="11" t="s">
        <v>591</v>
      </c>
      <c r="E17" s="11" t="s">
        <v>487</v>
      </c>
      <c r="F17" s="11" t="s">
        <v>591</v>
      </c>
    </row>
    <row r="18" spans="2:6">
      <c r="B18" s="11"/>
      <c r="C18" s="11"/>
      <c r="D18" s="11"/>
      <c r="E18" s="11"/>
      <c r="F18" s="11"/>
    </row>
    <row r="19" spans="2:6">
      <c r="B19" t="s">
        <v>652</v>
      </c>
      <c r="E19" t="s">
        <v>825</v>
      </c>
    </row>
    <row r="20" spans="2:6">
      <c r="B20" t="s">
        <v>653</v>
      </c>
      <c r="E20" t="s">
        <v>869</v>
      </c>
    </row>
    <row r="21" spans="2:6">
      <c r="B21" t="s">
        <v>654</v>
      </c>
      <c r="E21" t="s">
        <v>189</v>
      </c>
    </row>
    <row r="28" spans="2:6">
      <c r="D28" s="24"/>
    </row>
  </sheetData>
  <mergeCells count="1">
    <mergeCell ref="E2:H2"/>
  </mergeCells>
  <phoneticPr fontId="25" type="noConversion"/>
  <pageMargins left="0.5" right="0.25" top="0.75" bottom="0.25"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sheetPr transitionEvaluation="1" transitionEntry="1" codeName="Sheet12"/>
  <dimension ref="A1:D97"/>
  <sheetViews>
    <sheetView view="pageBreakPreview" zoomScale="60" zoomScaleNormal="100" workbookViewId="0">
      <selection activeCell="D28" sqref="D28"/>
    </sheetView>
  </sheetViews>
  <sheetFormatPr defaultColWidth="10.88671875" defaultRowHeight="12"/>
  <cols>
    <col min="1" max="1" width="6.44140625" style="79" customWidth="1"/>
    <col min="2" max="2" width="53.44140625" style="79" customWidth="1"/>
    <col min="3" max="4" width="12.6640625" style="79" customWidth="1"/>
    <col min="5" max="5" width="6.44140625" style="79" customWidth="1"/>
    <col min="6" max="16384" width="10.88671875" style="79"/>
  </cols>
  <sheetData>
    <row r="1" spans="1:4">
      <c r="A1" s="80" t="s">
        <v>181</v>
      </c>
      <c r="B1" s="76"/>
      <c r="D1" s="304" t="s">
        <v>689</v>
      </c>
    </row>
    <row r="2" spans="1:4">
      <c r="A2" s="76" t="s">
        <v>279</v>
      </c>
      <c r="B2" s="76"/>
      <c r="D2" s="304"/>
    </row>
    <row r="3" spans="1:4">
      <c r="A3" s="76"/>
      <c r="B3" s="76"/>
      <c r="D3" s="304"/>
    </row>
    <row r="4" spans="1:4">
      <c r="A4" s="76" t="s">
        <v>943</v>
      </c>
      <c r="B4" s="76"/>
      <c r="D4" s="304" t="s">
        <v>1414</v>
      </c>
    </row>
    <row r="5" spans="1:4">
      <c r="A5" s="76" t="s">
        <v>2190</v>
      </c>
      <c r="B5" s="76"/>
      <c r="D5" s="971" t="s">
        <v>398</v>
      </c>
    </row>
    <row r="6" spans="1:4">
      <c r="A6" s="76" t="s">
        <v>1411</v>
      </c>
      <c r="B6" s="76"/>
      <c r="D6" s="304" t="s">
        <v>1393</v>
      </c>
    </row>
    <row r="7" spans="1:4">
      <c r="A7" s="76"/>
      <c r="B7" s="76"/>
      <c r="C7" s="76"/>
      <c r="D7" s="76"/>
    </row>
    <row r="8" spans="1:4">
      <c r="A8" s="2005" t="s">
        <v>733</v>
      </c>
      <c r="B8" s="2006"/>
      <c r="C8" s="2006"/>
      <c r="D8" s="2006"/>
    </row>
    <row r="9" spans="1:4">
      <c r="A9" s="2006"/>
      <c r="B9" s="2006"/>
      <c r="C9" s="2006"/>
      <c r="D9" s="2006"/>
    </row>
    <row r="10" spans="1:4">
      <c r="A10" s="2006"/>
      <c r="B10" s="2006"/>
      <c r="C10" s="2006"/>
      <c r="D10" s="2006"/>
    </row>
    <row r="11" spans="1:4">
      <c r="A11" s="2006"/>
      <c r="B11" s="2006"/>
      <c r="C11" s="2006"/>
      <c r="D11" s="2006"/>
    </row>
    <row r="12" spans="1:4" ht="13.5" customHeight="1">
      <c r="A12" s="2006"/>
      <c r="B12" s="2006"/>
      <c r="C12" s="2006"/>
      <c r="D12" s="2006"/>
    </row>
    <row r="13" spans="1:4" hidden="1">
      <c r="A13" s="2006"/>
      <c r="B13" s="2006"/>
      <c r="C13" s="2006"/>
      <c r="D13" s="2006"/>
    </row>
    <row r="14" spans="1:4" hidden="1">
      <c r="A14" s="2006"/>
      <c r="B14" s="2006"/>
      <c r="C14" s="2006"/>
      <c r="D14" s="2006"/>
    </row>
    <row r="15" spans="1:4" ht="12.6" thickBot="1">
      <c r="A15" s="184"/>
      <c r="B15" s="144"/>
      <c r="C15" s="144"/>
      <c r="D15" s="144"/>
    </row>
    <row r="16" spans="1:4" ht="13.8">
      <c r="A16" s="678" t="s">
        <v>33</v>
      </c>
      <c r="B16" s="76"/>
      <c r="C16" s="99" t="s">
        <v>280</v>
      </c>
      <c r="D16" s="99"/>
    </row>
    <row r="17" spans="1:4">
      <c r="A17" s="679" t="s">
        <v>366</v>
      </c>
      <c r="B17" s="549" t="s">
        <v>367</v>
      </c>
      <c r="C17" s="679" t="s">
        <v>193</v>
      </c>
      <c r="D17" s="679" t="s">
        <v>194</v>
      </c>
    </row>
    <row r="18" spans="1:4">
      <c r="A18" s="626">
        <v>1</v>
      </c>
      <c r="B18" s="147" t="s">
        <v>1422</v>
      </c>
      <c r="C18" s="148"/>
      <c r="D18" s="148">
        <v>6055721</v>
      </c>
    </row>
    <row r="19" spans="1:4" s="1025" customFormat="1">
      <c r="A19" s="626">
        <v>2</v>
      </c>
      <c r="B19" s="147" t="s">
        <v>889</v>
      </c>
      <c r="C19" s="148"/>
      <c r="D19" s="149">
        <v>430397</v>
      </c>
    </row>
    <row r="20" spans="1:4" s="1025" customFormat="1">
      <c r="A20" s="626">
        <v>3</v>
      </c>
      <c r="B20" s="147" t="s">
        <v>888</v>
      </c>
      <c r="C20" s="148"/>
      <c r="D20" s="149"/>
    </row>
    <row r="21" spans="1:4" s="1025" customFormat="1">
      <c r="A21" s="626">
        <v>4</v>
      </c>
      <c r="B21" s="147" t="s">
        <v>905</v>
      </c>
      <c r="C21" s="560"/>
      <c r="D21" s="1020"/>
    </row>
    <row r="22" spans="1:4" s="1025" customFormat="1">
      <c r="A22" s="626">
        <v>5</v>
      </c>
      <c r="B22" s="548" t="s">
        <v>1423</v>
      </c>
      <c r="C22" s="572"/>
      <c r="D22" s="560">
        <v>6486118</v>
      </c>
    </row>
    <row r="23" spans="1:4" s="1180" customFormat="1">
      <c r="A23" s="626">
        <v>6</v>
      </c>
      <c r="B23" s="147" t="s">
        <v>1486</v>
      </c>
      <c r="C23" s="1026"/>
      <c r="D23" s="560">
        <v>-395901</v>
      </c>
    </row>
    <row r="24" spans="1:4" s="1180" customFormat="1">
      <c r="A24" s="626">
        <v>7</v>
      </c>
      <c r="B24" s="147" t="s">
        <v>889</v>
      </c>
      <c r="C24" s="1026"/>
      <c r="D24" s="560">
        <v>197008</v>
      </c>
    </row>
    <row r="25" spans="1:4" s="1180" customFormat="1">
      <c r="A25" s="626">
        <v>8</v>
      </c>
      <c r="B25" s="147" t="s">
        <v>888</v>
      </c>
      <c r="C25" s="1026"/>
      <c r="D25" s="560">
        <v>-18949</v>
      </c>
    </row>
    <row r="26" spans="1:4" s="1180" customFormat="1">
      <c r="A26" s="626">
        <v>9</v>
      </c>
      <c r="B26" s="147" t="s">
        <v>1487</v>
      </c>
      <c r="C26" s="560"/>
      <c r="D26" s="560">
        <v>-3698.21</v>
      </c>
    </row>
    <row r="27" spans="1:4" s="1180" customFormat="1">
      <c r="A27" s="626">
        <v>10</v>
      </c>
      <c r="B27" s="147" t="s">
        <v>905</v>
      </c>
      <c r="C27" s="560"/>
      <c r="D27" s="1020">
        <v>1</v>
      </c>
    </row>
    <row r="28" spans="1:4" s="1180" customFormat="1">
      <c r="A28" s="626">
        <v>11</v>
      </c>
      <c r="B28" s="548" t="s">
        <v>1738</v>
      </c>
      <c r="C28" s="1184"/>
      <c r="D28" s="1183">
        <v>6264578.79</v>
      </c>
    </row>
    <row r="29" spans="1:4" s="1180" customFormat="1">
      <c r="A29" s="626">
        <v>12</v>
      </c>
      <c r="B29" s="147" t="s">
        <v>889</v>
      </c>
      <c r="C29" s="1026"/>
      <c r="D29" s="560">
        <v>197008</v>
      </c>
    </row>
    <row r="30" spans="1:4" s="1180" customFormat="1">
      <c r="A30" s="626">
        <v>13</v>
      </c>
      <c r="B30" s="147" t="s">
        <v>888</v>
      </c>
      <c r="C30" s="1026"/>
      <c r="D30" s="560"/>
    </row>
    <row r="31" spans="1:4" s="1034" customFormat="1">
      <c r="A31" s="626">
        <v>14</v>
      </c>
      <c r="B31" s="147" t="s">
        <v>905</v>
      </c>
      <c r="C31" s="560"/>
      <c r="D31" s="1020"/>
    </row>
    <row r="32" spans="1:4">
      <c r="A32" s="626">
        <v>15</v>
      </c>
      <c r="B32" s="548" t="s">
        <v>1424</v>
      </c>
      <c r="C32" s="572"/>
      <c r="D32" s="572">
        <v>6461586.79</v>
      </c>
    </row>
    <row r="33" spans="1:4">
      <c r="A33" s="626">
        <v>16</v>
      </c>
      <c r="B33" s="147" t="s">
        <v>889</v>
      </c>
      <c r="C33" s="188"/>
      <c r="D33" s="188">
        <v>304924.00500000006</v>
      </c>
    </row>
    <row r="34" spans="1:4">
      <c r="A34" s="626">
        <v>17</v>
      </c>
      <c r="B34" s="147" t="s">
        <v>888</v>
      </c>
      <c r="C34" s="188"/>
      <c r="D34" s="188"/>
    </row>
    <row r="35" spans="1:4">
      <c r="A35" s="626">
        <v>18</v>
      </c>
      <c r="B35" s="147" t="s">
        <v>905</v>
      </c>
      <c r="C35" s="188"/>
      <c r="D35" s="188"/>
    </row>
    <row r="36" spans="1:4">
      <c r="A36" s="626">
        <v>19</v>
      </c>
      <c r="B36" s="548" t="s">
        <v>1425</v>
      </c>
      <c r="C36" s="788"/>
      <c r="D36" s="788">
        <v>6766510.7949999999</v>
      </c>
    </row>
    <row r="37" spans="1:4">
      <c r="A37" s="682"/>
    </row>
    <row r="38" spans="1:4">
      <c r="A38" s="100"/>
      <c r="B38" s="100"/>
      <c r="C38" s="100"/>
      <c r="D38" s="100"/>
    </row>
    <row r="43" spans="1:4">
      <c r="A43" s="94"/>
    </row>
    <row r="44" spans="1:4">
      <c r="A44" s="94"/>
    </row>
    <row r="45" spans="1:4">
      <c r="A45" s="94"/>
    </row>
    <row r="46" spans="1:4">
      <c r="A46" s="94"/>
    </row>
    <row r="47" spans="1:4">
      <c r="A47" s="94"/>
    </row>
    <row r="48" spans="1:4">
      <c r="A48" s="94"/>
    </row>
    <row r="49" spans="1:1">
      <c r="A49" s="94"/>
    </row>
    <row r="50" spans="1:1">
      <c r="A50" s="94"/>
    </row>
    <row r="51" spans="1:1">
      <c r="A51" s="94"/>
    </row>
    <row r="52" spans="1:1">
      <c r="A52" s="94"/>
    </row>
    <row r="53" spans="1:1">
      <c r="A53" s="94"/>
    </row>
    <row r="54" spans="1:1">
      <c r="A54" s="94"/>
    </row>
    <row r="55" spans="1:1">
      <c r="A55" s="94"/>
    </row>
    <row r="56" spans="1:1">
      <c r="A56" s="94"/>
    </row>
    <row r="57" spans="1:1">
      <c r="A57" s="94"/>
    </row>
    <row r="58" spans="1:1">
      <c r="A58" s="94"/>
    </row>
    <row r="59" spans="1:1">
      <c r="A59" s="94"/>
    </row>
    <row r="60" spans="1:1">
      <c r="A60" s="94"/>
    </row>
    <row r="61" spans="1:1">
      <c r="A61" s="94"/>
    </row>
    <row r="62" spans="1:1">
      <c r="A62" s="94"/>
    </row>
    <row r="63" spans="1:1">
      <c r="A63" s="94"/>
    </row>
    <row r="64" spans="1:1">
      <c r="A64" s="94"/>
    </row>
    <row r="65" spans="1:1">
      <c r="A65" s="94"/>
    </row>
    <row r="66" spans="1:1">
      <c r="A66" s="94"/>
    </row>
    <row r="67" spans="1:1">
      <c r="A67" s="94"/>
    </row>
    <row r="68" spans="1:1">
      <c r="A68" s="94"/>
    </row>
    <row r="69" spans="1:1">
      <c r="A69" s="94"/>
    </row>
    <row r="70" spans="1:1">
      <c r="A70" s="94"/>
    </row>
    <row r="71" spans="1:1">
      <c r="A71" s="94"/>
    </row>
    <row r="72" spans="1:1">
      <c r="A72" s="94"/>
    </row>
    <row r="73" spans="1:1">
      <c r="A73" s="94"/>
    </row>
    <row r="74" spans="1:1">
      <c r="A74" s="94"/>
    </row>
    <row r="75" spans="1:1">
      <c r="A75" s="94"/>
    </row>
    <row r="76" spans="1:1">
      <c r="A76" s="94"/>
    </row>
    <row r="77" spans="1:1">
      <c r="A77" s="94"/>
    </row>
    <row r="78" spans="1:1">
      <c r="A78" s="94"/>
    </row>
    <row r="79" spans="1:1">
      <c r="A79" s="94"/>
    </row>
    <row r="80" spans="1:1">
      <c r="A80" s="94"/>
    </row>
    <row r="81" spans="1:1">
      <c r="A81" s="94"/>
    </row>
    <row r="82" spans="1:1">
      <c r="A82" s="94"/>
    </row>
    <row r="83" spans="1:1">
      <c r="A83" s="94"/>
    </row>
    <row r="84" spans="1:1">
      <c r="A84" s="94"/>
    </row>
    <row r="85" spans="1:1">
      <c r="A85" s="94"/>
    </row>
    <row r="86" spans="1:1">
      <c r="A86" s="94"/>
    </row>
    <row r="87" spans="1:1">
      <c r="A87" s="94"/>
    </row>
    <row r="88" spans="1:1">
      <c r="A88" s="94"/>
    </row>
    <row r="89" spans="1:1">
      <c r="A89" s="94"/>
    </row>
    <row r="90" spans="1:1">
      <c r="A90" s="94"/>
    </row>
    <row r="91" spans="1:1">
      <c r="A91" s="94"/>
    </row>
    <row r="92" spans="1:1">
      <c r="A92" s="94"/>
    </row>
    <row r="93" spans="1:1">
      <c r="A93" s="94"/>
    </row>
    <row r="94" spans="1:1">
      <c r="A94" s="94"/>
    </row>
    <row r="95" spans="1:1">
      <c r="A95" s="94"/>
    </row>
    <row r="96" spans="1:1">
      <c r="A96" s="94"/>
    </row>
    <row r="97" spans="1:1">
      <c r="A97" s="94"/>
    </row>
  </sheetData>
  <mergeCells count="1">
    <mergeCell ref="A8:D14"/>
  </mergeCells>
  <phoneticPr fontId="25" type="noConversion"/>
  <pageMargins left="0.75" right="0.25" top="0.75" bottom="0.25" header="0.25" footer="0.24"/>
  <pageSetup scale="90" fitToHeight="4" orientation="portrait" r:id="rId1"/>
  <headerFooter alignWithMargins="0"/>
</worksheet>
</file>

<file path=xl/worksheets/sheet11.xml><?xml version="1.0" encoding="utf-8"?>
<worksheet xmlns="http://schemas.openxmlformats.org/spreadsheetml/2006/main" xmlns:r="http://schemas.openxmlformats.org/officeDocument/2006/relationships">
  <sheetPr transitionEvaluation="1" transitionEntry="1" codeName="Sheet14"/>
  <dimension ref="A1:M263"/>
  <sheetViews>
    <sheetView view="pageBreakPreview" topLeftCell="A22" zoomScale="60" zoomScaleNormal="100" workbookViewId="0">
      <selection activeCell="F18" sqref="F18"/>
    </sheetView>
  </sheetViews>
  <sheetFormatPr defaultColWidth="10.88671875" defaultRowHeight="12"/>
  <cols>
    <col min="1" max="1" width="5" style="173" customWidth="1"/>
    <col min="2" max="2" width="28.88671875" style="173" customWidth="1"/>
    <col min="3" max="3" width="1.6640625" style="173" customWidth="1"/>
    <col min="4" max="8" width="11.6640625" style="173" customWidth="1"/>
    <col min="9" max="9" width="10.44140625" style="173" customWidth="1"/>
    <col min="10" max="10" width="10.109375" style="173" customWidth="1"/>
    <col min="11" max="12" width="10.88671875" style="47"/>
    <col min="13" max="13" width="11.33203125" style="47" bestFit="1" customWidth="1"/>
    <col min="14" max="16384" width="10.88671875" style="47"/>
  </cols>
  <sheetData>
    <row r="1" spans="1:10">
      <c r="A1" s="168" t="s">
        <v>35</v>
      </c>
      <c r="B1" s="168"/>
      <c r="C1" s="168"/>
      <c r="D1" s="168"/>
      <c r="E1" s="168"/>
      <c r="G1" s="686"/>
      <c r="J1" s="728" t="s">
        <v>689</v>
      </c>
    </row>
    <row r="2" spans="1:10">
      <c r="A2" s="168" t="s">
        <v>52</v>
      </c>
      <c r="B2" s="168"/>
      <c r="C2" s="168"/>
      <c r="D2" s="168"/>
      <c r="E2" s="168"/>
      <c r="F2" s="686"/>
      <c r="G2" s="686"/>
      <c r="J2" s="897" t="s">
        <v>173</v>
      </c>
    </row>
    <row r="3" spans="1:10" ht="12" customHeight="1">
      <c r="A3" s="168" t="s">
        <v>943</v>
      </c>
      <c r="B3" s="687"/>
      <c r="C3" s="2007" t="s">
        <v>722</v>
      </c>
      <c r="D3" s="2008"/>
      <c r="E3" s="2008"/>
      <c r="F3" s="2008"/>
      <c r="G3" s="2008"/>
      <c r="J3" s="728" t="s">
        <v>825</v>
      </c>
    </row>
    <row r="4" spans="1:10" ht="12" customHeight="1">
      <c r="A4" s="168" t="s">
        <v>2190</v>
      </c>
      <c r="B4" s="687"/>
      <c r="C4" s="2008"/>
      <c r="D4" s="2008"/>
      <c r="E4" s="2008"/>
      <c r="F4" s="2008"/>
      <c r="G4" s="2008"/>
      <c r="J4" s="728" t="s">
        <v>1393</v>
      </c>
    </row>
    <row r="5" spans="1:10" ht="12" customHeight="1">
      <c r="A5" s="168" t="s">
        <v>1410</v>
      </c>
      <c r="B5" s="168"/>
      <c r="C5" s="2008"/>
      <c r="D5" s="2008"/>
      <c r="E5" s="2008"/>
      <c r="F5" s="2008"/>
      <c r="G5" s="2008"/>
      <c r="H5" s="521"/>
      <c r="J5" s="168"/>
    </row>
    <row r="6" spans="1:10" ht="12" customHeight="1" thickBot="1">
      <c r="A6" s="96" t="s">
        <v>751</v>
      </c>
      <c r="B6" s="687"/>
      <c r="C6" s="2009"/>
      <c r="D6" s="2009"/>
      <c r="E6" s="2009"/>
      <c r="F6" s="2009"/>
      <c r="G6" s="2009"/>
      <c r="J6" s="728" t="s">
        <v>295</v>
      </c>
    </row>
    <row r="7" spans="1:10" s="711" customFormat="1">
      <c r="A7" s="746"/>
      <c r="B7" s="747" t="s">
        <v>493</v>
      </c>
      <c r="C7" s="747"/>
      <c r="D7" s="745">
        <v>-2</v>
      </c>
      <c r="E7" s="748">
        <v>-3</v>
      </c>
      <c r="F7" s="745">
        <v>-4</v>
      </c>
      <c r="G7" s="745">
        <v>-5</v>
      </c>
      <c r="H7" s="745">
        <v>-6</v>
      </c>
      <c r="I7" s="745">
        <v>-7</v>
      </c>
      <c r="J7" s="745">
        <v>-8</v>
      </c>
    </row>
    <row r="8" spans="1:10">
      <c r="A8" s="172" t="s">
        <v>33</v>
      </c>
      <c r="B8" s="611" t="s">
        <v>239</v>
      </c>
      <c r="C8" s="172"/>
      <c r="D8" s="172" t="s">
        <v>796</v>
      </c>
      <c r="E8" s="172" t="s">
        <v>51</v>
      </c>
      <c r="F8" s="302" t="s">
        <v>878</v>
      </c>
      <c r="G8" s="223"/>
      <c r="H8" s="223" t="s">
        <v>463</v>
      </c>
      <c r="I8" s="172" t="s">
        <v>529</v>
      </c>
      <c r="J8" s="223" t="s">
        <v>529</v>
      </c>
    </row>
    <row r="9" spans="1:10">
      <c r="A9" s="509" t="s">
        <v>366</v>
      </c>
      <c r="B9" s="509" t="s">
        <v>530</v>
      </c>
      <c r="C9" s="689" t="s">
        <v>239</v>
      </c>
      <c r="D9" s="684" t="s">
        <v>1412</v>
      </c>
      <c r="E9" s="684" t="s">
        <v>1413</v>
      </c>
      <c r="F9" s="508" t="s">
        <v>935</v>
      </c>
      <c r="G9" s="508" t="s">
        <v>369</v>
      </c>
      <c r="H9" s="592" t="s">
        <v>531</v>
      </c>
      <c r="I9" s="509" t="s">
        <v>532</v>
      </c>
      <c r="J9" s="508" t="s">
        <v>533</v>
      </c>
    </row>
    <row r="10" spans="1:10">
      <c r="A10" s="242">
        <v>1</v>
      </c>
      <c r="B10" s="168" t="s">
        <v>534</v>
      </c>
      <c r="D10" s="167"/>
      <c r="E10" s="167"/>
      <c r="F10" s="177"/>
      <c r="G10" s="174"/>
      <c r="H10" s="174"/>
      <c r="I10" s="517"/>
      <c r="J10" s="174"/>
    </row>
    <row r="11" spans="1:10">
      <c r="A11" s="242">
        <v>2</v>
      </c>
      <c r="B11" s="173" t="s">
        <v>242</v>
      </c>
      <c r="D11" s="274">
        <v>0</v>
      </c>
      <c r="E11" s="274">
        <v>0</v>
      </c>
      <c r="F11" s="690">
        <v>0</v>
      </c>
      <c r="G11" s="690"/>
      <c r="H11" s="690">
        <v>0</v>
      </c>
      <c r="I11" s="517" t="s">
        <v>239</v>
      </c>
      <c r="J11" s="174" t="s">
        <v>239</v>
      </c>
    </row>
    <row r="12" spans="1:10">
      <c r="A12" s="242">
        <v>3</v>
      </c>
      <c r="B12" s="173" t="s">
        <v>243</v>
      </c>
      <c r="D12" s="167">
        <v>39415.950000000004</v>
      </c>
      <c r="E12" s="167">
        <v>41737.55000000001</v>
      </c>
      <c r="F12" s="515">
        <v>40577</v>
      </c>
      <c r="G12" s="174"/>
      <c r="H12" s="174">
        <v>40577</v>
      </c>
      <c r="I12" s="517" t="s">
        <v>239</v>
      </c>
      <c r="J12" s="174" t="s">
        <v>239</v>
      </c>
    </row>
    <row r="13" spans="1:10">
      <c r="A13" s="242">
        <v>4</v>
      </c>
      <c r="B13" s="173" t="s">
        <v>244</v>
      </c>
      <c r="D13" s="167">
        <v>0</v>
      </c>
      <c r="E13" s="167">
        <v>0</v>
      </c>
      <c r="F13" s="515">
        <v>0</v>
      </c>
      <c r="G13" s="174"/>
      <c r="H13" s="174">
        <v>0</v>
      </c>
      <c r="I13" s="517" t="s">
        <v>239</v>
      </c>
      <c r="J13" s="174" t="s">
        <v>239</v>
      </c>
    </row>
    <row r="14" spans="1:10">
      <c r="A14" s="242">
        <v>5</v>
      </c>
      <c r="B14" s="168" t="s">
        <v>245</v>
      </c>
      <c r="D14" s="167"/>
      <c r="E14" s="167"/>
      <c r="F14" s="515"/>
      <c r="G14" s="174"/>
      <c r="H14" s="174"/>
      <c r="I14" s="517" t="s">
        <v>239</v>
      </c>
      <c r="J14" s="174" t="s">
        <v>239</v>
      </c>
    </row>
    <row r="15" spans="1:10">
      <c r="A15" s="242">
        <v>6</v>
      </c>
      <c r="B15" s="173" t="s">
        <v>246</v>
      </c>
      <c r="D15" s="167">
        <v>0</v>
      </c>
      <c r="E15" s="167">
        <v>0</v>
      </c>
      <c r="F15" s="515">
        <v>0</v>
      </c>
      <c r="G15" s="174"/>
      <c r="H15" s="174">
        <v>0</v>
      </c>
      <c r="I15" s="517" t="s">
        <v>239</v>
      </c>
      <c r="J15" s="174" t="s">
        <v>239</v>
      </c>
    </row>
    <row r="16" spans="1:10">
      <c r="A16" s="242">
        <v>7</v>
      </c>
      <c r="B16" s="173" t="s">
        <v>247</v>
      </c>
      <c r="D16" s="167">
        <v>0</v>
      </c>
      <c r="E16" s="167">
        <v>0</v>
      </c>
      <c r="F16" s="515">
        <v>0</v>
      </c>
      <c r="G16" s="174"/>
      <c r="H16" s="174">
        <v>0</v>
      </c>
      <c r="I16" s="517" t="s">
        <v>239</v>
      </c>
      <c r="J16" s="174" t="s">
        <v>239</v>
      </c>
    </row>
    <row r="17" spans="1:10">
      <c r="A17" s="242">
        <v>8</v>
      </c>
      <c r="B17" s="471" t="s">
        <v>112</v>
      </c>
      <c r="I17" s="517"/>
      <c r="J17" s="174"/>
    </row>
    <row r="18" spans="1:10">
      <c r="A18" s="242">
        <v>9</v>
      </c>
      <c r="B18" s="173" t="s">
        <v>248</v>
      </c>
      <c r="D18" s="167">
        <v>2028769.665</v>
      </c>
      <c r="E18" s="167">
        <v>2158473.9100000006</v>
      </c>
      <c r="F18" s="515">
        <v>2092637</v>
      </c>
      <c r="G18" s="174">
        <v>3838.98</v>
      </c>
      <c r="H18" s="174">
        <v>2096475.98</v>
      </c>
      <c r="I18" s="517" t="s">
        <v>239</v>
      </c>
      <c r="J18" s="174" t="s">
        <v>239</v>
      </c>
    </row>
    <row r="19" spans="1:10">
      <c r="A19" s="242">
        <v>10</v>
      </c>
      <c r="B19" s="173" t="s">
        <v>249</v>
      </c>
      <c r="D19" s="167">
        <v>385602.95500000002</v>
      </c>
      <c r="E19" s="167">
        <v>413349.04499999993</v>
      </c>
      <c r="F19" s="515">
        <v>399476</v>
      </c>
      <c r="G19" s="174"/>
      <c r="H19" s="174">
        <v>399476</v>
      </c>
      <c r="I19" s="517" t="s">
        <v>239</v>
      </c>
      <c r="J19" s="174" t="s">
        <v>239</v>
      </c>
    </row>
    <row r="20" spans="1:10">
      <c r="A20" s="242">
        <v>11</v>
      </c>
      <c r="B20" s="173" t="s">
        <v>250</v>
      </c>
      <c r="D20" s="167">
        <v>0</v>
      </c>
      <c r="E20" s="167">
        <v>0</v>
      </c>
      <c r="F20" s="515">
        <v>0</v>
      </c>
      <c r="G20" s="174"/>
      <c r="H20" s="174">
        <v>0</v>
      </c>
      <c r="I20" s="517" t="s">
        <v>239</v>
      </c>
      <c r="J20" s="174" t="s">
        <v>239</v>
      </c>
    </row>
    <row r="21" spans="1:10">
      <c r="A21" s="242">
        <v>12</v>
      </c>
      <c r="B21" s="173" t="s">
        <v>606</v>
      </c>
      <c r="D21" s="167">
        <v>21142.29</v>
      </c>
      <c r="E21" s="167">
        <v>23686.970000000008</v>
      </c>
      <c r="F21" s="515">
        <v>22419</v>
      </c>
      <c r="G21" s="174"/>
      <c r="H21" s="174">
        <v>22419</v>
      </c>
      <c r="I21" s="517" t="s">
        <v>239</v>
      </c>
      <c r="J21" s="174" t="s">
        <v>239</v>
      </c>
    </row>
    <row r="22" spans="1:10">
      <c r="A22" s="242">
        <v>13</v>
      </c>
      <c r="B22" s="173" t="s">
        <v>607</v>
      </c>
      <c r="D22" s="167">
        <v>2220.61</v>
      </c>
      <c r="E22" s="167">
        <v>2220.61</v>
      </c>
      <c r="F22" s="515">
        <v>2221</v>
      </c>
      <c r="G22" s="174">
        <v>7865.2</v>
      </c>
      <c r="H22" s="174">
        <v>10086.200000000001</v>
      </c>
      <c r="I22" s="175">
        <v>0.28499999999999998</v>
      </c>
      <c r="J22" s="174">
        <v>2874.567</v>
      </c>
    </row>
    <row r="23" spans="1:10">
      <c r="A23" s="242">
        <v>14</v>
      </c>
      <c r="B23" s="173" t="s">
        <v>608</v>
      </c>
      <c r="D23" s="167">
        <v>0</v>
      </c>
      <c r="E23" s="167">
        <v>0</v>
      </c>
      <c r="F23" s="515">
        <v>0</v>
      </c>
      <c r="G23" s="174"/>
      <c r="H23" s="174">
        <v>0</v>
      </c>
      <c r="I23" s="517" t="s">
        <v>239</v>
      </c>
      <c r="J23" s="174" t="s">
        <v>239</v>
      </c>
    </row>
    <row r="24" spans="1:10">
      <c r="A24" s="242">
        <v>15</v>
      </c>
      <c r="B24" s="173" t="s">
        <v>609</v>
      </c>
      <c r="D24" s="167">
        <v>0</v>
      </c>
      <c r="E24" s="167">
        <v>0</v>
      </c>
      <c r="F24" s="515">
        <v>0</v>
      </c>
      <c r="G24" s="174"/>
      <c r="H24" s="174">
        <v>0</v>
      </c>
      <c r="I24" s="517"/>
      <c r="J24" s="174" t="s">
        <v>239</v>
      </c>
    </row>
    <row r="25" spans="1:10">
      <c r="A25" s="242">
        <v>16</v>
      </c>
      <c r="B25" s="168" t="s">
        <v>610</v>
      </c>
      <c r="D25" s="167"/>
      <c r="E25" s="167"/>
      <c r="F25" s="515"/>
      <c r="G25" s="174"/>
      <c r="H25" s="174"/>
      <c r="I25" s="517"/>
      <c r="J25" s="174" t="s">
        <v>239</v>
      </c>
    </row>
    <row r="26" spans="1:10">
      <c r="A26" s="242">
        <v>17</v>
      </c>
      <c r="B26" s="173" t="s">
        <v>611</v>
      </c>
      <c r="D26" s="167">
        <v>0</v>
      </c>
      <c r="E26" s="167">
        <v>0</v>
      </c>
      <c r="F26" s="515">
        <v>0</v>
      </c>
      <c r="G26" s="174"/>
      <c r="H26" s="174">
        <v>0</v>
      </c>
      <c r="I26" s="517"/>
      <c r="J26" s="174" t="s">
        <v>239</v>
      </c>
    </row>
    <row r="27" spans="1:10">
      <c r="A27" s="242">
        <v>18</v>
      </c>
      <c r="B27" s="173" t="s">
        <v>612</v>
      </c>
      <c r="D27" s="167">
        <v>379.21499999999997</v>
      </c>
      <c r="E27" s="167">
        <v>408.38500000000005</v>
      </c>
      <c r="F27" s="515">
        <v>394</v>
      </c>
      <c r="G27" s="174"/>
      <c r="H27" s="174">
        <v>394</v>
      </c>
      <c r="I27" s="517"/>
      <c r="J27" s="174" t="s">
        <v>239</v>
      </c>
    </row>
    <row r="28" spans="1:10">
      <c r="A28" s="242">
        <v>19</v>
      </c>
      <c r="B28" s="173" t="s">
        <v>613</v>
      </c>
      <c r="D28" s="167">
        <v>399354.23500000004</v>
      </c>
      <c r="E28" s="167">
        <v>428775.35999999993</v>
      </c>
      <c r="F28" s="515">
        <v>414048</v>
      </c>
      <c r="G28" s="174"/>
      <c r="H28" s="174">
        <v>414048</v>
      </c>
      <c r="I28" s="517"/>
      <c r="J28" s="174" t="s">
        <v>239</v>
      </c>
    </row>
    <row r="29" spans="1:10">
      <c r="A29" s="242">
        <v>20</v>
      </c>
      <c r="B29" s="173" t="s">
        <v>614</v>
      </c>
      <c r="D29" s="167">
        <v>242232.72</v>
      </c>
      <c r="E29" s="167">
        <v>253895.23499999993</v>
      </c>
      <c r="F29" s="515">
        <v>247873</v>
      </c>
      <c r="G29" s="174">
        <v>3084.0160000000001</v>
      </c>
      <c r="H29" s="174">
        <v>250957.016</v>
      </c>
      <c r="I29" s="517"/>
      <c r="J29" s="174" t="s">
        <v>239</v>
      </c>
    </row>
    <row r="30" spans="1:10">
      <c r="A30" s="242">
        <v>21</v>
      </c>
      <c r="B30" s="173" t="s">
        <v>615</v>
      </c>
      <c r="D30" s="167">
        <v>0</v>
      </c>
      <c r="E30" s="167">
        <v>0</v>
      </c>
      <c r="F30" s="515">
        <v>0</v>
      </c>
      <c r="G30" s="174"/>
      <c r="H30" s="174">
        <v>0</v>
      </c>
      <c r="I30" s="517"/>
      <c r="J30" s="174" t="s">
        <v>239</v>
      </c>
    </row>
    <row r="31" spans="1:10">
      <c r="A31" s="242">
        <v>22</v>
      </c>
      <c r="B31" s="168" t="s">
        <v>501</v>
      </c>
      <c r="D31" s="167"/>
      <c r="E31" s="167"/>
      <c r="F31" s="515"/>
      <c r="G31" s="174"/>
      <c r="H31" s="174"/>
      <c r="I31" s="517"/>
      <c r="J31" s="174" t="s">
        <v>239</v>
      </c>
    </row>
    <row r="32" spans="1:10">
      <c r="A32" s="242">
        <v>23</v>
      </c>
      <c r="B32" s="173" t="s">
        <v>419</v>
      </c>
      <c r="D32" s="167">
        <v>0</v>
      </c>
      <c r="E32" s="167">
        <v>0</v>
      </c>
      <c r="F32" s="515">
        <v>0</v>
      </c>
      <c r="G32" s="174"/>
      <c r="H32" s="174">
        <v>0</v>
      </c>
      <c r="I32" s="517"/>
      <c r="J32" s="174" t="s">
        <v>239</v>
      </c>
    </row>
    <row r="33" spans="1:10">
      <c r="A33" s="242">
        <v>24</v>
      </c>
      <c r="B33" s="173" t="s">
        <v>870</v>
      </c>
      <c r="D33" s="167">
        <v>315523.86499999999</v>
      </c>
      <c r="E33" s="167">
        <v>420173.33999999997</v>
      </c>
      <c r="F33" s="515">
        <v>345136</v>
      </c>
      <c r="G33" s="174">
        <v>-324111.33613374998</v>
      </c>
      <c r="H33" s="174">
        <v>21024.663866250019</v>
      </c>
      <c r="I33" s="175">
        <v>0.28499999999999998</v>
      </c>
      <c r="J33" s="174">
        <v>5992.0292018812552</v>
      </c>
    </row>
    <row r="34" spans="1:10">
      <c r="A34" s="242">
        <v>25</v>
      </c>
      <c r="B34" s="471" t="s">
        <v>1657</v>
      </c>
      <c r="D34" s="167">
        <v>77417.314999999988</v>
      </c>
      <c r="E34" s="167">
        <v>88267.044999999969</v>
      </c>
      <c r="F34" s="515">
        <v>82850</v>
      </c>
      <c r="G34" s="174"/>
      <c r="H34" s="174">
        <v>82850</v>
      </c>
      <c r="I34" s="175"/>
      <c r="J34" s="174" t="s">
        <v>239</v>
      </c>
    </row>
    <row r="35" spans="1:10">
      <c r="A35" s="242">
        <v>26</v>
      </c>
      <c r="B35" s="173" t="s">
        <v>871</v>
      </c>
      <c r="D35" s="167">
        <v>2490753.9449999998</v>
      </c>
      <c r="E35" s="167">
        <v>2640157.0350000006</v>
      </c>
      <c r="F35" s="515">
        <v>2565103</v>
      </c>
      <c r="G35" s="174">
        <v>114813.62519999998</v>
      </c>
      <c r="H35" s="174">
        <v>2679916.6252000001</v>
      </c>
      <c r="I35" s="175">
        <v>0.28499999999999998</v>
      </c>
      <c r="J35" s="174">
        <v>763776.238182</v>
      </c>
    </row>
    <row r="36" spans="1:10">
      <c r="A36" s="242">
        <v>27</v>
      </c>
      <c r="B36" s="173" t="s">
        <v>872</v>
      </c>
      <c r="D36" s="167">
        <v>8523.7000000000007</v>
      </c>
      <c r="E36" s="167">
        <v>9345.48</v>
      </c>
      <c r="F36" s="515">
        <v>8935</v>
      </c>
      <c r="G36" s="174">
        <v>1430</v>
      </c>
      <c r="H36" s="174">
        <v>10365</v>
      </c>
      <c r="I36" s="175">
        <v>0.28499999999999998</v>
      </c>
      <c r="J36" s="174">
        <v>2954.0249999999996</v>
      </c>
    </row>
    <row r="37" spans="1:10">
      <c r="A37" s="242">
        <v>28</v>
      </c>
      <c r="B37" s="173" t="s">
        <v>873</v>
      </c>
      <c r="D37" s="167">
        <v>0</v>
      </c>
      <c r="E37" s="167">
        <v>0</v>
      </c>
      <c r="F37" s="515">
        <v>0</v>
      </c>
      <c r="G37" s="174"/>
      <c r="H37" s="174">
        <v>0</v>
      </c>
      <c r="I37" s="517"/>
      <c r="J37" s="174"/>
    </row>
    <row r="38" spans="1:10">
      <c r="A38" s="242">
        <v>29</v>
      </c>
      <c r="B38" s="173" t="s">
        <v>803</v>
      </c>
      <c r="D38" s="167">
        <v>24100.6</v>
      </c>
      <c r="E38" s="167">
        <v>24100.6</v>
      </c>
      <c r="F38" s="515">
        <v>24101</v>
      </c>
      <c r="G38" s="174"/>
      <c r="H38" s="174">
        <v>24101</v>
      </c>
      <c r="I38" s="175"/>
      <c r="J38" s="174" t="s">
        <v>239</v>
      </c>
    </row>
    <row r="39" spans="1:10">
      <c r="A39" s="242">
        <v>30</v>
      </c>
      <c r="B39" s="168" t="s">
        <v>706</v>
      </c>
      <c r="D39" s="167"/>
      <c r="E39" s="167"/>
      <c r="F39" s="515"/>
      <c r="G39" s="174"/>
      <c r="H39" s="174"/>
      <c r="I39" s="517"/>
      <c r="J39" s="174"/>
    </row>
    <row r="40" spans="1:10">
      <c r="A40" s="242">
        <v>31</v>
      </c>
      <c r="B40" s="471" t="s">
        <v>113</v>
      </c>
      <c r="D40" s="167">
        <v>0</v>
      </c>
      <c r="E40" s="167">
        <v>0</v>
      </c>
      <c r="F40" s="515">
        <v>0</v>
      </c>
      <c r="G40" s="174"/>
      <c r="H40" s="174">
        <v>0</v>
      </c>
      <c r="I40" s="517"/>
      <c r="J40" s="174"/>
    </row>
    <row r="41" spans="1:10">
      <c r="A41" s="242">
        <v>32</v>
      </c>
      <c r="B41" s="281" t="s">
        <v>127</v>
      </c>
      <c r="D41" s="167">
        <v>0</v>
      </c>
      <c r="E41" s="167">
        <v>0</v>
      </c>
      <c r="F41" s="515">
        <v>0</v>
      </c>
      <c r="G41" s="174"/>
      <c r="H41" s="174">
        <v>0</v>
      </c>
      <c r="I41" s="517"/>
      <c r="J41" s="174"/>
    </row>
    <row r="42" spans="1:10">
      <c r="A42" s="242">
        <v>33</v>
      </c>
      <c r="B42" s="281" t="s">
        <v>936</v>
      </c>
      <c r="D42" s="167">
        <v>77142.214999999997</v>
      </c>
      <c r="E42" s="167">
        <v>86833.410000000033</v>
      </c>
      <c r="F42" s="515">
        <v>81449</v>
      </c>
      <c r="G42" s="174">
        <v>2357.61</v>
      </c>
      <c r="H42" s="174">
        <v>83806.61</v>
      </c>
      <c r="I42" s="175"/>
      <c r="J42" s="174"/>
    </row>
    <row r="43" spans="1:10">
      <c r="A43" s="242">
        <v>34</v>
      </c>
      <c r="B43" s="281" t="s">
        <v>114</v>
      </c>
      <c r="D43" s="167">
        <v>0</v>
      </c>
      <c r="E43" s="167">
        <v>0</v>
      </c>
      <c r="F43" s="515">
        <v>0</v>
      </c>
      <c r="G43" s="174"/>
      <c r="H43" s="174">
        <v>0</v>
      </c>
      <c r="I43" s="517"/>
      <c r="J43" s="174"/>
    </row>
    <row r="44" spans="1:10">
      <c r="A44" s="242">
        <v>35</v>
      </c>
      <c r="B44" s="281" t="s">
        <v>89</v>
      </c>
      <c r="D44" s="167">
        <v>0</v>
      </c>
      <c r="E44" s="167">
        <v>0</v>
      </c>
      <c r="F44" s="515">
        <v>0</v>
      </c>
      <c r="G44" s="174"/>
      <c r="H44" s="174">
        <v>0</v>
      </c>
      <c r="I44" s="517"/>
      <c r="J44" s="174"/>
    </row>
    <row r="45" spans="1:10">
      <c r="A45" s="242">
        <v>36</v>
      </c>
      <c r="B45" s="281" t="s">
        <v>90</v>
      </c>
      <c r="D45" s="167">
        <v>0</v>
      </c>
      <c r="E45" s="167">
        <v>0</v>
      </c>
      <c r="F45" s="515">
        <v>0</v>
      </c>
      <c r="G45" s="174"/>
      <c r="H45" s="174">
        <v>0</v>
      </c>
      <c r="I45" s="517"/>
      <c r="J45" s="174"/>
    </row>
    <row r="46" spans="1:10">
      <c r="A46" s="242">
        <v>37</v>
      </c>
      <c r="B46" s="168" t="s">
        <v>664</v>
      </c>
      <c r="D46" s="167"/>
      <c r="E46" s="167"/>
      <c r="F46" s="515"/>
      <c r="G46" s="174"/>
      <c r="H46" s="174"/>
      <c r="I46" s="517"/>
      <c r="J46" s="174"/>
    </row>
    <row r="47" spans="1:10">
      <c r="A47" s="242">
        <v>38</v>
      </c>
      <c r="B47" s="281" t="s">
        <v>384</v>
      </c>
      <c r="D47" s="167">
        <v>0</v>
      </c>
      <c r="E47" s="167">
        <v>0</v>
      </c>
      <c r="F47" s="515">
        <v>0</v>
      </c>
      <c r="G47" s="174"/>
      <c r="H47" s="174">
        <v>0</v>
      </c>
      <c r="I47" s="517"/>
      <c r="J47" s="174"/>
    </row>
    <row r="48" spans="1:10">
      <c r="A48" s="242">
        <v>39</v>
      </c>
      <c r="B48" s="281" t="s">
        <v>385</v>
      </c>
      <c r="D48" s="167">
        <v>0</v>
      </c>
      <c r="E48" s="167">
        <v>0</v>
      </c>
      <c r="F48" s="515">
        <v>0</v>
      </c>
      <c r="G48" s="167">
        <v>4795.2000000000007</v>
      </c>
      <c r="H48" s="167">
        <v>4795.2000000000007</v>
      </c>
      <c r="I48" s="517"/>
      <c r="J48" s="174"/>
    </row>
    <row r="49" spans="1:13">
      <c r="A49" s="242">
        <v>40</v>
      </c>
      <c r="B49" s="281" t="s">
        <v>386</v>
      </c>
      <c r="D49" s="167">
        <v>23562.294999999998</v>
      </c>
      <c r="E49" s="167">
        <v>25274.119999999988</v>
      </c>
      <c r="F49" s="515">
        <v>24385</v>
      </c>
      <c r="G49" s="167">
        <v>1381.87</v>
      </c>
      <c r="H49" s="174">
        <v>25766.87</v>
      </c>
      <c r="I49" s="517" t="s">
        <v>239</v>
      </c>
      <c r="J49" s="174" t="s">
        <v>239</v>
      </c>
    </row>
    <row r="50" spans="1:13">
      <c r="A50" s="242">
        <v>41</v>
      </c>
      <c r="B50" s="281" t="s">
        <v>387</v>
      </c>
      <c r="D50" s="167">
        <v>17530.960000000006</v>
      </c>
      <c r="E50" s="167">
        <v>30905.400000000009</v>
      </c>
      <c r="F50" s="515">
        <v>23947</v>
      </c>
      <c r="G50" s="167">
        <v>6182.3966487500002</v>
      </c>
      <c r="H50" s="174">
        <v>30129.39664875</v>
      </c>
      <c r="I50" s="517" t="s">
        <v>239</v>
      </c>
      <c r="J50" s="174" t="s">
        <v>239</v>
      </c>
    </row>
    <row r="51" spans="1:13">
      <c r="A51" s="242">
        <v>42</v>
      </c>
      <c r="B51" s="281" t="s">
        <v>1081</v>
      </c>
      <c r="D51" s="167">
        <v>827.52</v>
      </c>
      <c r="E51" s="167">
        <v>930.96</v>
      </c>
      <c r="F51" s="515">
        <v>879</v>
      </c>
      <c r="G51" s="167"/>
      <c r="H51" s="174">
        <v>879</v>
      </c>
      <c r="I51" s="517"/>
      <c r="J51" s="174"/>
    </row>
    <row r="52" spans="1:13">
      <c r="A52" s="242">
        <v>43</v>
      </c>
      <c r="B52" s="281" t="s">
        <v>389</v>
      </c>
      <c r="D52" s="167">
        <v>27163.314999999995</v>
      </c>
      <c r="E52" s="167">
        <v>28097.839999999986</v>
      </c>
      <c r="F52" s="515">
        <v>27831</v>
      </c>
      <c r="G52" s="174"/>
      <c r="H52" s="174">
        <v>27831</v>
      </c>
      <c r="I52" s="517" t="s">
        <v>239</v>
      </c>
      <c r="J52" s="174" t="s">
        <v>239</v>
      </c>
    </row>
    <row r="53" spans="1:13">
      <c r="A53" s="242">
        <v>44</v>
      </c>
      <c r="B53" s="735" t="s">
        <v>390</v>
      </c>
      <c r="D53" s="167">
        <v>9554.2849999999999</v>
      </c>
      <c r="E53" s="167">
        <v>11034.35999999999</v>
      </c>
      <c r="F53" s="515">
        <v>10289</v>
      </c>
      <c r="G53" s="174"/>
      <c r="H53" s="174">
        <v>10289</v>
      </c>
      <c r="I53" s="517" t="s">
        <v>239</v>
      </c>
      <c r="J53" s="174" t="s">
        <v>239</v>
      </c>
    </row>
    <row r="54" spans="1:13">
      <c r="A54" s="242">
        <v>45</v>
      </c>
      <c r="B54" s="281" t="s">
        <v>391</v>
      </c>
      <c r="D54" s="167">
        <v>73361.260000000009</v>
      </c>
      <c r="E54" s="167">
        <v>78844.679999999935</v>
      </c>
      <c r="F54" s="515">
        <v>76103</v>
      </c>
      <c r="G54" s="174">
        <v>-34597.404999999999</v>
      </c>
      <c r="H54" s="174">
        <v>41505.595000000001</v>
      </c>
      <c r="I54" s="517"/>
      <c r="J54" s="174" t="s">
        <v>239</v>
      </c>
    </row>
    <row r="55" spans="1:13">
      <c r="A55" s="242">
        <v>46</v>
      </c>
      <c r="B55" s="281" t="s">
        <v>392</v>
      </c>
      <c r="D55" s="167">
        <v>0</v>
      </c>
      <c r="E55" s="167">
        <v>0</v>
      </c>
      <c r="F55" s="515">
        <v>0</v>
      </c>
      <c r="G55" s="174"/>
      <c r="H55" s="174">
        <v>0</v>
      </c>
      <c r="I55" s="517" t="s">
        <v>239</v>
      </c>
      <c r="J55" s="174" t="s">
        <v>239</v>
      </c>
    </row>
    <row r="56" spans="1:13">
      <c r="A56" s="242">
        <v>47</v>
      </c>
      <c r="B56" s="281" t="s">
        <v>393</v>
      </c>
      <c r="D56" s="167">
        <v>0</v>
      </c>
      <c r="E56" s="167">
        <v>0</v>
      </c>
      <c r="F56" s="515">
        <v>0</v>
      </c>
      <c r="G56" s="174"/>
      <c r="H56" s="174">
        <v>0</v>
      </c>
      <c r="I56" s="517" t="s">
        <v>239</v>
      </c>
      <c r="J56" s="174" t="s">
        <v>239</v>
      </c>
    </row>
    <row r="57" spans="1:13">
      <c r="A57" s="242">
        <v>48</v>
      </c>
      <c r="B57" s="471" t="s">
        <v>908</v>
      </c>
      <c r="D57" s="167">
        <v>0</v>
      </c>
      <c r="E57" s="167">
        <v>0</v>
      </c>
      <c r="F57" s="515">
        <v>0</v>
      </c>
      <c r="G57" s="174"/>
      <c r="H57" s="174">
        <v>0</v>
      </c>
      <c r="I57" s="175"/>
      <c r="J57" s="174"/>
    </row>
    <row r="58" spans="1:13">
      <c r="A58" s="242">
        <v>49</v>
      </c>
      <c r="B58" s="226" t="s">
        <v>59</v>
      </c>
      <c r="D58" s="261">
        <v>6264578.9149999991</v>
      </c>
      <c r="E58" s="261">
        <v>6766511.3350000009</v>
      </c>
      <c r="F58" s="261">
        <v>6490653</v>
      </c>
      <c r="G58" s="261">
        <v>-212959.84328500001</v>
      </c>
      <c r="H58" s="261">
        <v>6277693.156715</v>
      </c>
      <c r="I58" s="261"/>
      <c r="J58" s="261">
        <v>775596.85938388132</v>
      </c>
      <c r="L58" s="1141"/>
      <c r="M58" s="1141"/>
    </row>
    <row r="59" spans="1:13">
      <c r="A59" s="242"/>
      <c r="B59" s="744"/>
    </row>
    <row r="60" spans="1:13">
      <c r="B60" s="970"/>
      <c r="D60" s="274"/>
      <c r="E60" s="274"/>
    </row>
    <row r="63" spans="1:13">
      <c r="D63" s="274"/>
      <c r="E63" s="274"/>
      <c r="F63" s="274"/>
    </row>
    <row r="64" spans="1:13">
      <c r="D64" s="274"/>
      <c r="E64" s="274"/>
      <c r="F64" s="274"/>
    </row>
    <row r="89" spans="1:2">
      <c r="A89" s="246"/>
      <c r="B89" s="246"/>
    </row>
    <row r="90" spans="1:2">
      <c r="A90" s="246"/>
      <c r="B90" s="246"/>
    </row>
    <row r="91" spans="1:2">
      <c r="A91" s="246"/>
      <c r="B91" s="246"/>
    </row>
    <row r="92" spans="1:2">
      <c r="A92" s="246"/>
      <c r="B92" s="246"/>
    </row>
    <row r="93" spans="1:2">
      <c r="A93" s="246"/>
      <c r="B93" s="246"/>
    </row>
    <row r="123" spans="1:2">
      <c r="A123" s="246"/>
      <c r="B123" s="246"/>
    </row>
    <row r="192" spans="1:1">
      <c r="A192" s="168"/>
    </row>
    <row r="209" spans="1:1">
      <c r="A209" s="246"/>
    </row>
    <row r="210" spans="1:1">
      <c r="A210" s="246"/>
    </row>
    <row r="211" spans="1:1">
      <c r="A211" s="246"/>
    </row>
    <row r="212" spans="1:1">
      <c r="A212" s="246"/>
    </row>
    <row r="213" spans="1:1">
      <c r="A213" s="246"/>
    </row>
    <row r="214" spans="1:1">
      <c r="A214" s="246"/>
    </row>
    <row r="215" spans="1:1">
      <c r="A215" s="246"/>
    </row>
    <row r="216" spans="1:1">
      <c r="A216" s="246"/>
    </row>
    <row r="217" spans="1:1">
      <c r="A217" s="246"/>
    </row>
    <row r="218" spans="1:1">
      <c r="A218" s="246"/>
    </row>
    <row r="219" spans="1:1">
      <c r="A219" s="246"/>
    </row>
    <row r="220" spans="1:1">
      <c r="A220" s="246"/>
    </row>
    <row r="221" spans="1:1">
      <c r="A221" s="246"/>
    </row>
    <row r="222" spans="1:1">
      <c r="A222" s="246"/>
    </row>
    <row r="223" spans="1:1">
      <c r="A223" s="246"/>
    </row>
    <row r="224" spans="1:1">
      <c r="A224" s="246"/>
    </row>
    <row r="225" spans="1:1">
      <c r="A225" s="246"/>
    </row>
    <row r="226" spans="1:1">
      <c r="A226" s="246"/>
    </row>
    <row r="227" spans="1:1">
      <c r="A227" s="246"/>
    </row>
    <row r="228" spans="1:1">
      <c r="A228" s="246"/>
    </row>
    <row r="229" spans="1:1">
      <c r="A229" s="246"/>
    </row>
    <row r="230" spans="1:1">
      <c r="A230" s="246"/>
    </row>
    <row r="231" spans="1:1">
      <c r="A231" s="246"/>
    </row>
    <row r="232" spans="1:1">
      <c r="A232" s="246"/>
    </row>
    <row r="233" spans="1:1">
      <c r="A233" s="246"/>
    </row>
    <row r="234" spans="1:1">
      <c r="A234" s="246"/>
    </row>
    <row r="235" spans="1:1">
      <c r="A235" s="246"/>
    </row>
    <row r="236" spans="1:1">
      <c r="A236" s="246"/>
    </row>
    <row r="237" spans="1:1">
      <c r="A237" s="246"/>
    </row>
    <row r="238" spans="1:1">
      <c r="A238" s="246"/>
    </row>
    <row r="239" spans="1:1">
      <c r="A239" s="246"/>
    </row>
    <row r="240" spans="1:1">
      <c r="A240" s="246"/>
    </row>
    <row r="241" spans="1:1">
      <c r="A241" s="246"/>
    </row>
    <row r="242" spans="1:1">
      <c r="A242" s="246"/>
    </row>
    <row r="243" spans="1:1">
      <c r="A243" s="246"/>
    </row>
    <row r="244" spans="1:1">
      <c r="A244" s="246"/>
    </row>
    <row r="245" spans="1:1">
      <c r="A245" s="246"/>
    </row>
    <row r="246" spans="1:1">
      <c r="A246" s="246"/>
    </row>
    <row r="247" spans="1:1">
      <c r="A247" s="246"/>
    </row>
    <row r="248" spans="1:1">
      <c r="A248" s="246"/>
    </row>
    <row r="249" spans="1:1">
      <c r="A249" s="246"/>
    </row>
    <row r="250" spans="1:1">
      <c r="A250" s="246"/>
    </row>
    <row r="251" spans="1:1">
      <c r="A251" s="246"/>
    </row>
    <row r="252" spans="1:1">
      <c r="A252" s="246"/>
    </row>
    <row r="253" spans="1:1">
      <c r="A253" s="246"/>
    </row>
    <row r="254" spans="1:1">
      <c r="A254" s="246"/>
    </row>
    <row r="255" spans="1:1">
      <c r="A255" s="246"/>
    </row>
    <row r="256" spans="1:1">
      <c r="A256" s="246"/>
    </row>
    <row r="257" spans="1:1">
      <c r="A257" s="246"/>
    </row>
    <row r="258" spans="1:1">
      <c r="A258" s="246"/>
    </row>
    <row r="259" spans="1:1">
      <c r="A259" s="246"/>
    </row>
    <row r="260" spans="1:1">
      <c r="A260" s="246"/>
    </row>
    <row r="261" spans="1:1">
      <c r="A261" s="246"/>
    </row>
    <row r="262" spans="1:1">
      <c r="A262" s="246"/>
    </row>
    <row r="263" spans="1:1">
      <c r="A263" s="246"/>
    </row>
  </sheetData>
  <mergeCells count="1">
    <mergeCell ref="C3:G6"/>
  </mergeCells>
  <phoneticPr fontId="25" type="noConversion"/>
  <pageMargins left="0.75" right="0.25" top="0.75" bottom="0.25" header="0.25" footer="0.24"/>
  <pageSetup scale="85" fitToHeight="4" orientation="portrait" r:id="rId1"/>
  <headerFooter alignWithMargins="0"/>
</worksheet>
</file>

<file path=xl/worksheets/sheet12.xml><?xml version="1.0" encoding="utf-8"?>
<worksheet xmlns="http://schemas.openxmlformats.org/spreadsheetml/2006/main" xmlns:r="http://schemas.openxmlformats.org/officeDocument/2006/relationships">
  <sheetPr transitionEvaluation="1" transitionEntry="1" codeName="Sheet47"/>
  <dimension ref="A1:P245"/>
  <sheetViews>
    <sheetView view="pageBreakPreview" topLeftCell="A22" zoomScale="60" zoomScaleNormal="100" workbookViewId="0">
      <selection activeCell="A63" sqref="A63:XFD73"/>
    </sheetView>
  </sheetViews>
  <sheetFormatPr defaultColWidth="10.88671875" defaultRowHeight="12"/>
  <cols>
    <col min="1" max="1" width="5.109375" style="173" customWidth="1"/>
    <col min="2" max="2" width="29" style="173" customWidth="1"/>
    <col min="3" max="16" width="11.6640625" style="173" customWidth="1"/>
    <col min="17" max="16384" width="10.88671875" style="173"/>
  </cols>
  <sheetData>
    <row r="1" spans="1:16">
      <c r="A1" s="168" t="s">
        <v>35</v>
      </c>
      <c r="B1" s="168"/>
      <c r="C1" s="168"/>
      <c r="D1" s="168"/>
      <c r="E1" s="168"/>
      <c r="F1" s="168"/>
      <c r="G1" s="168"/>
      <c r="H1" s="168"/>
      <c r="I1" s="168"/>
      <c r="J1" s="168"/>
      <c r="K1" s="168"/>
      <c r="M1" s="168"/>
      <c r="N1" s="168"/>
      <c r="P1" s="978" t="s">
        <v>689</v>
      </c>
    </row>
    <row r="2" spans="1:16">
      <c r="A2" s="168" t="s">
        <v>52</v>
      </c>
      <c r="B2" s="168"/>
      <c r="C2" s="168"/>
      <c r="D2" s="168"/>
      <c r="E2" s="168"/>
      <c r="F2" s="168"/>
      <c r="G2" s="168"/>
      <c r="H2" s="168"/>
      <c r="I2" s="168"/>
      <c r="J2" s="168"/>
      <c r="K2" s="168"/>
      <c r="M2" s="168"/>
      <c r="N2" s="168"/>
      <c r="P2" s="979" t="s">
        <v>173</v>
      </c>
    </row>
    <row r="3" spans="1:16" ht="12" customHeight="1">
      <c r="A3" s="168" t="s">
        <v>943</v>
      </c>
      <c r="B3" s="687"/>
      <c r="C3" s="2010" t="s">
        <v>722</v>
      </c>
      <c r="D3" s="2011"/>
      <c r="E3" s="2011"/>
      <c r="F3" s="2011"/>
      <c r="G3" s="2011"/>
      <c r="H3" s="2011"/>
      <c r="I3" s="2011"/>
      <c r="J3" s="2011"/>
      <c r="K3" s="680"/>
      <c r="M3" s="680"/>
      <c r="N3" s="722"/>
      <c r="P3" s="978" t="s">
        <v>869</v>
      </c>
    </row>
    <row r="4" spans="1:16" ht="12" customHeight="1">
      <c r="A4" s="168" t="s">
        <v>2190</v>
      </c>
      <c r="B4" s="687"/>
      <c r="C4" s="2011"/>
      <c r="D4" s="2011"/>
      <c r="E4" s="2011"/>
      <c r="F4" s="2011"/>
      <c r="G4" s="2011"/>
      <c r="H4" s="2011"/>
      <c r="I4" s="2011"/>
      <c r="J4" s="2011"/>
      <c r="K4" s="680"/>
      <c r="M4" s="680"/>
      <c r="N4" s="723"/>
      <c r="P4" s="978" t="s">
        <v>1393</v>
      </c>
    </row>
    <row r="5" spans="1:16" ht="12" customHeight="1">
      <c r="A5" s="168" t="s">
        <v>1410</v>
      </c>
      <c r="B5" s="168"/>
      <c r="C5" s="2011"/>
      <c r="D5" s="2011"/>
      <c r="E5" s="2011"/>
      <c r="F5" s="2011"/>
      <c r="G5" s="2011"/>
      <c r="H5" s="2011"/>
      <c r="I5" s="2011"/>
      <c r="J5" s="2011"/>
      <c r="K5" s="680"/>
      <c r="M5" s="680"/>
      <c r="N5" s="723"/>
      <c r="P5" s="978"/>
    </row>
    <row r="6" spans="1:16" ht="12" customHeight="1" thickBot="1">
      <c r="A6" s="96" t="s">
        <v>751</v>
      </c>
      <c r="B6" s="687"/>
      <c r="C6" s="2011"/>
      <c r="D6" s="2011"/>
      <c r="E6" s="2011"/>
      <c r="F6" s="2011"/>
      <c r="G6" s="2011"/>
      <c r="H6" s="2011"/>
      <c r="I6" s="2011"/>
      <c r="J6" s="2011"/>
      <c r="K6" s="680"/>
      <c r="M6" s="680"/>
      <c r="N6" s="723"/>
      <c r="P6" s="978" t="s">
        <v>295</v>
      </c>
    </row>
    <row r="7" spans="1:16" s="697" customFormat="1">
      <c r="A7" s="749"/>
      <c r="B7" s="747" t="s">
        <v>493</v>
      </c>
      <c r="C7" s="745">
        <v>-2</v>
      </c>
      <c r="D7" s="745">
        <v>-3</v>
      </c>
      <c r="E7" s="745">
        <v>-4</v>
      </c>
      <c r="F7" s="745">
        <v>-5</v>
      </c>
      <c r="G7" s="745">
        <v>-6</v>
      </c>
      <c r="H7" s="745">
        <v>-7</v>
      </c>
      <c r="I7" s="745">
        <v>-8</v>
      </c>
      <c r="J7" s="745">
        <v>-9</v>
      </c>
      <c r="K7" s="745">
        <v>-10</v>
      </c>
      <c r="L7" s="745">
        <v>-11</v>
      </c>
      <c r="M7" s="977">
        <v>-12</v>
      </c>
      <c r="N7" s="977">
        <v>-13</v>
      </c>
      <c r="O7" s="977">
        <v>-14</v>
      </c>
      <c r="P7" s="977">
        <v>-15</v>
      </c>
    </row>
    <row r="8" spans="1:16" ht="24">
      <c r="A8" s="685" t="s">
        <v>424</v>
      </c>
      <c r="B8" s="509" t="s">
        <v>530</v>
      </c>
      <c r="C8" s="1030">
        <v>42522</v>
      </c>
      <c r="D8" s="803">
        <v>42552</v>
      </c>
      <c r="E8" s="803">
        <v>42583</v>
      </c>
      <c r="F8" s="803">
        <v>42614</v>
      </c>
      <c r="G8" s="803">
        <v>42644</v>
      </c>
      <c r="H8" s="803">
        <v>42675</v>
      </c>
      <c r="I8" s="803">
        <v>42705</v>
      </c>
      <c r="J8" s="803">
        <v>42736</v>
      </c>
      <c r="K8" s="803">
        <v>42767</v>
      </c>
      <c r="L8" s="803">
        <v>42795</v>
      </c>
      <c r="M8" s="803">
        <v>42826</v>
      </c>
      <c r="N8" s="803">
        <v>42856</v>
      </c>
      <c r="O8" s="803">
        <v>42887</v>
      </c>
      <c r="P8" s="170" t="s">
        <v>29</v>
      </c>
    </row>
    <row r="9" spans="1:16">
      <c r="A9" s="242">
        <v>1</v>
      </c>
      <c r="B9" s="168" t="s">
        <v>534</v>
      </c>
      <c r="C9" s="167"/>
      <c r="D9" s="167"/>
      <c r="E9" s="167"/>
      <c r="F9" s="167"/>
      <c r="H9" s="174"/>
      <c r="I9" s="174"/>
      <c r="J9" s="174"/>
      <c r="K9" s="174"/>
      <c r="L9" s="175"/>
      <c r="M9" s="175"/>
      <c r="N9" s="175"/>
      <c r="O9" s="175"/>
      <c r="P9" s="175"/>
    </row>
    <row r="10" spans="1:16">
      <c r="A10" s="242">
        <v>2</v>
      </c>
      <c r="B10" s="173" t="s">
        <v>242</v>
      </c>
      <c r="C10" s="274"/>
      <c r="D10" s="274"/>
      <c r="E10" s="274"/>
      <c r="F10" s="274"/>
      <c r="G10" s="274"/>
      <c r="H10" s="274"/>
      <c r="I10" s="274"/>
      <c r="J10" s="274"/>
      <c r="K10" s="274"/>
      <c r="L10" s="274"/>
      <c r="M10" s="274"/>
      <c r="N10" s="274"/>
      <c r="O10" s="274"/>
      <c r="P10" s="274">
        <v>0</v>
      </c>
    </row>
    <row r="11" spans="1:16">
      <c r="A11" s="242">
        <v>3</v>
      </c>
      <c r="B11" s="173" t="s">
        <v>243</v>
      </c>
      <c r="C11" s="167">
        <v>39415.950000000004</v>
      </c>
      <c r="D11" s="167">
        <v>39609.416666666672</v>
      </c>
      <c r="E11" s="167">
        <v>39802.883333333339</v>
      </c>
      <c r="F11" s="167">
        <v>39996.350000000006</v>
      </c>
      <c r="G11" s="167">
        <v>40189.816666666673</v>
      </c>
      <c r="H11" s="167">
        <v>40383.28333333334</v>
      </c>
      <c r="I11" s="167">
        <v>40576.750000000007</v>
      </c>
      <c r="J11" s="167">
        <v>40770.216666666674</v>
      </c>
      <c r="K11" s="167">
        <v>40963.683333333342</v>
      </c>
      <c r="L11" s="167">
        <v>41157.150000000009</v>
      </c>
      <c r="M11" s="167">
        <v>41350.616666666676</v>
      </c>
      <c r="N11" s="167">
        <v>41544.083333333343</v>
      </c>
      <c r="O11" s="167">
        <v>41737.55000000001</v>
      </c>
      <c r="P11" s="167">
        <v>40577</v>
      </c>
    </row>
    <row r="12" spans="1:16">
      <c r="A12" s="242">
        <v>4</v>
      </c>
      <c r="B12" s="173" t="s">
        <v>244</v>
      </c>
      <c r="C12" s="167"/>
      <c r="D12" s="167"/>
      <c r="E12" s="167"/>
      <c r="F12" s="167"/>
      <c r="G12" s="167"/>
      <c r="H12" s="167"/>
      <c r="I12" s="167"/>
      <c r="J12" s="167"/>
      <c r="K12" s="167"/>
      <c r="L12" s="167"/>
      <c r="M12" s="167"/>
      <c r="N12" s="167"/>
      <c r="O12" s="167"/>
      <c r="P12" s="167">
        <v>0</v>
      </c>
    </row>
    <row r="13" spans="1:16">
      <c r="A13" s="242">
        <v>5</v>
      </c>
      <c r="B13" s="168" t="s">
        <v>245</v>
      </c>
      <c r="C13" s="167"/>
      <c r="D13" s="167"/>
      <c r="E13" s="167"/>
      <c r="F13" s="167"/>
      <c r="G13" s="167"/>
      <c r="H13" s="167"/>
      <c r="I13" s="167"/>
      <c r="J13" s="167"/>
      <c r="K13" s="167"/>
      <c r="L13" s="167"/>
      <c r="M13" s="167"/>
      <c r="N13" s="167"/>
      <c r="O13" s="167"/>
      <c r="P13" s="175"/>
    </row>
    <row r="14" spans="1:16">
      <c r="A14" s="242">
        <v>6</v>
      </c>
      <c r="B14" s="173" t="s">
        <v>246</v>
      </c>
      <c r="C14" s="167"/>
      <c r="D14" s="167"/>
      <c r="E14" s="167"/>
      <c r="F14" s="167"/>
      <c r="G14" s="167"/>
      <c r="H14" s="167"/>
      <c r="I14" s="167"/>
      <c r="J14" s="167"/>
      <c r="K14" s="167"/>
      <c r="L14" s="167"/>
      <c r="M14" s="167"/>
      <c r="N14" s="167"/>
      <c r="O14" s="167"/>
      <c r="P14" s="167"/>
    </row>
    <row r="15" spans="1:16">
      <c r="A15" s="242">
        <v>7</v>
      </c>
      <c r="B15" s="173" t="s">
        <v>247</v>
      </c>
      <c r="C15" s="167"/>
      <c r="D15" s="167"/>
      <c r="E15" s="167"/>
      <c r="F15" s="167"/>
      <c r="G15" s="167"/>
      <c r="H15" s="167"/>
      <c r="I15" s="167"/>
      <c r="J15" s="167"/>
      <c r="K15" s="167"/>
      <c r="L15" s="167"/>
      <c r="M15" s="167"/>
      <c r="N15" s="167"/>
      <c r="O15" s="167"/>
      <c r="P15" s="167">
        <v>0</v>
      </c>
    </row>
    <row r="16" spans="1:16">
      <c r="A16" s="242">
        <v>8</v>
      </c>
      <c r="B16" s="471" t="s">
        <v>112</v>
      </c>
      <c r="P16" s="167"/>
    </row>
    <row r="17" spans="1:16">
      <c r="A17" s="242">
        <v>9</v>
      </c>
      <c r="B17" s="173" t="s">
        <v>248</v>
      </c>
      <c r="C17" s="167">
        <v>2028769.665</v>
      </c>
      <c r="D17" s="167">
        <v>2039222.6641666668</v>
      </c>
      <c r="E17" s="167">
        <v>2049675.6633333336</v>
      </c>
      <c r="F17" s="167">
        <v>2060128.6625000003</v>
      </c>
      <c r="G17" s="167">
        <v>2070581.6616666671</v>
      </c>
      <c r="H17" s="167">
        <v>2081034.6608333339</v>
      </c>
      <c r="I17" s="167">
        <v>2091487.6600000006</v>
      </c>
      <c r="J17" s="167">
        <v>2102652.0350000006</v>
      </c>
      <c r="K17" s="167">
        <v>2113816.4100000006</v>
      </c>
      <c r="L17" s="167">
        <v>2124980.7850000006</v>
      </c>
      <c r="M17" s="167">
        <v>2136145.1600000006</v>
      </c>
      <c r="N17" s="167">
        <v>2147309.5350000006</v>
      </c>
      <c r="O17" s="167">
        <v>2158473.9100000006</v>
      </c>
      <c r="P17" s="167">
        <v>2092637</v>
      </c>
    </row>
    <row r="18" spans="1:16">
      <c r="A18" s="242">
        <v>10</v>
      </c>
      <c r="B18" s="173" t="s">
        <v>249</v>
      </c>
      <c r="C18" s="167">
        <v>385602.95500000002</v>
      </c>
      <c r="D18" s="167">
        <v>387915.12916666671</v>
      </c>
      <c r="E18" s="167">
        <v>390227.30333333334</v>
      </c>
      <c r="F18" s="167">
        <v>392539.47749999998</v>
      </c>
      <c r="G18" s="167">
        <v>394851.65166666667</v>
      </c>
      <c r="H18" s="167">
        <v>397163.82583333331</v>
      </c>
      <c r="I18" s="167">
        <v>399476</v>
      </c>
      <c r="J18" s="167">
        <v>401788.17416666663</v>
      </c>
      <c r="K18" s="167">
        <v>404100.34833333333</v>
      </c>
      <c r="L18" s="167">
        <v>406412.52249999996</v>
      </c>
      <c r="M18" s="167">
        <v>408724.6966666666</v>
      </c>
      <c r="N18" s="167">
        <v>411036.87083333329</v>
      </c>
      <c r="O18" s="167">
        <v>413349.04499999993</v>
      </c>
      <c r="P18" s="167">
        <v>399476</v>
      </c>
    </row>
    <row r="19" spans="1:16">
      <c r="A19" s="242">
        <v>11</v>
      </c>
      <c r="B19" s="173" t="s">
        <v>250</v>
      </c>
      <c r="C19" s="167"/>
      <c r="D19" s="167"/>
      <c r="E19" s="167"/>
      <c r="F19" s="167"/>
      <c r="G19" s="167"/>
      <c r="H19" s="167"/>
      <c r="I19" s="167"/>
      <c r="J19" s="167"/>
      <c r="K19" s="167"/>
      <c r="L19" s="167"/>
      <c r="M19" s="167"/>
      <c r="N19" s="167"/>
      <c r="O19" s="167"/>
      <c r="P19" s="167">
        <v>0</v>
      </c>
    </row>
    <row r="20" spans="1:16">
      <c r="A20" s="242">
        <v>12</v>
      </c>
      <c r="B20" s="173" t="s">
        <v>606</v>
      </c>
      <c r="C20" s="167">
        <v>21142.29</v>
      </c>
      <c r="D20" s="167">
        <v>21355.975000000002</v>
      </c>
      <c r="E20" s="167">
        <v>21569.660000000003</v>
      </c>
      <c r="F20" s="167">
        <v>21783.345000000005</v>
      </c>
      <c r="G20" s="167">
        <v>21997.030000000006</v>
      </c>
      <c r="H20" s="167">
        <v>22210.715000000007</v>
      </c>
      <c r="I20" s="167">
        <v>22424.400000000009</v>
      </c>
      <c r="J20" s="167">
        <v>22634.828333333342</v>
      </c>
      <c r="K20" s="167">
        <v>22845.256666666675</v>
      </c>
      <c r="L20" s="167">
        <v>23055.685000000009</v>
      </c>
      <c r="M20" s="167">
        <v>23266.113333333342</v>
      </c>
      <c r="N20" s="167">
        <v>23476.541666666675</v>
      </c>
      <c r="O20" s="167">
        <v>23686.970000000008</v>
      </c>
      <c r="P20" s="167">
        <v>22419</v>
      </c>
    </row>
    <row r="21" spans="1:16">
      <c r="A21" s="242">
        <v>13</v>
      </c>
      <c r="B21" s="173" t="s">
        <v>607</v>
      </c>
      <c r="C21" s="167">
        <v>2220.61</v>
      </c>
      <c r="D21" s="167">
        <v>2220.61</v>
      </c>
      <c r="E21" s="167">
        <v>2220.61</v>
      </c>
      <c r="F21" s="167">
        <v>2220.61</v>
      </c>
      <c r="G21" s="167">
        <v>2220.61</v>
      </c>
      <c r="H21" s="167">
        <v>2220.61</v>
      </c>
      <c r="I21" s="167">
        <v>2220.61</v>
      </c>
      <c r="J21" s="167">
        <v>2220.61</v>
      </c>
      <c r="K21" s="167">
        <v>2220.61</v>
      </c>
      <c r="L21" s="167">
        <v>2220.61</v>
      </c>
      <c r="M21" s="167">
        <v>2220.61</v>
      </c>
      <c r="N21" s="167">
        <v>2220.61</v>
      </c>
      <c r="O21" s="167">
        <v>2220.61</v>
      </c>
      <c r="P21" s="167">
        <v>2221</v>
      </c>
    </row>
    <row r="22" spans="1:16">
      <c r="A22" s="242">
        <v>14</v>
      </c>
      <c r="B22" s="173" t="s">
        <v>608</v>
      </c>
      <c r="C22" s="167"/>
      <c r="D22" s="167"/>
      <c r="E22" s="167"/>
      <c r="F22" s="167"/>
      <c r="G22" s="167"/>
      <c r="H22" s="167"/>
      <c r="I22" s="167"/>
      <c r="J22" s="167"/>
      <c r="K22" s="167"/>
      <c r="L22" s="167"/>
      <c r="M22" s="167"/>
      <c r="N22" s="167"/>
      <c r="O22" s="167"/>
      <c r="P22" s="167">
        <v>0</v>
      </c>
    </row>
    <row r="23" spans="1:16">
      <c r="A23" s="242">
        <v>15</v>
      </c>
      <c r="B23" s="173" t="s">
        <v>609</v>
      </c>
      <c r="C23" s="167"/>
      <c r="D23" s="167"/>
      <c r="E23" s="167"/>
      <c r="F23" s="167"/>
      <c r="G23" s="167"/>
      <c r="H23" s="167"/>
      <c r="I23" s="167"/>
      <c r="J23" s="167"/>
      <c r="K23" s="167"/>
      <c r="L23" s="167"/>
      <c r="M23" s="167"/>
      <c r="N23" s="167"/>
      <c r="O23" s="167"/>
      <c r="P23" s="167">
        <v>0</v>
      </c>
    </row>
    <row r="24" spans="1:16">
      <c r="A24" s="242">
        <v>16</v>
      </c>
      <c r="B24" s="168" t="s">
        <v>610</v>
      </c>
      <c r="C24" s="167"/>
      <c r="D24" s="167"/>
      <c r="E24" s="167"/>
      <c r="F24" s="167"/>
      <c r="G24" s="167"/>
      <c r="H24" s="167"/>
      <c r="I24" s="167"/>
      <c r="J24" s="167"/>
      <c r="K24" s="167"/>
      <c r="L24" s="167"/>
      <c r="M24" s="167"/>
      <c r="N24" s="167"/>
      <c r="O24" s="167"/>
      <c r="P24" s="175"/>
    </row>
    <row r="25" spans="1:16">
      <c r="A25" s="242">
        <v>17</v>
      </c>
      <c r="B25" s="173" t="s">
        <v>611</v>
      </c>
      <c r="C25" s="167"/>
      <c r="D25" s="167"/>
      <c r="E25" s="167"/>
      <c r="F25" s="167"/>
      <c r="G25" s="167"/>
      <c r="H25" s="167"/>
      <c r="I25" s="167"/>
      <c r="J25" s="167"/>
      <c r="K25" s="167"/>
      <c r="L25" s="167"/>
      <c r="M25" s="167"/>
      <c r="N25" s="167"/>
      <c r="O25" s="167"/>
      <c r="P25" s="167"/>
    </row>
    <row r="26" spans="1:16">
      <c r="A26" s="242">
        <v>18</v>
      </c>
      <c r="B26" s="173" t="s">
        <v>612</v>
      </c>
      <c r="C26" s="167">
        <v>379.21499999999997</v>
      </c>
      <c r="D26" s="167">
        <v>381.64583333333331</v>
      </c>
      <c r="E26" s="167">
        <v>384.07666666666665</v>
      </c>
      <c r="F26" s="167">
        <v>386.50749999999999</v>
      </c>
      <c r="G26" s="167">
        <v>388.93833333333333</v>
      </c>
      <c r="H26" s="167">
        <v>391.36916666666667</v>
      </c>
      <c r="I26" s="167">
        <v>393.8</v>
      </c>
      <c r="J26" s="167">
        <v>396.23083333333335</v>
      </c>
      <c r="K26" s="167">
        <v>398.66166666666669</v>
      </c>
      <c r="L26" s="167">
        <v>401.09250000000003</v>
      </c>
      <c r="M26" s="167">
        <v>403.52333333333337</v>
      </c>
      <c r="N26" s="167">
        <v>405.95416666666671</v>
      </c>
      <c r="O26" s="167">
        <v>408.38500000000005</v>
      </c>
      <c r="P26" s="167">
        <v>394</v>
      </c>
    </row>
    <row r="27" spans="1:16">
      <c r="A27" s="242">
        <v>19</v>
      </c>
      <c r="B27" s="173" t="s">
        <v>613</v>
      </c>
      <c r="C27" s="167">
        <v>399354.23500000004</v>
      </c>
      <c r="D27" s="167">
        <v>401799.97916666669</v>
      </c>
      <c r="E27" s="167">
        <v>404245.72333333333</v>
      </c>
      <c r="F27" s="167">
        <v>406691.46749999997</v>
      </c>
      <c r="G27" s="167">
        <v>409137.21166666661</v>
      </c>
      <c r="H27" s="167">
        <v>411582.95583333325</v>
      </c>
      <c r="I27" s="167">
        <v>414028.6999999999</v>
      </c>
      <c r="J27" s="167">
        <v>416486.47666666657</v>
      </c>
      <c r="K27" s="167">
        <v>418944.25333333324</v>
      </c>
      <c r="L27" s="167">
        <v>421402.02999999991</v>
      </c>
      <c r="M27" s="167">
        <v>423859.80666666658</v>
      </c>
      <c r="N27" s="167">
        <v>426317.58333333326</v>
      </c>
      <c r="O27" s="167">
        <v>428775.35999999993</v>
      </c>
      <c r="P27" s="167">
        <v>414048</v>
      </c>
    </row>
    <row r="28" spans="1:16">
      <c r="A28" s="242">
        <v>20</v>
      </c>
      <c r="B28" s="173" t="s">
        <v>614</v>
      </c>
      <c r="C28" s="167">
        <v>242232.72</v>
      </c>
      <c r="D28" s="167">
        <v>243135.60166666668</v>
      </c>
      <c r="E28" s="167">
        <v>244038.48333333334</v>
      </c>
      <c r="F28" s="167">
        <v>244941.36499999999</v>
      </c>
      <c r="G28" s="167">
        <v>245844.24666666664</v>
      </c>
      <c r="H28" s="167">
        <v>246747.1283333333</v>
      </c>
      <c r="I28" s="167">
        <v>247650.00999999995</v>
      </c>
      <c r="J28" s="167">
        <v>248690.8808333333</v>
      </c>
      <c r="K28" s="167">
        <v>249731.75166666662</v>
      </c>
      <c r="L28" s="167">
        <v>250772.62249999994</v>
      </c>
      <c r="M28" s="167">
        <v>251813.49333333326</v>
      </c>
      <c r="N28" s="167">
        <v>252854.36416666658</v>
      </c>
      <c r="O28" s="167">
        <v>253895.23499999993</v>
      </c>
      <c r="P28" s="167">
        <v>247873</v>
      </c>
    </row>
    <row r="29" spans="1:16">
      <c r="A29" s="242">
        <v>21</v>
      </c>
      <c r="B29" s="173" t="s">
        <v>615</v>
      </c>
      <c r="C29" s="167"/>
      <c r="D29" s="167"/>
      <c r="E29" s="167"/>
      <c r="F29" s="167"/>
      <c r="G29" s="167"/>
      <c r="H29" s="167"/>
      <c r="I29" s="167"/>
      <c r="J29" s="167"/>
      <c r="K29" s="167"/>
      <c r="L29" s="167"/>
      <c r="M29" s="167"/>
      <c r="N29" s="167"/>
      <c r="O29" s="167"/>
      <c r="P29" s="167">
        <v>0</v>
      </c>
    </row>
    <row r="30" spans="1:16">
      <c r="A30" s="242">
        <v>22</v>
      </c>
      <c r="B30" s="168" t="s">
        <v>501</v>
      </c>
      <c r="C30" s="167"/>
      <c r="D30" s="167"/>
      <c r="E30" s="167"/>
      <c r="F30" s="167"/>
      <c r="G30" s="167"/>
      <c r="H30" s="167"/>
      <c r="I30" s="167"/>
      <c r="J30" s="167"/>
      <c r="K30" s="167"/>
      <c r="L30" s="167"/>
      <c r="M30" s="167"/>
      <c r="N30" s="167"/>
      <c r="O30" s="167"/>
      <c r="P30" s="175"/>
    </row>
    <row r="31" spans="1:16">
      <c r="A31" s="242">
        <v>23</v>
      </c>
      <c r="B31" s="173" t="s">
        <v>419</v>
      </c>
      <c r="C31" s="167"/>
      <c r="D31" s="167"/>
      <c r="E31" s="167"/>
      <c r="F31" s="167"/>
      <c r="G31" s="167"/>
      <c r="H31" s="167"/>
      <c r="I31" s="167"/>
      <c r="J31" s="167"/>
      <c r="K31" s="167"/>
      <c r="L31" s="167"/>
      <c r="M31" s="167"/>
      <c r="N31" s="167"/>
      <c r="O31" s="167"/>
      <c r="P31" s="167"/>
    </row>
    <row r="32" spans="1:16">
      <c r="A32" s="242">
        <v>24</v>
      </c>
      <c r="B32" s="173" t="s">
        <v>870</v>
      </c>
      <c r="C32" s="1101">
        <v>315523.86499999999</v>
      </c>
      <c r="D32" s="1101">
        <v>316043.0008333333</v>
      </c>
      <c r="E32" s="1101">
        <v>316562.1366666666</v>
      </c>
      <c r="F32" s="1101">
        <v>317081.2724999999</v>
      </c>
      <c r="G32" s="1101">
        <v>317600.40833333321</v>
      </c>
      <c r="H32" s="1101">
        <v>318119.54416666651</v>
      </c>
      <c r="I32" s="1101">
        <v>318638.67999999982</v>
      </c>
      <c r="J32" s="1101">
        <v>335561.12333333318</v>
      </c>
      <c r="K32" s="1101">
        <v>352483.56666666653</v>
      </c>
      <c r="L32" s="1101">
        <v>369406.00999999989</v>
      </c>
      <c r="M32" s="1101">
        <v>386328.45333333325</v>
      </c>
      <c r="N32" s="1101">
        <v>403250.89666666661</v>
      </c>
      <c r="O32" s="1101">
        <v>420173.33999999997</v>
      </c>
      <c r="P32" s="167">
        <v>345136</v>
      </c>
    </row>
    <row r="33" spans="1:16">
      <c r="A33" s="242">
        <v>25</v>
      </c>
      <c r="B33" s="471" t="s">
        <v>1657</v>
      </c>
      <c r="C33" s="167">
        <v>77417.314999999988</v>
      </c>
      <c r="D33" s="167">
        <v>78324.165833333318</v>
      </c>
      <c r="E33" s="167">
        <v>79231.016666666648</v>
      </c>
      <c r="F33" s="167">
        <v>80137.867499999978</v>
      </c>
      <c r="G33" s="167">
        <v>81044.718333333309</v>
      </c>
      <c r="H33" s="167">
        <v>81951.569166666639</v>
      </c>
      <c r="I33" s="167">
        <v>82858.419999999969</v>
      </c>
      <c r="J33" s="167">
        <v>83759.857499999969</v>
      </c>
      <c r="K33" s="167">
        <v>84661.294999999969</v>
      </c>
      <c r="L33" s="167">
        <v>85562.732499999969</v>
      </c>
      <c r="M33" s="167">
        <v>86464.169999999969</v>
      </c>
      <c r="N33" s="167">
        <v>87365.607499999969</v>
      </c>
      <c r="O33" s="167">
        <v>88267.044999999969</v>
      </c>
      <c r="P33" s="167">
        <v>82850</v>
      </c>
    </row>
    <row r="34" spans="1:16">
      <c r="A34" s="242">
        <v>26</v>
      </c>
      <c r="B34" s="471" t="s">
        <v>117</v>
      </c>
      <c r="C34" s="167"/>
      <c r="D34" s="167"/>
      <c r="E34" s="167"/>
      <c r="F34" s="167"/>
      <c r="G34" s="167"/>
      <c r="H34" s="167"/>
      <c r="I34" s="167"/>
      <c r="J34" s="167"/>
      <c r="K34" s="167"/>
      <c r="L34" s="167"/>
      <c r="M34" s="167"/>
      <c r="N34" s="167"/>
      <c r="O34" s="167"/>
      <c r="P34" s="167">
        <v>0</v>
      </c>
    </row>
    <row r="35" spans="1:16">
      <c r="A35" s="242">
        <v>27</v>
      </c>
      <c r="B35" s="173" t="s">
        <v>871</v>
      </c>
      <c r="C35" s="167">
        <v>2490753.9449999998</v>
      </c>
      <c r="D35" s="167">
        <v>2503077.0725000002</v>
      </c>
      <c r="E35" s="167">
        <v>2515400.2000000002</v>
      </c>
      <c r="F35" s="167">
        <v>2527723.3275000006</v>
      </c>
      <c r="G35" s="167">
        <v>2540046.4550000005</v>
      </c>
      <c r="H35" s="167">
        <v>2552369.5825000009</v>
      </c>
      <c r="I35" s="167">
        <v>2564692.7100000009</v>
      </c>
      <c r="J35" s="167">
        <v>2577270.0975000011</v>
      </c>
      <c r="K35" s="167">
        <v>2589847.4850000003</v>
      </c>
      <c r="L35" s="167">
        <v>2602424.8725000005</v>
      </c>
      <c r="M35" s="167">
        <v>2615002.2600000002</v>
      </c>
      <c r="N35" s="167">
        <v>2627579.6475000004</v>
      </c>
      <c r="O35" s="167">
        <v>2640157.0350000006</v>
      </c>
      <c r="P35" s="167">
        <v>2565103</v>
      </c>
    </row>
    <row r="36" spans="1:16">
      <c r="A36" s="242">
        <v>28</v>
      </c>
      <c r="B36" s="173" t="s">
        <v>872</v>
      </c>
      <c r="C36" s="167">
        <v>8523.7000000000007</v>
      </c>
      <c r="D36" s="167">
        <v>8592.1816666666673</v>
      </c>
      <c r="E36" s="167">
        <v>8660.6633333333339</v>
      </c>
      <c r="F36" s="167">
        <v>8729.1450000000004</v>
      </c>
      <c r="G36" s="167">
        <v>8797.626666666667</v>
      </c>
      <c r="H36" s="167">
        <v>8866.1083333333336</v>
      </c>
      <c r="I36" s="167">
        <v>8934.59</v>
      </c>
      <c r="J36" s="167">
        <v>9003.0716666666667</v>
      </c>
      <c r="K36" s="167">
        <v>9071.5533333333333</v>
      </c>
      <c r="L36" s="167">
        <v>9140.0349999999999</v>
      </c>
      <c r="M36" s="167">
        <v>9208.5166666666664</v>
      </c>
      <c r="N36" s="167">
        <v>9276.998333333333</v>
      </c>
      <c r="O36" s="167">
        <v>9345.48</v>
      </c>
      <c r="P36" s="167">
        <v>8935</v>
      </c>
    </row>
    <row r="37" spans="1:16">
      <c r="A37" s="242">
        <v>29</v>
      </c>
      <c r="B37" s="173" t="s">
        <v>873</v>
      </c>
      <c r="C37" s="167"/>
      <c r="D37" s="167"/>
      <c r="E37" s="167"/>
      <c r="F37" s="167"/>
      <c r="G37" s="167"/>
      <c r="H37" s="167"/>
      <c r="I37" s="167"/>
      <c r="J37" s="167"/>
      <c r="K37" s="167"/>
      <c r="L37" s="167"/>
      <c r="M37" s="167"/>
      <c r="N37" s="167"/>
      <c r="O37" s="167"/>
      <c r="P37" s="167">
        <v>0</v>
      </c>
    </row>
    <row r="38" spans="1:16">
      <c r="A38" s="242">
        <v>30</v>
      </c>
      <c r="B38" s="173" t="s">
        <v>803</v>
      </c>
      <c r="C38" s="167">
        <v>24100.6</v>
      </c>
      <c r="D38" s="167">
        <v>24100.6</v>
      </c>
      <c r="E38" s="167">
        <v>24100.6</v>
      </c>
      <c r="F38" s="167">
        <v>24100.6</v>
      </c>
      <c r="G38" s="167">
        <v>24100.6</v>
      </c>
      <c r="H38" s="167">
        <v>24100.6</v>
      </c>
      <c r="I38" s="167">
        <v>24100.6</v>
      </c>
      <c r="J38" s="167">
        <v>24100.6</v>
      </c>
      <c r="K38" s="167">
        <v>24100.6</v>
      </c>
      <c r="L38" s="167">
        <v>24100.6</v>
      </c>
      <c r="M38" s="167">
        <v>24100.6</v>
      </c>
      <c r="N38" s="167">
        <v>24100.6</v>
      </c>
      <c r="O38" s="167">
        <v>24100.6</v>
      </c>
      <c r="P38" s="167">
        <v>24101</v>
      </c>
    </row>
    <row r="39" spans="1:16">
      <c r="A39" s="242">
        <v>31</v>
      </c>
      <c r="B39" s="168" t="s">
        <v>706</v>
      </c>
      <c r="C39" s="167"/>
      <c r="D39" s="167"/>
      <c r="E39" s="167"/>
      <c r="F39" s="167"/>
      <c r="G39" s="167"/>
      <c r="H39" s="167"/>
      <c r="I39" s="167"/>
      <c r="J39" s="167"/>
      <c r="K39" s="167"/>
      <c r="L39" s="167"/>
      <c r="M39" s="167"/>
      <c r="N39" s="167"/>
      <c r="O39" s="167"/>
      <c r="P39" s="167"/>
    </row>
    <row r="40" spans="1:16">
      <c r="A40" s="242">
        <v>32</v>
      </c>
      <c r="B40" s="471" t="s">
        <v>113</v>
      </c>
      <c r="C40" s="167"/>
      <c r="D40" s="167"/>
      <c r="E40" s="167"/>
      <c r="F40" s="167"/>
      <c r="G40" s="167"/>
      <c r="H40" s="167"/>
      <c r="I40" s="167"/>
      <c r="J40" s="167"/>
      <c r="K40" s="167"/>
      <c r="L40" s="167"/>
      <c r="M40" s="167"/>
      <c r="N40" s="167"/>
      <c r="O40" s="167"/>
      <c r="P40" s="167">
        <v>0</v>
      </c>
    </row>
    <row r="41" spans="1:16">
      <c r="A41" s="242">
        <v>33</v>
      </c>
      <c r="B41" s="281" t="s">
        <v>115</v>
      </c>
      <c r="C41" s="167"/>
      <c r="D41" s="167"/>
      <c r="E41" s="167"/>
      <c r="F41" s="167"/>
      <c r="G41" s="167"/>
      <c r="H41" s="167"/>
      <c r="I41" s="167"/>
      <c r="J41" s="167"/>
      <c r="K41" s="167"/>
      <c r="L41" s="167"/>
      <c r="M41" s="167"/>
      <c r="N41" s="167"/>
      <c r="O41" s="167"/>
      <c r="P41" s="167">
        <v>0</v>
      </c>
    </row>
    <row r="42" spans="1:16">
      <c r="A42" s="242">
        <v>34</v>
      </c>
      <c r="B42" s="281" t="s">
        <v>116</v>
      </c>
      <c r="C42" s="167">
        <v>77142.214999999997</v>
      </c>
      <c r="D42" s="167">
        <v>77755.195833333331</v>
      </c>
      <c r="E42" s="167">
        <v>78368.176666666666</v>
      </c>
      <c r="F42" s="167">
        <v>78981.157500000001</v>
      </c>
      <c r="G42" s="167">
        <v>79594.138333333336</v>
      </c>
      <c r="H42" s="167">
        <v>80207.119166666671</v>
      </c>
      <c r="I42" s="167">
        <v>80820.100000000006</v>
      </c>
      <c r="J42" s="167">
        <v>81822.318333333344</v>
      </c>
      <c r="K42" s="167">
        <v>82824.536666666681</v>
      </c>
      <c r="L42" s="167">
        <v>83826.755000000019</v>
      </c>
      <c r="M42" s="167">
        <v>84828.973333333357</v>
      </c>
      <c r="N42" s="167">
        <v>85831.191666666695</v>
      </c>
      <c r="O42" s="167">
        <v>86833.410000000033</v>
      </c>
      <c r="P42" s="167">
        <v>81449</v>
      </c>
    </row>
    <row r="43" spans="1:16">
      <c r="A43" s="242">
        <v>35</v>
      </c>
      <c r="B43" s="281" t="s">
        <v>114</v>
      </c>
      <c r="C43" s="167"/>
      <c r="D43" s="167"/>
      <c r="E43" s="167"/>
      <c r="F43" s="167"/>
      <c r="G43" s="167"/>
      <c r="H43" s="167"/>
      <c r="I43" s="167"/>
      <c r="J43" s="167"/>
      <c r="K43" s="167"/>
      <c r="L43" s="167"/>
      <c r="M43" s="167"/>
      <c r="N43" s="167"/>
      <c r="O43" s="167"/>
      <c r="P43" s="167">
        <v>0</v>
      </c>
    </row>
    <row r="44" spans="1:16">
      <c r="A44" s="242">
        <v>36</v>
      </c>
      <c r="B44" s="281" t="s">
        <v>89</v>
      </c>
      <c r="C44" s="167"/>
      <c r="D44" s="167"/>
      <c r="E44" s="167"/>
      <c r="F44" s="167"/>
      <c r="G44" s="167"/>
      <c r="H44" s="167"/>
      <c r="I44" s="167"/>
      <c r="J44" s="167"/>
      <c r="K44" s="167"/>
      <c r="L44" s="167"/>
      <c r="M44" s="167"/>
      <c r="N44" s="167"/>
      <c r="O44" s="167"/>
      <c r="P44" s="167">
        <v>0</v>
      </c>
    </row>
    <row r="45" spans="1:16">
      <c r="A45" s="242">
        <v>37</v>
      </c>
      <c r="B45" s="281" t="s">
        <v>90</v>
      </c>
      <c r="C45" s="167"/>
      <c r="D45" s="167"/>
      <c r="E45" s="167"/>
      <c r="F45" s="167"/>
      <c r="G45" s="167"/>
      <c r="H45" s="167"/>
      <c r="I45" s="167"/>
      <c r="J45" s="167"/>
      <c r="K45" s="167"/>
      <c r="L45" s="167"/>
      <c r="M45" s="167"/>
      <c r="N45" s="167"/>
      <c r="O45" s="167"/>
      <c r="P45" s="167">
        <v>0</v>
      </c>
    </row>
    <row r="46" spans="1:16">
      <c r="A46" s="242">
        <v>38</v>
      </c>
      <c r="B46" s="168" t="s">
        <v>664</v>
      </c>
      <c r="C46" s="167"/>
      <c r="D46" s="167"/>
      <c r="E46" s="167"/>
      <c r="F46" s="167"/>
      <c r="G46" s="167"/>
      <c r="H46" s="167"/>
      <c r="I46" s="167"/>
      <c r="J46" s="167"/>
      <c r="K46" s="167"/>
      <c r="L46" s="167"/>
      <c r="M46" s="167"/>
      <c r="N46" s="167"/>
      <c r="O46" s="167"/>
      <c r="P46" s="175"/>
    </row>
    <row r="47" spans="1:16">
      <c r="A47" s="242">
        <v>39</v>
      </c>
      <c r="B47" s="281" t="s">
        <v>384</v>
      </c>
      <c r="C47" s="167"/>
      <c r="D47" s="167"/>
      <c r="E47" s="167"/>
      <c r="F47" s="167"/>
      <c r="G47" s="167"/>
      <c r="H47" s="167"/>
      <c r="I47" s="167"/>
      <c r="J47" s="167"/>
      <c r="K47" s="167"/>
      <c r="L47" s="167"/>
      <c r="M47" s="167"/>
      <c r="N47" s="167"/>
      <c r="O47" s="167"/>
      <c r="P47" s="167"/>
    </row>
    <row r="48" spans="1:16">
      <c r="A48" s="242">
        <v>40</v>
      </c>
      <c r="B48" s="281" t="s">
        <v>385</v>
      </c>
      <c r="C48" s="167"/>
      <c r="D48" s="167"/>
      <c r="E48" s="167"/>
      <c r="F48" s="167"/>
      <c r="G48" s="167"/>
      <c r="H48" s="167"/>
      <c r="I48" s="167"/>
      <c r="J48" s="167"/>
      <c r="K48" s="167"/>
      <c r="L48" s="167"/>
      <c r="M48" s="167"/>
      <c r="N48" s="167"/>
      <c r="O48" s="167"/>
      <c r="P48" s="167">
        <v>0</v>
      </c>
    </row>
    <row r="49" spans="1:16">
      <c r="A49" s="242">
        <v>41</v>
      </c>
      <c r="B49" s="281" t="s">
        <v>386</v>
      </c>
      <c r="C49" s="167">
        <v>23562.294999999998</v>
      </c>
      <c r="D49" s="167">
        <v>23692.88583333333</v>
      </c>
      <c r="E49" s="167">
        <v>23823.476666666662</v>
      </c>
      <c r="F49" s="167">
        <v>23954.067499999994</v>
      </c>
      <c r="G49" s="167">
        <v>24084.658333333326</v>
      </c>
      <c r="H49" s="167">
        <v>24215.249166666657</v>
      </c>
      <c r="I49" s="167">
        <v>24345.839999999989</v>
      </c>
      <c r="J49" s="167">
        <v>24500.553333333322</v>
      </c>
      <c r="K49" s="167">
        <v>24655.266666666656</v>
      </c>
      <c r="L49" s="167">
        <v>24809.979999999989</v>
      </c>
      <c r="M49" s="167">
        <v>24964.693333333322</v>
      </c>
      <c r="N49" s="167">
        <v>25119.406666666655</v>
      </c>
      <c r="O49" s="167">
        <v>25274.119999999988</v>
      </c>
      <c r="P49" s="167">
        <v>24385</v>
      </c>
    </row>
    <row r="50" spans="1:16">
      <c r="A50" s="242">
        <v>42</v>
      </c>
      <c r="B50" s="281" t="s">
        <v>387</v>
      </c>
      <c r="C50" s="167">
        <v>17530.960000000006</v>
      </c>
      <c r="D50" s="167">
        <v>18547.640000000007</v>
      </c>
      <c r="E50" s="167">
        <v>19564.320000000007</v>
      </c>
      <c r="F50" s="167">
        <v>20581.000000000007</v>
      </c>
      <c r="G50" s="167">
        <v>21597.680000000008</v>
      </c>
      <c r="H50" s="167">
        <v>22614.360000000008</v>
      </c>
      <c r="I50" s="167">
        <v>23631.040000000008</v>
      </c>
      <c r="J50" s="167">
        <v>24843.433333333342</v>
      </c>
      <c r="K50" s="167">
        <v>26055.826666666675</v>
      </c>
      <c r="L50" s="167">
        <v>27268.220000000008</v>
      </c>
      <c r="M50" s="167">
        <v>28480.613333333342</v>
      </c>
      <c r="N50" s="167">
        <v>29693.006666666675</v>
      </c>
      <c r="O50" s="167">
        <v>30905.400000000009</v>
      </c>
      <c r="P50" s="167">
        <v>23947</v>
      </c>
    </row>
    <row r="51" spans="1:16">
      <c r="A51" s="242">
        <v>43</v>
      </c>
      <c r="B51" s="281" t="s">
        <v>388</v>
      </c>
      <c r="C51" s="167">
        <v>827.52</v>
      </c>
      <c r="D51" s="167">
        <v>836.14</v>
      </c>
      <c r="E51" s="167">
        <v>844.76</v>
      </c>
      <c r="F51" s="167">
        <v>853.38</v>
      </c>
      <c r="G51" s="167">
        <v>862</v>
      </c>
      <c r="H51" s="167">
        <v>870.62</v>
      </c>
      <c r="I51" s="167">
        <v>879.24</v>
      </c>
      <c r="J51" s="167">
        <v>887.86</v>
      </c>
      <c r="K51" s="167">
        <v>896.48</v>
      </c>
      <c r="L51" s="167">
        <v>905.1</v>
      </c>
      <c r="M51" s="167">
        <v>913.72</v>
      </c>
      <c r="N51" s="167">
        <v>922.34</v>
      </c>
      <c r="O51" s="167">
        <v>930.96</v>
      </c>
      <c r="P51" s="167">
        <v>879</v>
      </c>
    </row>
    <row r="52" spans="1:16">
      <c r="A52" s="242">
        <v>44</v>
      </c>
      <c r="B52" s="281" t="s">
        <v>389</v>
      </c>
      <c r="C52" s="167">
        <v>27163.314999999995</v>
      </c>
      <c r="D52" s="167">
        <v>27309.780833333327</v>
      </c>
      <c r="E52" s="167">
        <v>27456.246666666659</v>
      </c>
      <c r="F52" s="167">
        <v>27602.712499999991</v>
      </c>
      <c r="G52" s="167">
        <v>27749.178333333322</v>
      </c>
      <c r="H52" s="167">
        <v>27895.644166666654</v>
      </c>
      <c r="I52" s="167">
        <v>28042.109999999986</v>
      </c>
      <c r="J52" s="167">
        <v>28097.839999999986</v>
      </c>
      <c r="K52" s="167">
        <v>28097.839999999986</v>
      </c>
      <c r="L52" s="167">
        <v>28097.839999999986</v>
      </c>
      <c r="M52" s="167">
        <v>28097.839999999986</v>
      </c>
      <c r="N52" s="167">
        <v>28097.839999999986</v>
      </c>
      <c r="O52" s="167">
        <v>28097.839999999986</v>
      </c>
      <c r="P52" s="167">
        <v>27831</v>
      </c>
    </row>
    <row r="53" spans="1:16">
      <c r="A53" s="242">
        <v>45</v>
      </c>
      <c r="B53" s="735" t="s">
        <v>390</v>
      </c>
      <c r="C53" s="167">
        <v>9554.2849999999999</v>
      </c>
      <c r="D53" s="167">
        <v>9675.7541666666657</v>
      </c>
      <c r="E53" s="167">
        <v>9797.2233333333315</v>
      </c>
      <c r="F53" s="167">
        <v>9918.6924999999974</v>
      </c>
      <c r="G53" s="167">
        <v>10040.161666666663</v>
      </c>
      <c r="H53" s="167">
        <v>10161.630833333329</v>
      </c>
      <c r="I53" s="167">
        <v>10283.099999999995</v>
      </c>
      <c r="J53" s="167">
        <v>10408.309999999994</v>
      </c>
      <c r="K53" s="167">
        <v>10533.519999999993</v>
      </c>
      <c r="L53" s="167">
        <v>10658.729999999992</v>
      </c>
      <c r="M53" s="167">
        <v>10783.939999999991</v>
      </c>
      <c r="N53" s="167">
        <v>10909.149999999991</v>
      </c>
      <c r="O53" s="167">
        <v>11034.35999999999</v>
      </c>
      <c r="P53" s="167">
        <v>10289</v>
      </c>
    </row>
    <row r="54" spans="1:16">
      <c r="A54" s="242">
        <v>46</v>
      </c>
      <c r="B54" s="281" t="s">
        <v>391</v>
      </c>
      <c r="C54" s="167">
        <v>73361.260000000009</v>
      </c>
      <c r="D54" s="167">
        <v>73818.21166666667</v>
      </c>
      <c r="E54" s="167">
        <v>74275.16333333333</v>
      </c>
      <c r="F54" s="167">
        <v>74732.114999999991</v>
      </c>
      <c r="G54" s="167">
        <v>75189.066666666651</v>
      </c>
      <c r="H54" s="167">
        <v>75646.018333333312</v>
      </c>
      <c r="I54" s="167">
        <v>76102.969999999972</v>
      </c>
      <c r="J54" s="167">
        <v>76559.921666666633</v>
      </c>
      <c r="K54" s="167">
        <v>77016.873333333293</v>
      </c>
      <c r="L54" s="167">
        <v>77473.824999999953</v>
      </c>
      <c r="M54" s="167">
        <v>77930.776666666614</v>
      </c>
      <c r="N54" s="167">
        <v>78387.728333333274</v>
      </c>
      <c r="O54" s="167">
        <v>78844.679999999935</v>
      </c>
      <c r="P54" s="167">
        <v>76103</v>
      </c>
    </row>
    <row r="55" spans="1:16">
      <c r="A55" s="242">
        <v>47</v>
      </c>
      <c r="B55" s="281" t="s">
        <v>392</v>
      </c>
      <c r="C55" s="167"/>
      <c r="D55" s="167"/>
      <c r="E55" s="167"/>
      <c r="F55" s="167"/>
      <c r="G55" s="167"/>
      <c r="H55" s="167"/>
      <c r="I55" s="167"/>
      <c r="J55" s="167"/>
      <c r="K55" s="167"/>
      <c r="L55" s="167"/>
      <c r="M55" s="167"/>
      <c r="N55" s="167"/>
      <c r="O55" s="167"/>
      <c r="P55" s="167"/>
    </row>
    <row r="56" spans="1:16">
      <c r="A56" s="242">
        <v>48</v>
      </c>
      <c r="B56" s="281" t="s">
        <v>393</v>
      </c>
      <c r="C56" s="167"/>
      <c r="D56" s="167"/>
      <c r="E56" s="167"/>
      <c r="F56" s="167"/>
      <c r="G56" s="167"/>
      <c r="H56" s="167"/>
      <c r="I56" s="167"/>
      <c r="J56" s="167"/>
      <c r="K56" s="167"/>
      <c r="L56" s="167"/>
      <c r="M56" s="167"/>
      <c r="N56" s="167"/>
      <c r="O56" s="167"/>
      <c r="P56" s="167">
        <v>0</v>
      </c>
    </row>
    <row r="57" spans="1:16">
      <c r="A57" s="242">
        <v>49</v>
      </c>
      <c r="B57" s="471" t="s">
        <v>1303</v>
      </c>
      <c r="C57" s="187"/>
      <c r="D57" s="187"/>
      <c r="E57" s="187"/>
      <c r="F57" s="187"/>
      <c r="G57" s="187"/>
      <c r="H57" s="187"/>
      <c r="I57" s="187"/>
      <c r="J57" s="187"/>
      <c r="K57" s="187"/>
      <c r="L57" s="187"/>
      <c r="M57" s="187"/>
      <c r="N57" s="187"/>
      <c r="O57" s="187"/>
      <c r="P57" s="167">
        <v>0</v>
      </c>
    </row>
    <row r="58" spans="1:16">
      <c r="A58" s="242">
        <v>50</v>
      </c>
      <c r="B58" s="226" t="s">
        <v>59</v>
      </c>
      <c r="C58" s="261">
        <v>6264578.9149999991</v>
      </c>
      <c r="D58" s="261">
        <v>6297413.6508333338</v>
      </c>
      <c r="E58" s="261">
        <v>6330248.3866666667</v>
      </c>
      <c r="F58" s="261">
        <v>6363083.1225000005</v>
      </c>
      <c r="G58" s="261">
        <v>6395917.8583333343</v>
      </c>
      <c r="H58" s="261">
        <v>6428752.5941666681</v>
      </c>
      <c r="I58" s="261">
        <v>6461587.3299999991</v>
      </c>
      <c r="J58" s="261">
        <v>6512454.4391666679</v>
      </c>
      <c r="K58" s="261">
        <v>6563265.8183333343</v>
      </c>
      <c r="L58" s="261">
        <v>6614077.1975000007</v>
      </c>
      <c r="M58" s="261">
        <v>6664888.5766666671</v>
      </c>
      <c r="N58" s="261">
        <v>6715699.9558333335</v>
      </c>
      <c r="O58" s="261">
        <v>6766511.3350000009</v>
      </c>
      <c r="P58" s="261">
        <v>6490653</v>
      </c>
    </row>
    <row r="59" spans="1:16">
      <c r="A59" s="242"/>
      <c r="B59" s="744"/>
    </row>
    <row r="71" spans="1:2">
      <c r="A71" s="246"/>
      <c r="B71" s="246"/>
    </row>
    <row r="72" spans="1:2">
      <c r="A72" s="246"/>
      <c r="B72" s="246"/>
    </row>
    <row r="73" spans="1:2">
      <c r="A73" s="246"/>
      <c r="B73" s="246"/>
    </row>
    <row r="74" spans="1:2">
      <c r="A74" s="246"/>
      <c r="B74" s="246"/>
    </row>
    <row r="75" spans="1:2">
      <c r="A75" s="246"/>
      <c r="B75" s="246"/>
    </row>
    <row r="105" spans="1:2">
      <c r="A105" s="246"/>
      <c r="B105" s="246"/>
    </row>
    <row r="174" spans="1:1">
      <c r="A174" s="168"/>
    </row>
    <row r="191" spans="1:1">
      <c r="A191" s="246"/>
    </row>
    <row r="192" spans="1:1">
      <c r="A192" s="246"/>
    </row>
    <row r="193" spans="1:1">
      <c r="A193" s="246"/>
    </row>
    <row r="194" spans="1:1">
      <c r="A194" s="246"/>
    </row>
    <row r="195" spans="1:1">
      <c r="A195" s="246"/>
    </row>
    <row r="196" spans="1:1">
      <c r="A196" s="246"/>
    </row>
    <row r="197" spans="1:1">
      <c r="A197" s="246"/>
    </row>
    <row r="198" spans="1:1">
      <c r="A198" s="246"/>
    </row>
    <row r="199" spans="1:1">
      <c r="A199" s="246"/>
    </row>
    <row r="200" spans="1:1">
      <c r="A200" s="246"/>
    </row>
    <row r="201" spans="1:1">
      <c r="A201" s="246"/>
    </row>
    <row r="202" spans="1:1">
      <c r="A202" s="246"/>
    </row>
    <row r="203" spans="1:1">
      <c r="A203" s="246"/>
    </row>
    <row r="204" spans="1:1">
      <c r="A204" s="246"/>
    </row>
    <row r="205" spans="1:1">
      <c r="A205" s="246"/>
    </row>
    <row r="206" spans="1:1">
      <c r="A206" s="246"/>
    </row>
    <row r="207" spans="1:1">
      <c r="A207" s="246"/>
    </row>
    <row r="208" spans="1:1">
      <c r="A208" s="246"/>
    </row>
    <row r="209" spans="1:1">
      <c r="A209" s="246"/>
    </row>
    <row r="210" spans="1:1">
      <c r="A210" s="246"/>
    </row>
    <row r="211" spans="1:1">
      <c r="A211" s="246"/>
    </row>
    <row r="212" spans="1:1">
      <c r="A212" s="246"/>
    </row>
    <row r="213" spans="1:1">
      <c r="A213" s="246"/>
    </row>
    <row r="214" spans="1:1">
      <c r="A214" s="246"/>
    </row>
    <row r="215" spans="1:1">
      <c r="A215" s="246"/>
    </row>
    <row r="216" spans="1:1">
      <c r="A216" s="246"/>
    </row>
    <row r="217" spans="1:1">
      <c r="A217" s="246"/>
    </row>
    <row r="218" spans="1:1">
      <c r="A218" s="246"/>
    </row>
    <row r="219" spans="1:1">
      <c r="A219" s="246"/>
    </row>
    <row r="220" spans="1:1">
      <c r="A220" s="246"/>
    </row>
    <row r="221" spans="1:1">
      <c r="A221" s="246"/>
    </row>
    <row r="222" spans="1:1">
      <c r="A222" s="246"/>
    </row>
    <row r="223" spans="1:1">
      <c r="A223" s="246"/>
    </row>
    <row r="224" spans="1:1">
      <c r="A224" s="246"/>
    </row>
    <row r="225" spans="1:1">
      <c r="A225" s="246"/>
    </row>
    <row r="226" spans="1:1">
      <c r="A226" s="246"/>
    </row>
    <row r="227" spans="1:1">
      <c r="A227" s="246"/>
    </row>
    <row r="228" spans="1:1">
      <c r="A228" s="246"/>
    </row>
    <row r="229" spans="1:1">
      <c r="A229" s="246"/>
    </row>
    <row r="230" spans="1:1">
      <c r="A230" s="246"/>
    </row>
    <row r="231" spans="1:1">
      <c r="A231" s="246"/>
    </row>
    <row r="232" spans="1:1">
      <c r="A232" s="246"/>
    </row>
    <row r="233" spans="1:1">
      <c r="A233" s="246"/>
    </row>
    <row r="234" spans="1:1">
      <c r="A234" s="246"/>
    </row>
    <row r="235" spans="1:1">
      <c r="A235" s="246"/>
    </row>
    <row r="236" spans="1:1">
      <c r="A236" s="246"/>
    </row>
    <row r="237" spans="1:1">
      <c r="A237" s="246"/>
    </row>
    <row r="238" spans="1:1">
      <c r="A238" s="246"/>
    </row>
    <row r="239" spans="1:1">
      <c r="A239" s="246"/>
    </row>
    <row r="240" spans="1:1">
      <c r="A240" s="246"/>
    </row>
    <row r="241" spans="1:1">
      <c r="A241" s="246"/>
    </row>
    <row r="242" spans="1:1">
      <c r="A242" s="246"/>
    </row>
    <row r="243" spans="1:1">
      <c r="A243" s="246"/>
    </row>
    <row r="244" spans="1:1">
      <c r="A244" s="246"/>
    </row>
    <row r="245" spans="1:1">
      <c r="A245" s="246"/>
    </row>
  </sheetData>
  <mergeCells count="1">
    <mergeCell ref="C3:J6"/>
  </mergeCells>
  <phoneticPr fontId="25" type="noConversion"/>
  <pageMargins left="0.75" right="0.25" top="0.75" bottom="0.5" header="0.25" footer="0.24"/>
  <pageSetup scale="65" fitToHeight="4" orientation="landscape" r:id="rId1"/>
  <headerFooter alignWithMargins="0"/>
</worksheet>
</file>

<file path=xl/worksheets/sheet13.xml><?xml version="1.0" encoding="utf-8"?>
<worksheet xmlns="http://schemas.openxmlformats.org/spreadsheetml/2006/main" xmlns:r="http://schemas.openxmlformats.org/officeDocument/2006/relationships">
  <sheetPr transitionEvaluation="1" transitionEntry="1" codeName="Sheet15"/>
  <dimension ref="A1:D36"/>
  <sheetViews>
    <sheetView view="pageBreakPreview" topLeftCell="B12" zoomScale="145" zoomScaleNormal="100" zoomScaleSheetLayoutView="145" workbookViewId="0">
      <selection activeCell="F53" sqref="F53"/>
    </sheetView>
  </sheetViews>
  <sheetFormatPr defaultColWidth="10.88671875" defaultRowHeight="12"/>
  <cols>
    <col min="1" max="1" width="5.88671875" style="79" customWidth="1"/>
    <col min="2" max="2" width="50.33203125" style="79" customWidth="1"/>
    <col min="3" max="3" width="14.33203125" style="79" customWidth="1"/>
    <col min="4" max="4" width="15" style="79" customWidth="1"/>
    <col min="5" max="16384" width="10.88671875" style="79"/>
  </cols>
  <sheetData>
    <row r="1" spans="1:4">
      <c r="A1" s="76" t="s">
        <v>36</v>
      </c>
      <c r="B1" s="76"/>
      <c r="D1" s="304" t="s">
        <v>689</v>
      </c>
    </row>
    <row r="2" spans="1:4">
      <c r="A2" s="76" t="s">
        <v>279</v>
      </c>
      <c r="B2" s="76"/>
      <c r="D2" s="304"/>
    </row>
    <row r="3" spans="1:4">
      <c r="A3" s="76"/>
      <c r="B3" s="76"/>
      <c r="D3" s="304"/>
    </row>
    <row r="4" spans="1:4">
      <c r="A4" s="76" t="s">
        <v>943</v>
      </c>
      <c r="B4" s="76"/>
      <c r="D4" s="971" t="s">
        <v>1416</v>
      </c>
    </row>
    <row r="5" spans="1:4">
      <c r="A5" s="76" t="s">
        <v>2190</v>
      </c>
      <c r="B5" s="76"/>
      <c r="D5" s="971" t="s">
        <v>398</v>
      </c>
    </row>
    <row r="6" spans="1:4">
      <c r="A6" s="76" t="s">
        <v>1411</v>
      </c>
      <c r="B6" s="76"/>
      <c r="D6" s="304" t="s">
        <v>1393</v>
      </c>
    </row>
    <row r="7" spans="1:4" ht="7.5" customHeight="1">
      <c r="A7" s="76"/>
      <c r="B7" s="76"/>
      <c r="C7" s="76"/>
      <c r="D7" s="76"/>
    </row>
    <row r="8" spans="1:4">
      <c r="A8" s="1997" t="s">
        <v>182</v>
      </c>
      <c r="B8" s="1998"/>
      <c r="C8" s="1998"/>
      <c r="D8" s="1998"/>
    </row>
    <row r="9" spans="1:4">
      <c r="A9" s="1998"/>
      <c r="B9" s="1998"/>
      <c r="C9" s="1998"/>
      <c r="D9" s="1998"/>
    </row>
    <row r="10" spans="1:4">
      <c r="A10" s="1998"/>
      <c r="B10" s="1998"/>
      <c r="C10" s="1998"/>
      <c r="D10" s="1998"/>
    </row>
    <row r="11" spans="1:4">
      <c r="A11" s="1998"/>
      <c r="B11" s="1998"/>
      <c r="C11" s="1998"/>
      <c r="D11" s="1998"/>
    </row>
    <row r="12" spans="1:4">
      <c r="A12" s="1998"/>
      <c r="B12" s="1998"/>
      <c r="C12" s="1998"/>
      <c r="D12" s="1998"/>
    </row>
    <row r="13" spans="1:4" ht="3" customHeight="1">
      <c r="A13" s="1998"/>
      <c r="B13" s="1998"/>
      <c r="C13" s="1998"/>
      <c r="D13" s="1998"/>
    </row>
    <row r="14" spans="1:4" hidden="1">
      <c r="A14" s="1998"/>
      <c r="B14" s="1998"/>
      <c r="C14" s="1998"/>
      <c r="D14" s="1998"/>
    </row>
    <row r="15" spans="1:4" ht="12.6" thickBot="1">
      <c r="A15" s="184"/>
      <c r="B15" s="144"/>
      <c r="C15" s="144"/>
      <c r="D15" s="144"/>
    </row>
    <row r="16" spans="1:4" ht="13.8">
      <c r="A16" s="678" t="s">
        <v>33</v>
      </c>
      <c r="B16" s="76"/>
      <c r="C16" s="99" t="s">
        <v>280</v>
      </c>
      <c r="D16" s="99"/>
    </row>
    <row r="17" spans="1:4">
      <c r="A17" s="679" t="s">
        <v>366</v>
      </c>
      <c r="B17" s="549" t="s">
        <v>367</v>
      </c>
      <c r="C17" s="679" t="s">
        <v>193</v>
      </c>
      <c r="D17" s="679" t="s">
        <v>194</v>
      </c>
    </row>
    <row r="18" spans="1:4">
      <c r="A18" s="626">
        <v>1</v>
      </c>
      <c r="B18" s="147" t="s">
        <v>1422</v>
      </c>
      <c r="C18" s="148"/>
      <c r="D18" s="148">
        <v>10083008</v>
      </c>
    </row>
    <row r="19" spans="1:4" s="1025" customFormat="1">
      <c r="A19" s="626">
        <v>2</v>
      </c>
      <c r="B19" s="147" t="s">
        <v>889</v>
      </c>
      <c r="C19" s="148"/>
      <c r="D19" s="149">
        <v>310187</v>
      </c>
    </row>
    <row r="20" spans="1:4" s="1025" customFormat="1">
      <c r="A20" s="626">
        <v>3</v>
      </c>
      <c r="B20" s="147" t="s">
        <v>888</v>
      </c>
      <c r="C20" s="148"/>
      <c r="D20" s="149"/>
    </row>
    <row r="21" spans="1:4" s="1025" customFormat="1">
      <c r="A21" s="626">
        <v>4</v>
      </c>
      <c r="B21" s="147" t="s">
        <v>369</v>
      </c>
      <c r="C21" s="148"/>
      <c r="D21" s="149">
        <v>-10730</v>
      </c>
    </row>
    <row r="22" spans="1:4" s="1025" customFormat="1">
      <c r="A22" s="626">
        <v>5</v>
      </c>
      <c r="B22" s="147" t="s">
        <v>905</v>
      </c>
      <c r="C22" s="560"/>
      <c r="D22" s="1020">
        <v>1</v>
      </c>
    </row>
    <row r="23" spans="1:4">
      <c r="A23" s="626">
        <v>6</v>
      </c>
      <c r="B23" s="548" t="s">
        <v>1423</v>
      </c>
      <c r="C23" s="572"/>
      <c r="D23" s="560">
        <v>10382466</v>
      </c>
    </row>
    <row r="24" spans="1:4" s="1180" customFormat="1">
      <c r="A24" s="626">
        <v>7</v>
      </c>
      <c r="B24" s="147" t="s">
        <v>889</v>
      </c>
      <c r="C24" s="560"/>
      <c r="D24" s="149">
        <v>153361.87</v>
      </c>
    </row>
    <row r="25" spans="1:4" s="1180" customFormat="1">
      <c r="A25" s="626">
        <v>8</v>
      </c>
      <c r="B25" s="147" t="s">
        <v>888</v>
      </c>
      <c r="C25" s="560"/>
      <c r="D25" s="560"/>
    </row>
    <row r="26" spans="1:4" s="1180" customFormat="1">
      <c r="A26" s="626">
        <v>9</v>
      </c>
      <c r="B26" s="147" t="s">
        <v>1486</v>
      </c>
      <c r="C26" s="560"/>
      <c r="D26" s="560">
        <v>-297120</v>
      </c>
    </row>
    <row r="27" spans="1:4" s="1180" customFormat="1">
      <c r="A27" s="626">
        <v>10</v>
      </c>
      <c r="B27" s="147" t="s">
        <v>905</v>
      </c>
      <c r="C27" s="560"/>
      <c r="D27" s="560">
        <v>2</v>
      </c>
    </row>
    <row r="28" spans="1:4" s="1180" customFormat="1">
      <c r="A28" s="626">
        <v>11</v>
      </c>
      <c r="B28" s="548" t="s">
        <v>1738</v>
      </c>
      <c r="C28" s="572"/>
      <c r="D28" s="572">
        <v>10238709.869999999</v>
      </c>
    </row>
    <row r="29" spans="1:4">
      <c r="A29" s="626">
        <v>12</v>
      </c>
      <c r="B29" s="147" t="s">
        <v>889</v>
      </c>
      <c r="C29" s="560"/>
      <c r="D29" s="149">
        <v>28981</v>
      </c>
    </row>
    <row r="30" spans="1:4">
      <c r="A30" s="626">
        <v>13</v>
      </c>
      <c r="B30" s="147" t="s">
        <v>1740</v>
      </c>
      <c r="C30" s="560"/>
      <c r="D30" s="560">
        <v>-67104</v>
      </c>
    </row>
    <row r="31" spans="1:4">
      <c r="A31" s="626">
        <v>14</v>
      </c>
      <c r="B31" s="147" t="s">
        <v>905</v>
      </c>
      <c r="C31" s="560"/>
      <c r="D31" s="560">
        <v>-2</v>
      </c>
    </row>
    <row r="32" spans="1:4">
      <c r="A32" s="626">
        <v>15</v>
      </c>
      <c r="B32" s="548" t="s">
        <v>1424</v>
      </c>
      <c r="C32" s="572"/>
      <c r="D32" s="572">
        <v>10200584.869999999</v>
      </c>
    </row>
    <row r="33" spans="1:4">
      <c r="A33" s="626">
        <v>16</v>
      </c>
      <c r="B33" s="147" t="s">
        <v>889</v>
      </c>
      <c r="C33" s="188"/>
      <c r="D33" s="188">
        <v>187973</v>
      </c>
    </row>
    <row r="34" spans="1:4">
      <c r="A34" s="626">
        <v>17</v>
      </c>
      <c r="B34" s="147" t="s">
        <v>888</v>
      </c>
      <c r="C34" s="188"/>
      <c r="D34" s="188"/>
    </row>
    <row r="35" spans="1:4">
      <c r="A35" s="626">
        <v>18</v>
      </c>
      <c r="B35" s="147" t="s">
        <v>905</v>
      </c>
      <c r="C35" s="188"/>
      <c r="D35" s="188"/>
    </row>
    <row r="36" spans="1:4">
      <c r="A36" s="626">
        <v>19</v>
      </c>
      <c r="B36" s="548" t="s">
        <v>1425</v>
      </c>
      <c r="C36" s="788"/>
      <c r="D36" s="788">
        <v>10388557.869999999</v>
      </c>
    </row>
  </sheetData>
  <mergeCells count="1">
    <mergeCell ref="A8:D14"/>
  </mergeCells>
  <phoneticPr fontId="25" type="noConversion"/>
  <pageMargins left="0.75" right="0.25" top="0.75" bottom="0.25" header="0.27" footer="0.24"/>
  <pageSetup scale="95" fitToHeight="4" orientation="portrait" r:id="rId1"/>
  <headerFooter alignWithMargins="0"/>
</worksheet>
</file>

<file path=xl/worksheets/sheet14.xml><?xml version="1.0" encoding="utf-8"?>
<worksheet xmlns="http://schemas.openxmlformats.org/spreadsheetml/2006/main" xmlns:r="http://schemas.openxmlformats.org/officeDocument/2006/relationships">
  <sheetPr transitionEvaluation="1" transitionEntry="1" codeName="Sheet16"/>
  <dimension ref="A1:I140"/>
  <sheetViews>
    <sheetView view="pageBreakPreview" topLeftCell="A37" zoomScaleNormal="100" zoomScaleSheetLayoutView="100" workbookViewId="0">
      <selection activeCell="F18" sqref="F18"/>
    </sheetView>
  </sheetViews>
  <sheetFormatPr defaultColWidth="10.88671875" defaultRowHeight="12"/>
  <cols>
    <col min="1" max="1" width="6.88671875" style="173" customWidth="1"/>
    <col min="2" max="2" width="33" style="173" customWidth="1"/>
    <col min="3" max="4" width="11" style="173" customWidth="1"/>
    <col min="5" max="5" width="12.44140625" style="173" customWidth="1"/>
    <col min="6" max="9" width="11" style="173" customWidth="1"/>
    <col min="10" max="16384" width="10.88671875" style="173"/>
  </cols>
  <sheetData>
    <row r="1" spans="1:9">
      <c r="A1" s="168" t="s">
        <v>579</v>
      </c>
      <c r="B1" s="168"/>
      <c r="C1" s="168"/>
      <c r="E1" s="168"/>
      <c r="I1" s="980" t="s">
        <v>689</v>
      </c>
    </row>
    <row r="2" spans="1:9">
      <c r="A2" s="168" t="s">
        <v>168</v>
      </c>
      <c r="B2" s="168"/>
      <c r="C2" s="168"/>
      <c r="E2" s="168"/>
      <c r="I2" s="980"/>
    </row>
    <row r="3" spans="1:9">
      <c r="A3" s="168"/>
      <c r="B3" s="168"/>
      <c r="C3" s="168"/>
      <c r="E3" s="168"/>
      <c r="I3" s="981" t="s">
        <v>171</v>
      </c>
    </row>
    <row r="4" spans="1:9">
      <c r="A4" s="168" t="s">
        <v>943</v>
      </c>
      <c r="B4" s="168"/>
      <c r="C4" s="168"/>
      <c r="E4" s="168"/>
      <c r="I4" s="897" t="s">
        <v>825</v>
      </c>
    </row>
    <row r="5" spans="1:9">
      <c r="A5" s="168" t="s">
        <v>2190</v>
      </c>
      <c r="B5" s="168"/>
      <c r="C5" s="168"/>
      <c r="E5" s="168"/>
      <c r="I5" s="728" t="s">
        <v>1393</v>
      </c>
    </row>
    <row r="6" spans="1:9">
      <c r="A6" s="168" t="s">
        <v>1410</v>
      </c>
      <c r="B6" s="168"/>
      <c r="C6" s="168"/>
      <c r="D6" s="168"/>
      <c r="E6" s="168"/>
      <c r="F6" s="168"/>
      <c r="G6" s="168"/>
      <c r="I6" s="168"/>
    </row>
    <row r="7" spans="1:9">
      <c r="A7" s="96" t="s">
        <v>751</v>
      </c>
      <c r="B7" s="168"/>
      <c r="C7" s="168"/>
      <c r="D7" s="168"/>
      <c r="E7" s="168"/>
      <c r="F7" s="168"/>
      <c r="G7" s="168"/>
      <c r="H7" s="168"/>
      <c r="I7" s="168"/>
    </row>
    <row r="8" spans="1:9">
      <c r="A8" s="168"/>
      <c r="B8" s="168"/>
      <c r="C8" s="168"/>
      <c r="D8" s="168"/>
      <c r="E8" s="168"/>
      <c r="F8" s="168"/>
      <c r="G8" s="168"/>
      <c r="H8" s="168"/>
      <c r="I8" s="168"/>
    </row>
    <row r="9" spans="1:9">
      <c r="A9" s="168"/>
      <c r="B9" s="168"/>
      <c r="C9" s="168"/>
      <c r="D9" s="168"/>
      <c r="E9" s="168"/>
      <c r="F9" s="168"/>
      <c r="G9" s="168"/>
      <c r="H9" s="168"/>
      <c r="I9" s="168"/>
    </row>
    <row r="10" spans="1:9">
      <c r="A10" s="2007" t="s">
        <v>405</v>
      </c>
      <c r="B10" s="2012"/>
      <c r="C10" s="2012"/>
      <c r="D10" s="2012"/>
      <c r="E10" s="2012"/>
      <c r="F10" s="2012"/>
      <c r="G10" s="2012"/>
      <c r="H10" s="2012"/>
      <c r="I10" s="2012"/>
    </row>
    <row r="11" spans="1:9">
      <c r="A11" s="2012"/>
      <c r="B11" s="2012"/>
      <c r="C11" s="2012"/>
      <c r="D11" s="2012"/>
      <c r="E11" s="2012"/>
      <c r="F11" s="2012"/>
      <c r="G11" s="2012"/>
      <c r="H11" s="2012"/>
      <c r="I11" s="2012"/>
    </row>
    <row r="12" spans="1:9" ht="12.6" thickBot="1">
      <c r="A12" s="244"/>
      <c r="B12" s="244"/>
      <c r="C12" s="244"/>
      <c r="D12" s="244"/>
      <c r="E12" s="253"/>
      <c r="F12" s="253"/>
      <c r="G12" s="253"/>
      <c r="H12" s="253"/>
      <c r="I12" s="253"/>
    </row>
    <row r="13" spans="1:9" s="697" customFormat="1">
      <c r="A13" s="693"/>
      <c r="B13" s="694" t="s">
        <v>493</v>
      </c>
      <c r="C13" s="694">
        <v>-2</v>
      </c>
      <c r="D13" s="694">
        <v>-3</v>
      </c>
      <c r="E13" s="694">
        <v>-4</v>
      </c>
      <c r="F13" s="694">
        <v>-5</v>
      </c>
      <c r="G13" s="694">
        <v>-6</v>
      </c>
      <c r="H13" s="694">
        <v>-7</v>
      </c>
      <c r="I13" s="694">
        <v>-8</v>
      </c>
    </row>
    <row r="14" spans="1:9">
      <c r="A14" s="172" t="s">
        <v>33</v>
      </c>
      <c r="B14" s="521"/>
      <c r="C14" s="254" t="s">
        <v>796</v>
      </c>
      <c r="D14" s="254" t="s">
        <v>458</v>
      </c>
      <c r="E14" s="279" t="s">
        <v>876</v>
      </c>
      <c r="F14" s="278"/>
      <c r="G14" s="278" t="s">
        <v>463</v>
      </c>
      <c r="H14" s="278" t="s">
        <v>406</v>
      </c>
      <c r="I14" s="223" t="s">
        <v>406</v>
      </c>
    </row>
    <row r="15" spans="1:9">
      <c r="A15" s="509" t="s">
        <v>366</v>
      </c>
      <c r="B15" s="509" t="s">
        <v>367</v>
      </c>
      <c r="C15" s="684" t="s">
        <v>1412</v>
      </c>
      <c r="D15" s="684" t="s">
        <v>1413</v>
      </c>
      <c r="E15" s="716" t="s">
        <v>877</v>
      </c>
      <c r="F15" s="716" t="s">
        <v>369</v>
      </c>
      <c r="G15" s="716" t="s">
        <v>51</v>
      </c>
      <c r="H15" s="716" t="s">
        <v>532</v>
      </c>
      <c r="I15" s="508" t="s">
        <v>533</v>
      </c>
    </row>
    <row r="16" spans="1:9">
      <c r="A16" s="242"/>
      <c r="C16" s="167"/>
      <c r="D16" s="167"/>
      <c r="E16" s="226"/>
      <c r="F16" s="226"/>
      <c r="G16" s="226"/>
      <c r="H16" s="226"/>
      <c r="I16" s="226"/>
    </row>
    <row r="17" spans="1:9">
      <c r="A17" s="242">
        <v>1</v>
      </c>
      <c r="B17" s="168" t="s">
        <v>709</v>
      </c>
      <c r="C17" s="167"/>
      <c r="D17" s="167"/>
      <c r="E17" s="242"/>
      <c r="F17" s="242"/>
      <c r="G17" s="242"/>
      <c r="H17" s="242"/>
      <c r="I17" s="242"/>
    </row>
    <row r="18" spans="1:9">
      <c r="A18" s="242">
        <v>2</v>
      </c>
      <c r="C18" s="167"/>
      <c r="D18" s="167"/>
    </row>
    <row r="19" spans="1:9">
      <c r="A19" s="242">
        <v>3</v>
      </c>
      <c r="B19" s="173" t="s">
        <v>447</v>
      </c>
      <c r="C19" s="274">
        <v>0</v>
      </c>
      <c r="D19" s="274">
        <v>0</v>
      </c>
      <c r="E19" s="691">
        <v>0</v>
      </c>
      <c r="F19" s="691"/>
      <c r="G19" s="691">
        <v>0</v>
      </c>
      <c r="H19" s="178"/>
      <c r="I19" s="174">
        <v>0</v>
      </c>
    </row>
    <row r="20" spans="1:9">
      <c r="A20" s="242">
        <v>4</v>
      </c>
      <c r="C20" s="167"/>
      <c r="D20" s="167"/>
      <c r="E20" s="174"/>
      <c r="F20" s="174"/>
      <c r="G20" s="174"/>
      <c r="H20" s="174"/>
      <c r="I20" s="174"/>
    </row>
    <row r="21" spans="1:9">
      <c r="A21" s="242">
        <v>5</v>
      </c>
      <c r="B21" s="173" t="s">
        <v>448</v>
      </c>
      <c r="C21" s="167"/>
      <c r="D21" s="274"/>
      <c r="E21" s="691"/>
      <c r="F21" s="177"/>
      <c r="G21" s="691"/>
      <c r="H21" s="174"/>
      <c r="I21" s="174">
        <v>0</v>
      </c>
    </row>
    <row r="22" spans="1:9">
      <c r="A22" s="242">
        <v>6</v>
      </c>
      <c r="C22" s="167"/>
      <c r="D22" s="167"/>
      <c r="E22" s="174"/>
      <c r="F22" s="174"/>
      <c r="G22" s="174"/>
      <c r="H22" s="174"/>
      <c r="I22" s="174"/>
    </row>
    <row r="23" spans="1:9">
      <c r="A23" s="242">
        <v>7</v>
      </c>
      <c r="B23" s="173" t="s">
        <v>217</v>
      </c>
      <c r="C23" s="167"/>
      <c r="D23" s="167"/>
      <c r="E23" s="177"/>
      <c r="F23" s="177"/>
      <c r="G23" s="177"/>
      <c r="H23" s="174"/>
      <c r="I23" s="174">
        <v>0</v>
      </c>
    </row>
    <row r="24" spans="1:9">
      <c r="A24" s="242">
        <v>8</v>
      </c>
      <c r="C24" s="167"/>
      <c r="D24" s="167"/>
      <c r="E24" s="177"/>
      <c r="F24" s="177"/>
      <c r="G24" s="177"/>
      <c r="H24" s="174"/>
      <c r="I24" s="174"/>
    </row>
    <row r="25" spans="1:9">
      <c r="A25" s="242">
        <v>9</v>
      </c>
      <c r="B25" s="173" t="s">
        <v>216</v>
      </c>
      <c r="C25" s="167"/>
      <c r="D25" s="167"/>
      <c r="E25" s="177"/>
      <c r="F25" s="177"/>
      <c r="G25" s="177"/>
      <c r="H25" s="174"/>
      <c r="I25" s="174">
        <v>0</v>
      </c>
    </row>
    <row r="26" spans="1:9">
      <c r="A26" s="242">
        <v>10</v>
      </c>
      <c r="C26" s="167"/>
      <c r="D26" s="167"/>
      <c r="E26" s="174"/>
      <c r="F26" s="174"/>
      <c r="G26" s="177"/>
      <c r="H26" s="174"/>
      <c r="I26" s="174"/>
    </row>
    <row r="27" spans="1:9">
      <c r="A27" s="242">
        <v>11</v>
      </c>
      <c r="B27" s="173" t="s">
        <v>729</v>
      </c>
      <c r="C27" s="192"/>
      <c r="D27" s="192"/>
      <c r="E27" s="187"/>
      <c r="F27" s="187"/>
      <c r="G27" s="177"/>
      <c r="H27" s="183"/>
      <c r="I27" s="183"/>
    </row>
    <row r="28" spans="1:9">
      <c r="A28" s="242">
        <v>12</v>
      </c>
      <c r="C28" s="717"/>
      <c r="D28" s="717"/>
      <c r="E28" s="717"/>
      <c r="F28" s="717"/>
      <c r="G28" s="717"/>
      <c r="H28" s="717"/>
      <c r="I28" s="717"/>
    </row>
    <row r="29" spans="1:9" ht="12.6" thickBot="1">
      <c r="A29" s="242">
        <v>13</v>
      </c>
      <c r="B29" s="173" t="s">
        <v>713</v>
      </c>
      <c r="C29" s="233">
        <v>0</v>
      </c>
      <c r="D29" s="233">
        <v>0</v>
      </c>
      <c r="E29" s="233">
        <v>0</v>
      </c>
      <c r="F29" s="233">
        <v>0</v>
      </c>
      <c r="G29" s="233">
        <v>0</v>
      </c>
      <c r="H29" s="718"/>
      <c r="I29" s="718"/>
    </row>
    <row r="30" spans="1:9" ht="12.6" thickTop="1">
      <c r="A30" s="242">
        <v>14</v>
      </c>
      <c r="C30" s="168"/>
      <c r="D30" s="168"/>
      <c r="E30" s="190"/>
      <c r="F30" s="190"/>
      <c r="G30" s="190"/>
      <c r="H30" s="190"/>
      <c r="I30" s="190"/>
    </row>
    <row r="31" spans="1:9">
      <c r="A31" s="242">
        <v>15</v>
      </c>
      <c r="C31" s="168"/>
      <c r="D31" s="518"/>
      <c r="E31" s="190"/>
      <c r="F31" s="190"/>
      <c r="G31" s="190"/>
      <c r="H31" s="190"/>
      <c r="I31" s="190"/>
    </row>
    <row r="32" spans="1:9">
      <c r="A32" s="242">
        <v>16</v>
      </c>
      <c r="B32" s="168" t="s">
        <v>714</v>
      </c>
      <c r="C32" s="168"/>
      <c r="D32" s="518"/>
      <c r="E32" s="178"/>
      <c r="F32" s="178"/>
      <c r="G32" s="178"/>
      <c r="H32" s="178"/>
      <c r="I32" s="178"/>
    </row>
    <row r="33" spans="1:9">
      <c r="A33" s="242">
        <v>17</v>
      </c>
      <c r="C33" s="167"/>
      <c r="D33" s="167"/>
      <c r="E33" s="174"/>
      <c r="F33" s="174"/>
      <c r="G33" s="174"/>
      <c r="H33" s="174"/>
      <c r="I33" s="174"/>
    </row>
    <row r="34" spans="1:9">
      <c r="A34" s="242">
        <v>18</v>
      </c>
      <c r="B34" s="173" t="s">
        <v>447</v>
      </c>
      <c r="C34" s="274">
        <v>707000</v>
      </c>
      <c r="D34" s="167">
        <v>707000</v>
      </c>
      <c r="E34" s="178">
        <v>707000</v>
      </c>
      <c r="F34" s="178"/>
      <c r="G34" s="178">
        <v>707000</v>
      </c>
      <c r="H34" s="178"/>
      <c r="I34" s="174">
        <v>0</v>
      </c>
    </row>
    <row r="35" spans="1:9">
      <c r="A35" s="242">
        <v>19</v>
      </c>
      <c r="C35" s="167"/>
      <c r="D35" s="167"/>
      <c r="E35" s="174"/>
      <c r="F35" s="174"/>
      <c r="G35" s="174"/>
      <c r="H35" s="174"/>
      <c r="I35" s="174"/>
    </row>
    <row r="36" spans="1:9">
      <c r="A36" s="242">
        <v>20</v>
      </c>
      <c r="B36" s="173" t="s">
        <v>448</v>
      </c>
      <c r="C36" s="167">
        <v>9531610.370000001</v>
      </c>
      <c r="D36" s="167">
        <v>9681558.2700000014</v>
      </c>
      <c r="E36" s="177">
        <v>9699318</v>
      </c>
      <c r="F36" s="177"/>
      <c r="G36" s="177">
        <v>9699318</v>
      </c>
      <c r="H36" s="174"/>
      <c r="I36" s="174">
        <v>0</v>
      </c>
    </row>
    <row r="37" spans="1:9">
      <c r="A37" s="242">
        <v>21</v>
      </c>
      <c r="C37" s="167"/>
      <c r="D37" s="167"/>
      <c r="E37" s="174"/>
      <c r="F37" s="174"/>
      <c r="G37" s="174"/>
      <c r="H37" s="174"/>
      <c r="I37" s="174"/>
    </row>
    <row r="38" spans="1:9">
      <c r="A38" s="242">
        <v>22</v>
      </c>
      <c r="B38" s="173" t="s">
        <v>216</v>
      </c>
      <c r="C38" s="167">
        <v>0</v>
      </c>
      <c r="D38" s="167">
        <v>0</v>
      </c>
      <c r="E38" s="177">
        <v>0</v>
      </c>
      <c r="F38" s="177"/>
      <c r="G38" s="177">
        <v>0</v>
      </c>
      <c r="H38" s="690"/>
      <c r="I38" s="174">
        <v>0</v>
      </c>
    </row>
    <row r="39" spans="1:9">
      <c r="A39" s="242">
        <v>23</v>
      </c>
      <c r="C39" s="167"/>
      <c r="D39" s="167"/>
      <c r="E39" s="177"/>
      <c r="F39" s="177"/>
      <c r="G39" s="177"/>
      <c r="H39" s="174"/>
      <c r="I39" s="174"/>
    </row>
    <row r="40" spans="1:9">
      <c r="A40" s="242">
        <v>24</v>
      </c>
      <c r="B40" s="173" t="s">
        <v>729</v>
      </c>
      <c r="C40" s="167">
        <v>0</v>
      </c>
      <c r="D40" s="167">
        <v>0</v>
      </c>
      <c r="E40" s="177">
        <v>0</v>
      </c>
      <c r="F40" s="177"/>
      <c r="G40" s="177">
        <v>0</v>
      </c>
      <c r="H40" s="174"/>
      <c r="I40" s="174">
        <v>0</v>
      </c>
    </row>
    <row r="41" spans="1:9">
      <c r="A41" s="242">
        <v>25</v>
      </c>
      <c r="C41" s="222"/>
      <c r="D41" s="222"/>
      <c r="E41" s="231"/>
      <c r="F41" s="231"/>
      <c r="G41" s="231"/>
      <c r="H41" s="231"/>
      <c r="I41" s="231"/>
    </row>
    <row r="42" spans="1:9">
      <c r="A42" s="242">
        <v>26</v>
      </c>
      <c r="C42" s="717"/>
      <c r="D42" s="717"/>
      <c r="E42" s="717"/>
      <c r="F42" s="717"/>
      <c r="G42" s="717"/>
      <c r="H42" s="719"/>
      <c r="I42" s="719"/>
    </row>
    <row r="43" spans="1:9" ht="12.6" thickBot="1">
      <c r="A43" s="242">
        <v>27</v>
      </c>
      <c r="B43" s="173" t="s">
        <v>713</v>
      </c>
      <c r="C43" s="233">
        <v>10238610.370000001</v>
      </c>
      <c r="D43" s="233">
        <v>10388558.270000001</v>
      </c>
      <c r="E43" s="233">
        <v>10406318</v>
      </c>
      <c r="F43" s="233">
        <v>0</v>
      </c>
      <c r="G43" s="233">
        <v>10406318</v>
      </c>
      <c r="H43" s="718"/>
      <c r="I43" s="718"/>
    </row>
    <row r="44" spans="1:9" ht="12.6" thickTop="1">
      <c r="A44" s="242"/>
      <c r="C44" s="168"/>
      <c r="D44" s="168"/>
      <c r="E44" s="190"/>
      <c r="F44" s="190"/>
      <c r="G44" s="190"/>
      <c r="H44" s="190"/>
      <c r="I44" s="190"/>
    </row>
    <row r="45" spans="1:9">
      <c r="A45" s="168"/>
      <c r="B45" s="168"/>
      <c r="C45" s="168"/>
      <c r="D45" s="168"/>
    </row>
    <row r="46" spans="1:9">
      <c r="A46" s="168"/>
      <c r="B46" s="168"/>
      <c r="C46" s="168"/>
      <c r="D46" s="168"/>
    </row>
    <row r="47" spans="1:9">
      <c r="A47" s="168"/>
      <c r="B47" s="168" t="s">
        <v>178</v>
      </c>
      <c r="C47" s="168"/>
      <c r="D47" s="168"/>
    </row>
    <row r="69" spans="1:1">
      <c r="A69" s="168"/>
    </row>
    <row r="86" spans="1:1">
      <c r="A86" s="246"/>
    </row>
    <row r="87" spans="1:1">
      <c r="A87" s="246"/>
    </row>
    <row r="88" spans="1:1">
      <c r="A88" s="246"/>
    </row>
    <row r="89" spans="1:1">
      <c r="A89" s="246"/>
    </row>
    <row r="90" spans="1:1">
      <c r="A90" s="246"/>
    </row>
    <row r="91" spans="1:1">
      <c r="A91" s="246"/>
    </row>
    <row r="92" spans="1:1">
      <c r="A92" s="246"/>
    </row>
    <row r="93" spans="1:1">
      <c r="A93" s="246"/>
    </row>
    <row r="94" spans="1:1">
      <c r="A94" s="246"/>
    </row>
    <row r="95" spans="1:1">
      <c r="A95" s="246"/>
    </row>
    <row r="96" spans="1:1">
      <c r="A96" s="246"/>
    </row>
    <row r="97" spans="1:1">
      <c r="A97" s="246"/>
    </row>
    <row r="98" spans="1:1">
      <c r="A98" s="246"/>
    </row>
    <row r="99" spans="1:1">
      <c r="A99" s="246"/>
    </row>
    <row r="100" spans="1:1">
      <c r="A100" s="246"/>
    </row>
    <row r="101" spans="1:1">
      <c r="A101" s="246"/>
    </row>
    <row r="102" spans="1:1">
      <c r="A102" s="246"/>
    </row>
    <row r="103" spans="1:1">
      <c r="A103" s="246"/>
    </row>
    <row r="104" spans="1:1">
      <c r="A104" s="246"/>
    </row>
    <row r="105" spans="1:1">
      <c r="A105" s="246"/>
    </row>
    <row r="106" spans="1:1">
      <c r="A106" s="246"/>
    </row>
    <row r="107" spans="1:1">
      <c r="A107" s="246"/>
    </row>
    <row r="108" spans="1:1">
      <c r="A108" s="246"/>
    </row>
    <row r="109" spans="1:1">
      <c r="A109" s="246"/>
    </row>
    <row r="110" spans="1:1">
      <c r="A110" s="246"/>
    </row>
    <row r="111" spans="1:1">
      <c r="A111" s="246"/>
    </row>
    <row r="112" spans="1:1">
      <c r="A112" s="246"/>
    </row>
    <row r="113" spans="1:1">
      <c r="A113" s="246"/>
    </row>
    <row r="114" spans="1:1">
      <c r="A114" s="246"/>
    </row>
    <row r="115" spans="1:1">
      <c r="A115" s="246"/>
    </row>
    <row r="116" spans="1:1">
      <c r="A116" s="246"/>
    </row>
    <row r="117" spans="1:1">
      <c r="A117" s="246"/>
    </row>
    <row r="118" spans="1:1">
      <c r="A118" s="246"/>
    </row>
    <row r="119" spans="1:1">
      <c r="A119" s="246"/>
    </row>
    <row r="120" spans="1:1">
      <c r="A120" s="246"/>
    </row>
    <row r="121" spans="1:1">
      <c r="A121" s="246"/>
    </row>
    <row r="122" spans="1:1">
      <c r="A122" s="246"/>
    </row>
    <row r="123" spans="1:1">
      <c r="A123" s="246"/>
    </row>
    <row r="124" spans="1:1">
      <c r="A124" s="246"/>
    </row>
    <row r="125" spans="1:1">
      <c r="A125" s="246"/>
    </row>
    <row r="126" spans="1:1">
      <c r="A126" s="246"/>
    </row>
    <row r="127" spans="1:1">
      <c r="A127" s="246"/>
    </row>
    <row r="128" spans="1:1">
      <c r="A128" s="246"/>
    </row>
    <row r="129" spans="1:1">
      <c r="A129" s="246"/>
    </row>
    <row r="130" spans="1:1">
      <c r="A130" s="246"/>
    </row>
    <row r="131" spans="1:1">
      <c r="A131" s="246"/>
    </row>
    <row r="132" spans="1:1">
      <c r="A132" s="246"/>
    </row>
    <row r="133" spans="1:1">
      <c r="A133" s="246"/>
    </row>
    <row r="134" spans="1:1">
      <c r="A134" s="246"/>
    </row>
    <row r="135" spans="1:1">
      <c r="A135" s="246"/>
    </row>
    <row r="136" spans="1:1">
      <c r="A136" s="246"/>
    </row>
    <row r="137" spans="1:1">
      <c r="A137" s="246"/>
    </row>
    <row r="138" spans="1:1">
      <c r="A138" s="246"/>
    </row>
    <row r="139" spans="1:1">
      <c r="A139" s="246"/>
    </row>
    <row r="140" spans="1:1">
      <c r="A140" s="246"/>
    </row>
  </sheetData>
  <mergeCells count="1">
    <mergeCell ref="A10:I11"/>
  </mergeCells>
  <phoneticPr fontId="25" type="noConversion"/>
  <printOptions horizontalCentered="1"/>
  <pageMargins left="0.5" right="0.25" top="0.5" bottom="0.25" header="0.25" footer="0.24"/>
  <pageSetup scale="85" fitToHeight="4" orientation="landscape" r:id="rId1"/>
  <headerFooter alignWithMargins="0"/>
</worksheet>
</file>

<file path=xl/worksheets/sheet15.xml><?xml version="1.0" encoding="utf-8"?>
<worksheet xmlns="http://schemas.openxmlformats.org/spreadsheetml/2006/main" xmlns:r="http://schemas.openxmlformats.org/officeDocument/2006/relationships">
  <sheetPr transitionEvaluation="1" transitionEntry="1" codeName="Sheet56"/>
  <dimension ref="A1:P137"/>
  <sheetViews>
    <sheetView topLeftCell="H43" zoomScaleNormal="100" zoomScaleSheetLayoutView="130" workbookViewId="0">
      <selection activeCell="F18" sqref="F18"/>
    </sheetView>
  </sheetViews>
  <sheetFormatPr defaultColWidth="10.88671875" defaultRowHeight="12"/>
  <cols>
    <col min="1" max="1" width="4" style="173" customWidth="1"/>
    <col min="2" max="2" width="26.88671875" style="173" customWidth="1"/>
    <col min="3" max="7" width="10.6640625" style="173" customWidth="1"/>
    <col min="8" max="10" width="11.5546875" style="173" customWidth="1"/>
    <col min="11" max="13" width="10.6640625" style="173" customWidth="1"/>
    <col min="14" max="15" width="11.5546875" style="173" customWidth="1"/>
    <col min="16" max="16" width="10.6640625" style="173" customWidth="1"/>
    <col min="17" max="17" width="11.33203125" style="173" customWidth="1"/>
    <col min="18" max="16384" width="10.88671875" style="173"/>
  </cols>
  <sheetData>
    <row r="1" spans="1:16">
      <c r="A1" s="168" t="s">
        <v>579</v>
      </c>
      <c r="B1" s="168"/>
      <c r="C1" s="168"/>
      <c r="E1" s="168"/>
      <c r="G1" s="168"/>
      <c r="H1" s="168"/>
      <c r="I1" s="168"/>
      <c r="J1" s="168"/>
      <c r="K1" s="168"/>
      <c r="M1" s="168"/>
      <c r="N1" s="168"/>
      <c r="P1" s="980" t="s">
        <v>689</v>
      </c>
    </row>
    <row r="2" spans="1:16">
      <c r="A2" s="168" t="s">
        <v>168</v>
      </c>
      <c r="B2" s="168"/>
      <c r="C2" s="168"/>
      <c r="E2" s="168"/>
      <c r="G2" s="168"/>
      <c r="H2" s="168"/>
      <c r="I2" s="168"/>
      <c r="J2" s="168"/>
      <c r="K2" s="168"/>
      <c r="M2" s="168"/>
      <c r="N2" s="168"/>
      <c r="P2" s="980"/>
    </row>
    <row r="3" spans="1:16">
      <c r="A3" s="168"/>
      <c r="B3" s="168"/>
      <c r="C3" s="168"/>
      <c r="E3" s="168"/>
      <c r="G3" s="168"/>
      <c r="H3" s="168"/>
      <c r="I3" s="168"/>
      <c r="J3" s="168"/>
      <c r="K3" s="168"/>
      <c r="M3" s="168"/>
      <c r="N3" s="168"/>
      <c r="P3" s="981" t="s">
        <v>171</v>
      </c>
    </row>
    <row r="4" spans="1:16">
      <c r="A4" s="168" t="s">
        <v>943</v>
      </c>
      <c r="B4" s="168"/>
      <c r="C4" s="168"/>
      <c r="E4" s="168"/>
      <c r="G4" s="168"/>
      <c r="H4" s="168"/>
      <c r="I4" s="168"/>
      <c r="J4" s="168"/>
      <c r="K4" s="168"/>
      <c r="M4" s="168"/>
      <c r="N4" s="168"/>
      <c r="P4" s="897" t="s">
        <v>869</v>
      </c>
    </row>
    <row r="5" spans="1:16">
      <c r="A5" s="168" t="s">
        <v>2190</v>
      </c>
      <c r="B5" s="168"/>
      <c r="C5" s="168"/>
      <c r="E5" s="168"/>
      <c r="G5" s="168"/>
      <c r="H5" s="168"/>
      <c r="I5" s="168"/>
      <c r="J5" s="168"/>
      <c r="K5" s="168"/>
      <c r="M5" s="168"/>
      <c r="N5" s="168"/>
      <c r="P5" s="728" t="s">
        <v>1393</v>
      </c>
    </row>
    <row r="6" spans="1:16">
      <c r="A6" s="168" t="s">
        <v>1410</v>
      </c>
      <c r="B6" s="168"/>
      <c r="C6" s="168"/>
      <c r="D6" s="168"/>
      <c r="E6" s="168"/>
      <c r="F6" s="168"/>
      <c r="G6" s="168"/>
      <c r="H6" s="168"/>
      <c r="I6" s="168"/>
      <c r="J6" s="168"/>
      <c r="K6" s="168"/>
      <c r="L6" s="168"/>
      <c r="M6" s="168"/>
      <c r="N6" s="168"/>
      <c r="O6" s="168"/>
      <c r="P6" s="168"/>
    </row>
    <row r="7" spans="1:16">
      <c r="A7" s="96" t="s">
        <v>751</v>
      </c>
      <c r="B7" s="168"/>
      <c r="C7" s="168"/>
      <c r="D7" s="168"/>
      <c r="E7" s="168"/>
      <c r="F7" s="168"/>
      <c r="G7" s="168"/>
      <c r="H7" s="168"/>
      <c r="I7" s="168"/>
      <c r="J7" s="168"/>
      <c r="K7" s="168"/>
      <c r="L7" s="168"/>
      <c r="M7" s="168"/>
      <c r="N7" s="168"/>
      <c r="O7" s="168"/>
      <c r="P7" s="168"/>
    </row>
    <row r="8" spans="1:16">
      <c r="A8" s="168"/>
      <c r="B8" s="168"/>
      <c r="C8" s="168"/>
      <c r="D8" s="168"/>
      <c r="E8" s="168"/>
      <c r="F8" s="168"/>
      <c r="G8" s="168"/>
      <c r="H8" s="168"/>
      <c r="I8" s="168"/>
      <c r="J8" s="168"/>
      <c r="K8" s="168"/>
      <c r="L8" s="168"/>
      <c r="M8" s="168"/>
      <c r="N8" s="168"/>
      <c r="O8" s="168"/>
      <c r="P8" s="168"/>
    </row>
    <row r="9" spans="1:16">
      <c r="A9" s="168"/>
      <c r="B9" s="168"/>
      <c r="C9" s="168"/>
      <c r="D9" s="168"/>
      <c r="E9" s="168"/>
      <c r="F9" s="168"/>
      <c r="G9" s="168"/>
      <c r="H9" s="168"/>
      <c r="I9" s="168"/>
      <c r="J9" s="168"/>
      <c r="K9" s="168"/>
      <c r="L9" s="168"/>
      <c r="M9" s="168"/>
      <c r="N9" s="168"/>
      <c r="O9" s="168"/>
      <c r="P9" s="168"/>
    </row>
    <row r="10" spans="1:16">
      <c r="A10" s="2007" t="s">
        <v>405</v>
      </c>
      <c r="B10" s="2012"/>
      <c r="C10" s="2012"/>
      <c r="D10" s="2012"/>
      <c r="E10" s="2012"/>
      <c r="F10" s="2012"/>
      <c r="G10" s="2012"/>
      <c r="H10" s="2012"/>
      <c r="I10" s="2012"/>
      <c r="J10" s="2012"/>
      <c r="K10" s="2012"/>
      <c r="L10" s="2012"/>
      <c r="M10" s="2012"/>
      <c r="N10" s="2012"/>
      <c r="O10" s="2012"/>
      <c r="P10" s="2012"/>
    </row>
    <row r="11" spans="1:16">
      <c r="A11" s="2012"/>
      <c r="B11" s="2012"/>
      <c r="C11" s="2012"/>
      <c r="D11" s="2012"/>
      <c r="E11" s="2012"/>
      <c r="F11" s="2012"/>
      <c r="G11" s="2012"/>
      <c r="H11" s="2012"/>
      <c r="I11" s="2012"/>
      <c r="J11" s="2012"/>
      <c r="K11" s="2012"/>
      <c r="L11" s="2012"/>
      <c r="M11" s="2012"/>
      <c r="N11" s="2012"/>
      <c r="O11" s="2012"/>
      <c r="P11" s="2012"/>
    </row>
    <row r="12" spans="1:16" ht="12.6" thickBot="1">
      <c r="A12" s="244"/>
      <c r="B12" s="244"/>
      <c r="C12" s="244"/>
      <c r="D12" s="244"/>
      <c r="E12" s="244"/>
      <c r="F12" s="244"/>
      <c r="G12" s="244"/>
      <c r="H12" s="244"/>
      <c r="I12" s="244"/>
      <c r="J12" s="244"/>
      <c r="K12" s="244"/>
      <c r="L12" s="244"/>
      <c r="M12" s="244"/>
      <c r="N12" s="244"/>
      <c r="O12" s="244"/>
      <c r="P12" s="244"/>
    </row>
    <row r="13" spans="1:16" s="697" customFormat="1">
      <c r="A13" s="693"/>
      <c r="B13" s="694" t="s">
        <v>493</v>
      </c>
      <c r="C13" s="695">
        <v>-2</v>
      </c>
      <c r="D13" s="695">
        <v>-3</v>
      </c>
      <c r="E13" s="695">
        <v>-4</v>
      </c>
      <c r="F13" s="695">
        <v>-5</v>
      </c>
      <c r="G13" s="695">
        <v>-6</v>
      </c>
      <c r="H13" s="695">
        <v>-7</v>
      </c>
      <c r="I13" s="695">
        <v>-8</v>
      </c>
      <c r="J13" s="695">
        <v>-9</v>
      </c>
      <c r="K13" s="695">
        <v>-10</v>
      </c>
      <c r="L13" s="695">
        <v>-11</v>
      </c>
      <c r="M13" s="695">
        <v>-12</v>
      </c>
      <c r="N13" s="695">
        <v>-13</v>
      </c>
      <c r="O13" s="695">
        <v>-14</v>
      </c>
      <c r="P13" s="695">
        <v>-15</v>
      </c>
    </row>
    <row r="14" spans="1:16" ht="24">
      <c r="A14" s="685" t="s">
        <v>424</v>
      </c>
      <c r="B14" s="509" t="s">
        <v>367</v>
      </c>
      <c r="C14" s="1030">
        <v>42522</v>
      </c>
      <c r="D14" s="803">
        <v>42552</v>
      </c>
      <c r="E14" s="803">
        <v>42583</v>
      </c>
      <c r="F14" s="803">
        <v>42614</v>
      </c>
      <c r="G14" s="803">
        <v>42644</v>
      </c>
      <c r="H14" s="803">
        <v>42675</v>
      </c>
      <c r="I14" s="803">
        <v>42705</v>
      </c>
      <c r="J14" s="803">
        <v>42736</v>
      </c>
      <c r="K14" s="803">
        <v>42767</v>
      </c>
      <c r="L14" s="803">
        <v>42795</v>
      </c>
      <c r="M14" s="803">
        <v>42826</v>
      </c>
      <c r="N14" s="803">
        <v>42856</v>
      </c>
      <c r="O14" s="803">
        <v>42887</v>
      </c>
      <c r="P14" s="170" t="s">
        <v>29</v>
      </c>
    </row>
    <row r="15" spans="1:16">
      <c r="C15" s="167"/>
      <c r="D15" s="167"/>
      <c r="E15" s="167"/>
      <c r="F15" s="167"/>
      <c r="H15" s="174"/>
      <c r="I15" s="174"/>
      <c r="J15" s="174"/>
      <c r="K15" s="174"/>
      <c r="L15" s="175"/>
      <c r="M15" s="175"/>
      <c r="N15" s="175"/>
      <c r="O15" s="175"/>
      <c r="P15" s="175"/>
    </row>
    <row r="16" spans="1:16">
      <c r="A16" s="242">
        <v>1</v>
      </c>
      <c r="B16" s="168" t="s">
        <v>709</v>
      </c>
      <c r="C16" s="167"/>
      <c r="D16" s="167"/>
      <c r="E16" s="167"/>
      <c r="F16" s="167"/>
      <c r="H16" s="177"/>
      <c r="I16" s="178"/>
      <c r="J16" s="178"/>
      <c r="K16" s="174"/>
      <c r="L16" s="175"/>
      <c r="M16" s="175"/>
      <c r="N16" s="175"/>
      <c r="O16" s="175"/>
      <c r="P16" s="175"/>
    </row>
    <row r="17" spans="1:16">
      <c r="A17" s="242">
        <v>2</v>
      </c>
      <c r="C17" s="167"/>
      <c r="D17" s="167"/>
      <c r="E17" s="167"/>
      <c r="F17" s="167"/>
      <c r="H17" s="174"/>
      <c r="I17" s="174"/>
      <c r="J17" s="174"/>
      <c r="K17" s="174"/>
      <c r="L17" s="175"/>
      <c r="M17" s="175"/>
      <c r="N17" s="175"/>
      <c r="O17" s="175"/>
      <c r="P17" s="175"/>
    </row>
    <row r="18" spans="1:16">
      <c r="A18" s="242">
        <v>3</v>
      </c>
      <c r="B18" s="173" t="s">
        <v>447</v>
      </c>
      <c r="C18" s="167"/>
      <c r="D18" s="167"/>
      <c r="E18" s="167"/>
      <c r="F18" s="167"/>
      <c r="G18" s="167"/>
      <c r="H18" s="167"/>
      <c r="I18" s="167"/>
      <c r="J18" s="167"/>
      <c r="K18" s="167"/>
      <c r="L18" s="167"/>
      <c r="M18" s="167"/>
      <c r="N18" s="167"/>
      <c r="O18" s="167"/>
      <c r="P18" s="167">
        <v>0</v>
      </c>
    </row>
    <row r="19" spans="1:16">
      <c r="A19" s="242">
        <v>4</v>
      </c>
      <c r="C19" s="167"/>
      <c r="D19" s="167"/>
      <c r="E19" s="167"/>
      <c r="F19" s="167"/>
      <c r="H19" s="177"/>
      <c r="I19" s="174"/>
      <c r="J19" s="174"/>
      <c r="K19" s="174"/>
      <c r="L19" s="175"/>
      <c r="M19" s="175"/>
      <c r="N19" s="175"/>
      <c r="O19" s="175"/>
      <c r="P19" s="175"/>
    </row>
    <row r="20" spans="1:16">
      <c r="A20" s="242">
        <v>5</v>
      </c>
      <c r="B20" s="173" t="s">
        <v>448</v>
      </c>
      <c r="C20" s="167"/>
      <c r="D20" s="167"/>
      <c r="E20" s="167"/>
      <c r="F20" s="167"/>
      <c r="G20" s="167"/>
      <c r="H20" s="167"/>
      <c r="I20" s="167"/>
      <c r="J20" s="167"/>
      <c r="K20" s="167"/>
      <c r="L20" s="167"/>
      <c r="M20" s="167"/>
      <c r="N20" s="167"/>
      <c r="O20" s="167"/>
      <c r="P20" s="167">
        <v>0</v>
      </c>
    </row>
    <row r="21" spans="1:16">
      <c r="A21" s="242">
        <v>6</v>
      </c>
      <c r="C21" s="167"/>
      <c r="D21" s="167"/>
      <c r="E21" s="167"/>
      <c r="F21" s="167"/>
      <c r="G21" s="167"/>
      <c r="H21" s="167"/>
      <c r="I21" s="167"/>
      <c r="J21" s="167"/>
      <c r="K21" s="167"/>
      <c r="L21" s="167"/>
      <c r="M21" s="167"/>
      <c r="N21" s="167"/>
      <c r="O21" s="167"/>
      <c r="P21" s="175"/>
    </row>
    <row r="22" spans="1:16">
      <c r="A22" s="242">
        <v>7</v>
      </c>
      <c r="B22" s="173" t="s">
        <v>217</v>
      </c>
      <c r="C22" s="167"/>
      <c r="D22" s="167"/>
      <c r="E22" s="167"/>
      <c r="F22" s="167"/>
      <c r="G22" s="167"/>
      <c r="H22" s="167"/>
      <c r="I22" s="167"/>
      <c r="J22" s="167"/>
      <c r="K22" s="167"/>
      <c r="L22" s="167"/>
      <c r="M22" s="167"/>
      <c r="N22" s="167"/>
      <c r="O22" s="167"/>
      <c r="P22" s="167">
        <v>0</v>
      </c>
    </row>
    <row r="23" spans="1:16">
      <c r="A23" s="242">
        <v>8</v>
      </c>
      <c r="C23" s="167"/>
      <c r="D23" s="167"/>
      <c r="E23" s="167"/>
      <c r="F23" s="167"/>
      <c r="G23" s="167"/>
      <c r="H23" s="167"/>
      <c r="I23" s="167"/>
      <c r="J23" s="167"/>
      <c r="K23" s="167"/>
      <c r="L23" s="167"/>
      <c r="M23" s="167"/>
      <c r="N23" s="167"/>
      <c r="O23" s="167"/>
      <c r="P23" s="167"/>
    </row>
    <row r="24" spans="1:16">
      <c r="A24" s="242">
        <v>9</v>
      </c>
      <c r="B24" s="173" t="s">
        <v>216</v>
      </c>
      <c r="C24" s="167"/>
      <c r="D24" s="167"/>
      <c r="E24" s="167"/>
      <c r="F24" s="167"/>
      <c r="G24" s="167"/>
      <c r="H24" s="167"/>
      <c r="I24" s="167"/>
      <c r="J24" s="167"/>
      <c r="K24" s="167"/>
      <c r="L24" s="167"/>
      <c r="M24" s="167"/>
      <c r="N24" s="167"/>
      <c r="O24" s="167"/>
      <c r="P24" s="167">
        <v>0</v>
      </c>
    </row>
    <row r="25" spans="1:16">
      <c r="A25" s="242">
        <v>10</v>
      </c>
      <c r="C25" s="167"/>
      <c r="D25" s="167"/>
      <c r="E25" s="167"/>
      <c r="F25" s="167"/>
      <c r="G25" s="167"/>
      <c r="H25" s="167"/>
      <c r="I25" s="167"/>
      <c r="J25" s="167"/>
      <c r="K25" s="167"/>
      <c r="L25" s="167"/>
      <c r="M25" s="167"/>
      <c r="N25" s="167"/>
      <c r="O25" s="167"/>
      <c r="P25" s="167"/>
    </row>
    <row r="26" spans="1:16">
      <c r="A26" s="242">
        <v>11</v>
      </c>
      <c r="B26" s="173" t="s">
        <v>729</v>
      </c>
      <c r="C26" s="222"/>
      <c r="D26" s="222"/>
      <c r="E26" s="222"/>
      <c r="F26" s="222"/>
      <c r="G26" s="222"/>
      <c r="H26" s="222"/>
      <c r="I26" s="222"/>
      <c r="J26" s="222"/>
      <c r="K26" s="222"/>
      <c r="L26" s="222"/>
      <c r="M26" s="222"/>
      <c r="N26" s="222"/>
      <c r="O26" s="222"/>
      <c r="P26" s="167">
        <v>0</v>
      </c>
    </row>
    <row r="27" spans="1:16">
      <c r="A27" s="242">
        <v>12</v>
      </c>
      <c r="C27" s="174"/>
      <c r="D27" s="174"/>
      <c r="E27" s="174"/>
      <c r="F27" s="174"/>
      <c r="G27" s="174"/>
      <c r="H27" s="174"/>
      <c r="I27" s="174"/>
      <c r="J27" s="174"/>
      <c r="K27" s="174"/>
      <c r="L27" s="174"/>
      <c r="M27" s="174"/>
      <c r="N27" s="174"/>
      <c r="O27" s="174"/>
      <c r="P27" s="717"/>
    </row>
    <row r="28" spans="1:16" ht="12.6" thickBot="1">
      <c r="A28" s="242">
        <v>13</v>
      </c>
      <c r="B28" s="173" t="s">
        <v>713</v>
      </c>
      <c r="C28" s="233">
        <v>0</v>
      </c>
      <c r="D28" s="233">
        <v>0</v>
      </c>
      <c r="E28" s="233">
        <v>0</v>
      </c>
      <c r="F28" s="233">
        <v>0</v>
      </c>
      <c r="G28" s="233">
        <v>0</v>
      </c>
      <c r="H28" s="233">
        <v>0</v>
      </c>
      <c r="I28" s="233">
        <v>0</v>
      </c>
      <c r="J28" s="233">
        <v>0</v>
      </c>
      <c r="K28" s="233">
        <v>0</v>
      </c>
      <c r="L28" s="233">
        <v>0</v>
      </c>
      <c r="M28" s="233">
        <v>0</v>
      </c>
      <c r="N28" s="233">
        <v>0</v>
      </c>
      <c r="O28" s="233">
        <v>0</v>
      </c>
      <c r="P28" s="233">
        <v>0</v>
      </c>
    </row>
    <row r="29" spans="1:16" ht="12.6" thickTop="1">
      <c r="A29" s="242">
        <v>14</v>
      </c>
      <c r="C29" s="168"/>
      <c r="D29" s="168"/>
      <c r="E29" s="168"/>
      <c r="F29" s="168"/>
      <c r="G29" s="168"/>
      <c r="H29" s="168"/>
      <c r="I29" s="168"/>
      <c r="J29" s="168"/>
      <c r="K29" s="168"/>
      <c r="L29" s="168"/>
      <c r="M29" s="168"/>
      <c r="N29" s="168"/>
      <c r="O29" s="168"/>
      <c r="P29" s="168"/>
    </row>
    <row r="30" spans="1:16">
      <c r="A30" s="242">
        <v>15</v>
      </c>
      <c r="C30" s="168"/>
      <c r="D30" s="168"/>
      <c r="E30" s="168"/>
      <c r="F30" s="168"/>
      <c r="G30" s="168"/>
      <c r="H30" s="168"/>
      <c r="I30" s="168"/>
      <c r="J30" s="168"/>
      <c r="K30" s="168"/>
      <c r="L30" s="168"/>
      <c r="M30" s="168"/>
      <c r="N30" s="168"/>
      <c r="O30" s="168"/>
      <c r="P30" s="168"/>
    </row>
    <row r="31" spans="1:16">
      <c r="A31" s="242">
        <v>16</v>
      </c>
      <c r="B31" s="168" t="s">
        <v>714</v>
      </c>
      <c r="C31" s="168"/>
      <c r="D31" s="168"/>
      <c r="E31" s="168"/>
      <c r="F31" s="168"/>
      <c r="G31" s="168"/>
      <c r="H31" s="168"/>
      <c r="I31" s="168"/>
      <c r="J31" s="168"/>
      <c r="K31" s="168"/>
      <c r="L31" s="168"/>
      <c r="M31" s="168"/>
      <c r="N31" s="168"/>
      <c r="O31" s="168"/>
      <c r="P31" s="168"/>
    </row>
    <row r="32" spans="1:16">
      <c r="A32" s="242">
        <v>17</v>
      </c>
      <c r="C32" s="167"/>
      <c r="D32" s="167"/>
      <c r="E32" s="167"/>
      <c r="F32" s="167"/>
      <c r="G32" s="167"/>
      <c r="H32" s="167"/>
      <c r="I32" s="167"/>
      <c r="J32" s="167"/>
      <c r="K32" s="167"/>
      <c r="L32" s="167"/>
      <c r="M32" s="167"/>
      <c r="N32" s="167"/>
      <c r="O32" s="167"/>
      <c r="P32" s="167"/>
    </row>
    <row r="33" spans="1:16">
      <c r="A33" s="242">
        <v>18</v>
      </c>
      <c r="B33" s="173" t="s">
        <v>447</v>
      </c>
      <c r="C33" s="167">
        <v>707000</v>
      </c>
      <c r="D33" s="167">
        <v>707000</v>
      </c>
      <c r="E33" s="167">
        <v>707000</v>
      </c>
      <c r="F33" s="167">
        <v>707000</v>
      </c>
      <c r="G33" s="167">
        <v>707000</v>
      </c>
      <c r="H33" s="167">
        <v>707000</v>
      </c>
      <c r="I33" s="167">
        <v>707000</v>
      </c>
      <c r="J33" s="167">
        <v>707000</v>
      </c>
      <c r="K33" s="167">
        <v>707000</v>
      </c>
      <c r="L33" s="167">
        <v>707000</v>
      </c>
      <c r="M33" s="167">
        <v>707000</v>
      </c>
      <c r="N33" s="167">
        <v>707000</v>
      </c>
      <c r="O33" s="167">
        <v>707000</v>
      </c>
      <c r="P33" s="167">
        <v>707000</v>
      </c>
    </row>
    <row r="34" spans="1:16">
      <c r="A34" s="242">
        <v>19</v>
      </c>
      <c r="C34" s="167"/>
      <c r="D34" s="167"/>
      <c r="E34" s="167"/>
      <c r="F34" s="167"/>
      <c r="H34" s="177"/>
      <c r="I34" s="174"/>
      <c r="J34" s="174"/>
      <c r="K34" s="174"/>
      <c r="L34" s="175"/>
      <c r="M34" s="175"/>
      <c r="N34" s="175"/>
      <c r="O34" s="175"/>
      <c r="P34" s="167"/>
    </row>
    <row r="35" spans="1:16">
      <c r="A35" s="242">
        <v>20</v>
      </c>
      <c r="B35" s="173" t="s">
        <v>448</v>
      </c>
      <c r="C35" s="167">
        <v>9531610.370000001</v>
      </c>
      <c r="D35" s="167">
        <v>9531610.370000001</v>
      </c>
      <c r="E35" s="167">
        <v>9546149.870000001</v>
      </c>
      <c r="F35" s="167">
        <v>9546149.870000001</v>
      </c>
      <c r="G35" s="167">
        <v>9546149.870000001</v>
      </c>
      <c r="H35" s="167">
        <v>9560689.370000001</v>
      </c>
      <c r="I35" s="167">
        <v>9493585.370000001</v>
      </c>
      <c r="J35" s="167">
        <v>9926677.7700000014</v>
      </c>
      <c r="K35" s="167">
        <v>9941217.2700000014</v>
      </c>
      <c r="L35" s="167">
        <v>9969216.2700000014</v>
      </c>
      <c r="M35" s="167">
        <v>10134960.270000001</v>
      </c>
      <c r="N35" s="167">
        <v>9681558.2700000014</v>
      </c>
      <c r="O35" s="167">
        <v>9681558.2700000014</v>
      </c>
      <c r="P35" s="167">
        <v>9699318</v>
      </c>
    </row>
    <row r="36" spans="1:16">
      <c r="A36" s="242">
        <v>21</v>
      </c>
      <c r="C36" s="167"/>
      <c r="D36" s="167"/>
      <c r="E36" s="167"/>
      <c r="F36" s="167"/>
      <c r="G36" s="167"/>
      <c r="H36" s="167"/>
      <c r="I36" s="167"/>
      <c r="J36" s="167"/>
      <c r="K36" s="167"/>
      <c r="L36" s="167"/>
      <c r="M36" s="167"/>
      <c r="N36" s="167"/>
      <c r="O36" s="167"/>
      <c r="P36" s="167"/>
    </row>
    <row r="37" spans="1:16">
      <c r="A37" s="242">
        <v>22</v>
      </c>
      <c r="B37" s="173" t="s">
        <v>216</v>
      </c>
      <c r="C37" s="167"/>
      <c r="D37" s="167"/>
      <c r="E37" s="167"/>
      <c r="F37" s="167"/>
      <c r="G37" s="167"/>
      <c r="H37" s="167"/>
      <c r="I37" s="167"/>
      <c r="J37" s="167"/>
      <c r="K37" s="167"/>
      <c r="L37" s="167"/>
      <c r="M37" s="167"/>
      <c r="N37" s="167"/>
      <c r="O37" s="167"/>
      <c r="P37" s="167"/>
    </row>
    <row r="38" spans="1:16">
      <c r="A38" s="242">
        <v>23</v>
      </c>
      <c r="C38" s="167"/>
      <c r="D38" s="167"/>
      <c r="E38" s="167"/>
      <c r="F38" s="167"/>
      <c r="G38" s="167"/>
      <c r="H38" s="167"/>
      <c r="I38" s="167"/>
      <c r="J38" s="167"/>
      <c r="K38" s="167"/>
      <c r="L38" s="167"/>
      <c r="M38" s="167"/>
      <c r="N38" s="167"/>
      <c r="O38" s="167"/>
      <c r="P38" s="167"/>
    </row>
    <row r="39" spans="1:16">
      <c r="A39" s="242">
        <v>24</v>
      </c>
      <c r="B39" s="173" t="s">
        <v>729</v>
      </c>
      <c r="C39" s="167"/>
      <c r="D39" s="167"/>
      <c r="E39" s="167"/>
      <c r="F39" s="167"/>
      <c r="G39" s="167"/>
      <c r="H39" s="167"/>
      <c r="I39" s="167"/>
      <c r="J39" s="167"/>
      <c r="K39" s="167"/>
      <c r="L39" s="167"/>
      <c r="M39" s="167"/>
      <c r="N39" s="167"/>
      <c r="O39" s="167"/>
      <c r="P39" s="167"/>
    </row>
    <row r="40" spans="1:16">
      <c r="A40" s="242">
        <v>25</v>
      </c>
      <c r="C40" s="222"/>
      <c r="D40" s="222"/>
      <c r="E40" s="222"/>
      <c r="F40" s="222"/>
      <c r="G40" s="222"/>
      <c r="H40" s="222"/>
      <c r="I40" s="222"/>
      <c r="J40" s="222"/>
      <c r="K40" s="222"/>
      <c r="L40" s="222"/>
      <c r="M40" s="222"/>
      <c r="N40" s="222"/>
      <c r="O40" s="222"/>
      <c r="P40" s="167"/>
    </row>
    <row r="41" spans="1:16">
      <c r="A41" s="242">
        <v>26</v>
      </c>
      <c r="C41" s="174"/>
      <c r="D41" s="174"/>
      <c r="E41" s="174"/>
      <c r="F41" s="174"/>
      <c r="G41" s="174"/>
      <c r="H41" s="174"/>
      <c r="I41" s="174"/>
      <c r="J41" s="174"/>
      <c r="K41" s="174"/>
      <c r="L41" s="174"/>
      <c r="M41" s="174"/>
      <c r="N41" s="174"/>
      <c r="O41" s="174"/>
      <c r="P41" s="717"/>
    </row>
    <row r="42" spans="1:16" ht="12.6" thickBot="1">
      <c r="A42" s="242">
        <v>27</v>
      </c>
      <c r="B42" s="173" t="s">
        <v>713</v>
      </c>
      <c r="C42" s="233">
        <v>10238610.370000001</v>
      </c>
      <c r="D42" s="233">
        <v>10238610.370000001</v>
      </c>
      <c r="E42" s="233">
        <v>10253149.870000001</v>
      </c>
      <c r="F42" s="233">
        <v>10253149.870000001</v>
      </c>
      <c r="G42" s="233">
        <v>10253149.870000001</v>
      </c>
      <c r="H42" s="233">
        <v>10267689.370000001</v>
      </c>
      <c r="I42" s="233">
        <v>10200585.370000001</v>
      </c>
      <c r="J42" s="233">
        <v>10633677.770000001</v>
      </c>
      <c r="K42" s="233">
        <v>10648217.270000001</v>
      </c>
      <c r="L42" s="233">
        <v>10676216.270000001</v>
      </c>
      <c r="M42" s="233">
        <v>10841960.270000001</v>
      </c>
      <c r="N42" s="233">
        <v>10388558.270000001</v>
      </c>
      <c r="O42" s="233">
        <v>10388558.270000001</v>
      </c>
      <c r="P42" s="233">
        <v>10406318</v>
      </c>
    </row>
    <row r="43" spans="1:16" ht="12.6" thickTop="1">
      <c r="A43" s="172"/>
      <c r="B43" s="168"/>
      <c r="C43" s="168"/>
      <c r="D43" s="168"/>
      <c r="E43" s="168"/>
      <c r="F43" s="168"/>
      <c r="G43" s="168"/>
      <c r="H43" s="168"/>
      <c r="I43" s="168"/>
      <c r="J43" s="168"/>
      <c r="K43" s="168"/>
      <c r="L43" s="168"/>
      <c r="M43" s="168"/>
      <c r="N43" s="168"/>
      <c r="O43" s="168"/>
      <c r="P43" s="168"/>
    </row>
    <row r="44" spans="1:16">
      <c r="A44" s="168"/>
      <c r="B44" s="168" t="s">
        <v>178</v>
      </c>
      <c r="C44" s="168"/>
      <c r="D44" s="168"/>
      <c r="E44" s="168"/>
      <c r="F44" s="168"/>
      <c r="G44" s="168"/>
      <c r="H44" s="168"/>
      <c r="I44" s="168"/>
      <c r="J44" s="168"/>
      <c r="K44" s="168"/>
      <c r="L44" s="168"/>
      <c r="M44" s="168"/>
      <c r="N44" s="168"/>
      <c r="O44" s="168"/>
      <c r="P44" s="168"/>
    </row>
    <row r="66" spans="1:1">
      <c r="A66" s="168"/>
    </row>
    <row r="83" spans="1:1">
      <c r="A83" s="246"/>
    </row>
    <row r="84" spans="1:1">
      <c r="A84" s="246"/>
    </row>
    <row r="85" spans="1:1">
      <c r="A85" s="246"/>
    </row>
    <row r="86" spans="1:1">
      <c r="A86" s="246"/>
    </row>
    <row r="87" spans="1:1">
      <c r="A87" s="246"/>
    </row>
    <row r="88" spans="1:1">
      <c r="A88" s="246"/>
    </row>
    <row r="89" spans="1:1">
      <c r="A89" s="246"/>
    </row>
    <row r="90" spans="1:1">
      <c r="A90" s="246"/>
    </row>
    <row r="91" spans="1:1">
      <c r="A91" s="246"/>
    </row>
    <row r="92" spans="1:1">
      <c r="A92" s="246"/>
    </row>
    <row r="93" spans="1:1">
      <c r="A93" s="246"/>
    </row>
    <row r="94" spans="1:1">
      <c r="A94" s="246"/>
    </row>
    <row r="95" spans="1:1">
      <c r="A95" s="246"/>
    </row>
    <row r="96" spans="1:1">
      <c r="A96" s="246"/>
    </row>
    <row r="97" spans="1:1">
      <c r="A97" s="246"/>
    </row>
    <row r="98" spans="1:1">
      <c r="A98" s="246"/>
    </row>
    <row r="99" spans="1:1">
      <c r="A99" s="246"/>
    </row>
    <row r="100" spans="1:1">
      <c r="A100" s="246"/>
    </row>
    <row r="101" spans="1:1">
      <c r="A101" s="246"/>
    </row>
    <row r="102" spans="1:1">
      <c r="A102" s="246"/>
    </row>
    <row r="103" spans="1:1">
      <c r="A103" s="246"/>
    </row>
    <row r="104" spans="1:1">
      <c r="A104" s="246"/>
    </row>
    <row r="105" spans="1:1">
      <c r="A105" s="246"/>
    </row>
    <row r="106" spans="1:1">
      <c r="A106" s="246"/>
    </row>
    <row r="107" spans="1:1">
      <c r="A107" s="246"/>
    </row>
    <row r="108" spans="1:1">
      <c r="A108" s="246"/>
    </row>
    <row r="109" spans="1:1">
      <c r="A109" s="246"/>
    </row>
    <row r="110" spans="1:1">
      <c r="A110" s="246"/>
    </row>
    <row r="111" spans="1:1">
      <c r="A111" s="246"/>
    </row>
    <row r="112" spans="1:1">
      <c r="A112" s="246"/>
    </row>
    <row r="113" spans="1:1">
      <c r="A113" s="246"/>
    </row>
    <row r="114" spans="1:1">
      <c r="A114" s="246"/>
    </row>
    <row r="115" spans="1:1">
      <c r="A115" s="246"/>
    </row>
    <row r="116" spans="1:1">
      <c r="A116" s="246"/>
    </row>
    <row r="117" spans="1:1">
      <c r="A117" s="246"/>
    </row>
    <row r="118" spans="1:1">
      <c r="A118" s="246"/>
    </row>
    <row r="119" spans="1:1">
      <c r="A119" s="246"/>
    </row>
    <row r="120" spans="1:1">
      <c r="A120" s="246"/>
    </row>
    <row r="121" spans="1:1">
      <c r="A121" s="246"/>
    </row>
    <row r="122" spans="1:1">
      <c r="A122" s="246"/>
    </row>
    <row r="123" spans="1:1">
      <c r="A123" s="246"/>
    </row>
    <row r="124" spans="1:1">
      <c r="A124" s="246"/>
    </row>
    <row r="125" spans="1:1">
      <c r="A125" s="246"/>
    </row>
    <row r="126" spans="1:1">
      <c r="A126" s="246"/>
    </row>
    <row r="127" spans="1:1">
      <c r="A127" s="246"/>
    </row>
    <row r="128" spans="1:1">
      <c r="A128" s="246"/>
    </row>
    <row r="129" spans="1:1">
      <c r="A129" s="246"/>
    </row>
    <row r="130" spans="1:1">
      <c r="A130" s="246"/>
    </row>
    <row r="131" spans="1:1">
      <c r="A131" s="246"/>
    </row>
    <row r="132" spans="1:1">
      <c r="A132" s="246"/>
    </row>
    <row r="133" spans="1:1">
      <c r="A133" s="246"/>
    </row>
    <row r="134" spans="1:1">
      <c r="A134" s="246"/>
    </row>
    <row r="135" spans="1:1">
      <c r="A135" s="246"/>
    </row>
    <row r="136" spans="1:1">
      <c r="A136" s="246"/>
    </row>
    <row r="137" spans="1:1">
      <c r="A137" s="246"/>
    </row>
  </sheetData>
  <mergeCells count="1">
    <mergeCell ref="A10:P11"/>
  </mergeCells>
  <phoneticPr fontId="25" type="noConversion"/>
  <pageMargins left="0.75" right="0.25" top="0.75" bottom="0.25" header="0.25" footer="0.24"/>
  <pageSetup scale="65" fitToHeight="4" orientation="landscape" r:id="rId1"/>
  <headerFooter alignWithMargins="0"/>
</worksheet>
</file>

<file path=xl/worksheets/sheet16.xml><?xml version="1.0" encoding="utf-8"?>
<worksheet xmlns="http://schemas.openxmlformats.org/spreadsheetml/2006/main" xmlns:r="http://schemas.openxmlformats.org/officeDocument/2006/relationships">
  <sheetPr transitionEvaluation="1" transitionEntry="1" codeName="Sheet17"/>
  <dimension ref="A1:D39"/>
  <sheetViews>
    <sheetView view="pageBreakPreview" zoomScale="60" zoomScaleNormal="100" workbookViewId="0">
      <selection activeCell="E1" sqref="E1:M1048576"/>
    </sheetView>
  </sheetViews>
  <sheetFormatPr defaultColWidth="10.88671875" defaultRowHeight="12"/>
  <cols>
    <col min="1" max="1" width="6.88671875" style="79" customWidth="1"/>
    <col min="2" max="2" width="39.6640625" style="79" customWidth="1"/>
    <col min="3" max="3" width="15.33203125" style="79" customWidth="1"/>
    <col min="4" max="4" width="17.109375" style="79" customWidth="1"/>
    <col min="5" max="16384" width="10.88671875" style="79"/>
  </cols>
  <sheetData>
    <row r="1" spans="1:4">
      <c r="A1" s="76" t="s">
        <v>281</v>
      </c>
      <c r="B1" s="76"/>
      <c r="D1" s="304" t="s">
        <v>689</v>
      </c>
    </row>
    <row r="2" spans="1:4">
      <c r="A2" s="76" t="s">
        <v>279</v>
      </c>
      <c r="B2" s="76"/>
      <c r="D2" s="304"/>
    </row>
    <row r="3" spans="1:4" ht="7.5" customHeight="1">
      <c r="A3" s="76"/>
      <c r="B3" s="76"/>
      <c r="D3" s="304"/>
    </row>
    <row r="4" spans="1:4">
      <c r="A4" s="76" t="s">
        <v>943</v>
      </c>
      <c r="B4" s="76"/>
      <c r="D4" s="1102" t="s">
        <v>1417</v>
      </c>
    </row>
    <row r="5" spans="1:4">
      <c r="A5" s="76" t="s">
        <v>2190</v>
      </c>
      <c r="B5" s="76"/>
      <c r="D5" s="971" t="s">
        <v>398</v>
      </c>
    </row>
    <row r="6" spans="1:4">
      <c r="A6" s="76" t="s">
        <v>1411</v>
      </c>
      <c r="B6" s="76"/>
      <c r="D6" s="304" t="s">
        <v>1393</v>
      </c>
    </row>
    <row r="7" spans="1:4" ht="3.75" customHeight="1">
      <c r="A7" s="76"/>
      <c r="B7" s="76"/>
      <c r="C7" s="76"/>
      <c r="D7" s="76"/>
    </row>
    <row r="8" spans="1:4" ht="3.75" customHeight="1">
      <c r="A8" s="2005" t="s">
        <v>750</v>
      </c>
      <c r="B8" s="2006"/>
      <c r="C8" s="2006"/>
      <c r="D8" s="2006"/>
    </row>
    <row r="9" spans="1:4">
      <c r="A9" s="2006"/>
      <c r="B9" s="2006"/>
      <c r="C9" s="2006"/>
      <c r="D9" s="2006"/>
    </row>
    <row r="10" spans="1:4">
      <c r="A10" s="2006"/>
      <c r="B10" s="2006"/>
      <c r="C10" s="2006"/>
      <c r="D10" s="2006"/>
    </row>
    <row r="11" spans="1:4">
      <c r="A11" s="2006"/>
      <c r="B11" s="2006"/>
      <c r="C11" s="2006"/>
      <c r="D11" s="2006"/>
    </row>
    <row r="12" spans="1:4">
      <c r="A12" s="2006"/>
      <c r="B12" s="2006"/>
      <c r="C12" s="2006"/>
      <c r="D12" s="2006"/>
    </row>
    <row r="13" spans="1:4">
      <c r="A13" s="2006"/>
      <c r="B13" s="2006"/>
      <c r="C13" s="2006"/>
      <c r="D13" s="2006"/>
    </row>
    <row r="14" spans="1:4" ht="6.75" customHeight="1">
      <c r="A14" s="2006"/>
      <c r="B14" s="2006"/>
      <c r="C14" s="2006"/>
      <c r="D14" s="2006"/>
    </row>
    <row r="15" spans="1:4" ht="3" customHeight="1" thickBot="1">
      <c r="A15" s="184"/>
      <c r="B15" s="144"/>
      <c r="C15" s="144"/>
      <c r="D15" s="144"/>
    </row>
    <row r="16" spans="1:4" ht="13.8">
      <c r="A16" s="678" t="s">
        <v>33</v>
      </c>
      <c r="B16" s="76"/>
      <c r="C16" s="99" t="s">
        <v>280</v>
      </c>
      <c r="D16" s="99"/>
    </row>
    <row r="17" spans="1:4">
      <c r="A17" s="679" t="s">
        <v>366</v>
      </c>
      <c r="B17" s="549" t="s">
        <v>367</v>
      </c>
      <c r="C17" s="679" t="s">
        <v>193</v>
      </c>
      <c r="D17" s="679" t="s">
        <v>194</v>
      </c>
    </row>
    <row r="18" spans="1:4">
      <c r="A18" s="626">
        <v>1</v>
      </c>
      <c r="B18" s="147" t="s">
        <v>1422</v>
      </c>
      <c r="C18" s="148"/>
      <c r="D18" s="148">
        <v>3300127</v>
      </c>
    </row>
    <row r="19" spans="1:4" s="1025" customFormat="1">
      <c r="A19" s="626">
        <v>2</v>
      </c>
      <c r="B19" s="147" t="s">
        <v>889</v>
      </c>
      <c r="C19" s="148"/>
      <c r="D19" s="149">
        <v>360703</v>
      </c>
    </row>
    <row r="20" spans="1:4" s="1025" customFormat="1">
      <c r="A20" s="626">
        <v>3</v>
      </c>
      <c r="B20" s="147" t="s">
        <v>888</v>
      </c>
      <c r="C20" s="148"/>
      <c r="D20" s="149"/>
    </row>
    <row r="21" spans="1:4" s="1025" customFormat="1">
      <c r="A21" s="626">
        <v>4</v>
      </c>
      <c r="B21" s="147" t="s">
        <v>369</v>
      </c>
      <c r="C21" s="148"/>
      <c r="D21" s="149"/>
    </row>
    <row r="22" spans="1:4" s="1025" customFormat="1">
      <c r="A22" s="626">
        <v>5</v>
      </c>
      <c r="B22" s="147" t="s">
        <v>905</v>
      </c>
      <c r="C22" s="560"/>
      <c r="D22" s="1020"/>
    </row>
    <row r="23" spans="1:4">
      <c r="A23" s="626">
        <v>6</v>
      </c>
      <c r="B23" s="548" t="s">
        <v>1423</v>
      </c>
      <c r="C23" s="572"/>
      <c r="D23" s="560">
        <v>3660830</v>
      </c>
    </row>
    <row r="24" spans="1:4">
      <c r="A24" s="626">
        <v>7</v>
      </c>
      <c r="B24" s="18"/>
      <c r="C24" s="560"/>
      <c r="D24" s="560"/>
    </row>
    <row r="25" spans="1:4" s="1180" customFormat="1">
      <c r="A25" s="626">
        <v>8</v>
      </c>
      <c r="B25" s="147" t="s">
        <v>889</v>
      </c>
      <c r="C25" s="560"/>
      <c r="D25" s="149">
        <v>177320</v>
      </c>
    </row>
    <row r="26" spans="1:4" s="1180" customFormat="1">
      <c r="A26" s="626">
        <v>9</v>
      </c>
      <c r="B26" s="147" t="s">
        <v>1741</v>
      </c>
      <c r="C26" s="560"/>
      <c r="D26" s="560">
        <v>-2235</v>
      </c>
    </row>
    <row r="27" spans="1:4" s="1180" customFormat="1">
      <c r="A27" s="626">
        <v>10</v>
      </c>
      <c r="B27" s="147" t="s">
        <v>1486</v>
      </c>
      <c r="C27" s="560"/>
      <c r="D27" s="560">
        <v>-116016</v>
      </c>
    </row>
    <row r="28" spans="1:4" s="1180" customFormat="1">
      <c r="A28" s="626">
        <v>11</v>
      </c>
      <c r="B28" s="147" t="s">
        <v>905</v>
      </c>
      <c r="C28" s="560"/>
      <c r="D28" s="560">
        <v>1</v>
      </c>
    </row>
    <row r="29" spans="1:4" s="1180" customFormat="1">
      <c r="A29" s="626">
        <v>12</v>
      </c>
      <c r="B29" s="548" t="s">
        <v>1738</v>
      </c>
      <c r="C29" s="572"/>
      <c r="D29" s="572">
        <v>3719900</v>
      </c>
    </row>
    <row r="30" spans="1:4">
      <c r="A30" s="626">
        <v>13</v>
      </c>
      <c r="B30" s="147" t="s">
        <v>889</v>
      </c>
      <c r="C30" s="560"/>
      <c r="D30" s="149">
        <v>177320</v>
      </c>
    </row>
    <row r="31" spans="1:4">
      <c r="A31" s="626">
        <v>14</v>
      </c>
      <c r="B31" s="147" t="s">
        <v>888</v>
      </c>
      <c r="C31" s="560"/>
      <c r="D31" s="560"/>
    </row>
    <row r="32" spans="1:4">
      <c r="A32" s="626">
        <v>15</v>
      </c>
      <c r="B32" s="147" t="s">
        <v>1486</v>
      </c>
      <c r="C32" s="560"/>
      <c r="D32" s="560"/>
    </row>
    <row r="33" spans="1:4">
      <c r="A33" s="626">
        <v>16</v>
      </c>
      <c r="B33" s="147" t="s">
        <v>905</v>
      </c>
      <c r="C33" s="560"/>
      <c r="D33" s="560"/>
    </row>
    <row r="34" spans="1:4">
      <c r="A34" s="626">
        <v>17</v>
      </c>
      <c r="B34" s="548" t="s">
        <v>1424</v>
      </c>
      <c r="C34" s="572"/>
      <c r="D34" s="572">
        <v>3897220</v>
      </c>
    </row>
    <row r="35" spans="1:4">
      <c r="A35" s="626">
        <v>18</v>
      </c>
      <c r="B35" s="147" t="s">
        <v>889</v>
      </c>
      <c r="C35" s="188"/>
      <c r="D35" s="188">
        <v>180453</v>
      </c>
    </row>
    <row r="36" spans="1:4">
      <c r="A36" s="626">
        <v>19</v>
      </c>
      <c r="B36" s="147" t="s">
        <v>888</v>
      </c>
      <c r="C36" s="188"/>
      <c r="D36" s="188"/>
    </row>
    <row r="37" spans="1:4">
      <c r="A37" s="626">
        <v>20</v>
      </c>
      <c r="B37" s="147" t="s">
        <v>369</v>
      </c>
      <c r="C37" s="188"/>
      <c r="D37" s="188"/>
    </row>
    <row r="38" spans="1:4">
      <c r="A38" s="626">
        <v>21</v>
      </c>
      <c r="B38" s="548" t="s">
        <v>1425</v>
      </c>
      <c r="C38" s="788"/>
      <c r="D38" s="788">
        <v>4077673</v>
      </c>
    </row>
    <row r="39" spans="1:4">
      <c r="D39" s="101"/>
    </row>
  </sheetData>
  <mergeCells count="1">
    <mergeCell ref="A8:D14"/>
  </mergeCells>
  <phoneticPr fontId="25" type="noConversion"/>
  <pageMargins left="0.75" right="0.25" top="0.75" bottom="0.25" header="0.25" footer="0.24"/>
  <pageSetup fitToHeight="4" orientation="portrait" r:id="rId1"/>
  <headerFooter alignWithMargins="0"/>
</worksheet>
</file>

<file path=xl/worksheets/sheet17.xml><?xml version="1.0" encoding="utf-8"?>
<worksheet xmlns="http://schemas.openxmlformats.org/spreadsheetml/2006/main" xmlns:r="http://schemas.openxmlformats.org/officeDocument/2006/relationships">
  <sheetPr transitionEvaluation="1" transitionEntry="1" codeName="Sheet18"/>
  <dimension ref="A1:I325"/>
  <sheetViews>
    <sheetView view="pageBreakPreview" topLeftCell="A13" zoomScale="60" zoomScaleNormal="100" workbookViewId="0">
      <selection activeCell="F18" sqref="F18"/>
    </sheetView>
  </sheetViews>
  <sheetFormatPr defaultColWidth="10.88671875" defaultRowHeight="12"/>
  <cols>
    <col min="1" max="1" width="5.88671875" style="173" customWidth="1"/>
    <col min="2" max="2" width="27.109375" style="173" customWidth="1"/>
    <col min="3" max="4" width="11" style="173" customWidth="1"/>
    <col min="5" max="5" width="12.33203125" style="173" customWidth="1"/>
    <col min="6" max="9" width="11" style="173" customWidth="1"/>
    <col min="10" max="16384" width="10.88671875" style="173"/>
  </cols>
  <sheetData>
    <row r="1" spans="1:9">
      <c r="A1" s="168" t="s">
        <v>521</v>
      </c>
      <c r="B1" s="168"/>
      <c r="C1" s="168"/>
      <c r="E1" s="168"/>
      <c r="I1" s="980" t="s">
        <v>689</v>
      </c>
    </row>
    <row r="2" spans="1:9">
      <c r="A2" s="168" t="s">
        <v>522</v>
      </c>
      <c r="B2" s="168"/>
      <c r="C2" s="168"/>
      <c r="E2" s="168"/>
      <c r="I2" s="980"/>
    </row>
    <row r="3" spans="1:9">
      <c r="A3" s="168"/>
      <c r="B3" s="168"/>
      <c r="C3" s="168"/>
      <c r="E3" s="168"/>
      <c r="I3" s="981" t="s">
        <v>172</v>
      </c>
    </row>
    <row r="4" spans="1:9">
      <c r="A4" s="168" t="s">
        <v>943</v>
      </c>
      <c r="B4" s="168"/>
      <c r="C4" s="168"/>
      <c r="E4" s="168"/>
      <c r="I4" s="897" t="s">
        <v>825</v>
      </c>
    </row>
    <row r="5" spans="1:9">
      <c r="A5" s="168" t="s">
        <v>2190</v>
      </c>
      <c r="B5" s="168"/>
      <c r="C5" s="168"/>
      <c r="E5" s="168"/>
      <c r="I5" s="728" t="s">
        <v>1393</v>
      </c>
    </row>
    <row r="6" spans="1:9">
      <c r="A6" s="168" t="s">
        <v>1410</v>
      </c>
      <c r="B6" s="168"/>
      <c r="C6" s="168"/>
      <c r="D6" s="168"/>
      <c r="E6" s="168"/>
      <c r="F6" s="168"/>
      <c r="G6" s="168"/>
      <c r="H6" s="168"/>
      <c r="I6" s="168"/>
    </row>
    <row r="7" spans="1:9">
      <c r="A7" s="96" t="s">
        <v>751</v>
      </c>
      <c r="B7" s="168"/>
      <c r="C7" s="168"/>
      <c r="D7" s="168"/>
      <c r="E7" s="168"/>
      <c r="F7" s="168"/>
      <c r="G7" s="168"/>
      <c r="H7" s="168"/>
      <c r="I7" s="168"/>
    </row>
    <row r="8" spans="1:9">
      <c r="A8" s="168"/>
      <c r="B8" s="168"/>
      <c r="C8" s="168"/>
      <c r="D8" s="168"/>
      <c r="E8" s="168"/>
      <c r="F8" s="168"/>
      <c r="G8" s="168"/>
      <c r="H8" s="168"/>
      <c r="I8" s="168"/>
    </row>
    <row r="9" spans="1:9">
      <c r="A9" s="2013" t="s">
        <v>523</v>
      </c>
      <c r="B9" s="2014"/>
      <c r="C9" s="2014"/>
      <c r="D9" s="2014"/>
      <c r="E9" s="2014"/>
      <c r="F9" s="2014"/>
      <c r="G9" s="2014"/>
      <c r="H9" s="2014"/>
      <c r="I9" s="2014"/>
    </row>
    <row r="10" spans="1:9">
      <c r="A10" s="2014"/>
      <c r="B10" s="2014"/>
      <c r="C10" s="2014"/>
      <c r="D10" s="2014"/>
      <c r="E10" s="2014"/>
      <c r="F10" s="2014"/>
      <c r="G10" s="2014"/>
      <c r="H10" s="2014"/>
      <c r="I10" s="2014"/>
    </row>
    <row r="11" spans="1:9" ht="12.6" thickBot="1">
      <c r="A11" s="244"/>
      <c r="B11" s="244"/>
      <c r="C11" s="244"/>
      <c r="D11" s="244"/>
      <c r="E11" s="244"/>
      <c r="F11" s="244"/>
      <c r="G11" s="244"/>
      <c r="H11" s="253"/>
      <c r="I11" s="253"/>
    </row>
    <row r="12" spans="1:9" s="697" customFormat="1">
      <c r="A12" s="693"/>
      <c r="B12" s="694" t="s">
        <v>493</v>
      </c>
      <c r="C12" s="694">
        <v>-2</v>
      </c>
      <c r="D12" s="694">
        <v>-3</v>
      </c>
      <c r="E12" s="720">
        <v>-4</v>
      </c>
      <c r="F12" s="720">
        <v>-5</v>
      </c>
      <c r="G12" s="720">
        <v>-6</v>
      </c>
      <c r="H12" s="720">
        <v>-7</v>
      </c>
      <c r="I12" s="720">
        <v>-8</v>
      </c>
    </row>
    <row r="13" spans="1:9">
      <c r="A13" s="172" t="s">
        <v>33</v>
      </c>
      <c r="B13" s="521"/>
      <c r="C13" s="254" t="s">
        <v>796</v>
      </c>
      <c r="D13" s="254" t="s">
        <v>458</v>
      </c>
      <c r="E13" s="279" t="s">
        <v>878</v>
      </c>
      <c r="F13" s="278"/>
      <c r="G13" s="278" t="s">
        <v>32</v>
      </c>
      <c r="H13" s="278" t="s">
        <v>406</v>
      </c>
      <c r="I13" s="223" t="s">
        <v>406</v>
      </c>
    </row>
    <row r="14" spans="1:9">
      <c r="A14" s="509" t="s">
        <v>366</v>
      </c>
      <c r="B14" s="509" t="s">
        <v>367</v>
      </c>
      <c r="C14" s="684" t="s">
        <v>1412</v>
      </c>
      <c r="D14" s="684" t="s">
        <v>1413</v>
      </c>
      <c r="E14" s="716" t="s">
        <v>877</v>
      </c>
      <c r="F14" s="716" t="s">
        <v>369</v>
      </c>
      <c r="G14" s="716" t="s">
        <v>51</v>
      </c>
      <c r="H14" s="716" t="s">
        <v>532</v>
      </c>
      <c r="I14" s="508" t="s">
        <v>533</v>
      </c>
    </row>
    <row r="15" spans="1:9">
      <c r="A15" s="242"/>
      <c r="H15" s="226"/>
      <c r="I15" s="226"/>
    </row>
    <row r="16" spans="1:9">
      <c r="A16" s="242">
        <v>1</v>
      </c>
      <c r="B16" s="168" t="s">
        <v>709</v>
      </c>
      <c r="E16" s="226"/>
      <c r="F16" s="226"/>
      <c r="G16" s="226"/>
      <c r="H16" s="242"/>
      <c r="I16" s="242"/>
    </row>
    <row r="17" spans="1:9">
      <c r="A17" s="242">
        <v>2</v>
      </c>
      <c r="C17" s="167"/>
      <c r="D17" s="167"/>
      <c r="E17" s="242"/>
      <c r="F17" s="242"/>
      <c r="G17" s="242"/>
    </row>
    <row r="18" spans="1:9">
      <c r="A18" s="242">
        <v>3</v>
      </c>
      <c r="B18" s="173" t="s">
        <v>447</v>
      </c>
      <c r="C18" s="274">
        <v>0</v>
      </c>
      <c r="D18" s="167">
        <v>0</v>
      </c>
      <c r="E18" s="167">
        <v>0</v>
      </c>
      <c r="F18" s="167"/>
      <c r="G18" s="167">
        <v>0</v>
      </c>
      <c r="H18" s="178"/>
      <c r="I18" s="174"/>
    </row>
    <row r="19" spans="1:9">
      <c r="A19" s="242">
        <v>4</v>
      </c>
      <c r="C19" s="167"/>
      <c r="D19" s="167"/>
      <c r="E19" s="167"/>
      <c r="F19" s="167"/>
      <c r="G19" s="167"/>
      <c r="H19" s="174"/>
      <c r="I19" s="174"/>
    </row>
    <row r="20" spans="1:9">
      <c r="A20" s="242">
        <v>5</v>
      </c>
      <c r="B20" s="173" t="s">
        <v>448</v>
      </c>
      <c r="C20" s="167"/>
      <c r="D20" s="167"/>
      <c r="E20" s="167">
        <v>0</v>
      </c>
      <c r="F20" s="167"/>
      <c r="G20" s="167">
        <v>0</v>
      </c>
      <c r="H20" s="174"/>
      <c r="I20" s="174"/>
    </row>
    <row r="21" spans="1:9">
      <c r="A21" s="242">
        <v>6</v>
      </c>
      <c r="C21" s="167"/>
      <c r="D21" s="167"/>
      <c r="E21" s="167"/>
      <c r="F21" s="167"/>
      <c r="G21" s="167"/>
      <c r="H21" s="174"/>
      <c r="I21" s="174"/>
    </row>
    <row r="22" spans="1:9">
      <c r="A22" s="242">
        <v>7</v>
      </c>
      <c r="B22" s="173" t="s">
        <v>217</v>
      </c>
      <c r="C22" s="167"/>
      <c r="D22" s="167"/>
      <c r="E22" s="167">
        <v>0</v>
      </c>
      <c r="F22" s="167"/>
      <c r="G22" s="167">
        <v>0</v>
      </c>
      <c r="H22" s="174"/>
      <c r="I22" s="174"/>
    </row>
    <row r="23" spans="1:9">
      <c r="A23" s="242">
        <v>8</v>
      </c>
      <c r="C23" s="167"/>
      <c r="D23" s="167"/>
      <c r="E23" s="167"/>
      <c r="F23" s="167"/>
      <c r="G23" s="167">
        <v>0</v>
      </c>
      <c r="H23" s="174"/>
      <c r="I23" s="174"/>
    </row>
    <row r="24" spans="1:9">
      <c r="A24" s="242">
        <v>9</v>
      </c>
      <c r="B24" s="173" t="s">
        <v>216</v>
      </c>
      <c r="C24" s="167"/>
      <c r="D24" s="167"/>
      <c r="E24" s="167">
        <v>0</v>
      </c>
      <c r="F24" s="167"/>
      <c r="G24" s="167">
        <v>0</v>
      </c>
      <c r="H24" s="174"/>
      <c r="I24" s="174"/>
    </row>
    <row r="25" spans="1:9">
      <c r="A25" s="242">
        <v>10</v>
      </c>
      <c r="C25" s="167"/>
      <c r="D25" s="167"/>
      <c r="E25" s="167"/>
      <c r="F25" s="167"/>
      <c r="G25" s="167">
        <v>0</v>
      </c>
      <c r="H25" s="174"/>
      <c r="I25" s="174"/>
    </row>
    <row r="26" spans="1:9">
      <c r="A26" s="242">
        <v>11</v>
      </c>
      <c r="B26" s="173" t="s">
        <v>729</v>
      </c>
      <c r="C26" s="167"/>
      <c r="D26" s="167"/>
      <c r="E26" s="167">
        <v>0</v>
      </c>
      <c r="F26" s="167"/>
      <c r="G26" s="167">
        <v>0</v>
      </c>
      <c r="H26" s="178"/>
      <c r="I26" s="174"/>
    </row>
    <row r="27" spans="1:9">
      <c r="A27" s="242">
        <v>12</v>
      </c>
      <c r="C27" s="222"/>
      <c r="D27" s="222"/>
      <c r="E27" s="222"/>
      <c r="F27" s="222"/>
      <c r="G27" s="222"/>
      <c r="H27" s="231" t="s">
        <v>239</v>
      </c>
      <c r="I27" s="231" t="s">
        <v>239</v>
      </c>
    </row>
    <row r="28" spans="1:9">
      <c r="A28" s="242">
        <v>13</v>
      </c>
      <c r="C28" s="174"/>
      <c r="D28" s="174"/>
      <c r="E28" s="174"/>
      <c r="F28" s="174"/>
      <c r="G28" s="174"/>
      <c r="H28" s="190"/>
      <c r="I28" s="190"/>
    </row>
    <row r="29" spans="1:9" ht="12.6" thickBot="1">
      <c r="A29" s="242">
        <v>14</v>
      </c>
      <c r="B29" s="173" t="s">
        <v>713</v>
      </c>
      <c r="C29" s="233">
        <v>0</v>
      </c>
      <c r="D29" s="233">
        <v>0</v>
      </c>
      <c r="E29" s="233">
        <v>0</v>
      </c>
      <c r="F29" s="233">
        <v>0</v>
      </c>
      <c r="G29" s="233">
        <v>0</v>
      </c>
      <c r="H29" s="233"/>
      <c r="I29" s="718"/>
    </row>
    <row r="30" spans="1:9" ht="12.6" thickTop="1">
      <c r="A30" s="242">
        <v>15</v>
      </c>
      <c r="C30" s="168"/>
      <c r="D30" s="168"/>
      <c r="E30" s="168"/>
      <c r="F30" s="168"/>
      <c r="G30" s="168"/>
      <c r="H30" s="190"/>
      <c r="I30" s="190"/>
    </row>
    <row r="31" spans="1:9">
      <c r="A31" s="242">
        <v>16</v>
      </c>
      <c r="C31" s="168"/>
      <c r="D31" s="168"/>
      <c r="E31" s="168"/>
      <c r="F31" s="168"/>
      <c r="G31" s="168"/>
      <c r="H31" s="190"/>
      <c r="I31" s="190"/>
    </row>
    <row r="32" spans="1:9">
      <c r="A32" s="242">
        <v>17</v>
      </c>
      <c r="B32" s="168" t="s">
        <v>714</v>
      </c>
      <c r="C32" s="167"/>
      <c r="D32" s="167"/>
      <c r="E32" s="167"/>
      <c r="F32" s="167"/>
      <c r="G32" s="167"/>
      <c r="H32" s="178"/>
      <c r="I32" s="178"/>
    </row>
    <row r="33" spans="1:9">
      <c r="A33" s="242">
        <v>18</v>
      </c>
      <c r="C33" s="167"/>
      <c r="D33" s="167"/>
      <c r="E33" s="167"/>
      <c r="F33" s="167"/>
      <c r="G33" s="167"/>
      <c r="H33" s="174"/>
      <c r="I33" s="174"/>
    </row>
    <row r="34" spans="1:9">
      <c r="A34" s="242">
        <v>19</v>
      </c>
      <c r="B34" s="173" t="s">
        <v>447</v>
      </c>
      <c r="C34" s="274">
        <v>412416.67000000004</v>
      </c>
      <c r="D34" s="167">
        <v>451694.44999999984</v>
      </c>
      <c r="E34" s="167">
        <v>432056</v>
      </c>
      <c r="F34" s="167"/>
      <c r="G34" s="167">
        <v>432056</v>
      </c>
      <c r="H34" s="178"/>
      <c r="I34" s="174"/>
    </row>
    <row r="35" spans="1:9">
      <c r="A35" s="242">
        <v>20</v>
      </c>
      <c r="C35" s="167"/>
      <c r="D35" s="167"/>
      <c r="E35" s="167"/>
      <c r="F35" s="167"/>
      <c r="G35" s="167"/>
      <c r="H35" s="174"/>
      <c r="I35" s="174"/>
    </row>
    <row r="36" spans="1:9">
      <c r="A36" s="242">
        <v>21</v>
      </c>
      <c r="B36" s="173" t="s">
        <v>448</v>
      </c>
      <c r="C36" s="167">
        <v>3307483.085</v>
      </c>
      <c r="D36" s="167">
        <v>3625978.8095000014</v>
      </c>
      <c r="E36" s="167">
        <v>3466008</v>
      </c>
      <c r="F36" s="167"/>
      <c r="G36" s="167">
        <v>3466008</v>
      </c>
      <c r="H36" s="174"/>
      <c r="I36" s="174"/>
    </row>
    <row r="37" spans="1:9">
      <c r="A37" s="242">
        <v>22</v>
      </c>
      <c r="C37" s="167"/>
      <c r="D37" s="167"/>
      <c r="E37" s="167"/>
      <c r="F37" s="167"/>
      <c r="G37" s="167"/>
      <c r="H37" s="174"/>
      <c r="I37" s="174"/>
    </row>
    <row r="38" spans="1:9">
      <c r="A38" s="242">
        <v>23</v>
      </c>
      <c r="B38" s="173" t="s">
        <v>216</v>
      </c>
      <c r="C38" s="167">
        <v>0</v>
      </c>
      <c r="D38" s="167">
        <v>0</v>
      </c>
      <c r="E38" s="167">
        <v>0</v>
      </c>
      <c r="F38" s="167"/>
      <c r="G38" s="167">
        <v>0</v>
      </c>
      <c r="H38" s="174"/>
      <c r="I38" s="174"/>
    </row>
    <row r="39" spans="1:9">
      <c r="A39" s="242">
        <v>24</v>
      </c>
      <c r="C39" s="167"/>
      <c r="D39" s="167"/>
      <c r="E39" s="167"/>
      <c r="F39" s="167"/>
      <c r="G39" s="167"/>
      <c r="H39" s="174"/>
      <c r="I39" s="174"/>
    </row>
    <row r="40" spans="1:9">
      <c r="A40" s="242">
        <v>25</v>
      </c>
      <c r="B40" s="173" t="s">
        <v>729</v>
      </c>
      <c r="C40" s="167">
        <v>0</v>
      </c>
      <c r="D40" s="167">
        <v>0</v>
      </c>
      <c r="E40" s="167">
        <v>0</v>
      </c>
      <c r="F40" s="167"/>
      <c r="G40" s="167">
        <v>0</v>
      </c>
      <c r="H40" s="174"/>
      <c r="I40" s="174"/>
    </row>
    <row r="41" spans="1:9">
      <c r="A41" s="242">
        <v>26</v>
      </c>
      <c r="C41" s="222"/>
      <c r="D41" s="222"/>
      <c r="E41" s="247"/>
      <c r="F41" s="247"/>
      <c r="G41" s="247"/>
      <c r="H41" s="231" t="s">
        <v>239</v>
      </c>
      <c r="I41" s="231" t="s">
        <v>239</v>
      </c>
    </row>
    <row r="42" spans="1:9">
      <c r="A42" s="242">
        <v>27</v>
      </c>
      <c r="C42" s="174"/>
      <c r="D42" s="174"/>
      <c r="E42" s="174"/>
      <c r="F42" s="174"/>
      <c r="G42" s="174"/>
      <c r="H42" s="190"/>
      <c r="I42" s="190"/>
    </row>
    <row r="43" spans="1:9" ht="12.6" thickBot="1">
      <c r="A43" s="242">
        <v>28</v>
      </c>
      <c r="B43" s="173" t="s">
        <v>713</v>
      </c>
      <c r="C43" s="233">
        <v>3719899.7549999999</v>
      </c>
      <c r="D43" s="233">
        <v>4077673.2595000011</v>
      </c>
      <c r="E43" s="233">
        <v>3898064</v>
      </c>
      <c r="F43" s="233">
        <v>0</v>
      </c>
      <c r="G43" s="233">
        <v>3898064</v>
      </c>
      <c r="H43" s="233"/>
      <c r="I43" s="718"/>
    </row>
    <row r="44" spans="1:9" ht="12.6" thickTop="1">
      <c r="A44" s="242"/>
      <c r="C44" s="96"/>
      <c r="D44" s="96"/>
      <c r="H44" s="190"/>
      <c r="I44" s="190"/>
    </row>
    <row r="45" spans="1:9">
      <c r="A45" s="242"/>
      <c r="C45" s="721"/>
      <c r="D45" s="721"/>
    </row>
    <row r="46" spans="1:9">
      <c r="C46" s="168"/>
      <c r="D46" s="168"/>
    </row>
    <row r="47" spans="1:9">
      <c r="A47" s="168"/>
      <c r="B47" s="168"/>
      <c r="C47" s="172"/>
      <c r="D47" s="172"/>
      <c r="E47" s="172"/>
      <c r="F47" s="172"/>
      <c r="G47" s="172"/>
    </row>
    <row r="48" spans="1:9">
      <c r="A48" s="168"/>
      <c r="B48" s="168"/>
    </row>
    <row r="49" spans="1:9">
      <c r="A49" s="168"/>
      <c r="B49" s="168"/>
    </row>
    <row r="50" spans="1:9">
      <c r="A50" s="168"/>
      <c r="B50" s="168"/>
    </row>
    <row r="51" spans="1:9">
      <c r="A51" s="168"/>
      <c r="B51" s="168" t="s">
        <v>435</v>
      </c>
    </row>
    <row r="52" spans="1:9">
      <c r="A52" s="168"/>
      <c r="B52" s="168"/>
    </row>
    <row r="53" spans="1:9">
      <c r="A53" s="168"/>
    </row>
    <row r="54" spans="1:9">
      <c r="A54" s="172"/>
      <c r="B54" s="242"/>
      <c r="C54" s="242"/>
      <c r="D54" s="242"/>
      <c r="E54" s="242"/>
      <c r="F54" s="242"/>
      <c r="G54" s="242"/>
      <c r="H54" s="242"/>
      <c r="I54" s="242"/>
    </row>
    <row r="55" spans="1:9">
      <c r="A55" s="168"/>
      <c r="B55" s="168"/>
    </row>
    <row r="56" spans="1:9">
      <c r="A56" s="172"/>
      <c r="B56" s="172"/>
      <c r="H56" s="172"/>
      <c r="I56" s="172"/>
    </row>
    <row r="151" spans="1:2">
      <c r="A151" s="246"/>
      <c r="B151" s="246"/>
    </row>
    <row r="152" spans="1:2">
      <c r="A152" s="246"/>
      <c r="B152" s="246"/>
    </row>
    <row r="153" spans="1:2">
      <c r="A153" s="246"/>
      <c r="B153" s="246"/>
    </row>
    <row r="154" spans="1:2">
      <c r="A154" s="246"/>
      <c r="B154" s="246"/>
    </row>
    <row r="155" spans="1:2">
      <c r="A155" s="246"/>
      <c r="B155" s="246"/>
    </row>
    <row r="185" spans="1:1">
      <c r="A185" s="246"/>
    </row>
    <row r="254" spans="1:1">
      <c r="A254" s="168"/>
    </row>
    <row r="271" spans="1:1">
      <c r="A271" s="246"/>
    </row>
    <row r="272" spans="1:1">
      <c r="A272" s="246"/>
    </row>
    <row r="273" spans="1:1">
      <c r="A273" s="246"/>
    </row>
    <row r="274" spans="1:1">
      <c r="A274" s="246"/>
    </row>
    <row r="275" spans="1:1">
      <c r="A275" s="246"/>
    </row>
    <row r="276" spans="1:1">
      <c r="A276" s="246"/>
    </row>
    <row r="277" spans="1:1">
      <c r="A277" s="246"/>
    </row>
    <row r="278" spans="1:1">
      <c r="A278" s="246"/>
    </row>
    <row r="279" spans="1:1">
      <c r="A279" s="246"/>
    </row>
    <row r="280" spans="1:1">
      <c r="A280" s="246"/>
    </row>
    <row r="281" spans="1:1">
      <c r="A281" s="246"/>
    </row>
    <row r="282" spans="1:1">
      <c r="A282" s="246"/>
    </row>
    <row r="283" spans="1:1">
      <c r="A283" s="246"/>
    </row>
    <row r="284" spans="1:1">
      <c r="A284" s="246"/>
    </row>
    <row r="285" spans="1:1">
      <c r="A285" s="246"/>
    </row>
    <row r="286" spans="1:1">
      <c r="A286" s="246"/>
    </row>
    <row r="287" spans="1:1">
      <c r="A287" s="246"/>
    </row>
    <row r="288" spans="1:1">
      <c r="A288" s="246"/>
    </row>
    <row r="289" spans="1:1">
      <c r="A289" s="246"/>
    </row>
    <row r="290" spans="1:1">
      <c r="A290" s="246"/>
    </row>
    <row r="291" spans="1:1">
      <c r="A291" s="246"/>
    </row>
    <row r="292" spans="1:1">
      <c r="A292" s="246"/>
    </row>
    <row r="293" spans="1:1">
      <c r="A293" s="246"/>
    </row>
    <row r="294" spans="1:1">
      <c r="A294" s="246"/>
    </row>
    <row r="295" spans="1:1">
      <c r="A295" s="246"/>
    </row>
    <row r="296" spans="1:1">
      <c r="A296" s="246"/>
    </row>
    <row r="297" spans="1:1">
      <c r="A297" s="246"/>
    </row>
    <row r="298" spans="1:1">
      <c r="A298" s="246"/>
    </row>
    <row r="299" spans="1:1">
      <c r="A299" s="246"/>
    </row>
    <row r="300" spans="1:1">
      <c r="A300" s="246"/>
    </row>
    <row r="301" spans="1:1">
      <c r="A301" s="246"/>
    </row>
    <row r="302" spans="1:1">
      <c r="A302" s="246"/>
    </row>
    <row r="303" spans="1:1">
      <c r="A303" s="246"/>
    </row>
    <row r="304" spans="1:1">
      <c r="A304" s="246"/>
    </row>
    <row r="305" spans="1:1">
      <c r="A305" s="246"/>
    </row>
    <row r="306" spans="1:1">
      <c r="A306" s="246"/>
    </row>
    <row r="307" spans="1:1">
      <c r="A307" s="246"/>
    </row>
    <row r="308" spans="1:1">
      <c r="A308" s="246"/>
    </row>
    <row r="309" spans="1:1">
      <c r="A309" s="246"/>
    </row>
    <row r="310" spans="1:1">
      <c r="A310" s="246"/>
    </row>
    <row r="311" spans="1:1">
      <c r="A311" s="246"/>
    </row>
    <row r="312" spans="1:1">
      <c r="A312" s="246"/>
    </row>
    <row r="313" spans="1:1">
      <c r="A313" s="246"/>
    </row>
    <row r="314" spans="1:1">
      <c r="A314" s="246"/>
    </row>
    <row r="315" spans="1:1">
      <c r="A315" s="246"/>
    </row>
    <row r="316" spans="1:1">
      <c r="A316" s="246"/>
    </row>
    <row r="317" spans="1:1">
      <c r="A317" s="246"/>
    </row>
    <row r="318" spans="1:1">
      <c r="A318" s="246"/>
    </row>
    <row r="319" spans="1:1">
      <c r="A319" s="246"/>
    </row>
    <row r="320" spans="1:1">
      <c r="A320" s="246"/>
    </row>
    <row r="321" spans="1:1">
      <c r="A321" s="246"/>
    </row>
    <row r="322" spans="1:1">
      <c r="A322" s="246"/>
    </row>
    <row r="323" spans="1:1">
      <c r="A323" s="246"/>
    </row>
    <row r="324" spans="1:1">
      <c r="A324" s="246"/>
    </row>
    <row r="325" spans="1:1">
      <c r="A325" s="246"/>
    </row>
  </sheetData>
  <mergeCells count="1">
    <mergeCell ref="A9:I10"/>
  </mergeCells>
  <phoneticPr fontId="25" type="noConversion"/>
  <pageMargins left="0.75" right="0.25" top="0.75" bottom="0.25" header="0.25" footer="0.24"/>
  <pageSetup scale="85" fitToHeight="4" orientation="portrait" r:id="rId1"/>
  <headerFooter alignWithMargins="0"/>
</worksheet>
</file>

<file path=xl/worksheets/sheet18.xml><?xml version="1.0" encoding="utf-8"?>
<worksheet xmlns="http://schemas.openxmlformats.org/spreadsheetml/2006/main" xmlns:r="http://schemas.openxmlformats.org/officeDocument/2006/relationships">
  <sheetPr transitionEvaluation="1" transitionEntry="1" codeName="Sheet62"/>
  <dimension ref="A1:P326"/>
  <sheetViews>
    <sheetView view="pageBreakPreview" topLeftCell="H45" zoomScaleNormal="100" zoomScaleSheetLayoutView="100" workbookViewId="0">
      <selection activeCell="Q12" sqref="Q1:T1048576"/>
    </sheetView>
  </sheetViews>
  <sheetFormatPr defaultColWidth="10.88671875" defaultRowHeight="12"/>
  <cols>
    <col min="1" max="1" width="4.88671875" style="173" customWidth="1"/>
    <col min="2" max="2" width="21.33203125" style="173" customWidth="1"/>
    <col min="3" max="16" width="10.6640625" style="173" customWidth="1"/>
    <col min="17" max="16384" width="10.88671875" style="173"/>
  </cols>
  <sheetData>
    <row r="1" spans="1:16">
      <c r="A1" s="168" t="s">
        <v>521</v>
      </c>
      <c r="B1" s="168"/>
      <c r="C1" s="168"/>
      <c r="E1" s="168"/>
      <c r="G1" s="168"/>
      <c r="H1" s="168"/>
      <c r="I1" s="168"/>
      <c r="J1" s="168"/>
      <c r="K1" s="168"/>
      <c r="L1" s="168"/>
      <c r="P1" s="980" t="s">
        <v>689</v>
      </c>
    </row>
    <row r="2" spans="1:16">
      <c r="A2" s="168" t="s">
        <v>522</v>
      </c>
      <c r="B2" s="168"/>
      <c r="C2" s="168"/>
      <c r="E2" s="168"/>
      <c r="G2" s="168"/>
      <c r="H2" s="168"/>
      <c r="I2" s="168"/>
      <c r="J2" s="168"/>
      <c r="K2" s="168"/>
      <c r="L2" s="168"/>
      <c r="P2" s="980"/>
    </row>
    <row r="3" spans="1:16">
      <c r="A3" s="168"/>
      <c r="B3" s="168"/>
      <c r="C3" s="168"/>
      <c r="E3" s="168"/>
      <c r="G3" s="168"/>
      <c r="H3" s="168"/>
      <c r="I3" s="168"/>
      <c r="J3" s="168"/>
      <c r="K3" s="168"/>
      <c r="L3" s="168"/>
      <c r="P3" s="981" t="s">
        <v>172</v>
      </c>
    </row>
    <row r="4" spans="1:16">
      <c r="A4" s="168" t="s">
        <v>943</v>
      </c>
      <c r="B4" s="168"/>
      <c r="C4" s="168"/>
      <c r="E4" s="168"/>
      <c r="G4" s="168"/>
      <c r="H4" s="168"/>
      <c r="I4" s="168"/>
      <c r="J4" s="168"/>
      <c r="K4" s="168"/>
      <c r="L4" s="168"/>
      <c r="P4" s="897" t="s">
        <v>869</v>
      </c>
    </row>
    <row r="5" spans="1:16">
      <c r="A5" s="168" t="s">
        <v>2190</v>
      </c>
      <c r="B5" s="168"/>
      <c r="C5" s="168"/>
      <c r="E5" s="168"/>
      <c r="G5" s="168"/>
      <c r="H5" s="168"/>
      <c r="I5" s="168"/>
      <c r="J5" s="168"/>
      <c r="K5" s="168"/>
      <c r="L5" s="168"/>
      <c r="P5" s="728" t="s">
        <v>1393</v>
      </c>
    </row>
    <row r="6" spans="1:16">
      <c r="A6" s="168" t="s">
        <v>1410</v>
      </c>
      <c r="B6" s="168"/>
      <c r="C6" s="168"/>
      <c r="D6" s="168"/>
      <c r="E6" s="168"/>
      <c r="F6" s="168"/>
      <c r="G6" s="168"/>
      <c r="H6" s="168"/>
      <c r="I6" s="168"/>
      <c r="J6" s="168"/>
      <c r="K6" s="168"/>
      <c r="L6" s="168"/>
      <c r="M6" s="168"/>
      <c r="N6" s="168"/>
      <c r="O6" s="168"/>
    </row>
    <row r="7" spans="1:16">
      <c r="A7" s="96" t="s">
        <v>751</v>
      </c>
      <c r="B7" s="168"/>
      <c r="C7" s="168"/>
      <c r="D7" s="168"/>
      <c r="E7" s="168"/>
      <c r="F7" s="168"/>
      <c r="G7" s="168"/>
      <c r="H7" s="168"/>
      <c r="I7" s="168"/>
      <c r="J7" s="168"/>
      <c r="K7" s="168"/>
      <c r="L7" s="168"/>
      <c r="M7" s="168"/>
      <c r="N7" s="168"/>
      <c r="O7" s="168"/>
      <c r="P7" s="168"/>
    </row>
    <row r="8" spans="1:16">
      <c r="A8" s="96"/>
      <c r="B8" s="168"/>
      <c r="C8" s="168"/>
      <c r="D8" s="168"/>
      <c r="E8" s="168"/>
      <c r="F8" s="168"/>
      <c r="G8" s="168"/>
      <c r="H8" s="168"/>
      <c r="I8" s="168"/>
      <c r="J8" s="168"/>
      <c r="K8" s="168"/>
      <c r="L8" s="168"/>
      <c r="M8" s="168"/>
      <c r="N8" s="168"/>
      <c r="O8" s="168"/>
      <c r="P8" s="168"/>
    </row>
    <row r="9" spans="1:16">
      <c r="A9" s="168"/>
      <c r="B9" s="168"/>
      <c r="C9" s="168"/>
      <c r="D9" s="168"/>
      <c r="E9" s="168"/>
      <c r="F9" s="168"/>
      <c r="G9" s="168"/>
      <c r="H9" s="168"/>
      <c r="I9" s="168"/>
      <c r="J9" s="168"/>
      <c r="K9" s="168"/>
      <c r="L9" s="168"/>
      <c r="M9" s="168"/>
      <c r="N9" s="168"/>
      <c r="O9" s="168"/>
      <c r="P9" s="168"/>
    </row>
    <row r="10" spans="1:16">
      <c r="A10" s="2013" t="s">
        <v>523</v>
      </c>
      <c r="B10" s="2014"/>
      <c r="C10" s="2014"/>
      <c r="D10" s="2014"/>
      <c r="E10" s="2014"/>
      <c r="F10" s="2014"/>
      <c r="G10" s="2014"/>
      <c r="H10" s="2014"/>
      <c r="I10" s="2014"/>
      <c r="J10" s="2014"/>
      <c r="K10" s="2014"/>
      <c r="L10" s="2014"/>
      <c r="M10" s="2014"/>
      <c r="N10" s="2014"/>
      <c r="O10" s="2014"/>
      <c r="P10" s="2014"/>
    </row>
    <row r="11" spans="1:16">
      <c r="A11" s="2014"/>
      <c r="B11" s="2014"/>
      <c r="C11" s="2014"/>
      <c r="D11" s="2014"/>
      <c r="E11" s="2014"/>
      <c r="F11" s="2014"/>
      <c r="G11" s="2014"/>
      <c r="H11" s="2014"/>
      <c r="I11" s="2014"/>
      <c r="J11" s="2014"/>
      <c r="K11" s="2014"/>
      <c r="L11" s="2014"/>
      <c r="M11" s="2014"/>
      <c r="N11" s="2014"/>
      <c r="O11" s="2014"/>
      <c r="P11" s="2014"/>
    </row>
    <row r="12" spans="1:16" ht="12.6" thickBot="1">
      <c r="A12" s="244"/>
      <c r="B12" s="244"/>
      <c r="C12" s="244"/>
      <c r="D12" s="244"/>
      <c r="E12" s="244"/>
      <c r="F12" s="244"/>
      <c r="G12" s="244"/>
      <c r="H12" s="244"/>
      <c r="I12" s="244"/>
      <c r="J12" s="244"/>
      <c r="K12" s="244"/>
      <c r="L12" s="244"/>
      <c r="M12" s="244"/>
      <c r="N12" s="244"/>
      <c r="O12" s="244"/>
      <c r="P12" s="253"/>
    </row>
    <row r="13" spans="1:16" s="697" customFormat="1">
      <c r="A13" s="693"/>
      <c r="B13" s="694" t="s">
        <v>493</v>
      </c>
      <c r="C13" s="694">
        <v>-2</v>
      </c>
      <c r="D13" s="695">
        <v>-3</v>
      </c>
      <c r="E13" s="695">
        <v>-4</v>
      </c>
      <c r="F13" s="695">
        <v>-5</v>
      </c>
      <c r="G13" s="695">
        <v>-6</v>
      </c>
      <c r="H13" s="695">
        <v>-7</v>
      </c>
      <c r="I13" s="695">
        <v>-8</v>
      </c>
      <c r="J13" s="695">
        <v>-9</v>
      </c>
      <c r="K13" s="695">
        <v>-10</v>
      </c>
      <c r="L13" s="695">
        <v>-11</v>
      </c>
      <c r="M13" s="695">
        <v>-12</v>
      </c>
      <c r="N13" s="695">
        <v>-13</v>
      </c>
      <c r="O13" s="695">
        <v>-14</v>
      </c>
      <c r="P13" s="695">
        <v>-15</v>
      </c>
    </row>
    <row r="14" spans="1:16" ht="24">
      <c r="A14" s="685" t="s">
        <v>424</v>
      </c>
      <c r="B14" s="509" t="s">
        <v>367</v>
      </c>
      <c r="C14" s="1030">
        <v>42522</v>
      </c>
      <c r="D14" s="803">
        <v>42552</v>
      </c>
      <c r="E14" s="803">
        <v>42583</v>
      </c>
      <c r="F14" s="803">
        <v>42614</v>
      </c>
      <c r="G14" s="803">
        <v>42644</v>
      </c>
      <c r="H14" s="803">
        <v>42675</v>
      </c>
      <c r="I14" s="803">
        <v>42705</v>
      </c>
      <c r="J14" s="803">
        <v>42736</v>
      </c>
      <c r="K14" s="803">
        <v>42767</v>
      </c>
      <c r="L14" s="803">
        <v>42795</v>
      </c>
      <c r="M14" s="803">
        <v>42826</v>
      </c>
      <c r="N14" s="803">
        <v>42856</v>
      </c>
      <c r="O14" s="803">
        <v>42887</v>
      </c>
      <c r="P14" s="170" t="s">
        <v>29</v>
      </c>
    </row>
    <row r="15" spans="1:16">
      <c r="A15" s="242"/>
      <c r="P15" s="226"/>
    </row>
    <row r="16" spans="1:16">
      <c r="A16" s="242">
        <v>1</v>
      </c>
      <c r="B16" s="168" t="s">
        <v>709</v>
      </c>
      <c r="C16" s="168"/>
      <c r="P16" s="242"/>
    </row>
    <row r="17" spans="1:16">
      <c r="A17" s="242">
        <v>2</v>
      </c>
      <c r="C17" s="168"/>
      <c r="D17" s="167"/>
      <c r="E17" s="167"/>
      <c r="F17" s="167"/>
      <c r="G17" s="167"/>
      <c r="H17" s="167"/>
      <c r="I17" s="167"/>
      <c r="J17" s="167"/>
      <c r="K17" s="167"/>
      <c r="L17" s="167"/>
      <c r="M17" s="167"/>
      <c r="N17" s="167"/>
      <c r="O17" s="167"/>
    </row>
    <row r="18" spans="1:16">
      <c r="A18" s="242">
        <v>3</v>
      </c>
      <c r="B18" s="173" t="s">
        <v>447</v>
      </c>
      <c r="C18" s="168"/>
      <c r="D18" s="274"/>
      <c r="E18" s="274"/>
      <c r="F18" s="274"/>
      <c r="G18" s="274"/>
      <c r="H18" s="274"/>
      <c r="I18" s="274"/>
      <c r="J18" s="274"/>
      <c r="K18" s="274"/>
      <c r="L18" s="274"/>
      <c r="M18" s="274"/>
      <c r="N18" s="274"/>
      <c r="O18" s="274"/>
      <c r="P18" s="167">
        <v>0</v>
      </c>
    </row>
    <row r="19" spans="1:16">
      <c r="A19" s="242">
        <v>4</v>
      </c>
      <c r="C19" s="168"/>
      <c r="D19" s="167"/>
      <c r="E19" s="167"/>
      <c r="F19" s="167"/>
      <c r="G19" s="167"/>
      <c r="H19" s="167"/>
      <c r="I19" s="167"/>
      <c r="J19" s="167"/>
      <c r="K19" s="167"/>
      <c r="L19" s="167"/>
      <c r="M19" s="167"/>
      <c r="N19" s="167"/>
      <c r="O19" s="167"/>
      <c r="P19" s="174"/>
    </row>
    <row r="20" spans="1:16">
      <c r="A20" s="242">
        <v>5</v>
      </c>
      <c r="B20" s="173" t="s">
        <v>448</v>
      </c>
      <c r="C20" s="167"/>
      <c r="D20" s="167"/>
      <c r="E20" s="167"/>
      <c r="F20" s="167"/>
      <c r="G20" s="167"/>
      <c r="H20" s="167"/>
      <c r="I20" s="167"/>
      <c r="J20" s="167"/>
      <c r="K20" s="167"/>
      <c r="L20" s="167"/>
      <c r="M20" s="167"/>
      <c r="N20" s="167"/>
      <c r="O20" s="167"/>
      <c r="P20" s="167">
        <v>0</v>
      </c>
    </row>
    <row r="21" spans="1:16">
      <c r="A21" s="242">
        <v>6</v>
      </c>
      <c r="D21" s="167"/>
      <c r="E21" s="167"/>
      <c r="F21" s="167"/>
      <c r="G21" s="167"/>
      <c r="H21" s="167"/>
      <c r="I21" s="167"/>
      <c r="J21" s="167"/>
      <c r="K21" s="167"/>
      <c r="L21" s="167"/>
      <c r="M21" s="167"/>
      <c r="N21" s="167"/>
      <c r="O21" s="167"/>
      <c r="P21" s="174"/>
    </row>
    <row r="22" spans="1:16">
      <c r="A22" s="242">
        <v>7</v>
      </c>
      <c r="B22" s="173" t="s">
        <v>217</v>
      </c>
      <c r="C22" s="167"/>
      <c r="D22" s="167"/>
      <c r="E22" s="167"/>
      <c r="F22" s="167"/>
      <c r="G22" s="167"/>
      <c r="H22" s="167"/>
      <c r="I22" s="167"/>
      <c r="J22" s="167"/>
      <c r="K22" s="167"/>
      <c r="L22" s="167"/>
      <c r="M22" s="167"/>
      <c r="N22" s="167"/>
      <c r="O22" s="167"/>
      <c r="P22" s="167">
        <v>0</v>
      </c>
    </row>
    <row r="23" spans="1:16">
      <c r="A23" s="242">
        <v>8</v>
      </c>
      <c r="P23" s="174"/>
    </row>
    <row r="24" spans="1:16">
      <c r="A24" s="242">
        <v>9</v>
      </c>
      <c r="B24" s="173" t="s">
        <v>216</v>
      </c>
      <c r="C24" s="167"/>
      <c r="D24" s="167"/>
      <c r="E24" s="167"/>
      <c r="F24" s="167"/>
      <c r="G24" s="167"/>
      <c r="H24" s="167"/>
      <c r="I24" s="167"/>
      <c r="J24" s="167"/>
      <c r="K24" s="167"/>
      <c r="L24" s="167"/>
      <c r="M24" s="167"/>
      <c r="N24" s="167"/>
      <c r="O24" s="167"/>
      <c r="P24" s="167">
        <v>0</v>
      </c>
    </row>
    <row r="25" spans="1:16">
      <c r="A25" s="242">
        <v>10</v>
      </c>
      <c r="P25" s="174"/>
    </row>
    <row r="26" spans="1:16">
      <c r="A26" s="242">
        <v>11</v>
      </c>
      <c r="B26" s="173" t="s">
        <v>729</v>
      </c>
      <c r="C26" s="167"/>
      <c r="D26" s="167"/>
      <c r="E26" s="167"/>
      <c r="F26" s="167"/>
      <c r="G26" s="167"/>
      <c r="H26" s="167"/>
      <c r="I26" s="167"/>
      <c r="J26" s="167"/>
      <c r="K26" s="167"/>
      <c r="L26" s="167"/>
      <c r="M26" s="167"/>
      <c r="N26" s="167"/>
      <c r="O26" s="167"/>
      <c r="P26" s="167">
        <v>0</v>
      </c>
    </row>
    <row r="27" spans="1:16">
      <c r="A27" s="242">
        <v>12</v>
      </c>
      <c r="C27" s="222"/>
      <c r="D27" s="222"/>
      <c r="E27" s="222"/>
      <c r="F27" s="222"/>
      <c r="G27" s="222"/>
      <c r="H27" s="222"/>
      <c r="I27" s="222"/>
      <c r="J27" s="222"/>
      <c r="K27" s="222"/>
      <c r="L27" s="222"/>
      <c r="M27" s="222"/>
      <c r="N27" s="222"/>
      <c r="O27" s="222"/>
      <c r="P27" s="231"/>
    </row>
    <row r="28" spans="1:16">
      <c r="A28" s="242">
        <v>13</v>
      </c>
      <c r="C28" s="174"/>
      <c r="D28" s="174"/>
      <c r="E28" s="174"/>
      <c r="F28" s="174"/>
      <c r="G28" s="174"/>
      <c r="H28" s="174"/>
      <c r="I28" s="174"/>
      <c r="J28" s="174"/>
      <c r="K28" s="174"/>
      <c r="L28" s="174"/>
      <c r="M28" s="174"/>
      <c r="N28" s="174"/>
      <c r="O28" s="174"/>
      <c r="P28" s="190"/>
    </row>
    <row r="29" spans="1:16" ht="12.6" thickBot="1">
      <c r="A29" s="242">
        <v>14</v>
      </c>
      <c r="B29" s="173" t="s">
        <v>713</v>
      </c>
      <c r="C29" s="233">
        <v>0</v>
      </c>
      <c r="D29" s="233">
        <v>0</v>
      </c>
      <c r="E29" s="233">
        <v>0</v>
      </c>
      <c r="F29" s="233">
        <v>0</v>
      </c>
      <c r="G29" s="233">
        <v>0</v>
      </c>
      <c r="H29" s="233">
        <v>0</v>
      </c>
      <c r="I29" s="233">
        <v>0</v>
      </c>
      <c r="J29" s="233">
        <v>0</v>
      </c>
      <c r="K29" s="233">
        <v>0</v>
      </c>
      <c r="L29" s="233">
        <v>0</v>
      </c>
      <c r="M29" s="233">
        <v>0</v>
      </c>
      <c r="N29" s="233">
        <v>0</v>
      </c>
      <c r="O29" s="233">
        <v>0</v>
      </c>
      <c r="P29" s="233">
        <v>0</v>
      </c>
    </row>
    <row r="30" spans="1:16" ht="12.6" thickTop="1">
      <c r="A30" s="242">
        <v>15</v>
      </c>
      <c r="C30" s="168"/>
      <c r="D30" s="168"/>
      <c r="E30" s="168"/>
      <c r="F30" s="168"/>
      <c r="G30" s="168"/>
      <c r="H30" s="168"/>
      <c r="I30" s="168"/>
      <c r="J30" s="168"/>
      <c r="K30" s="168"/>
      <c r="L30" s="168"/>
      <c r="M30" s="168"/>
      <c r="N30" s="168"/>
      <c r="O30" s="168"/>
      <c r="P30" s="190"/>
    </row>
    <row r="31" spans="1:16">
      <c r="A31" s="242">
        <v>16</v>
      </c>
      <c r="C31" s="168"/>
      <c r="D31" s="168"/>
      <c r="E31" s="168"/>
      <c r="F31" s="168"/>
      <c r="G31" s="168"/>
      <c r="H31" s="168"/>
      <c r="I31" s="168"/>
      <c r="J31" s="168"/>
      <c r="K31" s="168"/>
      <c r="L31" s="168"/>
      <c r="M31" s="168"/>
      <c r="N31" s="168"/>
      <c r="O31" s="168"/>
      <c r="P31" s="190"/>
    </row>
    <row r="32" spans="1:16">
      <c r="A32" s="242">
        <v>17</v>
      </c>
      <c r="B32" s="168" t="s">
        <v>714</v>
      </c>
      <c r="C32" s="167"/>
      <c r="D32" s="167"/>
      <c r="E32" s="167"/>
      <c r="F32" s="167"/>
      <c r="G32" s="167"/>
      <c r="H32" s="167"/>
      <c r="I32" s="167"/>
      <c r="J32" s="167"/>
      <c r="K32" s="167"/>
      <c r="L32" s="167"/>
      <c r="M32" s="167"/>
      <c r="N32" s="167"/>
      <c r="O32" s="167"/>
      <c r="P32" s="178"/>
    </row>
    <row r="33" spans="1:16">
      <c r="A33" s="242">
        <v>18</v>
      </c>
      <c r="C33" s="167"/>
      <c r="D33" s="167"/>
      <c r="E33" s="167"/>
      <c r="F33" s="167"/>
      <c r="G33" s="167"/>
      <c r="H33" s="167"/>
      <c r="I33" s="167"/>
      <c r="J33" s="167"/>
      <c r="K33" s="167"/>
      <c r="L33" s="167"/>
      <c r="M33" s="167"/>
      <c r="N33" s="167"/>
      <c r="O33" s="167"/>
      <c r="P33" s="174"/>
    </row>
    <row r="34" spans="1:16">
      <c r="A34" s="242">
        <v>19</v>
      </c>
      <c r="B34" s="173" t="s">
        <v>447</v>
      </c>
      <c r="C34" s="124">
        <v>412416.67000000004</v>
      </c>
      <c r="D34" s="124">
        <v>415689.81833333336</v>
      </c>
      <c r="E34" s="124">
        <v>418962.96666666667</v>
      </c>
      <c r="F34" s="124">
        <v>422236.11499999999</v>
      </c>
      <c r="G34" s="124">
        <v>425509.26333333331</v>
      </c>
      <c r="H34" s="124">
        <v>428782.41166666662</v>
      </c>
      <c r="I34" s="124">
        <v>432055.55999999994</v>
      </c>
      <c r="J34" s="124">
        <v>435328.70833333326</v>
      </c>
      <c r="K34" s="124">
        <v>438601.85666666657</v>
      </c>
      <c r="L34" s="124">
        <v>441875.00499999989</v>
      </c>
      <c r="M34" s="124">
        <v>445148.1533333332</v>
      </c>
      <c r="N34" s="124">
        <v>448421.30166666652</v>
      </c>
      <c r="O34" s="124">
        <v>451694.44999999984</v>
      </c>
      <c r="P34" s="167">
        <v>432056</v>
      </c>
    </row>
    <row r="35" spans="1:16">
      <c r="A35" s="242">
        <v>20</v>
      </c>
      <c r="C35" s="167"/>
      <c r="D35" s="167"/>
      <c r="E35" s="167"/>
      <c r="F35" s="167"/>
      <c r="G35" s="167"/>
      <c r="H35" s="167"/>
      <c r="I35" s="167"/>
      <c r="J35" s="167"/>
      <c r="K35" s="167"/>
      <c r="L35" s="167"/>
      <c r="M35" s="167"/>
      <c r="N35" s="167"/>
      <c r="O35" s="167"/>
      <c r="P35" s="174"/>
    </row>
    <row r="36" spans="1:16">
      <c r="A36" s="242">
        <v>21</v>
      </c>
      <c r="B36" s="173" t="s">
        <v>448</v>
      </c>
      <c r="C36" s="167">
        <v>3307483.085</v>
      </c>
      <c r="D36" s="167">
        <v>3333763.3216666668</v>
      </c>
      <c r="E36" s="167">
        <v>3360043.5583333336</v>
      </c>
      <c r="F36" s="167">
        <v>3386323.7950000004</v>
      </c>
      <c r="G36" s="167">
        <v>3412604.0316666672</v>
      </c>
      <c r="H36" s="167">
        <v>3438884.268333334</v>
      </c>
      <c r="I36" s="167">
        <v>3465164.5050000008</v>
      </c>
      <c r="J36" s="167">
        <v>3491966.8890833342</v>
      </c>
      <c r="K36" s="167">
        <v>3518769.2731666677</v>
      </c>
      <c r="L36" s="167">
        <v>3545571.6572500011</v>
      </c>
      <c r="M36" s="167">
        <v>3572374.0413333345</v>
      </c>
      <c r="N36" s="167">
        <v>3599176.4254166679</v>
      </c>
      <c r="O36" s="167">
        <v>3625978.8095000014</v>
      </c>
      <c r="P36" s="167">
        <v>3466008</v>
      </c>
    </row>
    <row r="37" spans="1:16">
      <c r="A37" s="242">
        <v>22</v>
      </c>
      <c r="C37" s="167"/>
      <c r="D37" s="167"/>
      <c r="E37" s="167"/>
      <c r="F37" s="167"/>
      <c r="G37" s="167"/>
      <c r="H37" s="167"/>
      <c r="I37" s="167"/>
      <c r="J37" s="167"/>
      <c r="K37" s="167"/>
      <c r="L37" s="167"/>
      <c r="M37" s="167"/>
      <c r="N37" s="167"/>
      <c r="O37" s="167"/>
      <c r="P37" s="174"/>
    </row>
    <row r="38" spans="1:16">
      <c r="A38" s="242">
        <v>23</v>
      </c>
      <c r="B38" s="173" t="s">
        <v>216</v>
      </c>
      <c r="C38" s="167"/>
      <c r="D38" s="167"/>
      <c r="E38" s="167"/>
      <c r="F38" s="167"/>
      <c r="G38" s="167"/>
      <c r="H38" s="167"/>
      <c r="I38" s="167"/>
      <c r="J38" s="167"/>
      <c r="K38" s="167"/>
      <c r="L38" s="167"/>
      <c r="M38" s="167"/>
      <c r="N38" s="167"/>
      <c r="O38" s="167"/>
      <c r="P38" s="167"/>
    </row>
    <row r="39" spans="1:16">
      <c r="A39" s="242">
        <v>24</v>
      </c>
      <c r="C39" s="167"/>
      <c r="D39" s="167"/>
      <c r="E39" s="167"/>
      <c r="F39" s="167"/>
      <c r="G39" s="167"/>
      <c r="H39" s="167"/>
      <c r="I39" s="167"/>
      <c r="J39" s="167"/>
      <c r="K39" s="167"/>
      <c r="L39" s="167"/>
      <c r="M39" s="167"/>
      <c r="N39" s="167"/>
      <c r="O39" s="167"/>
      <c r="P39" s="174"/>
    </row>
    <row r="40" spans="1:16">
      <c r="A40" s="242">
        <v>25</v>
      </c>
      <c r="B40" s="173" t="s">
        <v>729</v>
      </c>
      <c r="C40" s="167"/>
      <c r="D40" s="167"/>
      <c r="E40" s="167"/>
      <c r="F40" s="167"/>
      <c r="G40" s="167"/>
      <c r="H40" s="167"/>
      <c r="I40" s="167"/>
      <c r="J40" s="167"/>
      <c r="K40" s="167"/>
      <c r="L40" s="167"/>
      <c r="M40" s="167"/>
      <c r="N40" s="167"/>
      <c r="O40" s="167"/>
      <c r="P40" s="167"/>
    </row>
    <row r="41" spans="1:16">
      <c r="A41" s="242">
        <v>26</v>
      </c>
      <c r="C41" s="222"/>
      <c r="D41" s="222"/>
      <c r="E41" s="222"/>
      <c r="F41" s="222"/>
      <c r="G41" s="222"/>
      <c r="H41" s="222"/>
      <c r="I41" s="222"/>
      <c r="J41" s="222"/>
      <c r="K41" s="222"/>
      <c r="L41" s="222"/>
      <c r="M41" s="222"/>
      <c r="N41" s="222"/>
      <c r="O41" s="222"/>
      <c r="P41" s="231"/>
    </row>
    <row r="42" spans="1:16">
      <c r="A42" s="242">
        <v>27</v>
      </c>
      <c r="C42" s="174"/>
      <c r="D42" s="174"/>
      <c r="E42" s="174"/>
      <c r="F42" s="174"/>
      <c r="G42" s="174"/>
      <c r="H42" s="174"/>
      <c r="I42" s="174"/>
      <c r="J42" s="174"/>
      <c r="K42" s="174"/>
      <c r="L42" s="174"/>
      <c r="M42" s="174"/>
      <c r="N42" s="174"/>
      <c r="O42" s="174"/>
      <c r="P42" s="190"/>
    </row>
    <row r="43" spans="1:16" ht="12.6" thickBot="1">
      <c r="A43" s="242">
        <v>28</v>
      </c>
      <c r="B43" s="173" t="s">
        <v>713</v>
      </c>
      <c r="C43" s="233">
        <v>3719899.7549999999</v>
      </c>
      <c r="D43" s="233">
        <v>3749453.14</v>
      </c>
      <c r="E43" s="233">
        <v>3779006.5250000004</v>
      </c>
      <c r="F43" s="233">
        <v>3808559.91</v>
      </c>
      <c r="G43" s="233">
        <v>3838113.2950000004</v>
      </c>
      <c r="H43" s="233">
        <v>3867666.6800000006</v>
      </c>
      <c r="I43" s="233">
        <v>3897220.0650000009</v>
      </c>
      <c r="J43" s="233">
        <v>3927295.5974166673</v>
      </c>
      <c r="K43" s="233">
        <v>3957371.1298333341</v>
      </c>
      <c r="L43" s="233">
        <v>3987446.662250001</v>
      </c>
      <c r="M43" s="233">
        <v>4017522.1946666678</v>
      </c>
      <c r="N43" s="233">
        <v>4047597.7270833347</v>
      </c>
      <c r="O43" s="233">
        <v>4077673.2595000011</v>
      </c>
      <c r="P43" s="233">
        <v>3898064</v>
      </c>
    </row>
    <row r="44" spans="1:16" ht="12.6" thickTop="1">
      <c r="A44" s="172"/>
      <c r="B44" s="168"/>
      <c r="C44" s="168"/>
      <c r="D44" s="96"/>
      <c r="E44" s="96"/>
      <c r="F44" s="96"/>
      <c r="G44" s="96"/>
      <c r="H44" s="96"/>
      <c r="I44" s="96"/>
      <c r="J44" s="96"/>
      <c r="K44" s="96"/>
      <c r="L44" s="96"/>
      <c r="M44" s="96"/>
      <c r="N44" s="96"/>
      <c r="O44" s="96"/>
      <c r="P44" s="190"/>
    </row>
    <row r="45" spans="1:16">
      <c r="A45" s="172"/>
      <c r="B45" s="168"/>
      <c r="C45" s="168"/>
      <c r="D45" s="721"/>
      <c r="E45" s="721"/>
      <c r="F45" s="721"/>
      <c r="G45" s="721"/>
      <c r="H45" s="721"/>
      <c r="I45" s="721"/>
      <c r="J45" s="721"/>
      <c r="K45" s="721"/>
      <c r="L45" s="721"/>
      <c r="M45" s="721"/>
      <c r="N45" s="721"/>
      <c r="O45" s="721"/>
    </row>
    <row r="46" spans="1:16">
      <c r="A46" s="168"/>
      <c r="B46" s="168"/>
      <c r="C46" s="168"/>
      <c r="D46" s="168"/>
      <c r="E46" s="168"/>
      <c r="F46" s="168"/>
      <c r="G46" s="168"/>
      <c r="H46" s="168"/>
      <c r="I46" s="168"/>
      <c r="J46" s="168"/>
      <c r="K46" s="168"/>
      <c r="L46" s="168"/>
      <c r="M46" s="168"/>
      <c r="N46" s="168"/>
      <c r="O46" s="168"/>
    </row>
    <row r="47" spans="1:16">
      <c r="A47" s="168"/>
      <c r="B47" s="168"/>
      <c r="C47" s="168"/>
      <c r="D47" s="168"/>
      <c r="E47" s="168"/>
      <c r="F47" s="168"/>
      <c r="G47" s="168"/>
      <c r="H47" s="168"/>
      <c r="I47" s="168"/>
      <c r="J47" s="168"/>
      <c r="K47" s="168"/>
      <c r="L47" s="168"/>
      <c r="M47" s="168"/>
      <c r="N47" s="168"/>
      <c r="O47" s="168"/>
    </row>
    <row r="48" spans="1:16">
      <c r="A48" s="168"/>
      <c r="B48" s="168"/>
      <c r="C48" s="168"/>
      <c r="D48" s="172"/>
      <c r="E48" s="172"/>
      <c r="F48" s="172"/>
      <c r="G48" s="172"/>
      <c r="H48" s="172"/>
      <c r="I48" s="172"/>
      <c r="J48" s="172"/>
      <c r="K48" s="172"/>
      <c r="L48" s="172"/>
      <c r="M48" s="172"/>
      <c r="N48" s="172"/>
      <c r="O48" s="172"/>
    </row>
    <row r="49" spans="1:16">
      <c r="A49" s="168"/>
      <c r="B49" s="168"/>
      <c r="C49" s="168"/>
    </row>
    <row r="50" spans="1:16">
      <c r="A50" s="168"/>
      <c r="B50" s="168"/>
      <c r="C50" s="168"/>
    </row>
    <row r="51" spans="1:16">
      <c r="A51" s="168"/>
      <c r="B51" s="168"/>
      <c r="C51" s="168"/>
    </row>
    <row r="52" spans="1:16">
      <c r="A52" s="168"/>
      <c r="B52" s="168" t="s">
        <v>435</v>
      </c>
      <c r="C52" s="168"/>
    </row>
    <row r="53" spans="1:16">
      <c r="A53" s="168"/>
      <c r="B53" s="168"/>
      <c r="C53" s="168"/>
    </row>
    <row r="54" spans="1:16">
      <c r="A54" s="168"/>
      <c r="J54" s="167"/>
    </row>
    <row r="55" spans="1:16">
      <c r="A55" s="172"/>
      <c r="B55" s="242"/>
      <c r="C55" s="242"/>
      <c r="D55" s="242"/>
      <c r="E55" s="242"/>
      <c r="F55" s="242"/>
      <c r="G55" s="242"/>
      <c r="H55" s="242"/>
      <c r="I55" s="242"/>
      <c r="J55" s="167"/>
      <c r="K55" s="242"/>
      <c r="L55" s="242"/>
      <c r="M55" s="242"/>
      <c r="N55" s="242"/>
      <c r="O55" s="242"/>
      <c r="P55" s="242"/>
    </row>
    <row r="56" spans="1:16">
      <c r="A56" s="168"/>
      <c r="B56" s="168"/>
      <c r="C56" s="168"/>
      <c r="J56" s="167"/>
    </row>
    <row r="57" spans="1:16">
      <c r="A57" s="172"/>
      <c r="B57" s="172"/>
      <c r="C57" s="172"/>
      <c r="P57" s="172"/>
    </row>
    <row r="152" spans="1:3">
      <c r="A152" s="246"/>
      <c r="B152" s="246"/>
      <c r="C152" s="246"/>
    </row>
    <row r="153" spans="1:3">
      <c r="A153" s="246"/>
      <c r="B153" s="246"/>
      <c r="C153" s="246"/>
    </row>
    <row r="154" spans="1:3">
      <c r="A154" s="246"/>
      <c r="B154" s="246"/>
      <c r="C154" s="246"/>
    </row>
    <row r="155" spans="1:3">
      <c r="A155" s="246"/>
      <c r="B155" s="246"/>
      <c r="C155" s="246"/>
    </row>
    <row r="156" spans="1:3">
      <c r="A156" s="246"/>
      <c r="B156" s="246"/>
      <c r="C156" s="246"/>
    </row>
    <row r="186" spans="1:1">
      <c r="A186" s="246"/>
    </row>
    <row r="255" spans="1:1">
      <c r="A255" s="168"/>
    </row>
    <row r="272" spans="1:1">
      <c r="A272" s="246"/>
    </row>
    <row r="273" spans="1:1">
      <c r="A273" s="246"/>
    </row>
    <row r="274" spans="1:1">
      <c r="A274" s="246"/>
    </row>
    <row r="275" spans="1:1">
      <c r="A275" s="246"/>
    </row>
    <row r="276" spans="1:1">
      <c r="A276" s="246"/>
    </row>
    <row r="277" spans="1:1">
      <c r="A277" s="246"/>
    </row>
    <row r="278" spans="1:1">
      <c r="A278" s="246"/>
    </row>
    <row r="279" spans="1:1">
      <c r="A279" s="246"/>
    </row>
    <row r="280" spans="1:1">
      <c r="A280" s="246"/>
    </row>
    <row r="281" spans="1:1">
      <c r="A281" s="246"/>
    </row>
    <row r="282" spans="1:1">
      <c r="A282" s="246"/>
    </row>
    <row r="283" spans="1:1">
      <c r="A283" s="246"/>
    </row>
    <row r="284" spans="1:1">
      <c r="A284" s="246"/>
    </row>
    <row r="285" spans="1:1">
      <c r="A285" s="246"/>
    </row>
    <row r="286" spans="1:1">
      <c r="A286" s="246"/>
    </row>
    <row r="287" spans="1:1">
      <c r="A287" s="246"/>
    </row>
    <row r="288" spans="1:1">
      <c r="A288" s="246"/>
    </row>
    <row r="289" spans="1:1">
      <c r="A289" s="246"/>
    </row>
    <row r="290" spans="1:1">
      <c r="A290" s="246"/>
    </row>
    <row r="291" spans="1:1">
      <c r="A291" s="246"/>
    </row>
    <row r="292" spans="1:1">
      <c r="A292" s="246"/>
    </row>
    <row r="293" spans="1:1">
      <c r="A293" s="246"/>
    </row>
    <row r="294" spans="1:1">
      <c r="A294" s="246"/>
    </row>
    <row r="295" spans="1:1">
      <c r="A295" s="246"/>
    </row>
    <row r="296" spans="1:1">
      <c r="A296" s="246"/>
    </row>
    <row r="297" spans="1:1">
      <c r="A297" s="246"/>
    </row>
    <row r="298" spans="1:1">
      <c r="A298" s="246"/>
    </row>
    <row r="299" spans="1:1">
      <c r="A299" s="246"/>
    </row>
    <row r="300" spans="1:1">
      <c r="A300" s="246"/>
    </row>
    <row r="301" spans="1:1">
      <c r="A301" s="246"/>
    </row>
    <row r="302" spans="1:1">
      <c r="A302" s="246"/>
    </row>
    <row r="303" spans="1:1">
      <c r="A303" s="246"/>
    </row>
    <row r="304" spans="1:1">
      <c r="A304" s="246"/>
    </row>
    <row r="305" spans="1:1">
      <c r="A305" s="246"/>
    </row>
    <row r="306" spans="1:1">
      <c r="A306" s="246"/>
    </row>
    <row r="307" spans="1:1">
      <c r="A307" s="246"/>
    </row>
    <row r="308" spans="1:1">
      <c r="A308" s="246"/>
    </row>
    <row r="309" spans="1:1">
      <c r="A309" s="246"/>
    </row>
    <row r="310" spans="1:1">
      <c r="A310" s="246"/>
    </row>
    <row r="311" spans="1:1">
      <c r="A311" s="246"/>
    </row>
    <row r="312" spans="1:1">
      <c r="A312" s="246"/>
    </row>
    <row r="313" spans="1:1">
      <c r="A313" s="246"/>
    </row>
    <row r="314" spans="1:1">
      <c r="A314" s="246"/>
    </row>
    <row r="315" spans="1:1">
      <c r="A315" s="246"/>
    </row>
    <row r="316" spans="1:1">
      <c r="A316" s="246"/>
    </row>
    <row r="317" spans="1:1">
      <c r="A317" s="246"/>
    </row>
    <row r="318" spans="1:1">
      <c r="A318" s="246"/>
    </row>
    <row r="319" spans="1:1">
      <c r="A319" s="246"/>
    </row>
    <row r="320" spans="1:1">
      <c r="A320" s="246"/>
    </row>
    <row r="321" spans="1:1">
      <c r="A321" s="246"/>
    </row>
    <row r="322" spans="1:1">
      <c r="A322" s="246"/>
    </row>
    <row r="323" spans="1:1">
      <c r="A323" s="246"/>
    </row>
    <row r="324" spans="1:1">
      <c r="A324" s="246"/>
    </row>
    <row r="325" spans="1:1">
      <c r="A325" s="246"/>
    </row>
    <row r="326" spans="1:1">
      <c r="A326" s="246"/>
    </row>
  </sheetData>
  <mergeCells count="1">
    <mergeCell ref="A10:P11"/>
  </mergeCells>
  <phoneticPr fontId="25" type="noConversion"/>
  <pageMargins left="0.5" right="0.25" top="0.75" bottom="0.25" header="0.25" footer="0.24"/>
  <pageSetup scale="74" fitToHeight="4" orientation="landscape" r:id="rId1"/>
  <headerFooter alignWithMargins="0"/>
</worksheet>
</file>

<file path=xl/worksheets/sheet19.xml><?xml version="1.0" encoding="utf-8"?>
<worksheet xmlns="http://schemas.openxmlformats.org/spreadsheetml/2006/main" xmlns:r="http://schemas.openxmlformats.org/officeDocument/2006/relationships">
  <sheetPr transitionEvaluation="1" transitionEntry="1" codeName="Sheet19"/>
  <dimension ref="A1:D451"/>
  <sheetViews>
    <sheetView view="pageBreakPreview" zoomScale="60" zoomScaleNormal="100" workbookViewId="0">
      <selection activeCell="F18" sqref="F18"/>
    </sheetView>
  </sheetViews>
  <sheetFormatPr defaultColWidth="10.88671875" defaultRowHeight="12"/>
  <cols>
    <col min="1" max="1" width="6.88671875" style="79" customWidth="1"/>
    <col min="2" max="2" width="44.33203125" style="79" customWidth="1"/>
    <col min="3" max="3" width="19.109375" style="79" customWidth="1"/>
    <col min="4" max="4" width="13.44140625" style="79" customWidth="1"/>
    <col min="5" max="16384" width="10.88671875" style="79"/>
  </cols>
  <sheetData>
    <row r="1" spans="1:4">
      <c r="A1" s="76" t="s">
        <v>396</v>
      </c>
      <c r="B1" s="76"/>
      <c r="D1" s="304" t="s">
        <v>689</v>
      </c>
    </row>
    <row r="2" spans="1:4">
      <c r="A2" s="76"/>
      <c r="B2" s="76"/>
      <c r="D2" s="304"/>
    </row>
    <row r="3" spans="1:4">
      <c r="A3" s="76" t="s">
        <v>943</v>
      </c>
      <c r="B3" s="76"/>
      <c r="D3" s="304" t="s">
        <v>397</v>
      </c>
    </row>
    <row r="4" spans="1:4">
      <c r="A4" s="76" t="s">
        <v>2190</v>
      </c>
      <c r="B4" s="76"/>
      <c r="D4" s="304" t="s">
        <v>398</v>
      </c>
    </row>
    <row r="5" spans="1:4">
      <c r="A5" s="76" t="s">
        <v>1411</v>
      </c>
      <c r="B5" s="76"/>
      <c r="D5" s="304" t="s">
        <v>1393</v>
      </c>
    </row>
    <row r="6" spans="1:4">
      <c r="A6" s="76"/>
      <c r="B6" s="76"/>
      <c r="C6" s="76"/>
      <c r="D6" s="76"/>
    </row>
    <row r="7" spans="1:4">
      <c r="A7" s="2000" t="s">
        <v>622</v>
      </c>
      <c r="B7" s="2000"/>
      <c r="C7" s="2000"/>
      <c r="D7" s="2000"/>
    </row>
    <row r="8" spans="1:4">
      <c r="A8" s="2000"/>
      <c r="B8" s="2000"/>
      <c r="C8" s="2000"/>
      <c r="D8" s="2000"/>
    </row>
    <row r="9" spans="1:4">
      <c r="A9" s="2000"/>
      <c r="B9" s="2000"/>
      <c r="C9" s="2000"/>
      <c r="D9" s="2000"/>
    </row>
    <row r="10" spans="1:4" ht="12.6" thickBot="1">
      <c r="A10" s="193"/>
      <c r="B10" s="193"/>
      <c r="C10" s="193"/>
      <c r="D10" s="193"/>
    </row>
    <row r="11" spans="1:4">
      <c r="A11" s="401"/>
      <c r="B11" s="401" t="s">
        <v>493</v>
      </c>
      <c r="C11" s="401" t="s">
        <v>494</v>
      </c>
      <c r="D11" s="401" t="s">
        <v>239</v>
      </c>
    </row>
    <row r="12" spans="1:4">
      <c r="A12" s="678" t="s">
        <v>33</v>
      </c>
      <c r="B12" s="103"/>
      <c r="C12" s="103"/>
      <c r="D12" s="103"/>
    </row>
    <row r="13" spans="1:4">
      <c r="A13" s="105" t="s">
        <v>366</v>
      </c>
      <c r="B13" s="402" t="s">
        <v>367</v>
      </c>
      <c r="C13" s="403" t="s">
        <v>81</v>
      </c>
    </row>
    <row r="14" spans="1:4">
      <c r="B14" s="90"/>
    </row>
    <row r="15" spans="1:4" ht="12.75" customHeight="1">
      <c r="A15" s="625">
        <v>1</v>
      </c>
      <c r="B15" s="198" t="s">
        <v>330</v>
      </c>
      <c r="C15" s="199"/>
      <c r="D15" s="197"/>
    </row>
    <row r="16" spans="1:4">
      <c r="A16" s="194"/>
      <c r="D16" s="200"/>
    </row>
    <row r="17" spans="1:4">
      <c r="A17" s="194"/>
      <c r="B17" s="201"/>
      <c r="C17" s="196"/>
      <c r="D17" s="677"/>
    </row>
    <row r="18" spans="1:4">
      <c r="A18" s="194"/>
      <c r="B18" s="195"/>
      <c r="C18" s="195"/>
      <c r="D18" s="195"/>
    </row>
    <row r="19" spans="1:4" ht="15" customHeight="1">
      <c r="A19" s="202"/>
      <c r="B19" s="677"/>
      <c r="C19" s="677"/>
      <c r="D19" s="677"/>
    </row>
    <row r="20" spans="1:4">
      <c r="A20" s="122"/>
      <c r="B20" s="195"/>
      <c r="C20" s="173"/>
      <c r="D20" s="173"/>
    </row>
    <row r="21" spans="1:4">
      <c r="A21" s="122"/>
      <c r="B21" s="173"/>
      <c r="C21" s="173"/>
      <c r="D21" s="173"/>
    </row>
    <row r="22" spans="1:4" ht="27" customHeight="1">
      <c r="A22" s="122"/>
      <c r="B22" s="173"/>
      <c r="C22" s="173"/>
      <c r="D22" s="173"/>
    </row>
    <row r="23" spans="1:4">
      <c r="B23" s="173"/>
      <c r="C23" s="173"/>
      <c r="D23" s="173"/>
    </row>
    <row r="24" spans="1:4">
      <c r="B24" s="173"/>
      <c r="C24" s="173"/>
      <c r="D24" s="173"/>
    </row>
    <row r="25" spans="1:4">
      <c r="B25" s="173"/>
      <c r="C25" s="173"/>
      <c r="D25" s="173"/>
    </row>
    <row r="58" spans="1:4">
      <c r="A58" s="100"/>
      <c r="B58" s="100"/>
      <c r="C58" s="100"/>
      <c r="D58" s="100"/>
    </row>
    <row r="151" spans="2:2">
      <c r="B151" s="93"/>
    </row>
    <row r="154" spans="2:2">
      <c r="B154" s="93"/>
    </row>
    <row r="277" spans="1:1">
      <c r="A277" s="94"/>
    </row>
    <row r="278" spans="1:1">
      <c r="A278" s="94"/>
    </row>
    <row r="279" spans="1:1">
      <c r="A279" s="94"/>
    </row>
    <row r="280" spans="1:1">
      <c r="A280" s="94"/>
    </row>
    <row r="281" spans="1:1">
      <c r="A281" s="94"/>
    </row>
    <row r="311" spans="1:1">
      <c r="A311" s="94"/>
    </row>
    <row r="380" spans="1:1">
      <c r="A380" s="76"/>
    </row>
    <row r="397" spans="1:1">
      <c r="A397" s="94"/>
    </row>
    <row r="398" spans="1:1">
      <c r="A398" s="94"/>
    </row>
    <row r="399" spans="1:1">
      <c r="A399" s="94"/>
    </row>
    <row r="400" spans="1:1">
      <c r="A400" s="94"/>
    </row>
    <row r="401" spans="1:1">
      <c r="A401" s="94"/>
    </row>
    <row r="402" spans="1:1">
      <c r="A402" s="94"/>
    </row>
    <row r="403" spans="1:1">
      <c r="A403" s="94"/>
    </row>
    <row r="404" spans="1:1">
      <c r="A404" s="94"/>
    </row>
    <row r="405" spans="1:1">
      <c r="A405" s="94"/>
    </row>
    <row r="406" spans="1:1">
      <c r="A406" s="94"/>
    </row>
    <row r="407" spans="1:1">
      <c r="A407" s="94"/>
    </row>
    <row r="408" spans="1:1">
      <c r="A408" s="94"/>
    </row>
    <row r="409" spans="1:1">
      <c r="A409" s="94"/>
    </row>
    <row r="410" spans="1:1">
      <c r="A410" s="94"/>
    </row>
    <row r="411" spans="1:1">
      <c r="A411" s="94"/>
    </row>
    <row r="412" spans="1:1">
      <c r="A412" s="94"/>
    </row>
    <row r="413" spans="1:1">
      <c r="A413" s="94"/>
    </row>
    <row r="414" spans="1:1">
      <c r="A414" s="94"/>
    </row>
    <row r="415" spans="1:1">
      <c r="A415" s="94"/>
    </row>
    <row r="416" spans="1:1">
      <c r="A416" s="94"/>
    </row>
    <row r="417" spans="1:1">
      <c r="A417" s="94"/>
    </row>
    <row r="418" spans="1:1">
      <c r="A418" s="94"/>
    </row>
    <row r="419" spans="1:1">
      <c r="A419" s="94"/>
    </row>
    <row r="420" spans="1:1">
      <c r="A420" s="94"/>
    </row>
    <row r="421" spans="1:1">
      <c r="A421" s="94"/>
    </row>
    <row r="422" spans="1:1">
      <c r="A422" s="94"/>
    </row>
    <row r="423" spans="1:1">
      <c r="A423" s="94"/>
    </row>
    <row r="424" spans="1:1">
      <c r="A424" s="94"/>
    </row>
    <row r="425" spans="1:1">
      <c r="A425" s="94"/>
    </row>
    <row r="426" spans="1:1">
      <c r="A426" s="94"/>
    </row>
    <row r="427" spans="1:1">
      <c r="A427" s="94"/>
    </row>
    <row r="428" spans="1:1">
      <c r="A428" s="94"/>
    </row>
    <row r="429" spans="1:1">
      <c r="A429" s="94"/>
    </row>
    <row r="430" spans="1:1">
      <c r="A430" s="94"/>
    </row>
    <row r="431" spans="1:1">
      <c r="A431" s="94"/>
    </row>
    <row r="432" spans="1:1">
      <c r="A432" s="94"/>
    </row>
    <row r="433" spans="1:1">
      <c r="A433" s="94"/>
    </row>
    <row r="434" spans="1:1">
      <c r="A434" s="94"/>
    </row>
    <row r="435" spans="1:1">
      <c r="A435" s="94"/>
    </row>
    <row r="436" spans="1:1">
      <c r="A436" s="94"/>
    </row>
    <row r="437" spans="1:1">
      <c r="A437" s="94"/>
    </row>
    <row r="438" spans="1:1">
      <c r="A438" s="94"/>
    </row>
    <row r="439" spans="1:1">
      <c r="A439" s="94"/>
    </row>
    <row r="440" spans="1:1">
      <c r="A440" s="94"/>
    </row>
    <row r="441" spans="1:1">
      <c r="A441" s="94"/>
    </row>
    <row r="442" spans="1:1">
      <c r="A442" s="94"/>
    </row>
    <row r="443" spans="1:1">
      <c r="A443" s="94"/>
    </row>
    <row r="444" spans="1:1">
      <c r="A444" s="94"/>
    </row>
    <row r="445" spans="1:1">
      <c r="A445" s="94"/>
    </row>
    <row r="446" spans="1:1">
      <c r="A446" s="94"/>
    </row>
    <row r="447" spans="1:1">
      <c r="A447" s="94"/>
    </row>
    <row r="448" spans="1:1">
      <c r="A448" s="94"/>
    </row>
    <row r="449" spans="1:1">
      <c r="A449" s="94"/>
    </row>
    <row r="450" spans="1:1">
      <c r="A450" s="94"/>
    </row>
    <row r="451" spans="1:1">
      <c r="A451" s="94"/>
    </row>
  </sheetData>
  <mergeCells count="1">
    <mergeCell ref="A7:D9"/>
  </mergeCells>
  <phoneticPr fontId="25" type="noConversion"/>
  <pageMargins left="0.75" right="0.25" top="0.75" bottom="0.25" header="0.25" footer="0.24"/>
  <pageSetup fitToHeight="2" orientation="portrait" r:id="rId1"/>
  <headerFooter alignWithMargins="0"/>
</worksheet>
</file>

<file path=xl/worksheets/sheet2.xml><?xml version="1.0" encoding="utf-8"?>
<worksheet xmlns="http://schemas.openxmlformats.org/spreadsheetml/2006/main" xmlns:r="http://schemas.openxmlformats.org/officeDocument/2006/relationships">
  <sheetPr transitionEvaluation="1" transitionEntry="1" codeName="Sheet2"/>
  <dimension ref="B1:K77"/>
  <sheetViews>
    <sheetView view="pageBreakPreview" topLeftCell="A13" zoomScale="60" zoomScaleNormal="100" workbookViewId="0">
      <selection activeCell="L57" sqref="L57"/>
    </sheetView>
  </sheetViews>
  <sheetFormatPr defaultColWidth="10.88671875" defaultRowHeight="13.2"/>
  <cols>
    <col min="2" max="2" width="4.88671875" customWidth="1"/>
    <col min="3" max="3" width="13.88671875" customWidth="1"/>
    <col min="4" max="7" width="14.88671875" customWidth="1"/>
    <col min="8" max="8" width="4.88671875" customWidth="1"/>
  </cols>
  <sheetData>
    <row r="1" spans="2:11" ht="22.8">
      <c r="B1" s="2" t="s">
        <v>119</v>
      </c>
      <c r="C1" s="2"/>
      <c r="D1" s="2"/>
      <c r="E1" s="2"/>
      <c r="F1" s="3"/>
      <c r="G1" s="3"/>
      <c r="H1" s="2"/>
      <c r="I1" s="4"/>
      <c r="J1" s="4"/>
      <c r="K1" s="4"/>
    </row>
    <row r="2" spans="2:11" ht="22.8">
      <c r="B2" s="2" t="s">
        <v>735</v>
      </c>
      <c r="C2" s="2"/>
      <c r="D2" s="2"/>
      <c r="E2" s="2"/>
      <c r="F2" s="3"/>
      <c r="G2" s="3"/>
      <c r="H2" s="2"/>
      <c r="I2" s="4"/>
      <c r="J2" s="4"/>
      <c r="K2" s="4"/>
    </row>
    <row r="3" spans="2:11">
      <c r="B3" s="4"/>
      <c r="C3" s="5"/>
      <c r="D3" s="4"/>
      <c r="E3" s="4"/>
      <c r="F3" s="6"/>
      <c r="G3" s="4"/>
      <c r="H3" s="4"/>
      <c r="I3" s="4"/>
      <c r="J3" s="4"/>
      <c r="K3" s="4"/>
    </row>
    <row r="4" spans="2:11" ht="39.6">
      <c r="B4" s="7" t="s">
        <v>736</v>
      </c>
      <c r="C4" s="8"/>
      <c r="D4" s="7"/>
      <c r="E4" s="7"/>
      <c r="F4" s="7"/>
      <c r="G4" s="7"/>
      <c r="H4" s="7"/>
      <c r="I4" s="4"/>
      <c r="J4" s="4"/>
      <c r="K4" s="4"/>
    </row>
    <row r="5" spans="2:11" ht="39.6">
      <c r="B5" s="7" t="s">
        <v>737</v>
      </c>
      <c r="C5" s="7"/>
      <c r="D5" s="7"/>
      <c r="E5" s="7"/>
      <c r="F5" s="7"/>
      <c r="G5" s="7"/>
      <c r="H5" s="7"/>
      <c r="I5" s="4"/>
      <c r="J5" s="4"/>
      <c r="K5" s="4"/>
    </row>
    <row r="6" spans="2:11" ht="39.6">
      <c r="B6" s="7" t="s">
        <v>738</v>
      </c>
      <c r="C6" s="8"/>
      <c r="D6" s="7"/>
      <c r="E6" s="7"/>
      <c r="F6" s="7"/>
      <c r="G6" s="7"/>
      <c r="H6" s="7"/>
      <c r="I6" s="4"/>
      <c r="J6" s="4"/>
      <c r="K6" s="4"/>
    </row>
    <row r="7" spans="2:11" ht="39.6">
      <c r="B7" s="7" t="s">
        <v>739</v>
      </c>
      <c r="C7" s="7"/>
      <c r="D7" s="7"/>
      <c r="E7" s="7"/>
      <c r="F7" s="7"/>
      <c r="G7" s="7"/>
      <c r="H7" s="7"/>
      <c r="I7" s="4"/>
      <c r="J7" s="4"/>
      <c r="K7" s="4"/>
    </row>
    <row r="8" spans="2:11" s="27" customFormat="1" ht="15.6">
      <c r="B8" s="25"/>
      <c r="C8" s="25"/>
      <c r="D8" s="25"/>
      <c r="E8" s="25"/>
      <c r="F8" s="25"/>
      <c r="G8" s="25"/>
      <c r="H8" s="25"/>
      <c r="I8" s="26"/>
      <c r="J8" s="26"/>
      <c r="K8" s="26"/>
    </row>
    <row r="9" spans="2:11" ht="30.6">
      <c r="B9" s="9" t="s">
        <v>740</v>
      </c>
      <c r="C9" s="4"/>
      <c r="D9" s="4"/>
      <c r="E9" s="4"/>
      <c r="F9" s="4"/>
      <c r="G9" s="4"/>
      <c r="H9" s="4"/>
      <c r="I9" s="4"/>
      <c r="J9" s="4"/>
      <c r="K9" s="4"/>
    </row>
    <row r="10" spans="2:11" s="27" customFormat="1" ht="42" customHeight="1">
      <c r="B10" s="26"/>
      <c r="C10" s="1993" t="str">
        <f>Macros!E2</f>
        <v>K W Resort Utilities Corp</v>
      </c>
      <c r="D10" s="1994"/>
      <c r="E10" s="1994"/>
      <c r="F10" s="1994"/>
      <c r="G10" s="1994"/>
      <c r="H10" s="1994"/>
      <c r="I10" s="1994"/>
      <c r="J10" s="1994"/>
      <c r="K10" s="1994"/>
    </row>
    <row r="11" spans="2:11">
      <c r="B11" s="4"/>
      <c r="C11" s="10" t="s">
        <v>741</v>
      </c>
      <c r="D11" s="10"/>
      <c r="E11" s="10"/>
      <c r="F11" s="10"/>
      <c r="G11" s="10"/>
      <c r="H11" s="4"/>
      <c r="I11" s="4"/>
      <c r="J11" s="4"/>
      <c r="K11" s="4"/>
    </row>
    <row r="12" spans="2:11">
      <c r="B12" s="4"/>
      <c r="C12" s="10"/>
      <c r="D12" s="10"/>
      <c r="E12" s="10"/>
      <c r="F12" s="10"/>
      <c r="G12" s="10"/>
      <c r="H12" s="4"/>
      <c r="I12" s="4"/>
      <c r="J12" s="4"/>
      <c r="K12" s="4"/>
    </row>
    <row r="13" spans="2:11">
      <c r="B13" s="4"/>
      <c r="C13" s="10"/>
      <c r="D13" s="10"/>
      <c r="E13" s="10"/>
      <c r="F13" s="10"/>
      <c r="G13" s="10"/>
      <c r="H13" s="4"/>
      <c r="I13" s="4"/>
      <c r="J13" s="4"/>
      <c r="K13" s="4"/>
    </row>
    <row r="14" spans="2:11" ht="60.6">
      <c r="B14" s="28" t="s">
        <v>582</v>
      </c>
      <c r="C14" s="4"/>
      <c r="D14" s="4"/>
      <c r="E14" s="4"/>
      <c r="F14" s="4"/>
      <c r="G14" s="4"/>
      <c r="H14" s="4"/>
      <c r="I14" s="4"/>
      <c r="J14" s="4"/>
      <c r="K14" s="4"/>
    </row>
    <row r="15" spans="2:11">
      <c r="B15" s="4"/>
      <c r="C15" s="4"/>
      <c r="D15" s="4"/>
      <c r="E15" s="4"/>
      <c r="F15" s="4"/>
      <c r="G15" s="4"/>
      <c r="H15" s="4"/>
      <c r="I15" s="4"/>
      <c r="J15" s="4"/>
      <c r="K15" s="4"/>
    </row>
    <row r="16" spans="2:11">
      <c r="B16" s="4"/>
      <c r="C16" s="4"/>
      <c r="D16" s="4"/>
      <c r="E16" s="4"/>
      <c r="F16" s="4"/>
      <c r="G16" s="4"/>
      <c r="H16" s="4"/>
      <c r="I16" s="4"/>
      <c r="J16" s="4"/>
      <c r="K16" s="4"/>
    </row>
    <row r="17" spans="2:11">
      <c r="B17" s="4"/>
      <c r="C17" s="4"/>
      <c r="D17" s="4"/>
      <c r="E17" s="4"/>
      <c r="F17" s="4"/>
      <c r="G17" s="4"/>
      <c r="H17" s="4"/>
      <c r="I17" s="4"/>
      <c r="J17" s="4"/>
      <c r="K17" s="4"/>
    </row>
    <row r="18" spans="2:11">
      <c r="B18" s="4"/>
      <c r="C18" s="4"/>
      <c r="D18" s="4"/>
      <c r="E18" s="4"/>
      <c r="F18" s="4"/>
      <c r="G18" s="4"/>
      <c r="H18" s="4"/>
      <c r="I18" s="4"/>
      <c r="J18" s="4"/>
      <c r="K18" s="4"/>
    </row>
    <row r="19" spans="2:11">
      <c r="B19" s="4"/>
      <c r="C19" s="4"/>
      <c r="D19" s="4"/>
      <c r="E19" s="4"/>
      <c r="F19" s="4"/>
      <c r="G19" s="4"/>
      <c r="H19" s="4"/>
      <c r="I19" s="4"/>
      <c r="J19" s="4"/>
      <c r="K19" s="4"/>
    </row>
    <row r="20" spans="2:11">
      <c r="B20" s="4"/>
      <c r="C20" s="4"/>
      <c r="D20" s="4"/>
      <c r="E20" s="4"/>
      <c r="F20" s="4"/>
      <c r="G20" s="4"/>
      <c r="H20" s="4"/>
      <c r="I20" s="4"/>
      <c r="J20" s="4"/>
      <c r="K20" s="4"/>
    </row>
    <row r="21" spans="2:11">
      <c r="B21" s="4"/>
      <c r="C21" s="4"/>
      <c r="D21" s="4"/>
      <c r="E21" s="4"/>
      <c r="F21" s="4"/>
      <c r="G21" s="4"/>
      <c r="H21" s="4"/>
      <c r="I21" s="4"/>
      <c r="J21" s="4"/>
      <c r="K21" s="4"/>
    </row>
    <row r="22" spans="2:11">
      <c r="B22" s="4"/>
      <c r="C22" s="4"/>
      <c r="D22" s="4"/>
      <c r="E22" s="4"/>
      <c r="F22" s="4"/>
      <c r="G22" s="4"/>
      <c r="H22" s="4"/>
      <c r="I22" s="4"/>
      <c r="J22" s="4"/>
      <c r="K22" s="4"/>
    </row>
    <row r="23" spans="2:11">
      <c r="B23" s="4"/>
      <c r="C23" s="4"/>
      <c r="D23" s="4"/>
      <c r="E23" s="4"/>
      <c r="F23" s="4"/>
      <c r="G23" s="4"/>
      <c r="H23" s="4"/>
      <c r="I23" s="4"/>
      <c r="J23" s="4"/>
      <c r="K23" s="4"/>
    </row>
    <row r="24" spans="2:11">
      <c r="B24" s="4"/>
      <c r="C24" s="4"/>
      <c r="D24" s="4"/>
      <c r="E24" s="4"/>
      <c r="F24" s="4"/>
      <c r="G24" s="4"/>
      <c r="H24" s="4"/>
      <c r="I24" s="4"/>
      <c r="J24" s="4"/>
      <c r="K24" s="4"/>
    </row>
    <row r="25" spans="2:11">
      <c r="B25" s="4"/>
      <c r="C25" s="4"/>
      <c r="D25" s="4"/>
      <c r="E25" s="4"/>
      <c r="F25" s="4"/>
      <c r="G25" s="4"/>
      <c r="H25" s="4"/>
      <c r="I25" s="4"/>
      <c r="J25" s="4"/>
      <c r="K25" s="4"/>
    </row>
    <row r="26" spans="2:11">
      <c r="B26" s="4"/>
      <c r="C26" s="4"/>
      <c r="D26" s="4"/>
      <c r="E26" s="4"/>
      <c r="F26" s="4"/>
      <c r="G26" s="4"/>
      <c r="H26" s="4"/>
      <c r="I26" s="4"/>
      <c r="J26" s="4"/>
      <c r="K26" s="4"/>
    </row>
    <row r="27" spans="2:11">
      <c r="B27" s="4"/>
      <c r="C27" s="4"/>
      <c r="D27" s="4"/>
      <c r="E27" s="4"/>
      <c r="F27" s="4"/>
      <c r="G27" s="4"/>
      <c r="H27" s="4"/>
      <c r="I27" s="4"/>
      <c r="J27" s="4"/>
      <c r="K27" s="4"/>
    </row>
    <row r="28" spans="2:11">
      <c r="B28" s="4"/>
      <c r="C28" s="4"/>
      <c r="D28" s="4"/>
      <c r="E28" s="4"/>
      <c r="F28" s="4"/>
      <c r="G28" s="4"/>
      <c r="H28" s="4"/>
      <c r="I28" s="4"/>
      <c r="J28" s="4"/>
      <c r="K28" s="4"/>
    </row>
    <row r="29" spans="2:11">
      <c r="B29" s="4"/>
      <c r="C29" s="4"/>
      <c r="D29" s="4"/>
      <c r="E29" s="4"/>
      <c r="F29" s="4"/>
      <c r="G29" s="4"/>
      <c r="H29" s="4"/>
      <c r="I29" s="4"/>
      <c r="J29" s="4"/>
      <c r="K29" s="4"/>
    </row>
    <row r="30" spans="2:11">
      <c r="B30" s="4"/>
      <c r="C30" s="4"/>
      <c r="D30" s="4"/>
      <c r="E30" s="4"/>
      <c r="F30" s="4"/>
      <c r="G30" s="4"/>
      <c r="H30" s="4"/>
      <c r="I30" s="4"/>
      <c r="J30" s="4"/>
      <c r="K30" s="4"/>
    </row>
    <row r="31" spans="2:11">
      <c r="B31" s="4"/>
      <c r="C31" s="4"/>
      <c r="D31" s="4"/>
      <c r="E31" s="4"/>
      <c r="F31" s="4"/>
      <c r="G31" s="4"/>
      <c r="H31" s="4"/>
      <c r="I31" s="4"/>
      <c r="J31" s="4"/>
      <c r="K31" s="4"/>
    </row>
    <row r="32" spans="2:11">
      <c r="B32" s="4"/>
      <c r="C32" s="4"/>
      <c r="D32" s="4"/>
      <c r="E32" s="4"/>
      <c r="F32" s="4"/>
      <c r="G32" s="4"/>
      <c r="H32" s="4"/>
      <c r="I32" s="4"/>
      <c r="J32" s="4"/>
      <c r="K32" s="4"/>
    </row>
    <row r="33" spans="2:11">
      <c r="B33" s="4"/>
      <c r="C33" s="4"/>
      <c r="D33" s="4"/>
      <c r="E33" s="4"/>
      <c r="F33" s="4"/>
      <c r="G33" s="4"/>
      <c r="H33" s="4"/>
      <c r="I33" s="4"/>
      <c r="J33" s="4"/>
      <c r="K33" s="4"/>
    </row>
    <row r="34" spans="2:11">
      <c r="B34" s="4"/>
      <c r="C34" s="4"/>
      <c r="D34" s="4"/>
      <c r="E34" s="4"/>
      <c r="F34" s="4"/>
      <c r="G34" s="4"/>
      <c r="H34" s="4"/>
      <c r="I34" s="4"/>
      <c r="J34" s="4"/>
      <c r="K34" s="4"/>
    </row>
    <row r="35" spans="2:11">
      <c r="B35" s="4"/>
      <c r="C35" s="4"/>
      <c r="D35" s="4"/>
      <c r="E35" s="4"/>
      <c r="F35" s="4"/>
      <c r="G35" s="4"/>
      <c r="H35" s="4"/>
      <c r="I35" s="4"/>
      <c r="J35" s="4"/>
      <c r="K35" s="4"/>
    </row>
    <row r="36" spans="2:11">
      <c r="B36" s="4"/>
      <c r="C36" s="4"/>
      <c r="D36" s="4"/>
      <c r="E36" s="4"/>
      <c r="F36" s="4"/>
      <c r="G36" s="4"/>
      <c r="H36" s="4"/>
      <c r="I36" s="4"/>
      <c r="J36" s="4"/>
      <c r="K36" s="4"/>
    </row>
    <row r="37" spans="2:11" s="33" customFormat="1" ht="28.2">
      <c r="B37" s="31" t="s">
        <v>742</v>
      </c>
      <c r="C37" s="31"/>
      <c r="D37" s="31"/>
      <c r="E37" s="31"/>
      <c r="F37" s="31"/>
      <c r="G37" s="31"/>
      <c r="H37" s="31"/>
      <c r="I37" s="32"/>
      <c r="J37" s="32"/>
      <c r="K37" s="32"/>
    </row>
    <row r="38" spans="2:11" s="33" customFormat="1" ht="28.2">
      <c r="B38" s="31"/>
      <c r="C38" s="31"/>
      <c r="D38" s="31"/>
      <c r="E38" s="31"/>
      <c r="F38" s="31"/>
      <c r="G38" s="31"/>
      <c r="H38" s="31"/>
      <c r="I38" s="32"/>
      <c r="J38" s="32"/>
      <c r="K38" s="32"/>
    </row>
    <row r="39" spans="2:11" s="33" customFormat="1" ht="28.2">
      <c r="B39" s="31" t="str">
        <f>Macros!$E$14</f>
        <v>Test Year Ended:  06/30/2017</v>
      </c>
      <c r="C39" s="31"/>
      <c r="D39" s="31"/>
      <c r="E39" s="31"/>
      <c r="F39" s="31"/>
      <c r="G39" s="31"/>
      <c r="H39" s="31"/>
      <c r="I39" s="32"/>
      <c r="J39" s="32"/>
      <c r="K39" s="32"/>
    </row>
    <row r="40" spans="2:11" ht="22.8">
      <c r="B40" s="2"/>
      <c r="C40" s="2"/>
      <c r="D40" s="2"/>
      <c r="E40" s="2"/>
      <c r="F40" s="2"/>
      <c r="G40" s="2"/>
      <c r="H40" s="2"/>
      <c r="I40" s="4"/>
      <c r="J40" s="4"/>
      <c r="K40" s="4"/>
    </row>
    <row r="41" spans="2:11" ht="22.8">
      <c r="B41" s="2"/>
      <c r="C41" s="2"/>
      <c r="D41" s="2"/>
      <c r="E41" s="2"/>
      <c r="F41" s="2"/>
      <c r="G41" s="2"/>
      <c r="H41" s="2"/>
      <c r="I41" s="4"/>
      <c r="J41" s="4"/>
      <c r="K41" s="4"/>
    </row>
    <row r="42" spans="2:11" ht="22.8">
      <c r="B42" s="2"/>
      <c r="C42" s="2"/>
      <c r="D42" s="2"/>
      <c r="E42" s="2"/>
      <c r="F42" s="2"/>
      <c r="G42" s="2"/>
      <c r="H42" s="2"/>
      <c r="I42" s="4"/>
      <c r="J42" s="4"/>
      <c r="K42" s="4"/>
    </row>
    <row r="43" spans="2:11" ht="22.8">
      <c r="B43" s="2" t="s">
        <v>632</v>
      </c>
      <c r="C43" s="2"/>
      <c r="D43" s="2"/>
      <c r="E43" s="2"/>
      <c r="F43" s="2"/>
      <c r="G43" s="2"/>
      <c r="H43" s="2"/>
      <c r="I43" s="4"/>
      <c r="J43" s="4"/>
      <c r="K43" s="4"/>
    </row>
    <row r="44" spans="2:11" ht="22.8">
      <c r="B44" s="2"/>
      <c r="C44" s="2"/>
      <c r="D44" s="2"/>
      <c r="E44" s="2"/>
      <c r="F44" s="2"/>
      <c r="G44" s="2"/>
      <c r="H44" s="2"/>
      <c r="I44" s="4"/>
      <c r="J44" s="4"/>
      <c r="K44" s="4"/>
    </row>
    <row r="45" spans="2:11" ht="22.8">
      <c r="B45" s="2"/>
      <c r="C45" s="2"/>
      <c r="D45" s="2"/>
      <c r="E45" s="2"/>
      <c r="F45" s="2"/>
      <c r="G45" s="2"/>
      <c r="H45" s="2"/>
      <c r="I45" s="4"/>
      <c r="J45" s="4"/>
      <c r="K45" s="4"/>
    </row>
    <row r="46" spans="2:11">
      <c r="B46" s="4"/>
      <c r="C46" s="4"/>
      <c r="D46" s="4"/>
      <c r="E46" s="4"/>
      <c r="F46" s="4"/>
      <c r="G46" s="4"/>
      <c r="H46" s="4"/>
      <c r="I46" s="4"/>
      <c r="J46" s="4"/>
      <c r="K46" s="4"/>
    </row>
    <row r="47" spans="2:11">
      <c r="B47" s="12"/>
      <c r="C47" s="4"/>
      <c r="D47" s="4"/>
      <c r="E47" s="4"/>
      <c r="F47" s="4"/>
      <c r="G47" s="4"/>
      <c r="H47" s="4"/>
      <c r="I47" s="4"/>
      <c r="J47" s="4"/>
      <c r="K47" s="4"/>
    </row>
    <row r="77" spans="2:3">
      <c r="B77" s="1"/>
      <c r="C77" s="1"/>
    </row>
  </sheetData>
  <mergeCells count="1">
    <mergeCell ref="C10:K10"/>
  </mergeCells>
  <phoneticPr fontId="25" type="noConversion"/>
  <pageMargins left="0.5" right="0.25" top="0.75" bottom="0.25" header="0.5" footer="0.5"/>
  <pageSetup scale="70"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sheetPr transitionEvaluation="1" transitionEntry="1" codeName="Sheet20"/>
  <dimension ref="A1:D174"/>
  <sheetViews>
    <sheetView view="pageBreakPreview" zoomScale="60" zoomScaleNormal="100" workbookViewId="0">
      <selection activeCell="F18" sqref="F18"/>
    </sheetView>
  </sheetViews>
  <sheetFormatPr defaultColWidth="10.88671875" defaultRowHeight="12"/>
  <cols>
    <col min="1" max="1" width="5.44140625" style="79" customWidth="1"/>
    <col min="2" max="2" width="40.6640625" style="79" customWidth="1"/>
    <col min="3" max="3" width="14.6640625" style="79" customWidth="1"/>
    <col min="4" max="4" width="15" style="79" customWidth="1"/>
    <col min="5" max="16384" width="10.88671875" style="79"/>
  </cols>
  <sheetData>
    <row r="1" spans="1:4">
      <c r="A1" s="76" t="s">
        <v>399</v>
      </c>
      <c r="B1" s="76"/>
      <c r="D1" s="304" t="s">
        <v>689</v>
      </c>
    </row>
    <row r="2" spans="1:4">
      <c r="A2" s="76" t="s">
        <v>279</v>
      </c>
      <c r="B2" s="76"/>
      <c r="D2" s="304"/>
    </row>
    <row r="3" spans="1:4">
      <c r="A3" s="76"/>
      <c r="B3" s="76"/>
      <c r="D3" s="304"/>
    </row>
    <row r="4" spans="1:4">
      <c r="A4" s="76" t="s">
        <v>943</v>
      </c>
      <c r="B4" s="76"/>
      <c r="D4" s="971" t="s">
        <v>1418</v>
      </c>
    </row>
    <row r="5" spans="1:4">
      <c r="A5" s="76" t="s">
        <v>2190</v>
      </c>
      <c r="B5" s="76"/>
      <c r="D5" s="304" t="s">
        <v>398</v>
      </c>
    </row>
    <row r="6" spans="1:4">
      <c r="A6" s="76" t="s">
        <v>1411</v>
      </c>
      <c r="B6" s="76"/>
      <c r="D6" s="304" t="s">
        <v>1393</v>
      </c>
    </row>
    <row r="7" spans="1:4">
      <c r="A7" s="76"/>
      <c r="B7" s="76"/>
      <c r="C7" s="76"/>
      <c r="D7" s="76"/>
    </row>
    <row r="8" spans="1:4">
      <c r="A8" s="76"/>
      <c r="B8" s="76"/>
      <c r="C8" s="76"/>
      <c r="D8" s="76"/>
    </row>
    <row r="9" spans="1:4" ht="40.950000000000003" customHeight="1">
      <c r="A9" s="1997" t="s">
        <v>412</v>
      </c>
      <c r="B9" s="1998"/>
      <c r="C9" s="1998"/>
      <c r="D9" s="1998"/>
    </row>
    <row r="10" spans="1:4">
      <c r="A10" s="1998"/>
      <c r="B10" s="1998"/>
      <c r="C10" s="1998"/>
      <c r="D10" s="1998"/>
    </row>
    <row r="11" spans="1:4">
      <c r="A11" s="1998"/>
      <c r="B11" s="1998"/>
      <c r="C11" s="1998"/>
      <c r="D11" s="1998"/>
    </row>
    <row r="12" spans="1:4" ht="17.25" customHeight="1">
      <c r="A12" s="1998"/>
      <c r="B12" s="1998"/>
      <c r="C12" s="1998"/>
      <c r="D12" s="1998"/>
    </row>
    <row r="13" spans="1:4" hidden="1">
      <c r="A13" s="1998"/>
      <c r="B13" s="1998"/>
      <c r="C13" s="1998"/>
      <c r="D13" s="1998"/>
    </row>
    <row r="14" spans="1:4" hidden="1">
      <c r="A14" s="1998"/>
      <c r="B14" s="1998"/>
      <c r="C14" s="1998"/>
      <c r="D14" s="1998"/>
    </row>
    <row r="15" spans="1:4" hidden="1">
      <c r="A15" s="1998"/>
      <c r="B15" s="1998"/>
      <c r="C15" s="1998"/>
      <c r="D15" s="1998"/>
    </row>
    <row r="16" spans="1:4" hidden="1">
      <c r="A16" s="1998"/>
      <c r="B16" s="1998"/>
      <c r="C16" s="1998"/>
      <c r="D16" s="1998"/>
    </row>
    <row r="17" spans="1:4" ht="12.6" thickBot="1">
      <c r="A17" s="144"/>
      <c r="B17" s="144"/>
      <c r="C17" s="180"/>
      <c r="D17" s="180"/>
    </row>
    <row r="18" spans="1:4">
      <c r="A18" s="678" t="s">
        <v>33</v>
      </c>
      <c r="B18" s="117"/>
      <c r="C18" s="203" t="s">
        <v>30</v>
      </c>
      <c r="D18" s="753"/>
    </row>
    <row r="19" spans="1:4" ht="12.6" thickBot="1">
      <c r="A19" s="1028" t="s">
        <v>366</v>
      </c>
      <c r="B19" s="1029" t="s">
        <v>367</v>
      </c>
      <c r="C19" s="1028" t="s">
        <v>193</v>
      </c>
      <c r="D19" s="1028" t="s">
        <v>194</v>
      </c>
    </row>
    <row r="20" spans="1:4">
      <c r="A20" s="626">
        <v>1</v>
      </c>
      <c r="B20" s="147" t="s">
        <v>1422</v>
      </c>
      <c r="C20" s="148"/>
      <c r="D20" s="1139" t="s">
        <v>471</v>
      </c>
    </row>
    <row r="21" spans="1:4" s="1027" customFormat="1">
      <c r="A21" s="626">
        <v>2</v>
      </c>
      <c r="B21" s="147" t="s">
        <v>889</v>
      </c>
      <c r="C21" s="148"/>
      <c r="D21" s="149"/>
    </row>
    <row r="22" spans="1:4" s="1027" customFormat="1">
      <c r="A22" s="626">
        <v>3</v>
      </c>
      <c r="B22" s="147" t="s">
        <v>888</v>
      </c>
      <c r="C22" s="148"/>
      <c r="D22" s="149"/>
    </row>
    <row r="23" spans="1:4">
      <c r="A23" s="626">
        <v>4</v>
      </c>
      <c r="B23" s="147" t="s">
        <v>369</v>
      </c>
      <c r="C23" s="148"/>
      <c r="D23" s="149"/>
    </row>
    <row r="24" spans="1:4">
      <c r="A24" s="626">
        <v>5</v>
      </c>
      <c r="B24" s="147" t="s">
        <v>905</v>
      </c>
      <c r="C24" s="560"/>
      <c r="D24" s="1020"/>
    </row>
    <row r="25" spans="1:4">
      <c r="A25" s="626">
        <v>6</v>
      </c>
      <c r="B25" s="548" t="s">
        <v>1423</v>
      </c>
      <c r="C25" s="572"/>
      <c r="D25" s="560">
        <v>0</v>
      </c>
    </row>
    <row r="26" spans="1:4">
      <c r="A26" s="626">
        <v>7</v>
      </c>
      <c r="B26" s="18"/>
      <c r="C26" s="560"/>
      <c r="D26" s="560"/>
    </row>
    <row r="27" spans="1:4">
      <c r="A27" s="626">
        <v>8</v>
      </c>
      <c r="B27" s="147" t="s">
        <v>889</v>
      </c>
      <c r="C27" s="560"/>
      <c r="D27" s="149"/>
    </row>
    <row r="28" spans="1:4">
      <c r="A28" s="626">
        <v>9</v>
      </c>
      <c r="B28" s="147" t="s">
        <v>888</v>
      </c>
      <c r="C28" s="560"/>
      <c r="D28" s="560"/>
    </row>
    <row r="29" spans="1:4">
      <c r="A29" s="626">
        <v>10</v>
      </c>
      <c r="B29" s="147" t="s">
        <v>369</v>
      </c>
      <c r="C29" s="560"/>
      <c r="D29" s="560"/>
    </row>
    <row r="30" spans="1:4">
      <c r="A30" s="626">
        <v>11</v>
      </c>
      <c r="B30" s="147" t="s">
        <v>905</v>
      </c>
      <c r="C30" s="560"/>
      <c r="D30" s="560"/>
    </row>
    <row r="31" spans="1:4">
      <c r="A31" s="626">
        <v>12</v>
      </c>
      <c r="B31" s="548" t="s">
        <v>1424</v>
      </c>
      <c r="C31" s="572"/>
      <c r="D31" s="572">
        <v>0</v>
      </c>
    </row>
    <row r="32" spans="1:4">
      <c r="A32" s="626">
        <v>13</v>
      </c>
      <c r="B32" s="147" t="s">
        <v>889</v>
      </c>
      <c r="C32" s="188"/>
      <c r="D32" s="188"/>
    </row>
    <row r="33" spans="1:4">
      <c r="A33" s="626">
        <v>14</v>
      </c>
      <c r="B33" s="147" t="s">
        <v>888</v>
      </c>
      <c r="C33" s="188"/>
      <c r="D33" s="188"/>
    </row>
    <row r="34" spans="1:4">
      <c r="A34" s="626">
        <v>15</v>
      </c>
      <c r="B34" s="147" t="s">
        <v>369</v>
      </c>
      <c r="C34" s="188"/>
      <c r="D34" s="188"/>
    </row>
    <row r="35" spans="1:4">
      <c r="A35" s="626">
        <v>16</v>
      </c>
      <c r="B35" s="548" t="s">
        <v>1425</v>
      </c>
      <c r="C35" s="788"/>
      <c r="D35" s="788">
        <v>0</v>
      </c>
    </row>
    <row r="36" spans="1:4">
      <c r="A36" s="678"/>
      <c r="B36" s="108"/>
      <c r="C36" s="204"/>
      <c r="D36" s="204"/>
    </row>
    <row r="37" spans="1:4">
      <c r="A37" s="678"/>
      <c r="B37" s="108"/>
      <c r="C37" s="204"/>
      <c r="D37" s="204"/>
    </row>
    <row r="38" spans="1:4">
      <c r="A38" s="108"/>
      <c r="B38" s="108"/>
      <c r="C38" s="204"/>
      <c r="D38" s="204"/>
    </row>
    <row r="39" spans="1:4">
      <c r="A39" s="108"/>
      <c r="B39" s="108"/>
      <c r="C39" s="204"/>
      <c r="D39" s="204"/>
    </row>
    <row r="40" spans="1:4">
      <c r="A40" s="76"/>
      <c r="B40" s="76"/>
    </row>
    <row r="41" spans="1:4">
      <c r="A41" s="76"/>
      <c r="B41" s="76" t="s">
        <v>665</v>
      </c>
    </row>
    <row r="42" spans="1:4">
      <c r="A42" s="76"/>
      <c r="B42" s="76"/>
    </row>
    <row r="43" spans="1:4">
      <c r="A43" s="100"/>
      <c r="B43" s="100"/>
      <c r="C43" s="100"/>
      <c r="D43" s="100"/>
    </row>
    <row r="103" spans="1:1">
      <c r="A103" s="76"/>
    </row>
    <row r="120" spans="1:1">
      <c r="A120" s="94"/>
    </row>
    <row r="121" spans="1:1">
      <c r="A121" s="94"/>
    </row>
    <row r="122" spans="1:1">
      <c r="A122" s="94"/>
    </row>
    <row r="123" spans="1:1">
      <c r="A123" s="94"/>
    </row>
    <row r="124" spans="1:1">
      <c r="A124" s="94"/>
    </row>
    <row r="125" spans="1:1">
      <c r="A125" s="94"/>
    </row>
    <row r="126" spans="1:1">
      <c r="A126" s="94"/>
    </row>
    <row r="127" spans="1:1">
      <c r="A127" s="94"/>
    </row>
    <row r="128" spans="1:1">
      <c r="A128" s="94"/>
    </row>
    <row r="129" spans="1:1">
      <c r="A129" s="94"/>
    </row>
    <row r="130" spans="1:1">
      <c r="A130" s="94"/>
    </row>
    <row r="131" spans="1:1">
      <c r="A131" s="94"/>
    </row>
    <row r="132" spans="1:1">
      <c r="A132" s="94"/>
    </row>
    <row r="133" spans="1:1">
      <c r="A133" s="94"/>
    </row>
    <row r="134" spans="1:1">
      <c r="A134" s="94"/>
    </row>
    <row r="135" spans="1:1">
      <c r="A135" s="94"/>
    </row>
    <row r="136" spans="1:1">
      <c r="A136" s="94"/>
    </row>
    <row r="137" spans="1:1">
      <c r="A137" s="94"/>
    </row>
    <row r="138" spans="1:1">
      <c r="A138" s="94"/>
    </row>
    <row r="139" spans="1:1">
      <c r="A139" s="94"/>
    </row>
    <row r="140" spans="1:1">
      <c r="A140" s="94"/>
    </row>
    <row r="141" spans="1:1">
      <c r="A141" s="94"/>
    </row>
    <row r="142" spans="1:1">
      <c r="A142" s="94"/>
    </row>
    <row r="143" spans="1:1">
      <c r="A143" s="94"/>
    </row>
    <row r="144" spans="1:1">
      <c r="A144" s="94"/>
    </row>
    <row r="145" spans="1:1">
      <c r="A145" s="94"/>
    </row>
    <row r="146" spans="1:1">
      <c r="A146" s="94"/>
    </row>
    <row r="147" spans="1:1">
      <c r="A147" s="94"/>
    </row>
    <row r="148" spans="1:1">
      <c r="A148" s="94"/>
    </row>
    <row r="149" spans="1:1">
      <c r="A149" s="94"/>
    </row>
    <row r="150" spans="1:1">
      <c r="A150" s="94"/>
    </row>
    <row r="151" spans="1:1">
      <c r="A151" s="94"/>
    </row>
    <row r="152" spans="1:1">
      <c r="A152" s="94"/>
    </row>
    <row r="153" spans="1:1">
      <c r="A153" s="94"/>
    </row>
    <row r="154" spans="1:1">
      <c r="A154" s="94"/>
    </row>
    <row r="155" spans="1:1">
      <c r="A155" s="94"/>
    </row>
    <row r="156" spans="1:1">
      <c r="A156" s="94"/>
    </row>
    <row r="157" spans="1:1">
      <c r="A157" s="94"/>
    </row>
    <row r="158" spans="1:1">
      <c r="A158" s="94"/>
    </row>
    <row r="159" spans="1:1">
      <c r="A159" s="94"/>
    </row>
    <row r="160" spans="1:1">
      <c r="A160" s="94"/>
    </row>
    <row r="161" spans="1:1">
      <c r="A161" s="94"/>
    </row>
    <row r="162" spans="1:1">
      <c r="A162" s="94"/>
    </row>
    <row r="163" spans="1:1">
      <c r="A163" s="94"/>
    </row>
    <row r="164" spans="1:1">
      <c r="A164" s="94"/>
    </row>
    <row r="165" spans="1:1">
      <c r="A165" s="94"/>
    </row>
    <row r="166" spans="1:1">
      <c r="A166" s="94"/>
    </row>
    <row r="167" spans="1:1">
      <c r="A167" s="94"/>
    </row>
    <row r="168" spans="1:1">
      <c r="A168" s="94"/>
    </row>
    <row r="169" spans="1:1">
      <c r="A169" s="94"/>
    </row>
    <row r="170" spans="1:1">
      <c r="A170" s="94"/>
    </row>
    <row r="171" spans="1:1">
      <c r="A171" s="94"/>
    </row>
    <row r="172" spans="1:1">
      <c r="A172" s="94"/>
    </row>
    <row r="173" spans="1:1">
      <c r="A173" s="94"/>
    </row>
    <row r="174" spans="1:1">
      <c r="A174" s="94"/>
    </row>
  </sheetData>
  <mergeCells count="1">
    <mergeCell ref="A9:D16"/>
  </mergeCells>
  <phoneticPr fontId="25" type="noConversion"/>
  <pageMargins left="0.75" right="0.25" top="0.75" bottom="0.25" header="0.25" footer="0.24"/>
  <pageSetup orientation="portrait" r:id="rId1"/>
  <headerFooter alignWithMargins="0"/>
</worksheet>
</file>

<file path=xl/worksheets/sheet21.xml><?xml version="1.0" encoding="utf-8"?>
<worksheet xmlns="http://schemas.openxmlformats.org/spreadsheetml/2006/main" xmlns:r="http://schemas.openxmlformats.org/officeDocument/2006/relationships">
  <sheetPr transitionEvaluation="1" transitionEntry="1" codeName="Sheet21"/>
  <dimension ref="A1:J484"/>
  <sheetViews>
    <sheetView topLeftCell="A16" zoomScaleNormal="100" workbookViewId="0">
      <selection activeCell="E23" sqref="E23"/>
    </sheetView>
  </sheetViews>
  <sheetFormatPr defaultColWidth="10.88671875" defaultRowHeight="12"/>
  <cols>
    <col min="1" max="1" width="6.88671875" style="79" customWidth="1"/>
    <col min="2" max="2" width="46.44140625" style="79" customWidth="1"/>
    <col min="3" max="3" width="3.33203125" style="682" customWidth="1"/>
    <col min="4" max="5" width="15.6640625" style="79" customWidth="1"/>
    <col min="6" max="16384" width="10.88671875" style="79"/>
  </cols>
  <sheetData>
    <row r="1" spans="1:5">
      <c r="A1" s="76" t="s">
        <v>666</v>
      </c>
      <c r="B1" s="76"/>
      <c r="C1" s="678"/>
      <c r="E1" s="304" t="s">
        <v>689</v>
      </c>
    </row>
    <row r="2" spans="1:5">
      <c r="A2" s="76"/>
      <c r="B2" s="76"/>
      <c r="C2" s="678"/>
      <c r="E2" s="304"/>
    </row>
    <row r="3" spans="1:5">
      <c r="A3" s="76" t="s">
        <v>943</v>
      </c>
      <c r="B3" s="76"/>
      <c r="C3" s="678"/>
      <c r="E3" s="971" t="s">
        <v>882</v>
      </c>
    </row>
    <row r="4" spans="1:5">
      <c r="A4" s="76" t="s">
        <v>2190</v>
      </c>
      <c r="B4" s="76"/>
      <c r="C4" s="678"/>
      <c r="E4" s="304" t="s">
        <v>398</v>
      </c>
    </row>
    <row r="5" spans="1:5">
      <c r="A5" s="76" t="s">
        <v>1411</v>
      </c>
      <c r="B5" s="76"/>
      <c r="C5" s="678"/>
      <c r="E5" s="304" t="s">
        <v>1393</v>
      </c>
    </row>
    <row r="6" spans="1:5">
      <c r="A6" s="168"/>
      <c r="B6" s="168"/>
      <c r="C6" s="223"/>
      <c r="E6" s="304" t="s">
        <v>311</v>
      </c>
    </row>
    <row r="7" spans="1:5">
      <c r="A7" s="76"/>
      <c r="B7" s="76"/>
      <c r="C7" s="678"/>
    </row>
    <row r="8" spans="1:5" ht="48.75" customHeight="1">
      <c r="A8" s="2015" t="s">
        <v>573</v>
      </c>
      <c r="B8" s="2015"/>
      <c r="C8" s="2015"/>
      <c r="D8" s="2015"/>
      <c r="E8" s="2015"/>
    </row>
    <row r="9" spans="1:5" ht="13.5" customHeight="1" thickBot="1">
      <c r="A9" s="81"/>
      <c r="B9" s="144"/>
      <c r="C9" s="387"/>
      <c r="D9" s="144"/>
      <c r="E9" s="144"/>
    </row>
    <row r="10" spans="1:5">
      <c r="A10" s="678" t="s">
        <v>33</v>
      </c>
      <c r="B10" s="678"/>
      <c r="C10" s="678"/>
      <c r="D10" s="678"/>
      <c r="E10" s="678"/>
    </row>
    <row r="11" spans="1:5">
      <c r="A11" s="679" t="s">
        <v>312</v>
      </c>
      <c r="B11" s="679" t="s">
        <v>490</v>
      </c>
      <c r="C11" s="679"/>
      <c r="D11" s="554"/>
      <c r="E11" s="554" t="s">
        <v>313</v>
      </c>
    </row>
    <row r="12" spans="1:5">
      <c r="A12" s="103">
        <v>1</v>
      </c>
      <c r="B12" s="206" t="s">
        <v>459</v>
      </c>
      <c r="C12" s="439"/>
      <c r="D12" s="206"/>
    </row>
    <row r="13" spans="1:5">
      <c r="A13" s="103">
        <v>2</v>
      </c>
      <c r="B13" s="681" t="s">
        <v>84</v>
      </c>
      <c r="D13" s="90"/>
      <c r="E13" s="123"/>
    </row>
    <row r="14" spans="1:5">
      <c r="A14" s="103">
        <v>3</v>
      </c>
      <c r="B14" s="88" t="s">
        <v>543</v>
      </c>
      <c r="D14" s="208"/>
      <c r="E14" s="182">
        <v>911826</v>
      </c>
    </row>
    <row r="15" spans="1:5" s="1516" customFormat="1">
      <c r="A15" s="103">
        <v>4</v>
      </c>
      <c r="B15" s="88" t="s">
        <v>1742</v>
      </c>
      <c r="C15" s="733"/>
      <c r="D15" s="208"/>
      <c r="E15" s="171">
        <v>281123</v>
      </c>
    </row>
    <row r="16" spans="1:5">
      <c r="A16" s="103">
        <v>5</v>
      </c>
      <c r="B16" s="88" t="s">
        <v>82</v>
      </c>
      <c r="D16" s="400"/>
      <c r="E16" s="171">
        <v>224960</v>
      </c>
    </row>
    <row r="17" spans="1:10" s="909" customFormat="1">
      <c r="A17" s="103">
        <v>6</v>
      </c>
      <c r="B17" s="88" t="s">
        <v>1339</v>
      </c>
      <c r="C17" s="733"/>
      <c r="D17" s="400"/>
      <c r="E17" s="171">
        <v>53835</v>
      </c>
    </row>
    <row r="18" spans="1:10" s="909" customFormat="1">
      <c r="A18" s="103">
        <v>7</v>
      </c>
      <c r="B18" s="88" t="s">
        <v>1073</v>
      </c>
      <c r="C18" s="733"/>
      <c r="D18" s="400"/>
      <c r="E18" s="171">
        <v>30694</v>
      </c>
    </row>
    <row r="19" spans="1:10">
      <c r="A19" s="103">
        <v>8</v>
      </c>
      <c r="B19" s="88" t="s">
        <v>499</v>
      </c>
      <c r="D19" s="400"/>
      <c r="E19" s="171">
        <v>0</v>
      </c>
    </row>
    <row r="20" spans="1:10">
      <c r="A20" s="103">
        <v>9</v>
      </c>
      <c r="B20" s="88" t="s">
        <v>83</v>
      </c>
      <c r="D20" s="400"/>
      <c r="E20" s="171">
        <v>22512</v>
      </c>
    </row>
    <row r="21" spans="1:10" s="1516" customFormat="1">
      <c r="A21" s="103">
        <v>10</v>
      </c>
      <c r="B21" s="88" t="s">
        <v>580</v>
      </c>
      <c r="C21" s="101"/>
      <c r="D21" s="179"/>
      <c r="E21" s="171">
        <v>43206</v>
      </c>
      <c r="F21" s="102"/>
      <c r="G21" s="102"/>
      <c r="H21" s="102"/>
    </row>
    <row r="22" spans="1:10" s="1516" customFormat="1">
      <c r="A22" s="103">
        <v>11</v>
      </c>
      <c r="B22" s="88" t="s">
        <v>629</v>
      </c>
      <c r="C22" s="101"/>
      <c r="D22" s="179"/>
      <c r="E22" s="171">
        <v>46339</v>
      </c>
      <c r="F22" s="102"/>
      <c r="G22" s="102"/>
      <c r="H22" s="102"/>
    </row>
    <row r="23" spans="1:10" s="1405" customFormat="1">
      <c r="A23" s="103">
        <v>12</v>
      </c>
      <c r="B23" s="88" t="s">
        <v>1940</v>
      </c>
      <c r="C23" s="733"/>
      <c r="D23" s="400"/>
      <c r="E23" s="171">
        <v>438941</v>
      </c>
    </row>
    <row r="24" spans="1:10" s="999" customFormat="1">
      <c r="A24" s="103">
        <v>13</v>
      </c>
      <c r="B24" s="88" t="s">
        <v>745</v>
      </c>
      <c r="C24" s="733"/>
      <c r="D24" s="400"/>
      <c r="E24" s="171">
        <v>496973</v>
      </c>
    </row>
    <row r="25" spans="1:10">
      <c r="A25" s="103">
        <v>14</v>
      </c>
      <c r="B25" s="520"/>
      <c r="C25" s="964"/>
      <c r="D25" s="410"/>
      <c r="E25" s="176"/>
      <c r="F25" s="173"/>
      <c r="G25" s="173"/>
      <c r="H25" s="173"/>
      <c r="I25" s="173"/>
      <c r="J25" s="173"/>
    </row>
    <row r="26" spans="1:10">
      <c r="A26" s="103">
        <v>15</v>
      </c>
      <c r="B26" s="681" t="s">
        <v>1377</v>
      </c>
      <c r="C26" s="113"/>
      <c r="D26" s="90"/>
      <c r="E26" s="123"/>
    </row>
    <row r="27" spans="1:10">
      <c r="A27" s="103">
        <v>16</v>
      </c>
      <c r="B27" s="88" t="s">
        <v>415</v>
      </c>
      <c r="D27" s="209"/>
      <c r="E27" s="783">
        <v>-319296</v>
      </c>
    </row>
    <row r="28" spans="1:10">
      <c r="A28" s="103">
        <v>17</v>
      </c>
      <c r="B28" s="88" t="s">
        <v>619</v>
      </c>
      <c r="D28" s="191"/>
      <c r="E28" s="783">
        <v>-35594</v>
      </c>
    </row>
    <row r="29" spans="1:10" s="107" customFormat="1">
      <c r="A29" s="103">
        <v>18</v>
      </c>
      <c r="B29" s="88" t="s">
        <v>335</v>
      </c>
      <c r="C29" s="682"/>
      <c r="D29" s="191"/>
      <c r="E29" s="783">
        <v>0</v>
      </c>
      <c r="F29" s="79"/>
    </row>
    <row r="30" spans="1:10" s="107" customFormat="1">
      <c r="A30" s="103">
        <v>19</v>
      </c>
      <c r="B30" s="88" t="s">
        <v>109</v>
      </c>
      <c r="C30" s="682"/>
      <c r="D30" s="191"/>
      <c r="E30" s="783">
        <v>-61899</v>
      </c>
      <c r="F30" s="79"/>
    </row>
    <row r="31" spans="1:10" s="107" customFormat="1">
      <c r="A31" s="103">
        <v>20</v>
      </c>
      <c r="C31" s="294"/>
      <c r="D31" s="210"/>
      <c r="E31" s="204"/>
      <c r="F31" s="79"/>
    </row>
    <row r="32" spans="1:10" s="107" customFormat="1" ht="12.6" thickBot="1">
      <c r="A32" s="103">
        <v>21</v>
      </c>
      <c r="B32" s="107" t="s">
        <v>85</v>
      </c>
      <c r="C32" s="294"/>
      <c r="D32" s="404"/>
      <c r="E32" s="404">
        <v>2133620</v>
      </c>
      <c r="F32" s="79"/>
      <c r="G32" s="547"/>
    </row>
    <row r="33" spans="1:8" s="107" customFormat="1" ht="12.6" thickTop="1">
      <c r="A33" s="103">
        <v>22</v>
      </c>
      <c r="C33" s="294"/>
      <c r="D33" s="210"/>
      <c r="E33" s="204"/>
      <c r="F33" s="79"/>
    </row>
    <row r="34" spans="1:8" s="107" customFormat="1">
      <c r="A34" s="103">
        <v>23</v>
      </c>
      <c r="C34" s="294"/>
      <c r="D34" s="210"/>
      <c r="E34" s="204"/>
      <c r="F34" s="79"/>
    </row>
    <row r="35" spans="1:8" s="107" customFormat="1">
      <c r="A35" s="103">
        <v>24</v>
      </c>
      <c r="B35" s="211"/>
      <c r="C35" s="682"/>
      <c r="D35" s="210"/>
      <c r="E35" s="204"/>
      <c r="F35" s="79"/>
    </row>
    <row r="36" spans="1:8" s="107" customFormat="1">
      <c r="A36" s="103">
        <v>25</v>
      </c>
      <c r="B36" s="206" t="s">
        <v>723</v>
      </c>
      <c r="C36" s="439"/>
      <c r="D36" s="210"/>
      <c r="E36" s="204"/>
      <c r="F36" s="79"/>
    </row>
    <row r="37" spans="1:8" s="107" customFormat="1">
      <c r="A37" s="103">
        <v>26</v>
      </c>
      <c r="B37" s="681" t="s">
        <v>2222</v>
      </c>
      <c r="C37" s="682"/>
      <c r="D37" s="90"/>
      <c r="E37" s="123"/>
      <c r="F37" s="79"/>
    </row>
    <row r="38" spans="1:8" s="107" customFormat="1">
      <c r="A38" s="103">
        <v>27</v>
      </c>
      <c r="B38" s="88" t="s">
        <v>543</v>
      </c>
      <c r="C38" s="682"/>
      <c r="D38" s="208"/>
      <c r="E38" s="208">
        <v>716628.71</v>
      </c>
      <c r="F38" s="79"/>
    </row>
    <row r="39" spans="1:8" s="1516" customFormat="1">
      <c r="A39" s="103">
        <v>28</v>
      </c>
      <c r="B39" s="88" t="s">
        <v>1742</v>
      </c>
      <c r="C39" s="733"/>
      <c r="D39" s="208"/>
      <c r="E39" s="400">
        <v>155615.75</v>
      </c>
    </row>
    <row r="40" spans="1:8">
      <c r="A40" s="103">
        <v>29</v>
      </c>
      <c r="B40" s="88" t="s">
        <v>82</v>
      </c>
      <c r="D40" s="400"/>
      <c r="E40" s="400">
        <v>118208.14</v>
      </c>
    </row>
    <row r="41" spans="1:8" s="909" customFormat="1">
      <c r="A41" s="103">
        <v>30</v>
      </c>
      <c r="B41" s="88" t="s">
        <v>1339</v>
      </c>
      <c r="C41" s="733"/>
      <c r="D41" s="400"/>
      <c r="E41" s="400">
        <v>38957.99</v>
      </c>
    </row>
    <row r="42" spans="1:8" s="909" customFormat="1">
      <c r="A42" s="103">
        <v>31</v>
      </c>
      <c r="B42" s="88" t="s">
        <v>1073</v>
      </c>
      <c r="C42" s="733"/>
      <c r="D42" s="400"/>
      <c r="E42" s="400">
        <v>37992.550000000003</v>
      </c>
    </row>
    <row r="43" spans="1:8">
      <c r="A43" s="103">
        <v>32</v>
      </c>
      <c r="B43" s="88" t="s">
        <v>499</v>
      </c>
      <c r="D43" s="400"/>
      <c r="E43" s="400">
        <v>0</v>
      </c>
    </row>
    <row r="44" spans="1:8">
      <c r="A44" s="103">
        <v>33</v>
      </c>
      <c r="B44" s="88" t="s">
        <v>83</v>
      </c>
      <c r="D44" s="400"/>
      <c r="E44" s="400">
        <v>28475</v>
      </c>
    </row>
    <row r="45" spans="1:8" s="1516" customFormat="1">
      <c r="A45" s="103">
        <v>34</v>
      </c>
      <c r="B45" s="88" t="s">
        <v>580</v>
      </c>
      <c r="C45" s="101"/>
      <c r="D45" s="179"/>
      <c r="E45" s="400">
        <v>48650.8</v>
      </c>
      <c r="F45" s="102"/>
      <c r="G45" s="102"/>
      <c r="H45" s="102"/>
    </row>
    <row r="46" spans="1:8" s="1516" customFormat="1">
      <c r="A46" s="103">
        <v>35</v>
      </c>
      <c r="B46" s="88" t="s">
        <v>629</v>
      </c>
      <c r="C46" s="101"/>
      <c r="D46" s="179"/>
      <c r="E46" s="400">
        <v>45230.879999999997</v>
      </c>
      <c r="F46" s="102"/>
      <c r="G46" s="102"/>
      <c r="H46" s="102"/>
    </row>
    <row r="47" spans="1:8" s="1405" customFormat="1">
      <c r="A47" s="103">
        <v>36</v>
      </c>
      <c r="B47" s="88" t="s">
        <v>1940</v>
      </c>
      <c r="C47" s="733"/>
      <c r="D47" s="400"/>
      <c r="E47" s="171">
        <v>438720.5</v>
      </c>
    </row>
    <row r="48" spans="1:8" s="1405" customFormat="1">
      <c r="A48" s="103">
        <v>37</v>
      </c>
      <c r="B48" s="88" t="s">
        <v>745</v>
      </c>
      <c r="C48" s="733"/>
      <c r="D48" s="400"/>
      <c r="E48" s="171">
        <v>496973</v>
      </c>
    </row>
    <row r="49" spans="1:6">
      <c r="A49" s="103">
        <v>38</v>
      </c>
      <c r="B49" s="89"/>
      <c r="C49" s="113"/>
      <c r="D49" s="90"/>
      <c r="E49" s="123"/>
      <c r="F49" s="107"/>
    </row>
    <row r="50" spans="1:6">
      <c r="A50" s="103">
        <v>39</v>
      </c>
      <c r="B50" s="681" t="s">
        <v>2223</v>
      </c>
      <c r="C50" s="113"/>
      <c r="D50" s="90"/>
      <c r="E50" s="123"/>
    </row>
    <row r="51" spans="1:6">
      <c r="A51" s="103">
        <v>40</v>
      </c>
      <c r="B51" s="88" t="s">
        <v>415</v>
      </c>
      <c r="D51" s="209"/>
      <c r="E51" s="783">
        <v>-283858.94</v>
      </c>
    </row>
    <row r="52" spans="1:6">
      <c r="A52" s="103">
        <v>41</v>
      </c>
      <c r="B52" s="88" t="s">
        <v>619</v>
      </c>
      <c r="D52" s="191"/>
      <c r="E52" s="191">
        <v>-48660</v>
      </c>
    </row>
    <row r="53" spans="1:6">
      <c r="A53" s="103">
        <v>42</v>
      </c>
      <c r="B53" s="88" t="s">
        <v>335</v>
      </c>
      <c r="D53" s="191"/>
      <c r="E53" s="191">
        <v>0</v>
      </c>
    </row>
    <row r="54" spans="1:6">
      <c r="A54" s="103">
        <v>43</v>
      </c>
      <c r="B54" s="88" t="s">
        <v>109</v>
      </c>
      <c r="D54" s="191"/>
      <c r="E54" s="191">
        <v>-55468.66</v>
      </c>
    </row>
    <row r="55" spans="1:6">
      <c r="A55" s="103">
        <v>44</v>
      </c>
      <c r="B55" s="107"/>
      <c r="C55" s="294"/>
      <c r="D55" s="210"/>
      <c r="E55" s="204"/>
    </row>
    <row r="56" spans="1:6" ht="12.6" thickBot="1">
      <c r="A56" s="103">
        <v>45</v>
      </c>
      <c r="B56" s="107" t="s">
        <v>85</v>
      </c>
      <c r="C56" s="294"/>
      <c r="D56" s="404"/>
      <c r="E56" s="404">
        <v>1737465.72</v>
      </c>
    </row>
    <row r="57" spans="1:6" ht="12.6" thickTop="1">
      <c r="A57" s="103"/>
    </row>
    <row r="58" spans="1:6">
      <c r="A58" s="103"/>
    </row>
    <row r="59" spans="1:6">
      <c r="A59" s="103"/>
      <c r="B59" s="438"/>
    </row>
    <row r="60" spans="1:6">
      <c r="A60" s="103"/>
      <c r="B60" s="173"/>
    </row>
    <row r="61" spans="1:6">
      <c r="A61" s="103"/>
      <c r="B61" s="173"/>
    </row>
    <row r="62" spans="1:6">
      <c r="A62" s="103"/>
      <c r="B62" s="173"/>
    </row>
    <row r="63" spans="1:6" s="107" customFormat="1">
      <c r="A63" s="216"/>
      <c r="C63" s="294"/>
    </row>
    <row r="64" spans="1:6" s="107" customFormat="1" ht="11.4" customHeight="1">
      <c r="A64" s="216"/>
      <c r="B64" s="210"/>
      <c r="C64" s="294"/>
      <c r="D64" s="213"/>
      <c r="E64" s="212"/>
    </row>
    <row r="65" spans="1:5" s="107" customFormat="1">
      <c r="A65" s="216"/>
      <c r="B65" s="210"/>
      <c r="C65" s="294"/>
      <c r="D65" s="213"/>
      <c r="E65" s="212"/>
    </row>
    <row r="66" spans="1:5" s="107" customFormat="1">
      <c r="A66" s="216"/>
      <c r="B66" s="210"/>
      <c r="C66" s="294"/>
      <c r="D66" s="213"/>
      <c r="E66" s="212"/>
    </row>
    <row r="67" spans="1:5" s="107" customFormat="1">
      <c r="A67" s="216"/>
      <c r="B67" s="210"/>
      <c r="C67" s="294"/>
      <c r="D67" s="213"/>
      <c r="E67" s="212"/>
    </row>
    <row r="68" spans="1:5" s="107" customFormat="1">
      <c r="A68" s="216"/>
      <c r="B68" s="210"/>
      <c r="C68" s="294"/>
      <c r="D68" s="213"/>
      <c r="E68" s="212"/>
    </row>
    <row r="69" spans="1:5" s="107" customFormat="1">
      <c r="A69" s="216"/>
      <c r="B69" s="210"/>
      <c r="C69" s="294"/>
      <c r="D69" s="213"/>
      <c r="E69" s="212"/>
    </row>
    <row r="70" spans="1:5" s="107" customFormat="1">
      <c r="A70" s="216"/>
      <c r="B70" s="210"/>
      <c r="C70" s="294"/>
      <c r="D70" s="213"/>
      <c r="E70" s="212"/>
    </row>
    <row r="71" spans="1:5" s="107" customFormat="1">
      <c r="A71" s="216"/>
      <c r="B71" s="210"/>
      <c r="C71" s="294"/>
      <c r="D71" s="214"/>
      <c r="E71" s="215"/>
    </row>
    <row r="72" spans="1:5" s="107" customFormat="1">
      <c r="A72" s="216"/>
      <c r="B72" s="216"/>
      <c r="C72" s="216"/>
      <c r="D72" s="216"/>
      <c r="E72" s="216"/>
    </row>
    <row r="73" spans="1:5">
      <c r="A73" s="103"/>
    </row>
    <row r="74" spans="1:5">
      <c r="A74" s="103"/>
      <c r="B74" s="90"/>
      <c r="D74" s="90"/>
    </row>
    <row r="75" spans="1:5">
      <c r="A75" s="103"/>
      <c r="B75" s="90"/>
      <c r="D75" s="90"/>
    </row>
    <row r="76" spans="1:5">
      <c r="A76" s="103"/>
      <c r="B76" s="90"/>
      <c r="D76" s="90"/>
    </row>
    <row r="77" spans="1:5">
      <c r="A77" s="103"/>
      <c r="B77" s="90"/>
      <c r="D77" s="90"/>
    </row>
    <row r="78" spans="1:5">
      <c r="A78" s="103"/>
      <c r="B78" s="90"/>
      <c r="D78" s="90"/>
    </row>
    <row r="79" spans="1:5">
      <c r="A79" s="103"/>
      <c r="B79" s="90"/>
      <c r="D79" s="90"/>
    </row>
    <row r="80" spans="1:5">
      <c r="A80" s="103"/>
      <c r="B80" s="90"/>
      <c r="D80" s="90"/>
    </row>
    <row r="81" spans="1:5">
      <c r="A81" s="103"/>
      <c r="B81" s="90"/>
      <c r="D81" s="90"/>
    </row>
    <row r="82" spans="1:5">
      <c r="A82" s="103"/>
      <c r="B82" s="90"/>
      <c r="D82" s="90"/>
    </row>
    <row r="83" spans="1:5">
      <c r="B83" s="90"/>
      <c r="D83" s="90"/>
    </row>
    <row r="84" spans="1:5">
      <c r="A84" s="100"/>
      <c r="B84" s="100"/>
      <c r="C84" s="678"/>
      <c r="D84" s="100"/>
      <c r="E84" s="100"/>
    </row>
    <row r="184" spans="2:4">
      <c r="B184" s="93"/>
      <c r="C184" s="437"/>
      <c r="D184" s="93"/>
    </row>
    <row r="187" spans="2:4">
      <c r="B187" s="93"/>
      <c r="C187" s="437"/>
      <c r="D187" s="93"/>
    </row>
    <row r="310" spans="1:1">
      <c r="A310" s="94"/>
    </row>
    <row r="311" spans="1:1">
      <c r="A311" s="94"/>
    </row>
    <row r="312" spans="1:1">
      <c r="A312" s="94"/>
    </row>
    <row r="313" spans="1:1">
      <c r="A313" s="94"/>
    </row>
    <row r="314" spans="1:1">
      <c r="A314" s="94"/>
    </row>
    <row r="344" spans="1:1">
      <c r="A344" s="94"/>
    </row>
    <row r="413" spans="1:1">
      <c r="A413" s="76"/>
    </row>
    <row r="430" spans="1:1">
      <c r="A430" s="94"/>
    </row>
    <row r="431" spans="1:1">
      <c r="A431" s="94"/>
    </row>
    <row r="432" spans="1:1">
      <c r="A432" s="94"/>
    </row>
    <row r="433" spans="1:1">
      <c r="A433" s="94"/>
    </row>
    <row r="434" spans="1:1">
      <c r="A434" s="94"/>
    </row>
    <row r="435" spans="1:1">
      <c r="A435" s="94"/>
    </row>
    <row r="436" spans="1:1">
      <c r="A436" s="94"/>
    </row>
    <row r="437" spans="1:1">
      <c r="A437" s="94"/>
    </row>
    <row r="438" spans="1:1">
      <c r="A438" s="94"/>
    </row>
    <row r="439" spans="1:1">
      <c r="A439" s="94"/>
    </row>
    <row r="440" spans="1:1">
      <c r="A440" s="94"/>
    </row>
    <row r="441" spans="1:1">
      <c r="A441" s="94"/>
    </row>
    <row r="442" spans="1:1">
      <c r="A442" s="94"/>
    </row>
    <row r="443" spans="1:1">
      <c r="A443" s="94"/>
    </row>
    <row r="444" spans="1:1">
      <c r="A444" s="94"/>
    </row>
    <row r="445" spans="1:1">
      <c r="A445" s="94"/>
    </row>
    <row r="446" spans="1:1">
      <c r="A446" s="94"/>
    </row>
    <row r="447" spans="1:1">
      <c r="A447" s="94"/>
    </row>
    <row r="448" spans="1:1">
      <c r="A448" s="94"/>
    </row>
    <row r="449" spans="1:1">
      <c r="A449" s="94"/>
    </row>
    <row r="450" spans="1:1">
      <c r="A450" s="94"/>
    </row>
    <row r="451" spans="1:1">
      <c r="A451" s="94"/>
    </row>
    <row r="452" spans="1:1">
      <c r="A452" s="94"/>
    </row>
    <row r="453" spans="1:1">
      <c r="A453" s="94"/>
    </row>
    <row r="454" spans="1:1">
      <c r="A454" s="94"/>
    </row>
    <row r="455" spans="1:1">
      <c r="A455" s="94"/>
    </row>
    <row r="456" spans="1:1">
      <c r="A456" s="94"/>
    </row>
    <row r="457" spans="1:1">
      <c r="A457" s="94"/>
    </row>
    <row r="458" spans="1:1">
      <c r="A458" s="94"/>
    </row>
    <row r="459" spans="1:1">
      <c r="A459" s="94"/>
    </row>
    <row r="460" spans="1:1">
      <c r="A460" s="94"/>
    </row>
    <row r="461" spans="1:1">
      <c r="A461" s="94"/>
    </row>
    <row r="462" spans="1:1">
      <c r="A462" s="94"/>
    </row>
    <row r="463" spans="1:1">
      <c r="A463" s="94"/>
    </row>
    <row r="464" spans="1:1">
      <c r="A464" s="94"/>
    </row>
    <row r="465" spans="1:1">
      <c r="A465" s="94"/>
    </row>
    <row r="466" spans="1:1">
      <c r="A466" s="94"/>
    </row>
    <row r="467" spans="1:1">
      <c r="A467" s="94"/>
    </row>
    <row r="468" spans="1:1">
      <c r="A468" s="94"/>
    </row>
    <row r="469" spans="1:1">
      <c r="A469" s="94"/>
    </row>
    <row r="470" spans="1:1">
      <c r="A470" s="94"/>
    </row>
    <row r="471" spans="1:1">
      <c r="A471" s="94"/>
    </row>
    <row r="472" spans="1:1">
      <c r="A472" s="94"/>
    </row>
    <row r="473" spans="1:1">
      <c r="A473" s="94"/>
    </row>
    <row r="474" spans="1:1">
      <c r="A474" s="94"/>
    </row>
    <row r="475" spans="1:1">
      <c r="A475" s="94"/>
    </row>
    <row r="476" spans="1:1">
      <c r="A476" s="94"/>
    </row>
    <row r="477" spans="1:1">
      <c r="A477" s="94"/>
    </row>
    <row r="478" spans="1:1">
      <c r="A478" s="94"/>
    </row>
    <row r="479" spans="1:1">
      <c r="A479" s="94"/>
    </row>
    <row r="480" spans="1:1">
      <c r="A480" s="94"/>
    </row>
    <row r="481" spans="1:1">
      <c r="A481" s="94"/>
    </row>
    <row r="482" spans="1:1">
      <c r="A482" s="94"/>
    </row>
    <row r="483" spans="1:1">
      <c r="A483" s="94"/>
    </row>
    <row r="484" spans="1:1">
      <c r="A484" s="94"/>
    </row>
  </sheetData>
  <mergeCells count="1">
    <mergeCell ref="A8:E8"/>
  </mergeCells>
  <phoneticPr fontId="25" type="noConversion"/>
  <pageMargins left="0.75" right="0.25" top="0.75" bottom="0.25" header="0.25" footer="0.22"/>
  <pageSetup scale="95" orientation="portrait" r:id="rId1"/>
  <headerFooter alignWithMargins="0"/>
</worksheet>
</file>

<file path=xl/worksheets/sheet22.xml><?xml version="1.0" encoding="utf-8"?>
<worksheet xmlns="http://schemas.openxmlformats.org/spreadsheetml/2006/main" xmlns:r="http://schemas.openxmlformats.org/officeDocument/2006/relationships">
  <sheetPr transitionEvaluation="1" transitionEntry="1" codeName="Sheet22"/>
  <dimension ref="A1:H453"/>
  <sheetViews>
    <sheetView view="pageBreakPreview" topLeftCell="A49" zoomScale="145" zoomScaleNormal="100" zoomScaleSheetLayoutView="145" workbookViewId="0">
      <selection activeCell="F18" sqref="F18"/>
    </sheetView>
  </sheetViews>
  <sheetFormatPr defaultColWidth="10.88671875" defaultRowHeight="12"/>
  <cols>
    <col min="1" max="1" width="5.109375" style="79" customWidth="1"/>
    <col min="2" max="2" width="30.6640625" style="79" customWidth="1"/>
    <col min="3" max="3" width="2.6640625" style="79" customWidth="1"/>
    <col min="4" max="4" width="13.6640625" style="79" customWidth="1"/>
    <col min="5" max="5" width="2.6640625" style="968" customWidth="1"/>
    <col min="6" max="6" width="13.33203125" style="79" customWidth="1"/>
    <col min="7" max="7" width="2.6640625" style="968" customWidth="1"/>
    <col min="8" max="8" width="13.44140625" style="79" customWidth="1"/>
    <col min="9" max="16384" width="10.88671875" style="79"/>
  </cols>
  <sheetData>
    <row r="1" spans="1:8">
      <c r="A1" s="168" t="s">
        <v>355</v>
      </c>
      <c r="B1" s="168"/>
      <c r="C1" s="168"/>
      <c r="H1" s="304" t="s">
        <v>689</v>
      </c>
    </row>
    <row r="2" spans="1:8">
      <c r="A2" s="168"/>
      <c r="B2" s="168"/>
      <c r="C2" s="168"/>
      <c r="H2" s="304"/>
    </row>
    <row r="3" spans="1:8">
      <c r="A3" s="76" t="s">
        <v>943</v>
      </c>
      <c r="B3" s="76"/>
      <c r="C3" s="76"/>
      <c r="H3" s="971" t="s">
        <v>356</v>
      </c>
    </row>
    <row r="4" spans="1:8">
      <c r="A4" s="76" t="s">
        <v>2190</v>
      </c>
      <c r="B4" s="76"/>
      <c r="C4" s="76"/>
      <c r="H4" s="304" t="s">
        <v>825</v>
      </c>
    </row>
    <row r="5" spans="1:8">
      <c r="A5" s="76" t="s">
        <v>1411</v>
      </c>
      <c r="B5" s="76"/>
      <c r="C5" s="76"/>
      <c r="H5" s="304" t="s">
        <v>1393</v>
      </c>
    </row>
    <row r="6" spans="1:8">
      <c r="A6" s="76"/>
      <c r="B6" s="76"/>
      <c r="C6" s="76"/>
      <c r="D6" s="76"/>
      <c r="E6" s="76"/>
      <c r="F6" s="76"/>
      <c r="G6" s="76"/>
      <c r="H6" s="76"/>
    </row>
    <row r="7" spans="1:8">
      <c r="A7" s="2000" t="s">
        <v>823</v>
      </c>
      <c r="B7" s="1998"/>
      <c r="C7" s="1998"/>
      <c r="D7" s="1998"/>
      <c r="E7" s="1998"/>
      <c r="F7" s="1998"/>
      <c r="G7" s="1998"/>
      <c r="H7" s="1998"/>
    </row>
    <row r="8" spans="1:8">
      <c r="A8" s="1998"/>
      <c r="B8" s="1998"/>
      <c r="C8" s="1998"/>
      <c r="D8" s="1998"/>
      <c r="E8" s="1998"/>
      <c r="F8" s="1998"/>
      <c r="G8" s="1998"/>
      <c r="H8" s="1998"/>
    </row>
    <row r="9" spans="1:8" ht="12.6" thickBot="1">
      <c r="A9" s="81"/>
      <c r="B9" s="81"/>
      <c r="C9" s="81"/>
      <c r="D9" s="81"/>
      <c r="E9" s="81"/>
      <c r="F9" s="81"/>
      <c r="G9" s="81"/>
      <c r="H9" s="81"/>
    </row>
    <row r="10" spans="1:8">
      <c r="A10" s="76"/>
      <c r="B10" s="678" t="s">
        <v>493</v>
      </c>
      <c r="C10" s="678"/>
      <c r="D10" s="121" t="s">
        <v>494</v>
      </c>
      <c r="E10" s="121"/>
      <c r="F10" s="169">
        <v>-3</v>
      </c>
      <c r="G10" s="169"/>
      <c r="H10" s="169">
        <v>-4</v>
      </c>
    </row>
    <row r="11" spans="1:8">
      <c r="A11" s="100" t="s">
        <v>33</v>
      </c>
      <c r="B11" s="76"/>
      <c r="C11" s="76"/>
      <c r="D11" s="678" t="s">
        <v>796</v>
      </c>
      <c r="E11" s="967"/>
      <c r="F11" s="678" t="s">
        <v>51</v>
      </c>
      <c r="G11" s="967"/>
      <c r="H11" s="121" t="s">
        <v>876</v>
      </c>
    </row>
    <row r="12" spans="1:8" ht="13.8">
      <c r="A12" s="549" t="s">
        <v>366</v>
      </c>
      <c r="B12" s="679" t="s">
        <v>357</v>
      </c>
      <c r="C12" s="84"/>
      <c r="D12" s="684" t="s">
        <v>1412</v>
      </c>
      <c r="E12" s="993"/>
      <c r="F12" s="684" t="s">
        <v>1413</v>
      </c>
      <c r="G12" s="993"/>
      <c r="H12" s="679" t="s">
        <v>531</v>
      </c>
    </row>
    <row r="13" spans="1:8">
      <c r="A13" s="103"/>
    </row>
    <row r="14" spans="1:8">
      <c r="A14" s="103">
        <v>1</v>
      </c>
      <c r="B14" s="79" t="s">
        <v>624</v>
      </c>
      <c r="C14" s="76"/>
      <c r="D14" s="124">
        <v>12137226.949999999</v>
      </c>
      <c r="E14" s="124"/>
      <c r="F14" s="124">
        <v>17840391.629999999</v>
      </c>
      <c r="G14" s="124"/>
      <c r="H14" s="124">
        <v>13916771</v>
      </c>
    </row>
    <row r="15" spans="1:8">
      <c r="A15" s="103">
        <v>2</v>
      </c>
      <c r="B15" s="79" t="s">
        <v>627</v>
      </c>
      <c r="C15" s="76"/>
      <c r="D15" s="179">
        <v>261536.83</v>
      </c>
      <c r="E15" s="102"/>
      <c r="F15" s="102">
        <v>15149.74</v>
      </c>
      <c r="G15" s="102"/>
      <c r="H15" s="102">
        <v>1311463</v>
      </c>
    </row>
    <row r="16" spans="1:8">
      <c r="A16" s="103">
        <v>3</v>
      </c>
      <c r="B16" s="79" t="s">
        <v>358</v>
      </c>
      <c r="C16" s="76"/>
      <c r="D16" s="179">
        <v>0</v>
      </c>
      <c r="E16" s="102"/>
      <c r="F16" s="102">
        <v>0</v>
      </c>
      <c r="G16" s="102"/>
      <c r="H16" s="102">
        <v>0</v>
      </c>
    </row>
    <row r="17" spans="1:8">
      <c r="A17" s="103">
        <v>4</v>
      </c>
      <c r="C17" s="76"/>
      <c r="D17" s="127"/>
      <c r="E17" s="127"/>
      <c r="F17" s="127"/>
      <c r="G17" s="994"/>
      <c r="H17" s="127"/>
    </row>
    <row r="18" spans="1:8">
      <c r="A18" s="103">
        <v>5</v>
      </c>
      <c r="B18" s="79" t="s">
        <v>359</v>
      </c>
      <c r="C18" s="76"/>
      <c r="D18" s="102">
        <v>12398763.779999999</v>
      </c>
      <c r="E18" s="102"/>
      <c r="F18" s="102">
        <v>17855541.369999997</v>
      </c>
      <c r="G18" s="102"/>
      <c r="H18" s="102">
        <v>15228234</v>
      </c>
    </row>
    <row r="19" spans="1:8">
      <c r="A19" s="103">
        <v>6</v>
      </c>
      <c r="B19" s="79" t="s">
        <v>360</v>
      </c>
      <c r="C19" s="76"/>
      <c r="D19" s="179">
        <v>-6076159.6799999997</v>
      </c>
      <c r="E19" s="102"/>
      <c r="F19" s="102">
        <v>-6461586.1299999999</v>
      </c>
      <c r="G19" s="102"/>
      <c r="H19" s="102">
        <v>-6283697</v>
      </c>
    </row>
    <row r="20" spans="1:8">
      <c r="A20" s="103">
        <v>7</v>
      </c>
      <c r="C20" s="76"/>
      <c r="D20" s="111"/>
      <c r="E20" s="127"/>
      <c r="F20" s="127"/>
      <c r="G20" s="994"/>
      <c r="H20" s="127"/>
    </row>
    <row r="21" spans="1:8">
      <c r="A21" s="103">
        <v>8</v>
      </c>
      <c r="B21" s="79" t="s">
        <v>361</v>
      </c>
      <c r="C21" s="76"/>
      <c r="D21" s="220">
        <v>6322604.0999999996</v>
      </c>
      <c r="E21" s="127"/>
      <c r="F21" s="127">
        <v>11393955.239999998</v>
      </c>
      <c r="G21" s="994"/>
      <c r="H21" s="127">
        <v>8944537</v>
      </c>
    </row>
    <row r="22" spans="1:8">
      <c r="A22" s="103">
        <v>9</v>
      </c>
      <c r="C22" s="76"/>
      <c r="D22" s="102"/>
      <c r="E22" s="102"/>
      <c r="F22" s="102"/>
      <c r="G22" s="102"/>
      <c r="H22" s="102"/>
    </row>
    <row r="23" spans="1:8">
      <c r="A23" s="103">
        <v>10</v>
      </c>
      <c r="B23" s="79" t="s">
        <v>543</v>
      </c>
      <c r="C23" s="76"/>
      <c r="D23" s="179">
        <v>515181.88</v>
      </c>
      <c r="E23" s="102"/>
      <c r="F23" s="102">
        <v>716628.71</v>
      </c>
      <c r="G23" s="102"/>
      <c r="H23" s="102">
        <v>911826</v>
      </c>
    </row>
    <row r="24" spans="1:8" s="1036" customFormat="1">
      <c r="A24" s="103">
        <v>11</v>
      </c>
      <c r="B24" s="1180" t="s">
        <v>1742</v>
      </c>
      <c r="C24" s="76"/>
      <c r="D24" s="179">
        <v>22746.33</v>
      </c>
      <c r="E24" s="102"/>
      <c r="F24" s="102">
        <v>155615.75</v>
      </c>
      <c r="G24" s="102"/>
      <c r="H24" s="102">
        <v>281123</v>
      </c>
    </row>
    <row r="25" spans="1:8">
      <c r="A25" s="103">
        <v>12</v>
      </c>
      <c r="B25" s="79" t="s">
        <v>544</v>
      </c>
      <c r="C25" s="76"/>
      <c r="D25" s="179">
        <v>221507.53</v>
      </c>
      <c r="E25" s="102"/>
      <c r="F25" s="102">
        <v>128208.14</v>
      </c>
      <c r="G25" s="102"/>
      <c r="H25" s="102">
        <v>234960</v>
      </c>
    </row>
    <row r="26" spans="1:8">
      <c r="A26" s="103">
        <v>13</v>
      </c>
      <c r="B26" s="79" t="s">
        <v>502</v>
      </c>
      <c r="C26" s="219"/>
      <c r="D26" s="179">
        <v>0</v>
      </c>
      <c r="E26" s="102"/>
      <c r="F26" s="102">
        <v>0</v>
      </c>
      <c r="G26" s="102"/>
      <c r="H26" s="102">
        <v>0</v>
      </c>
    </row>
    <row r="27" spans="1:8">
      <c r="A27" s="103">
        <v>14</v>
      </c>
      <c r="B27" s="79" t="s">
        <v>322</v>
      </c>
      <c r="C27" s="76"/>
      <c r="D27" s="179">
        <v>0</v>
      </c>
      <c r="E27" s="102"/>
      <c r="F27" s="102">
        <v>0</v>
      </c>
      <c r="G27" s="102"/>
      <c r="H27" s="102">
        <v>0</v>
      </c>
    </row>
    <row r="28" spans="1:8">
      <c r="A28" s="103">
        <v>15</v>
      </c>
      <c r="B28" s="79" t="s">
        <v>323</v>
      </c>
      <c r="C28" s="76"/>
      <c r="D28" s="179">
        <v>0</v>
      </c>
      <c r="E28" s="102"/>
      <c r="F28" s="102">
        <v>0</v>
      </c>
      <c r="G28" s="102"/>
      <c r="H28" s="102">
        <v>0</v>
      </c>
    </row>
    <row r="29" spans="1:8">
      <c r="A29" s="103">
        <v>16</v>
      </c>
      <c r="B29" s="389" t="s">
        <v>371</v>
      </c>
      <c r="C29" s="80"/>
      <c r="D29" s="179">
        <v>23779.809999999998</v>
      </c>
      <c r="E29" s="102"/>
      <c r="F29" s="102">
        <v>38957.99</v>
      </c>
      <c r="G29" s="102"/>
      <c r="H29" s="102">
        <v>53835</v>
      </c>
    </row>
    <row r="30" spans="1:8">
      <c r="A30" s="103">
        <v>17</v>
      </c>
      <c r="B30" s="90" t="s">
        <v>1073</v>
      </c>
      <c r="C30" s="80"/>
      <c r="D30" s="179">
        <v>26779.9</v>
      </c>
      <c r="E30" s="102"/>
      <c r="F30" s="102">
        <v>37992.550000000003</v>
      </c>
      <c r="G30" s="102"/>
      <c r="H30" s="102">
        <v>30694</v>
      </c>
    </row>
    <row r="31" spans="1:8">
      <c r="A31" s="103">
        <v>18</v>
      </c>
      <c r="B31" s="79" t="s">
        <v>497</v>
      </c>
      <c r="C31" s="76"/>
      <c r="D31" s="179">
        <v>0</v>
      </c>
      <c r="E31" s="102"/>
      <c r="F31" s="102">
        <v>0</v>
      </c>
      <c r="G31" s="102"/>
      <c r="H31" s="102">
        <v>0</v>
      </c>
    </row>
    <row r="32" spans="1:8">
      <c r="A32" s="103">
        <v>19</v>
      </c>
      <c r="B32" s="79" t="s">
        <v>498</v>
      </c>
      <c r="C32" s="76"/>
      <c r="D32" s="179">
        <v>-10000</v>
      </c>
      <c r="E32" s="102"/>
      <c r="F32" s="102">
        <v>-10000</v>
      </c>
      <c r="G32" s="102"/>
      <c r="H32" s="102">
        <v>-10000</v>
      </c>
    </row>
    <row r="33" spans="1:8">
      <c r="A33" s="103">
        <v>20</v>
      </c>
      <c r="B33" s="79" t="s">
        <v>499</v>
      </c>
      <c r="C33" s="76"/>
      <c r="D33" s="179">
        <v>0</v>
      </c>
      <c r="E33" s="102"/>
      <c r="F33" s="102">
        <v>0</v>
      </c>
      <c r="G33" s="102"/>
      <c r="H33" s="102">
        <v>0</v>
      </c>
    </row>
    <row r="34" spans="1:8">
      <c r="A34" s="103">
        <v>21</v>
      </c>
      <c r="B34" s="79" t="s">
        <v>269</v>
      </c>
      <c r="C34" s="76"/>
      <c r="D34" s="179">
        <v>18437</v>
      </c>
      <c r="E34" s="102"/>
      <c r="F34" s="102">
        <v>28475</v>
      </c>
      <c r="G34" s="102"/>
      <c r="H34" s="102">
        <v>22512</v>
      </c>
    </row>
    <row r="35" spans="1:8">
      <c r="A35" s="103">
        <v>22</v>
      </c>
      <c r="B35" s="79" t="s">
        <v>1074</v>
      </c>
      <c r="C35" s="76"/>
      <c r="D35" s="179">
        <v>0</v>
      </c>
      <c r="E35" s="127"/>
      <c r="F35" s="127">
        <v>0</v>
      </c>
      <c r="G35" s="994"/>
      <c r="H35" s="127">
        <v>0</v>
      </c>
    </row>
    <row r="36" spans="1:8">
      <c r="A36" s="103">
        <v>23</v>
      </c>
      <c r="B36" s="79" t="s">
        <v>270</v>
      </c>
      <c r="C36" s="76"/>
      <c r="D36" s="1467">
        <v>818432.45000000007</v>
      </c>
      <c r="E36" s="127"/>
      <c r="F36" s="127">
        <v>1095878.1399999999</v>
      </c>
      <c r="G36" s="994"/>
      <c r="H36" s="127">
        <v>1524950</v>
      </c>
    </row>
    <row r="37" spans="1:8">
      <c r="A37" s="103">
        <v>24</v>
      </c>
      <c r="C37" s="76"/>
      <c r="D37" s="398"/>
      <c r="E37" s="102"/>
      <c r="F37" s="102"/>
      <c r="G37" s="102"/>
      <c r="H37" s="102"/>
    </row>
    <row r="38" spans="1:8">
      <c r="A38" s="103">
        <v>25</v>
      </c>
      <c r="B38" s="79" t="s">
        <v>909</v>
      </c>
      <c r="C38" s="76"/>
      <c r="D38" s="179">
        <v>0</v>
      </c>
      <c r="E38" s="102"/>
      <c r="F38" s="102">
        <v>0</v>
      </c>
      <c r="G38" s="102"/>
      <c r="H38" s="102">
        <v>0</v>
      </c>
    </row>
    <row r="39" spans="1:8">
      <c r="A39" s="103">
        <v>26</v>
      </c>
      <c r="B39" s="79" t="s">
        <v>580</v>
      </c>
      <c r="C39" s="76"/>
      <c r="D39" s="179">
        <v>0</v>
      </c>
      <c r="E39" s="102"/>
      <c r="F39" s="102">
        <v>48650.8</v>
      </c>
      <c r="G39" s="102"/>
      <c r="H39" s="102">
        <v>43206</v>
      </c>
    </row>
    <row r="40" spans="1:8">
      <c r="A40" s="103">
        <v>27</v>
      </c>
      <c r="B40" s="79" t="s">
        <v>629</v>
      </c>
      <c r="C40" s="76"/>
      <c r="D40" s="179">
        <v>47030.879999999997</v>
      </c>
      <c r="E40" s="102"/>
      <c r="F40" s="102">
        <v>45230.879999999997</v>
      </c>
      <c r="G40" s="102"/>
      <c r="H40" s="102">
        <v>46339</v>
      </c>
    </row>
    <row r="41" spans="1:8">
      <c r="A41" s="103">
        <v>28</v>
      </c>
      <c r="B41" s="79" t="s">
        <v>630</v>
      </c>
      <c r="C41" s="76"/>
      <c r="D41" s="179">
        <v>0</v>
      </c>
      <c r="E41" s="102"/>
      <c r="F41" s="102">
        <v>0</v>
      </c>
      <c r="G41" s="102"/>
      <c r="H41" s="102">
        <v>0</v>
      </c>
    </row>
    <row r="42" spans="1:8">
      <c r="A42" s="103">
        <v>29</v>
      </c>
      <c r="B42" s="79" t="s">
        <v>744</v>
      </c>
      <c r="C42" s="76"/>
      <c r="D42" s="179">
        <v>317999.8</v>
      </c>
      <c r="E42" s="102"/>
      <c r="F42" s="102">
        <v>438720.5</v>
      </c>
      <c r="G42" s="102"/>
      <c r="H42" s="102">
        <v>438941</v>
      </c>
    </row>
    <row r="43" spans="1:8">
      <c r="A43" s="103">
        <v>30</v>
      </c>
      <c r="B43" s="79" t="s">
        <v>745</v>
      </c>
      <c r="C43" s="76"/>
      <c r="D43" s="179">
        <v>0</v>
      </c>
      <c r="E43" s="102"/>
      <c r="F43" s="102">
        <v>496973</v>
      </c>
      <c r="G43" s="102"/>
      <c r="H43" s="102">
        <v>496973</v>
      </c>
    </row>
    <row r="44" spans="1:8">
      <c r="A44" s="103">
        <v>31</v>
      </c>
      <c r="B44" s="79" t="s">
        <v>746</v>
      </c>
      <c r="C44" s="76"/>
      <c r="D44" s="179">
        <v>496973</v>
      </c>
      <c r="E44" s="102"/>
      <c r="F44" s="102">
        <v>0</v>
      </c>
      <c r="G44" s="102"/>
      <c r="H44" s="102">
        <v>0</v>
      </c>
    </row>
    <row r="45" spans="1:8">
      <c r="A45" s="103">
        <v>32</v>
      </c>
      <c r="B45" s="107" t="s">
        <v>747</v>
      </c>
      <c r="C45" s="108"/>
      <c r="D45" s="1467">
        <v>862003.67999999993</v>
      </c>
      <c r="E45" s="220"/>
      <c r="F45" s="220">
        <v>1029575.1799999999</v>
      </c>
      <c r="G45" s="996"/>
      <c r="H45" s="220">
        <v>1025459</v>
      </c>
    </row>
    <row r="46" spans="1:8">
      <c r="A46" s="103">
        <v>33</v>
      </c>
      <c r="C46" s="76"/>
      <c r="D46" s="123"/>
      <c r="E46" s="123"/>
      <c r="F46" s="123"/>
      <c r="G46" s="123"/>
      <c r="H46" s="123"/>
    </row>
    <row r="47" spans="1:8" ht="12.6" thickBot="1">
      <c r="A47" s="103">
        <v>34</v>
      </c>
      <c r="B47" s="79" t="s">
        <v>748</v>
      </c>
      <c r="C47" s="76"/>
      <c r="D47" s="575">
        <v>8003040.2299999995</v>
      </c>
      <c r="E47" s="575"/>
      <c r="F47" s="575">
        <v>13519408.559999999</v>
      </c>
      <c r="G47" s="575"/>
      <c r="H47" s="575">
        <v>11494946</v>
      </c>
    </row>
    <row r="48" spans="1:8" ht="12.6" thickTop="1">
      <c r="A48" s="103"/>
      <c r="C48" s="76"/>
      <c r="D48" s="123"/>
      <c r="E48" s="123"/>
      <c r="F48" s="123"/>
      <c r="G48" s="123"/>
      <c r="H48" s="123"/>
    </row>
    <row r="49" spans="1:8">
      <c r="A49" s="103"/>
      <c r="C49" s="76"/>
      <c r="D49" s="123"/>
      <c r="E49" s="123"/>
      <c r="F49" s="123"/>
      <c r="G49" s="123"/>
      <c r="H49" s="123"/>
    </row>
    <row r="50" spans="1:8">
      <c r="A50" s="103"/>
      <c r="C50" s="76"/>
      <c r="E50" s="1516"/>
    </row>
    <row r="51" spans="1:8">
      <c r="C51" s="76"/>
    </row>
    <row r="52" spans="1:8">
      <c r="C52" s="76"/>
    </row>
    <row r="53" spans="1:8">
      <c r="A53" s="103"/>
      <c r="B53" s="103"/>
      <c r="C53" s="100"/>
      <c r="D53" s="100"/>
      <c r="E53" s="100"/>
      <c r="F53" s="100"/>
      <c r="G53" s="100"/>
      <c r="H53" s="100"/>
    </row>
    <row r="54" spans="1:8">
      <c r="C54" s="76"/>
    </row>
    <row r="55" spans="1:8">
      <c r="C55" s="76"/>
    </row>
    <row r="56" spans="1:8">
      <c r="C56" s="76"/>
    </row>
    <row r="57" spans="1:8">
      <c r="C57" s="76"/>
    </row>
    <row r="58" spans="1:8">
      <c r="C58" s="76"/>
    </row>
    <row r="59" spans="1:8">
      <c r="C59" s="76"/>
    </row>
    <row r="60" spans="1:8">
      <c r="C60" s="76"/>
    </row>
    <row r="153" spans="2:3">
      <c r="B153" s="93"/>
      <c r="C153" s="93"/>
    </row>
    <row r="156" spans="2:3">
      <c r="B156" s="93"/>
      <c r="C156" s="93"/>
    </row>
    <row r="279" spans="1:1">
      <c r="A279" s="94"/>
    </row>
    <row r="280" spans="1:1">
      <c r="A280" s="94"/>
    </row>
    <row r="281" spans="1:1">
      <c r="A281" s="94"/>
    </row>
    <row r="282" spans="1:1">
      <c r="A282" s="94"/>
    </row>
    <row r="283" spans="1:1">
      <c r="A283" s="94"/>
    </row>
    <row r="313" spans="1:1">
      <c r="A313" s="94"/>
    </row>
    <row r="382" spans="1:1">
      <c r="A382" s="76"/>
    </row>
    <row r="399" spans="1:1">
      <c r="A399" s="94"/>
    </row>
    <row r="400" spans="1:1">
      <c r="A400" s="94"/>
    </row>
    <row r="401" spans="1:1">
      <c r="A401" s="94"/>
    </row>
    <row r="402" spans="1:1">
      <c r="A402" s="94"/>
    </row>
    <row r="403" spans="1:1">
      <c r="A403" s="94"/>
    </row>
    <row r="404" spans="1:1">
      <c r="A404" s="94"/>
    </row>
    <row r="405" spans="1:1">
      <c r="A405" s="94"/>
    </row>
    <row r="406" spans="1:1">
      <c r="A406" s="94"/>
    </row>
    <row r="407" spans="1:1">
      <c r="A407" s="94"/>
    </row>
    <row r="408" spans="1:1">
      <c r="A408" s="94"/>
    </row>
    <row r="409" spans="1:1">
      <c r="A409" s="94"/>
    </row>
    <row r="410" spans="1:1">
      <c r="A410" s="94"/>
    </row>
    <row r="411" spans="1:1">
      <c r="A411" s="94"/>
    </row>
    <row r="412" spans="1:1">
      <c r="A412" s="94"/>
    </row>
    <row r="413" spans="1:1">
      <c r="A413" s="94"/>
    </row>
    <row r="414" spans="1:1">
      <c r="A414" s="94"/>
    </row>
    <row r="415" spans="1:1">
      <c r="A415" s="94"/>
    </row>
    <row r="416" spans="1:1">
      <c r="A416" s="94"/>
    </row>
    <row r="417" spans="1:1">
      <c r="A417" s="94"/>
    </row>
    <row r="418" spans="1:1">
      <c r="A418" s="94"/>
    </row>
    <row r="419" spans="1:1">
      <c r="A419" s="94"/>
    </row>
    <row r="420" spans="1:1">
      <c r="A420" s="94"/>
    </row>
    <row r="421" spans="1:1">
      <c r="A421" s="94"/>
    </row>
    <row r="422" spans="1:1">
      <c r="A422" s="94"/>
    </row>
    <row r="423" spans="1:1">
      <c r="A423" s="94"/>
    </row>
    <row r="424" spans="1:1">
      <c r="A424" s="94"/>
    </row>
    <row r="425" spans="1:1">
      <c r="A425" s="94"/>
    </row>
    <row r="426" spans="1:1">
      <c r="A426" s="94"/>
    </row>
    <row r="427" spans="1:1">
      <c r="A427" s="94"/>
    </row>
    <row r="428" spans="1:1">
      <c r="A428" s="94"/>
    </row>
    <row r="429" spans="1:1">
      <c r="A429" s="94"/>
    </row>
    <row r="430" spans="1:1">
      <c r="A430" s="94"/>
    </row>
    <row r="431" spans="1:1">
      <c r="A431" s="94"/>
    </row>
    <row r="432" spans="1:1">
      <c r="A432" s="94"/>
    </row>
    <row r="433" spans="1:1">
      <c r="A433" s="94"/>
    </row>
    <row r="434" spans="1:1">
      <c r="A434" s="94"/>
    </row>
    <row r="435" spans="1:1">
      <c r="A435" s="94"/>
    </row>
    <row r="436" spans="1:1">
      <c r="A436" s="94"/>
    </row>
    <row r="437" spans="1:1">
      <c r="A437" s="94"/>
    </row>
    <row r="438" spans="1:1">
      <c r="A438" s="94"/>
    </row>
    <row r="439" spans="1:1">
      <c r="A439" s="94"/>
    </row>
    <row r="440" spans="1:1">
      <c r="A440" s="94"/>
    </row>
    <row r="441" spans="1:1">
      <c r="A441" s="94"/>
    </row>
    <row r="442" spans="1:1">
      <c r="A442" s="94"/>
    </row>
    <row r="443" spans="1:1">
      <c r="A443" s="94"/>
    </row>
    <row r="444" spans="1:1">
      <c r="A444" s="94"/>
    </row>
    <row r="445" spans="1:1">
      <c r="A445" s="94"/>
    </row>
    <row r="446" spans="1:1">
      <c r="A446" s="94"/>
    </row>
    <row r="447" spans="1:1">
      <c r="A447" s="94"/>
    </row>
    <row r="448" spans="1:1">
      <c r="A448" s="94"/>
    </row>
    <row r="449" spans="1:1">
      <c r="A449" s="94"/>
    </row>
    <row r="450" spans="1:1">
      <c r="A450" s="94"/>
    </row>
    <row r="451" spans="1:1">
      <c r="A451" s="94"/>
    </row>
    <row r="452" spans="1:1">
      <c r="A452" s="94"/>
    </row>
    <row r="453" spans="1:1">
      <c r="A453" s="94"/>
    </row>
  </sheetData>
  <mergeCells count="1">
    <mergeCell ref="A7:H8"/>
  </mergeCells>
  <phoneticPr fontId="25" type="noConversion"/>
  <printOptions horizontalCentered="1"/>
  <pageMargins left="0.75" right="0.25" top="0.75" bottom="0.25" header="0.25" footer="0.22"/>
  <pageSetup orientation="portrait" r:id="rId1"/>
  <headerFooter alignWithMargins="0"/>
</worksheet>
</file>

<file path=xl/worksheets/sheet23.xml><?xml version="1.0" encoding="utf-8"?>
<worksheet xmlns="http://schemas.openxmlformats.org/spreadsheetml/2006/main" xmlns:r="http://schemas.openxmlformats.org/officeDocument/2006/relationships">
  <sheetPr transitionEvaluation="1" transitionEntry="1" codeName="Sheet66">
    <pageSetUpPr fitToPage="1"/>
  </sheetPr>
  <dimension ref="A1:R450"/>
  <sheetViews>
    <sheetView view="pageBreakPreview" topLeftCell="G17" zoomScale="115" zoomScaleNormal="100" zoomScaleSheetLayoutView="115" workbookViewId="0">
      <selection activeCell="F18" sqref="F18"/>
    </sheetView>
  </sheetViews>
  <sheetFormatPr defaultColWidth="10.88671875" defaultRowHeight="12"/>
  <cols>
    <col min="1" max="1" width="5.109375" style="79" customWidth="1"/>
    <col min="2" max="2" width="28.88671875" style="79" customWidth="1"/>
    <col min="3" max="8" width="10.6640625" style="79" customWidth="1"/>
    <col min="9" max="9" width="13.5546875" style="173" customWidth="1"/>
    <col min="10" max="11" width="11.5546875" style="79" customWidth="1"/>
    <col min="12" max="12" width="10.6640625" style="79" customWidth="1"/>
    <col min="13" max="14" width="11.5546875" style="79" customWidth="1"/>
    <col min="15" max="16" width="10.6640625" style="79" customWidth="1"/>
    <col min="17" max="18" width="9.6640625" style="79" customWidth="1"/>
    <col min="19" max="16384" width="10.88671875" style="79"/>
  </cols>
  <sheetData>
    <row r="1" spans="1:16">
      <c r="A1" s="168" t="s">
        <v>355</v>
      </c>
      <c r="B1" s="168"/>
      <c r="M1" s="76"/>
      <c r="P1" s="728" t="s">
        <v>689</v>
      </c>
    </row>
    <row r="2" spans="1:16">
      <c r="A2" s="168"/>
      <c r="B2" s="168"/>
      <c r="M2" s="76"/>
      <c r="P2" s="728"/>
    </row>
    <row r="3" spans="1:16">
      <c r="A3" s="76" t="s">
        <v>943</v>
      </c>
      <c r="B3" s="76"/>
      <c r="M3" s="76"/>
      <c r="P3" s="304" t="s">
        <v>356</v>
      </c>
    </row>
    <row r="4" spans="1:16">
      <c r="A4" s="76" t="s">
        <v>2190</v>
      </c>
      <c r="B4" s="76"/>
      <c r="M4" s="76"/>
      <c r="P4" s="971" t="s">
        <v>869</v>
      </c>
    </row>
    <row r="5" spans="1:16">
      <c r="A5" s="76" t="s">
        <v>1411</v>
      </c>
      <c r="B5" s="76"/>
      <c r="M5" s="76"/>
      <c r="P5" s="304" t="s">
        <v>1393</v>
      </c>
    </row>
    <row r="6" spans="1:16">
      <c r="A6" s="76"/>
      <c r="B6" s="76"/>
      <c r="C6" s="76"/>
      <c r="D6" s="76"/>
      <c r="E6" s="76"/>
      <c r="F6" s="76"/>
      <c r="G6" s="76"/>
      <c r="H6" s="76"/>
      <c r="I6" s="168"/>
      <c r="J6" s="76"/>
      <c r="K6" s="76"/>
      <c r="L6" s="76"/>
      <c r="M6" s="76"/>
    </row>
    <row r="7" spans="1:16">
      <c r="A7" s="2000" t="s">
        <v>823</v>
      </c>
      <c r="B7" s="1998"/>
      <c r="C7" s="1998"/>
      <c r="D7" s="1998"/>
      <c r="E7" s="1998"/>
      <c r="F7" s="1998"/>
      <c r="G7" s="1998"/>
      <c r="H7" s="1998"/>
      <c r="I7" s="1998"/>
      <c r="J7" s="1998"/>
      <c r="K7" s="1998"/>
      <c r="L7" s="1998"/>
      <c r="M7" s="1998"/>
    </row>
    <row r="8" spans="1:16" ht="2.25" customHeight="1">
      <c r="A8" s="1998"/>
      <c r="B8" s="1998"/>
      <c r="C8" s="1998"/>
      <c r="D8" s="1998"/>
      <c r="E8" s="1998"/>
      <c r="F8" s="1998"/>
      <c r="G8" s="1998"/>
      <c r="H8" s="1998"/>
      <c r="I8" s="1998"/>
      <c r="J8" s="1998"/>
      <c r="K8" s="1998"/>
      <c r="L8" s="1998"/>
      <c r="M8" s="1998"/>
    </row>
    <row r="9" spans="1:16" ht="12.6" thickBot="1">
      <c r="A9" s="81"/>
      <c r="B9" s="81"/>
      <c r="C9" s="81"/>
      <c r="D9" s="81"/>
      <c r="E9" s="81"/>
      <c r="F9" s="81"/>
      <c r="G9" s="81"/>
      <c r="H9" s="81"/>
      <c r="I9" s="244"/>
      <c r="J9" s="81"/>
      <c r="K9" s="81"/>
      <c r="L9" s="81"/>
      <c r="M9" s="81"/>
      <c r="N9" s="81"/>
      <c r="O9" s="81"/>
      <c r="P9" s="81"/>
    </row>
    <row r="10" spans="1:16">
      <c r="A10" s="76"/>
      <c r="B10" s="678" t="s">
        <v>493</v>
      </c>
      <c r="C10" s="162">
        <v>-2</v>
      </c>
      <c r="D10" s="163">
        <v>-3</v>
      </c>
      <c r="E10" s="163">
        <v>-4</v>
      </c>
      <c r="F10" s="163">
        <v>-5</v>
      </c>
      <c r="G10" s="163">
        <v>-6</v>
      </c>
      <c r="H10" s="163">
        <v>-7</v>
      </c>
      <c r="I10" s="695">
        <v>-8</v>
      </c>
      <c r="J10" s="163">
        <v>-9</v>
      </c>
      <c r="K10" s="163">
        <v>-10</v>
      </c>
      <c r="L10" s="164">
        <v>-11</v>
      </c>
      <c r="M10" s="164">
        <v>-12</v>
      </c>
      <c r="N10" s="164">
        <v>-13</v>
      </c>
      <c r="O10" s="164">
        <v>-14</v>
      </c>
      <c r="P10" s="164">
        <v>-15</v>
      </c>
    </row>
    <row r="11" spans="1:16" ht="24">
      <c r="A11" s="571" t="s">
        <v>424</v>
      </c>
      <c r="B11" s="105" t="s">
        <v>357</v>
      </c>
      <c r="C11" s="1030">
        <v>42522</v>
      </c>
      <c r="D11" s="803">
        <v>42552</v>
      </c>
      <c r="E11" s="803">
        <v>42583</v>
      </c>
      <c r="F11" s="803">
        <v>42614</v>
      </c>
      <c r="G11" s="803">
        <v>42644</v>
      </c>
      <c r="H11" s="803">
        <v>42675</v>
      </c>
      <c r="I11" s="1205">
        <v>42705</v>
      </c>
      <c r="J11" s="803">
        <v>42736</v>
      </c>
      <c r="K11" s="803">
        <v>42767</v>
      </c>
      <c r="L11" s="803">
        <v>42795</v>
      </c>
      <c r="M11" s="803">
        <v>42826</v>
      </c>
      <c r="N11" s="803">
        <v>42856</v>
      </c>
      <c r="O11" s="803">
        <v>42887</v>
      </c>
      <c r="P11" s="170" t="s">
        <v>29</v>
      </c>
    </row>
    <row r="12" spans="1:16">
      <c r="A12" s="103"/>
    </row>
    <row r="13" spans="1:16">
      <c r="A13" s="103">
        <v>1</v>
      </c>
      <c r="B13" s="79" t="s">
        <v>624</v>
      </c>
      <c r="C13" s="174">
        <v>12137226.949999999</v>
      </c>
      <c r="D13" s="174">
        <v>12483248.58</v>
      </c>
      <c r="E13" s="174">
        <v>13045749.539999999</v>
      </c>
      <c r="F13" s="174">
        <v>13284497.9</v>
      </c>
      <c r="G13" s="174">
        <v>11768099.459999999</v>
      </c>
      <c r="H13" s="174">
        <v>11770405.890000001</v>
      </c>
      <c r="I13" s="174">
        <v>11754328.23</v>
      </c>
      <c r="J13" s="174">
        <v>12206467.99</v>
      </c>
      <c r="K13" s="174">
        <v>12228984.08</v>
      </c>
      <c r="L13" s="174">
        <v>17036510.419999998</v>
      </c>
      <c r="M13" s="174">
        <v>17527401.199999999</v>
      </c>
      <c r="N13" s="174">
        <v>17834708.329999998</v>
      </c>
      <c r="O13" s="174">
        <v>17840391.629999999</v>
      </c>
      <c r="P13" s="167">
        <v>13916771</v>
      </c>
    </row>
    <row r="14" spans="1:16">
      <c r="A14" s="103">
        <v>2</v>
      </c>
      <c r="B14" s="79" t="s">
        <v>627</v>
      </c>
      <c r="C14" s="102">
        <v>261536.83</v>
      </c>
      <c r="D14" s="102">
        <v>261536.83</v>
      </c>
      <c r="E14" s="102">
        <v>261536.83</v>
      </c>
      <c r="F14" s="102">
        <v>261536.83</v>
      </c>
      <c r="G14" s="102">
        <v>1806563.89</v>
      </c>
      <c r="H14" s="102">
        <v>2919676.27</v>
      </c>
      <c r="I14" s="174">
        <v>2940864.65</v>
      </c>
      <c r="J14" s="102">
        <v>3984874.43</v>
      </c>
      <c r="K14" s="102">
        <v>4330094.01</v>
      </c>
      <c r="L14" s="102">
        <v>0</v>
      </c>
      <c r="M14" s="102">
        <v>0</v>
      </c>
      <c r="N14" s="102">
        <v>5650</v>
      </c>
      <c r="O14" s="102">
        <v>15149.74</v>
      </c>
      <c r="P14" s="167">
        <v>1311463</v>
      </c>
    </row>
    <row r="15" spans="1:16">
      <c r="A15" s="103">
        <v>3</v>
      </c>
      <c r="B15" s="79" t="s">
        <v>358</v>
      </c>
      <c r="C15" s="102"/>
      <c r="D15" s="102"/>
      <c r="E15" s="102"/>
      <c r="F15" s="102"/>
      <c r="G15" s="102"/>
      <c r="H15" s="102"/>
      <c r="I15" s="174"/>
      <c r="J15" s="102"/>
      <c r="K15" s="102"/>
      <c r="L15" s="102"/>
      <c r="M15" s="102"/>
      <c r="N15" s="102"/>
      <c r="O15" s="102"/>
      <c r="P15" s="167">
        <v>0</v>
      </c>
    </row>
    <row r="16" spans="1:16">
      <c r="A16" s="103">
        <v>4</v>
      </c>
      <c r="C16" s="127"/>
      <c r="D16" s="127"/>
      <c r="E16" s="127"/>
      <c r="F16" s="127"/>
      <c r="G16" s="127"/>
      <c r="H16" s="127"/>
      <c r="I16" s="231"/>
      <c r="J16" s="127"/>
      <c r="K16" s="127"/>
      <c r="L16" s="127"/>
      <c r="M16" s="127"/>
      <c r="N16" s="127"/>
      <c r="O16" s="127"/>
      <c r="P16" s="127"/>
    </row>
    <row r="17" spans="1:16">
      <c r="A17" s="103">
        <v>5</v>
      </c>
      <c r="B17" s="79" t="s">
        <v>359</v>
      </c>
      <c r="C17" s="102">
        <v>12398763.779999999</v>
      </c>
      <c r="D17" s="102">
        <v>12744785.41</v>
      </c>
      <c r="E17" s="102">
        <v>13307286.369999999</v>
      </c>
      <c r="F17" s="102">
        <v>13546034.73</v>
      </c>
      <c r="G17" s="102">
        <v>13574663.35</v>
      </c>
      <c r="H17" s="102">
        <v>14690082.16</v>
      </c>
      <c r="I17" s="174">
        <v>14695192.880000001</v>
      </c>
      <c r="J17" s="102">
        <v>16191342.42</v>
      </c>
      <c r="K17" s="102">
        <v>16559078.09</v>
      </c>
      <c r="L17" s="102">
        <v>17036510.419999998</v>
      </c>
      <c r="M17" s="102">
        <v>17527401.199999999</v>
      </c>
      <c r="N17" s="102">
        <v>17840358.329999998</v>
      </c>
      <c r="O17" s="102">
        <v>17855541.369999997</v>
      </c>
      <c r="P17" s="102">
        <v>15228234</v>
      </c>
    </row>
    <row r="18" spans="1:16" s="173" customFormat="1">
      <c r="A18" s="242">
        <v>6</v>
      </c>
      <c r="B18" s="173" t="s">
        <v>360</v>
      </c>
      <c r="C18" s="174">
        <v>-6076159.6799999997</v>
      </c>
      <c r="D18" s="174">
        <v>-6076159.6799999997</v>
      </c>
      <c r="E18" s="174">
        <v>-6076159.6799999997</v>
      </c>
      <c r="F18" s="174">
        <v>-6076159.6799999997</v>
      </c>
      <c r="G18" s="174">
        <v>-6076159.6799999997</v>
      </c>
      <c r="H18" s="174">
        <v>-6076159.6799999997</v>
      </c>
      <c r="I18" s="174">
        <v>-6461586.1299999999</v>
      </c>
      <c r="J18" s="174">
        <v>-6461586.1299999999</v>
      </c>
      <c r="K18" s="174">
        <v>-6461586.1299999999</v>
      </c>
      <c r="L18" s="174">
        <v>-6461586.1299999999</v>
      </c>
      <c r="M18" s="174">
        <v>-6461586.1299999999</v>
      </c>
      <c r="N18" s="174">
        <v>-6461586.1299999999</v>
      </c>
      <c r="O18" s="174">
        <v>-6461586.1299999999</v>
      </c>
      <c r="P18" s="167">
        <v>-6283697</v>
      </c>
    </row>
    <row r="19" spans="1:16">
      <c r="A19" s="103">
        <v>7</v>
      </c>
      <c r="C19" s="127"/>
      <c r="D19" s="127"/>
      <c r="E19" s="127"/>
      <c r="F19" s="127"/>
      <c r="G19" s="127"/>
      <c r="H19" s="127"/>
      <c r="I19" s="231"/>
      <c r="J19" s="127"/>
      <c r="K19" s="127"/>
      <c r="L19" s="127"/>
      <c r="M19" s="127"/>
      <c r="N19" s="127"/>
      <c r="O19" s="127"/>
      <c r="P19" s="127"/>
    </row>
    <row r="20" spans="1:16">
      <c r="A20" s="103">
        <v>8</v>
      </c>
      <c r="B20" s="79" t="s">
        <v>361</v>
      </c>
      <c r="C20" s="127">
        <v>6322604.0999999996</v>
      </c>
      <c r="D20" s="127">
        <v>6668625.7300000004</v>
      </c>
      <c r="E20" s="127">
        <v>7231126.6899999995</v>
      </c>
      <c r="F20" s="127">
        <v>7469875.0500000007</v>
      </c>
      <c r="G20" s="127">
        <v>7498503.6699999999</v>
      </c>
      <c r="H20" s="127">
        <v>8613922.4800000004</v>
      </c>
      <c r="I20" s="231">
        <v>8233606.7500000009</v>
      </c>
      <c r="J20" s="127">
        <v>9729756.2899999991</v>
      </c>
      <c r="K20" s="127">
        <v>10097491.960000001</v>
      </c>
      <c r="L20" s="127">
        <v>10574924.289999999</v>
      </c>
      <c r="M20" s="127">
        <v>11065815.07</v>
      </c>
      <c r="N20" s="127">
        <v>11378772.199999999</v>
      </c>
      <c r="O20" s="127">
        <v>11393955.239999998</v>
      </c>
      <c r="P20" s="127">
        <v>8944537</v>
      </c>
    </row>
    <row r="21" spans="1:16">
      <c r="A21" s="103">
        <v>9</v>
      </c>
      <c r="C21" s="102"/>
      <c r="D21" s="102"/>
      <c r="E21" s="102"/>
      <c r="F21" s="102"/>
      <c r="G21" s="102"/>
      <c r="H21" s="102"/>
      <c r="I21" s="174"/>
      <c r="J21" s="102"/>
      <c r="K21" s="102"/>
      <c r="L21" s="102"/>
      <c r="M21" s="102"/>
      <c r="N21" s="102"/>
      <c r="O21" s="102"/>
      <c r="P21" s="102"/>
    </row>
    <row r="22" spans="1:16">
      <c r="A22" s="103">
        <v>10</v>
      </c>
      <c r="B22" s="79" t="s">
        <v>543</v>
      </c>
      <c r="C22" s="102">
        <v>515181.88</v>
      </c>
      <c r="D22" s="102">
        <v>772395.02999999991</v>
      </c>
      <c r="E22" s="102">
        <v>743882.16</v>
      </c>
      <c r="F22" s="102">
        <v>1081872.8400000001</v>
      </c>
      <c r="G22" s="102">
        <v>2034201.55</v>
      </c>
      <c r="H22" s="102">
        <v>897331.69</v>
      </c>
      <c r="I22" s="174">
        <v>706803.63</v>
      </c>
      <c r="J22" s="102">
        <v>572452.74</v>
      </c>
      <c r="K22" s="102">
        <v>646750.27</v>
      </c>
      <c r="L22" s="102">
        <v>1201516.05</v>
      </c>
      <c r="M22" s="102">
        <v>927770.8899999999</v>
      </c>
      <c r="N22" s="102">
        <v>1036944.07</v>
      </c>
      <c r="O22" s="102">
        <v>716628.71</v>
      </c>
      <c r="P22" s="167">
        <v>911826</v>
      </c>
    </row>
    <row r="23" spans="1:16" s="1036" customFormat="1">
      <c r="A23" s="103">
        <v>11</v>
      </c>
      <c r="B23" s="1180" t="s">
        <v>1742</v>
      </c>
      <c r="C23" s="102">
        <v>22746.33</v>
      </c>
      <c r="D23" s="102">
        <v>91923.48</v>
      </c>
      <c r="E23" s="102">
        <v>172649.60000000001</v>
      </c>
      <c r="F23" s="102">
        <v>256630.01</v>
      </c>
      <c r="G23" s="102">
        <v>338968.79</v>
      </c>
      <c r="H23" s="102">
        <v>426150.85</v>
      </c>
      <c r="I23" s="174">
        <v>503957.91</v>
      </c>
      <c r="J23" s="102">
        <v>583462.31999999995</v>
      </c>
      <c r="K23" s="102">
        <v>677725.84</v>
      </c>
      <c r="L23" s="102">
        <v>129988.96</v>
      </c>
      <c r="M23" s="102">
        <v>141451.5</v>
      </c>
      <c r="N23" s="102">
        <v>153329.57999999999</v>
      </c>
      <c r="O23" s="102">
        <v>155615.75</v>
      </c>
      <c r="P23" s="167">
        <v>281123</v>
      </c>
    </row>
    <row r="24" spans="1:16">
      <c r="A24" s="103">
        <v>12</v>
      </c>
      <c r="B24" s="79" t="s">
        <v>544</v>
      </c>
      <c r="C24" s="102">
        <v>221507.53</v>
      </c>
      <c r="D24" s="102">
        <v>237428.14</v>
      </c>
      <c r="E24" s="102">
        <v>212457.68</v>
      </c>
      <c r="F24" s="102">
        <v>265479.03999999998</v>
      </c>
      <c r="G24" s="102">
        <v>263999.11</v>
      </c>
      <c r="H24" s="102">
        <v>263989.32</v>
      </c>
      <c r="I24" s="174">
        <v>235767.98</v>
      </c>
      <c r="J24" s="102">
        <v>209263.09</v>
      </c>
      <c r="K24" s="102">
        <v>263150.23</v>
      </c>
      <c r="L24" s="102">
        <v>215604.56</v>
      </c>
      <c r="M24" s="102">
        <v>291678.42</v>
      </c>
      <c r="N24" s="102">
        <v>245945.79</v>
      </c>
      <c r="O24" s="102">
        <v>128208.14</v>
      </c>
      <c r="P24" s="167">
        <v>234960</v>
      </c>
    </row>
    <row r="25" spans="1:16">
      <c r="A25" s="103">
        <v>13</v>
      </c>
      <c r="B25" s="79" t="s">
        <v>502</v>
      </c>
      <c r="C25" s="102"/>
      <c r="D25" s="102"/>
      <c r="E25" s="102"/>
      <c r="F25" s="102"/>
      <c r="G25" s="102"/>
      <c r="H25" s="102"/>
      <c r="I25" s="174"/>
      <c r="J25" s="102"/>
      <c r="K25" s="102"/>
      <c r="L25" s="102"/>
      <c r="M25" s="102"/>
      <c r="N25" s="102"/>
      <c r="O25" s="167">
        <v>0</v>
      </c>
      <c r="P25" s="167">
        <v>0</v>
      </c>
    </row>
    <row r="26" spans="1:16">
      <c r="A26" s="103">
        <v>14</v>
      </c>
      <c r="B26" s="79" t="s">
        <v>322</v>
      </c>
      <c r="C26" s="102"/>
      <c r="D26" s="102"/>
      <c r="E26" s="102"/>
      <c r="F26" s="102"/>
      <c r="G26" s="102"/>
      <c r="H26" s="102"/>
      <c r="I26" s="174"/>
      <c r="J26" s="102"/>
      <c r="K26" s="102"/>
      <c r="L26" s="102"/>
      <c r="M26" s="102"/>
      <c r="N26" s="102"/>
      <c r="O26" s="102"/>
      <c r="P26" s="167">
        <v>0</v>
      </c>
    </row>
    <row r="27" spans="1:16">
      <c r="A27" s="103">
        <v>15</v>
      </c>
      <c r="B27" s="79" t="s">
        <v>323</v>
      </c>
      <c r="C27" s="102"/>
      <c r="D27" s="102"/>
      <c r="E27" s="102"/>
      <c r="F27" s="102"/>
      <c r="G27" s="102"/>
      <c r="H27" s="102"/>
      <c r="I27" s="174"/>
      <c r="J27" s="102"/>
      <c r="K27" s="102"/>
      <c r="L27" s="102"/>
      <c r="M27" s="102"/>
      <c r="N27" s="102"/>
      <c r="O27" s="102"/>
      <c r="P27" s="167">
        <v>0</v>
      </c>
    </row>
    <row r="28" spans="1:16">
      <c r="A28" s="103">
        <v>16</v>
      </c>
      <c r="B28" s="389" t="s">
        <v>371</v>
      </c>
      <c r="C28" s="102">
        <v>23779.809999999998</v>
      </c>
      <c r="D28" s="102">
        <v>23516.48</v>
      </c>
      <c r="E28" s="102">
        <v>24686.45</v>
      </c>
      <c r="F28" s="102">
        <v>27483.620000000003</v>
      </c>
      <c r="G28" s="102">
        <v>41662.230000000003</v>
      </c>
      <c r="H28" s="102">
        <v>40430.04</v>
      </c>
      <c r="I28" s="174">
        <v>47987.590000000004</v>
      </c>
      <c r="J28" s="102">
        <v>69478.989999999991</v>
      </c>
      <c r="K28" s="102">
        <v>79657.400000000009</v>
      </c>
      <c r="L28" s="102">
        <v>96232.97</v>
      </c>
      <c r="M28" s="102">
        <v>96724.52</v>
      </c>
      <c r="N28" s="102">
        <v>89252.67</v>
      </c>
      <c r="O28" s="102">
        <v>38957.99</v>
      </c>
      <c r="P28" s="167">
        <v>53835</v>
      </c>
    </row>
    <row r="29" spans="1:16">
      <c r="A29" s="103">
        <v>17</v>
      </c>
      <c r="B29" s="90" t="s">
        <v>1073</v>
      </c>
      <c r="C29" s="102">
        <v>26779.9</v>
      </c>
      <c r="D29" s="102">
        <v>23248.27</v>
      </c>
      <c r="E29" s="102">
        <v>29304.959999999999</v>
      </c>
      <c r="F29" s="102">
        <v>31333.56</v>
      </c>
      <c r="G29" s="102">
        <v>30765.16</v>
      </c>
      <c r="H29" s="102">
        <v>30005.5</v>
      </c>
      <c r="I29" s="174">
        <v>32096.84</v>
      </c>
      <c r="J29" s="102">
        <v>32757.32</v>
      </c>
      <c r="K29" s="102">
        <v>32054.799999999999</v>
      </c>
      <c r="L29" s="102">
        <v>31352.28</v>
      </c>
      <c r="M29" s="102">
        <v>30649.759999999998</v>
      </c>
      <c r="N29" s="102">
        <v>30685.24</v>
      </c>
      <c r="O29" s="102">
        <v>37992.550000000003</v>
      </c>
      <c r="P29" s="167">
        <v>30694</v>
      </c>
    </row>
    <row r="30" spans="1:16">
      <c r="A30" s="103">
        <v>18</v>
      </c>
      <c r="B30" s="79" t="s">
        <v>497</v>
      </c>
      <c r="C30" s="102"/>
      <c r="D30" s="102"/>
      <c r="E30" s="102"/>
      <c r="F30" s="102"/>
      <c r="G30" s="102"/>
      <c r="H30" s="102"/>
      <c r="I30" s="174"/>
      <c r="J30" s="102"/>
      <c r="K30" s="102"/>
      <c r="L30" s="102"/>
      <c r="M30" s="102"/>
      <c r="N30" s="102"/>
      <c r="O30" s="102"/>
      <c r="P30" s="167">
        <v>0</v>
      </c>
    </row>
    <row r="31" spans="1:16">
      <c r="A31" s="103">
        <v>19</v>
      </c>
      <c r="B31" s="79" t="s">
        <v>498</v>
      </c>
      <c r="C31" s="102">
        <v>-10000</v>
      </c>
      <c r="D31" s="102">
        <v>-10000</v>
      </c>
      <c r="E31" s="102">
        <v>-10000</v>
      </c>
      <c r="F31" s="102">
        <v>-10000</v>
      </c>
      <c r="G31" s="102">
        <v>-10000</v>
      </c>
      <c r="H31" s="102">
        <v>-10000</v>
      </c>
      <c r="I31" s="174">
        <v>-10000</v>
      </c>
      <c r="J31" s="102">
        <v>-10000</v>
      </c>
      <c r="K31" s="102">
        <v>-10000</v>
      </c>
      <c r="L31" s="102">
        <v>-10000</v>
      </c>
      <c r="M31" s="102">
        <v>-10000</v>
      </c>
      <c r="N31" s="102">
        <v>-10000</v>
      </c>
      <c r="O31" s="102">
        <v>-10000</v>
      </c>
      <c r="P31" s="167">
        <v>-10000</v>
      </c>
    </row>
    <row r="32" spans="1:16">
      <c r="A32" s="103">
        <v>20</v>
      </c>
      <c r="B32" s="79" t="s">
        <v>499</v>
      </c>
      <c r="C32" s="102"/>
      <c r="D32" s="102"/>
      <c r="E32" s="102"/>
      <c r="F32" s="102"/>
      <c r="G32" s="102"/>
      <c r="H32" s="102"/>
      <c r="I32" s="174"/>
      <c r="J32" s="102"/>
      <c r="K32" s="102"/>
      <c r="L32" s="102"/>
      <c r="M32" s="102"/>
      <c r="N32" s="102"/>
      <c r="O32" s="102"/>
      <c r="P32" s="167">
        <v>0</v>
      </c>
    </row>
    <row r="33" spans="1:18">
      <c r="A33" s="103">
        <v>21</v>
      </c>
      <c r="B33" s="79" t="s">
        <v>269</v>
      </c>
      <c r="C33" s="102">
        <v>18437</v>
      </c>
      <c r="D33" s="102">
        <v>16975</v>
      </c>
      <c r="E33" s="102">
        <v>16975</v>
      </c>
      <c r="F33" s="102">
        <v>16975</v>
      </c>
      <c r="G33" s="102">
        <v>16975</v>
      </c>
      <c r="H33" s="102">
        <v>15777.1</v>
      </c>
      <c r="I33" s="174">
        <v>16589.099999999999</v>
      </c>
      <c r="J33" s="102">
        <v>31127.1</v>
      </c>
      <c r="K33" s="102">
        <v>28874.55</v>
      </c>
      <c r="L33" s="102">
        <v>28475</v>
      </c>
      <c r="M33" s="102">
        <v>28475</v>
      </c>
      <c r="N33" s="102">
        <v>28532.080000000002</v>
      </c>
      <c r="O33" s="102">
        <v>28475</v>
      </c>
      <c r="P33" s="167">
        <v>22512</v>
      </c>
    </row>
    <row r="34" spans="1:18">
      <c r="A34" s="103">
        <v>22</v>
      </c>
      <c r="C34" s="127"/>
      <c r="D34" s="127"/>
      <c r="E34" s="127"/>
      <c r="F34" s="127"/>
      <c r="G34" s="127"/>
      <c r="H34" s="127"/>
      <c r="I34" s="231"/>
      <c r="J34" s="127"/>
      <c r="K34" s="127"/>
      <c r="L34" s="127"/>
      <c r="M34" s="127"/>
      <c r="N34" s="127"/>
      <c r="O34" s="127"/>
      <c r="P34" s="127"/>
      <c r="R34" s="173"/>
    </row>
    <row r="35" spans="1:18">
      <c r="A35" s="103">
        <v>23</v>
      </c>
      <c r="B35" s="79" t="s">
        <v>270</v>
      </c>
      <c r="C35" s="127">
        <v>818432.45000000007</v>
      </c>
      <c r="D35" s="127">
        <v>1155486.3999999999</v>
      </c>
      <c r="E35" s="127">
        <v>1189955.8499999999</v>
      </c>
      <c r="F35" s="127">
        <v>1669774.0700000003</v>
      </c>
      <c r="G35" s="127">
        <v>2716571.84</v>
      </c>
      <c r="H35" s="127">
        <v>1663684.5000000002</v>
      </c>
      <c r="I35" s="231">
        <v>1533203.0500000003</v>
      </c>
      <c r="J35" s="127">
        <v>1488541.5600000003</v>
      </c>
      <c r="K35" s="127">
        <v>1718213.0899999999</v>
      </c>
      <c r="L35" s="127">
        <v>1693169.82</v>
      </c>
      <c r="M35" s="127">
        <v>1506750.0899999999</v>
      </c>
      <c r="N35" s="127">
        <v>1574689.43</v>
      </c>
      <c r="O35" s="127">
        <v>1095878.1399999999</v>
      </c>
      <c r="P35" s="127">
        <v>1524950</v>
      </c>
    </row>
    <row r="36" spans="1:18">
      <c r="A36" s="103">
        <v>24</v>
      </c>
      <c r="C36" s="102"/>
      <c r="D36" s="102"/>
      <c r="E36" s="102"/>
      <c r="F36" s="102"/>
      <c r="G36" s="102"/>
      <c r="H36" s="102"/>
      <c r="I36" s="174"/>
      <c r="J36" s="102"/>
      <c r="K36" s="102"/>
      <c r="L36" s="102"/>
      <c r="M36" s="102"/>
      <c r="N36" s="102"/>
      <c r="O36" s="102"/>
      <c r="P36" s="102"/>
    </row>
    <row r="37" spans="1:18">
      <c r="A37" s="103">
        <v>25</v>
      </c>
      <c r="B37" s="79" t="s">
        <v>909</v>
      </c>
      <c r="C37" s="102"/>
      <c r="D37" s="102"/>
      <c r="E37" s="102"/>
      <c r="F37" s="102"/>
      <c r="G37" s="102"/>
      <c r="H37" s="102"/>
      <c r="I37" s="174"/>
      <c r="J37" s="102"/>
      <c r="K37" s="102"/>
      <c r="L37" s="102"/>
      <c r="M37" s="102"/>
      <c r="N37" s="102"/>
      <c r="O37" s="102"/>
      <c r="P37" s="167">
        <v>0</v>
      </c>
    </row>
    <row r="38" spans="1:18">
      <c r="A38" s="103">
        <v>26</v>
      </c>
      <c r="B38" s="79" t="s">
        <v>580</v>
      </c>
      <c r="C38" s="102">
        <v>0</v>
      </c>
      <c r="D38" s="102">
        <v>15896.91</v>
      </c>
      <c r="E38" s="102">
        <v>15627.470000000001</v>
      </c>
      <c r="F38" s="102">
        <v>57378.91</v>
      </c>
      <c r="G38" s="102">
        <v>56409.120000000003</v>
      </c>
      <c r="H38" s="102">
        <v>55439.33</v>
      </c>
      <c r="I38" s="174">
        <v>54469.54</v>
      </c>
      <c r="J38" s="102">
        <v>53499.75</v>
      </c>
      <c r="K38" s="102">
        <v>52529.960000000006</v>
      </c>
      <c r="L38" s="102">
        <v>51560.170000000006</v>
      </c>
      <c r="M38" s="102">
        <v>50590.380000000005</v>
      </c>
      <c r="N38" s="102">
        <v>49620.590000000004</v>
      </c>
      <c r="O38" s="102">
        <v>48650.8</v>
      </c>
      <c r="P38" s="167">
        <v>43206</v>
      </c>
    </row>
    <row r="39" spans="1:18">
      <c r="A39" s="103">
        <v>27</v>
      </c>
      <c r="B39" s="79" t="s">
        <v>629</v>
      </c>
      <c r="C39" s="102">
        <v>47030.879999999997</v>
      </c>
      <c r="D39" s="102">
        <v>47030.879999999997</v>
      </c>
      <c r="E39" s="102">
        <v>47030.879999999997</v>
      </c>
      <c r="F39" s="102">
        <v>47030.879999999997</v>
      </c>
      <c r="G39" s="102">
        <v>47030.879999999997</v>
      </c>
      <c r="H39" s="102">
        <v>47030.879999999997</v>
      </c>
      <c r="I39" s="174">
        <v>45830.879999999997</v>
      </c>
      <c r="J39" s="102">
        <v>45830.879999999997</v>
      </c>
      <c r="K39" s="102">
        <v>45830.879999999997</v>
      </c>
      <c r="L39" s="102">
        <v>45830.879999999997</v>
      </c>
      <c r="M39" s="102">
        <v>45830.879999999997</v>
      </c>
      <c r="N39" s="102">
        <v>45830.879999999997</v>
      </c>
      <c r="O39" s="102">
        <v>45230.879999999997</v>
      </c>
      <c r="P39" s="167">
        <v>46339</v>
      </c>
    </row>
    <row r="40" spans="1:18">
      <c r="A40" s="103">
        <v>28</v>
      </c>
      <c r="B40" s="79" t="s">
        <v>630</v>
      </c>
      <c r="C40" s="102"/>
      <c r="D40" s="102"/>
      <c r="E40" s="102"/>
      <c r="F40" s="102"/>
      <c r="G40" s="102"/>
      <c r="H40" s="102"/>
      <c r="I40" s="174"/>
      <c r="J40" s="102"/>
      <c r="K40" s="102"/>
      <c r="L40" s="102"/>
      <c r="M40" s="102"/>
      <c r="N40" s="102"/>
      <c r="O40" s="102"/>
      <c r="P40" s="167">
        <v>0</v>
      </c>
    </row>
    <row r="41" spans="1:18">
      <c r="A41" s="103">
        <v>29</v>
      </c>
      <c r="B41" s="1036" t="s">
        <v>1579</v>
      </c>
      <c r="C41" s="102">
        <v>317999.8</v>
      </c>
      <c r="D41" s="102">
        <v>349887.61</v>
      </c>
      <c r="E41" s="102">
        <v>383326.33</v>
      </c>
      <c r="F41" s="102">
        <v>414369.72</v>
      </c>
      <c r="G41" s="102">
        <v>492438.65</v>
      </c>
      <c r="H41" s="102">
        <v>550114.59</v>
      </c>
      <c r="I41" s="174">
        <v>430828</v>
      </c>
      <c r="J41" s="102">
        <v>432728</v>
      </c>
      <c r="K41" s="102">
        <v>444417</v>
      </c>
      <c r="L41" s="102">
        <v>478599.54</v>
      </c>
      <c r="M41" s="102">
        <v>484129.06</v>
      </c>
      <c r="N41" s="102">
        <v>484339.06</v>
      </c>
      <c r="O41" s="102">
        <v>430828</v>
      </c>
      <c r="P41" s="167">
        <v>438000</v>
      </c>
    </row>
    <row r="42" spans="1:18" s="1036" customFormat="1">
      <c r="A42" s="103">
        <v>30</v>
      </c>
      <c r="B42" s="1036" t="s">
        <v>1580</v>
      </c>
      <c r="C42" s="102">
        <v>0</v>
      </c>
      <c r="D42" s="102">
        <v>0</v>
      </c>
      <c r="E42" s="102">
        <v>0</v>
      </c>
      <c r="F42" s="102">
        <v>0</v>
      </c>
      <c r="G42" s="102">
        <v>0</v>
      </c>
      <c r="H42" s="102">
        <v>0</v>
      </c>
      <c r="I42" s="174">
        <v>0</v>
      </c>
      <c r="J42" s="102">
        <v>0</v>
      </c>
      <c r="K42" s="102">
        <v>0</v>
      </c>
      <c r="L42" s="102">
        <v>0</v>
      </c>
      <c r="M42" s="102">
        <v>0</v>
      </c>
      <c r="N42" s="102">
        <v>4337.5</v>
      </c>
      <c r="O42" s="102">
        <v>7892.5</v>
      </c>
      <c r="P42" s="167">
        <v>941</v>
      </c>
    </row>
    <row r="43" spans="1:18">
      <c r="A43" s="103">
        <v>31</v>
      </c>
      <c r="B43" s="79" t="s">
        <v>745</v>
      </c>
      <c r="C43" s="102">
        <v>496973</v>
      </c>
      <c r="D43" s="102">
        <v>496973</v>
      </c>
      <c r="E43" s="102">
        <v>496973</v>
      </c>
      <c r="F43" s="102">
        <v>496973</v>
      </c>
      <c r="G43" s="102">
        <v>496973</v>
      </c>
      <c r="H43" s="102">
        <v>496973</v>
      </c>
      <c r="I43" s="174">
        <v>496973</v>
      </c>
      <c r="J43" s="102">
        <v>496973</v>
      </c>
      <c r="K43" s="102">
        <v>496973</v>
      </c>
      <c r="L43" s="102">
        <v>496973</v>
      </c>
      <c r="M43" s="102">
        <v>496973</v>
      </c>
      <c r="N43" s="102">
        <v>496973</v>
      </c>
      <c r="O43" s="102">
        <v>496973</v>
      </c>
      <c r="P43" s="167">
        <v>496973</v>
      </c>
    </row>
    <row r="44" spans="1:18">
      <c r="A44" s="103">
        <v>32</v>
      </c>
      <c r="B44" s="79" t="s">
        <v>746</v>
      </c>
      <c r="C44" s="174"/>
      <c r="D44" s="102"/>
      <c r="E44" s="102"/>
      <c r="F44" s="102"/>
      <c r="G44" s="102"/>
      <c r="H44" s="102"/>
      <c r="I44" s="174"/>
      <c r="J44" s="102"/>
      <c r="K44" s="102"/>
      <c r="L44" s="102"/>
      <c r="M44" s="102"/>
      <c r="N44" s="102"/>
      <c r="O44" s="102"/>
      <c r="P44" s="167">
        <v>0</v>
      </c>
    </row>
    <row r="45" spans="1:18">
      <c r="A45" s="103">
        <v>33</v>
      </c>
      <c r="B45" s="107" t="s">
        <v>747</v>
      </c>
      <c r="C45" s="220">
        <v>862003.67999999993</v>
      </c>
      <c r="D45" s="220">
        <v>909788.39999999991</v>
      </c>
      <c r="E45" s="220">
        <v>942957.67999999993</v>
      </c>
      <c r="F45" s="220">
        <v>1015752.51</v>
      </c>
      <c r="G45" s="220">
        <v>1092851.6499999999</v>
      </c>
      <c r="H45" s="220">
        <v>1149557.7999999998</v>
      </c>
      <c r="I45" s="573">
        <v>1028101.42</v>
      </c>
      <c r="J45" s="220">
        <v>1029031.63</v>
      </c>
      <c r="K45" s="220">
        <v>1039750.84</v>
      </c>
      <c r="L45" s="220">
        <v>1072963.5899999999</v>
      </c>
      <c r="M45" s="220">
        <v>1077523.32</v>
      </c>
      <c r="N45" s="220">
        <v>1081101.03</v>
      </c>
      <c r="O45" s="220">
        <v>1029575.1799999999</v>
      </c>
      <c r="P45" s="220">
        <v>1025459</v>
      </c>
    </row>
    <row r="46" spans="1:18">
      <c r="A46" s="103">
        <v>34</v>
      </c>
      <c r="C46" s="123"/>
      <c r="D46" s="123"/>
      <c r="E46" s="123"/>
      <c r="F46" s="123"/>
      <c r="G46" s="123"/>
      <c r="H46" s="123"/>
      <c r="I46" s="190"/>
      <c r="J46" s="123"/>
      <c r="K46" s="123"/>
      <c r="L46" s="123"/>
      <c r="M46" s="123"/>
    </row>
    <row r="47" spans="1:18" ht="12.6" thickBot="1">
      <c r="A47" s="103">
        <v>35</v>
      </c>
      <c r="B47" s="79" t="s">
        <v>748</v>
      </c>
      <c r="C47" s="131">
        <v>8003040.2299999995</v>
      </c>
      <c r="D47" s="131">
        <v>8733900.5300000012</v>
      </c>
      <c r="E47" s="233">
        <v>9364040.2199999988</v>
      </c>
      <c r="F47" s="233">
        <v>10155401.630000001</v>
      </c>
      <c r="G47" s="131">
        <v>11307927.16</v>
      </c>
      <c r="H47" s="131">
        <v>11427164.780000001</v>
      </c>
      <c r="I47" s="233">
        <v>10794911.220000001</v>
      </c>
      <c r="J47" s="131">
        <v>12247329.48</v>
      </c>
      <c r="K47" s="131">
        <v>12855455.890000001</v>
      </c>
      <c r="L47" s="131">
        <v>13341057.699999999</v>
      </c>
      <c r="M47" s="131">
        <v>13650088.48</v>
      </c>
      <c r="N47" s="131">
        <v>14034562.659999998</v>
      </c>
      <c r="O47" s="131">
        <v>13519408.559999999</v>
      </c>
      <c r="P47" s="131">
        <v>11494946</v>
      </c>
    </row>
    <row r="48" spans="1:18" ht="12.6" thickTop="1">
      <c r="A48" s="103"/>
      <c r="C48" s="123"/>
      <c r="D48" s="123"/>
      <c r="E48" s="123"/>
      <c r="F48" s="123"/>
      <c r="G48" s="123"/>
      <c r="H48" s="123"/>
      <c r="I48" s="190"/>
      <c r="J48" s="123"/>
      <c r="K48" s="123"/>
      <c r="L48" s="123"/>
      <c r="M48" s="123"/>
    </row>
    <row r="49" spans="1:13">
      <c r="A49" s="76"/>
      <c r="B49" s="76"/>
    </row>
    <row r="50" spans="1:13">
      <c r="A50" s="100"/>
      <c r="B50" s="100"/>
      <c r="C50" s="100"/>
      <c r="D50" s="100"/>
      <c r="E50" s="100"/>
      <c r="F50" s="100"/>
      <c r="G50" s="100"/>
      <c r="H50" s="100"/>
      <c r="I50" s="1206">
        <v>10794913</v>
      </c>
      <c r="J50" s="143" t="s">
        <v>1571</v>
      </c>
      <c r="K50" s="100"/>
      <c r="L50" s="100"/>
      <c r="M50" s="100"/>
    </row>
    <row r="51" spans="1:13">
      <c r="A51" s="76"/>
      <c r="B51" s="76"/>
    </row>
    <row r="52" spans="1:13">
      <c r="A52" s="76"/>
      <c r="B52" s="76"/>
      <c r="I52" s="274">
        <v>1.7799999993294477</v>
      </c>
      <c r="J52" s="1036" t="s">
        <v>1575</v>
      </c>
    </row>
    <row r="53" spans="1:13">
      <c r="A53" s="76"/>
      <c r="B53" s="76"/>
    </row>
    <row r="54" spans="1:13">
      <c r="A54" s="76"/>
      <c r="B54" s="76"/>
    </row>
    <row r="55" spans="1:13">
      <c r="A55" s="76"/>
      <c r="B55" s="76"/>
    </row>
    <row r="56" spans="1:13">
      <c r="A56" s="76"/>
      <c r="B56" s="76"/>
    </row>
    <row r="57" spans="1:13">
      <c r="A57" s="76"/>
      <c r="B57" s="76"/>
    </row>
    <row r="150" spans="2:2">
      <c r="B150" s="93"/>
    </row>
    <row r="153" spans="2:2">
      <c r="B153" s="93"/>
    </row>
    <row r="276" spans="1:1">
      <c r="A276" s="94"/>
    </row>
    <row r="277" spans="1:1">
      <c r="A277" s="94"/>
    </row>
    <row r="278" spans="1:1">
      <c r="A278" s="94"/>
    </row>
    <row r="279" spans="1:1">
      <c r="A279" s="94"/>
    </row>
    <row r="280" spans="1:1">
      <c r="A280" s="94"/>
    </row>
    <row r="310" spans="1:1">
      <c r="A310" s="94"/>
    </row>
    <row r="379" spans="1:1">
      <c r="A379" s="76"/>
    </row>
    <row r="396" spans="1:1">
      <c r="A396" s="94"/>
    </row>
    <row r="397" spans="1:1">
      <c r="A397" s="94"/>
    </row>
    <row r="398" spans="1:1">
      <c r="A398" s="94"/>
    </row>
    <row r="399" spans="1:1">
      <c r="A399" s="94"/>
    </row>
    <row r="400" spans="1:1">
      <c r="A400" s="94"/>
    </row>
    <row r="401" spans="1:1">
      <c r="A401" s="94"/>
    </row>
    <row r="402" spans="1:1">
      <c r="A402" s="94"/>
    </row>
    <row r="403" spans="1:1">
      <c r="A403" s="94"/>
    </row>
    <row r="404" spans="1:1">
      <c r="A404" s="94"/>
    </row>
    <row r="405" spans="1:1">
      <c r="A405" s="94"/>
    </row>
    <row r="406" spans="1:1">
      <c r="A406" s="94"/>
    </row>
    <row r="407" spans="1:1">
      <c r="A407" s="94"/>
    </row>
    <row r="408" spans="1:1">
      <c r="A408" s="94"/>
    </row>
    <row r="409" spans="1:1">
      <c r="A409" s="94"/>
    </row>
    <row r="410" spans="1:1">
      <c r="A410" s="94"/>
    </row>
    <row r="411" spans="1:1">
      <c r="A411" s="94"/>
    </row>
    <row r="412" spans="1:1">
      <c r="A412" s="94"/>
    </row>
    <row r="413" spans="1:1">
      <c r="A413" s="94"/>
    </row>
    <row r="414" spans="1:1">
      <c r="A414" s="94"/>
    </row>
    <row r="415" spans="1:1">
      <c r="A415" s="94"/>
    </row>
    <row r="416" spans="1:1">
      <c r="A416" s="94"/>
    </row>
    <row r="417" spans="1:1">
      <c r="A417" s="94"/>
    </row>
    <row r="418" spans="1:1">
      <c r="A418" s="94"/>
    </row>
    <row r="419" spans="1:1">
      <c r="A419" s="94"/>
    </row>
    <row r="420" spans="1:1">
      <c r="A420" s="94"/>
    </row>
    <row r="421" spans="1:1">
      <c r="A421" s="94"/>
    </row>
    <row r="422" spans="1:1">
      <c r="A422" s="94"/>
    </row>
    <row r="423" spans="1:1">
      <c r="A423" s="94"/>
    </row>
    <row r="424" spans="1:1">
      <c r="A424" s="94"/>
    </row>
    <row r="425" spans="1:1">
      <c r="A425" s="94"/>
    </row>
    <row r="426" spans="1:1">
      <c r="A426" s="94"/>
    </row>
    <row r="427" spans="1:1">
      <c r="A427" s="94"/>
    </row>
    <row r="428" spans="1:1">
      <c r="A428" s="94"/>
    </row>
    <row r="429" spans="1:1">
      <c r="A429" s="94"/>
    </row>
    <row r="430" spans="1:1">
      <c r="A430" s="94"/>
    </row>
    <row r="431" spans="1:1">
      <c r="A431" s="94"/>
    </row>
    <row r="432" spans="1:1">
      <c r="A432" s="94"/>
    </row>
    <row r="433" spans="1:1">
      <c r="A433" s="94"/>
    </row>
    <row r="434" spans="1:1">
      <c r="A434" s="94"/>
    </row>
    <row r="435" spans="1:1">
      <c r="A435" s="94"/>
    </row>
    <row r="436" spans="1:1">
      <c r="A436" s="94"/>
    </row>
    <row r="437" spans="1:1">
      <c r="A437" s="94"/>
    </row>
    <row r="438" spans="1:1">
      <c r="A438" s="94"/>
    </row>
    <row r="439" spans="1:1">
      <c r="A439" s="94"/>
    </row>
    <row r="440" spans="1:1">
      <c r="A440" s="94"/>
    </row>
    <row r="441" spans="1:1">
      <c r="A441" s="94"/>
    </row>
    <row r="442" spans="1:1">
      <c r="A442" s="94"/>
    </row>
    <row r="443" spans="1:1">
      <c r="A443" s="94"/>
    </row>
    <row r="444" spans="1:1">
      <c r="A444" s="94"/>
    </row>
    <row r="445" spans="1:1">
      <c r="A445" s="94"/>
    </row>
    <row r="446" spans="1:1">
      <c r="A446" s="94"/>
    </row>
    <row r="447" spans="1:1">
      <c r="A447" s="94"/>
    </row>
    <row r="448" spans="1:1">
      <c r="A448" s="94"/>
    </row>
    <row r="449" spans="1:1">
      <c r="A449" s="94"/>
    </row>
    <row r="450" spans="1:1">
      <c r="A450" s="94"/>
    </row>
  </sheetData>
  <mergeCells count="1">
    <mergeCell ref="A7:M8"/>
  </mergeCells>
  <phoneticPr fontId="25" type="noConversion"/>
  <pageMargins left="0.75" right="0.25" top="0.75" bottom="0.25" header="0.25" footer="0.22"/>
  <pageSetup scale="68" orientation="landscape" r:id="rId1"/>
  <headerFooter alignWithMargins="0"/>
</worksheet>
</file>

<file path=xl/worksheets/sheet24.xml><?xml version="1.0" encoding="utf-8"?>
<worksheet xmlns="http://schemas.openxmlformats.org/spreadsheetml/2006/main" xmlns:r="http://schemas.openxmlformats.org/officeDocument/2006/relationships">
  <sheetPr transitionEvaluation="1" transitionEntry="1" codeName="Sheet23"/>
  <dimension ref="A1:H449"/>
  <sheetViews>
    <sheetView view="pageBreakPreview" zoomScale="60" zoomScaleNormal="100" workbookViewId="0">
      <selection activeCell="A58" sqref="A58:XFD62"/>
    </sheetView>
  </sheetViews>
  <sheetFormatPr defaultColWidth="10.88671875" defaultRowHeight="12"/>
  <cols>
    <col min="1" max="1" width="6.109375" style="79" customWidth="1"/>
    <col min="2" max="2" width="35.109375" style="79" customWidth="1"/>
    <col min="3" max="3" width="2.6640625" style="968" customWidth="1"/>
    <col min="4" max="4" width="13.6640625" style="79" customWidth="1"/>
    <col min="5" max="5" width="2.6640625" style="968" customWidth="1"/>
    <col min="6" max="6" width="13.6640625" style="79" customWidth="1"/>
    <col min="7" max="7" width="2.6640625" style="968" customWidth="1"/>
    <col min="8" max="8" width="10.6640625" style="79" customWidth="1"/>
    <col min="9" max="16384" width="10.88671875" style="79"/>
  </cols>
  <sheetData>
    <row r="1" spans="1:8">
      <c r="A1" s="168" t="s">
        <v>749</v>
      </c>
      <c r="B1" s="168"/>
      <c r="C1" s="168"/>
      <c r="H1" s="304" t="s">
        <v>689</v>
      </c>
    </row>
    <row r="2" spans="1:8">
      <c r="A2" s="168"/>
      <c r="B2" s="168"/>
      <c r="C2" s="168"/>
      <c r="H2" s="304"/>
    </row>
    <row r="3" spans="1:8">
      <c r="A3" s="76" t="s">
        <v>943</v>
      </c>
      <c r="B3" s="76"/>
      <c r="C3" s="76"/>
      <c r="H3" s="971" t="s">
        <v>883</v>
      </c>
    </row>
    <row r="4" spans="1:8">
      <c r="A4" s="76" t="s">
        <v>2190</v>
      </c>
      <c r="B4" s="76"/>
      <c r="C4" s="76"/>
      <c r="H4" s="304" t="s">
        <v>825</v>
      </c>
    </row>
    <row r="5" spans="1:8">
      <c r="A5" s="76" t="s">
        <v>1411</v>
      </c>
      <c r="B5" s="76"/>
      <c r="C5" s="76"/>
      <c r="H5" s="304" t="s">
        <v>1393</v>
      </c>
    </row>
    <row r="6" spans="1:8">
      <c r="A6" s="76"/>
      <c r="B6" s="76"/>
      <c r="C6" s="76"/>
      <c r="D6" s="76"/>
      <c r="E6" s="76"/>
      <c r="F6" s="76"/>
      <c r="G6" s="76"/>
      <c r="H6" s="76"/>
    </row>
    <row r="7" spans="1:8" ht="12.75" customHeight="1">
      <c r="A7" s="676"/>
      <c r="B7" s="2016" t="s">
        <v>823</v>
      </c>
      <c r="C7" s="2016"/>
      <c r="D7" s="2006"/>
      <c r="E7" s="2006"/>
      <c r="F7" s="2006"/>
      <c r="G7" s="966"/>
      <c r="H7" s="675"/>
    </row>
    <row r="8" spans="1:8">
      <c r="A8" s="675"/>
      <c r="B8" s="2006"/>
      <c r="C8" s="2006"/>
      <c r="D8" s="2006"/>
      <c r="E8" s="2006"/>
      <c r="F8" s="2006"/>
      <c r="G8" s="966"/>
      <c r="H8" s="675"/>
    </row>
    <row r="9" spans="1:8" ht="12.6" thickBot="1">
      <c r="A9" s="81"/>
      <c r="B9" s="81"/>
      <c r="C9" s="81"/>
      <c r="D9" s="81"/>
      <c r="E9" s="81"/>
      <c r="F9" s="81"/>
      <c r="G9" s="81"/>
      <c r="H9" s="81"/>
    </row>
    <row r="10" spans="1:8">
      <c r="A10" s="76"/>
      <c r="B10" s="678" t="s">
        <v>493</v>
      </c>
      <c r="C10" s="967"/>
      <c r="D10" s="121" t="s">
        <v>494</v>
      </c>
      <c r="E10" s="121"/>
      <c r="F10" s="169">
        <v>-3</v>
      </c>
      <c r="G10" s="169"/>
      <c r="H10" s="169">
        <v>-4</v>
      </c>
    </row>
    <row r="11" spans="1:8">
      <c r="A11" s="100" t="s">
        <v>33</v>
      </c>
      <c r="B11" s="76"/>
      <c r="C11" s="76"/>
      <c r="D11" s="678" t="s">
        <v>796</v>
      </c>
      <c r="E11" s="967"/>
      <c r="F11" s="678" t="s">
        <v>51</v>
      </c>
      <c r="G11" s="967"/>
      <c r="H11" s="121" t="s">
        <v>876</v>
      </c>
    </row>
    <row r="12" spans="1:8">
      <c r="A12" s="549" t="s">
        <v>366</v>
      </c>
      <c r="B12" s="679" t="s">
        <v>254</v>
      </c>
      <c r="C12" s="795"/>
      <c r="D12" s="684" t="s">
        <v>1412</v>
      </c>
      <c r="E12" s="993"/>
      <c r="F12" s="684" t="s">
        <v>1413</v>
      </c>
      <c r="G12" s="993"/>
      <c r="H12" s="679" t="s">
        <v>531</v>
      </c>
    </row>
    <row r="13" spans="1:8">
      <c r="A13" s="103"/>
      <c r="B13" s="90"/>
      <c r="C13" s="90"/>
    </row>
    <row r="14" spans="1:8">
      <c r="A14" s="103">
        <v>1</v>
      </c>
      <c r="B14" s="90" t="s">
        <v>255</v>
      </c>
      <c r="C14" s="90"/>
      <c r="D14" s="124">
        <v>1000</v>
      </c>
      <c r="E14" s="124"/>
      <c r="F14" s="124">
        <v>1000</v>
      </c>
      <c r="G14" s="124"/>
      <c r="H14" s="124">
        <v>1000</v>
      </c>
    </row>
    <row r="15" spans="1:8">
      <c r="A15" s="103">
        <v>2</v>
      </c>
      <c r="B15" s="90" t="s">
        <v>715</v>
      </c>
      <c r="C15" s="90"/>
      <c r="D15" s="102">
        <v>0</v>
      </c>
      <c r="E15" s="102"/>
      <c r="F15" s="102">
        <v>0</v>
      </c>
      <c r="G15" s="102"/>
      <c r="H15" s="102">
        <v>0</v>
      </c>
    </row>
    <row r="16" spans="1:8">
      <c r="A16" s="103">
        <v>3</v>
      </c>
      <c r="B16" s="90" t="s">
        <v>716</v>
      </c>
      <c r="C16" s="90"/>
      <c r="D16" s="102">
        <v>1770205.03</v>
      </c>
      <c r="E16" s="102"/>
      <c r="F16" s="102">
        <v>5221137.79</v>
      </c>
      <c r="G16" s="102"/>
      <c r="H16" s="102">
        <v>3371377</v>
      </c>
    </row>
    <row r="17" spans="1:8">
      <c r="A17" s="103">
        <v>4</v>
      </c>
      <c r="B17" s="90" t="s">
        <v>717</v>
      </c>
      <c r="C17" s="90"/>
      <c r="D17" s="174">
        <v>-1035966.8550000016</v>
      </c>
      <c r="E17" s="102"/>
      <c r="F17" s="174">
        <v>-2060157.5405000006</v>
      </c>
      <c r="G17" s="174"/>
      <c r="H17" s="102">
        <v>-1212808</v>
      </c>
    </row>
    <row r="18" spans="1:8">
      <c r="A18" s="103">
        <v>5</v>
      </c>
      <c r="B18" s="90" t="s">
        <v>718</v>
      </c>
      <c r="C18" s="90"/>
      <c r="D18" s="127">
        <v>0</v>
      </c>
      <c r="E18" s="994"/>
      <c r="F18" s="127">
        <v>0</v>
      </c>
      <c r="G18" s="994"/>
      <c r="H18" s="127">
        <v>0</v>
      </c>
    </row>
    <row r="19" spans="1:8">
      <c r="A19" s="103">
        <v>6</v>
      </c>
      <c r="B19" s="90"/>
      <c r="C19" s="90"/>
      <c r="D19" s="102"/>
      <c r="E19" s="102"/>
      <c r="F19" s="102"/>
      <c r="G19" s="102"/>
      <c r="H19" s="102"/>
    </row>
    <row r="20" spans="1:8">
      <c r="A20" s="103">
        <v>7</v>
      </c>
      <c r="B20" s="90" t="s">
        <v>719</v>
      </c>
      <c r="C20" s="90"/>
      <c r="D20" s="127">
        <v>735238.17499999842</v>
      </c>
      <c r="E20" s="994"/>
      <c r="F20" s="127">
        <v>3161980.2494999995</v>
      </c>
      <c r="G20" s="994"/>
      <c r="H20" s="127">
        <v>2159569</v>
      </c>
    </row>
    <row r="21" spans="1:8">
      <c r="A21" s="103">
        <v>8</v>
      </c>
      <c r="B21" s="90"/>
      <c r="C21" s="90"/>
      <c r="D21" s="102"/>
      <c r="E21" s="102"/>
      <c r="F21" s="102"/>
      <c r="G21" s="102"/>
      <c r="H21" s="102"/>
    </row>
    <row r="22" spans="1:8">
      <c r="A22" s="103">
        <v>9</v>
      </c>
      <c r="B22" s="90" t="s">
        <v>720</v>
      </c>
      <c r="C22" s="90"/>
      <c r="D22" s="102">
        <v>0</v>
      </c>
      <c r="E22" s="102"/>
      <c r="F22" s="102">
        <v>0</v>
      </c>
      <c r="G22" s="102"/>
      <c r="H22" s="102">
        <v>0</v>
      </c>
    </row>
    <row r="23" spans="1:8">
      <c r="A23" s="103">
        <v>10</v>
      </c>
      <c r="B23" s="90" t="s">
        <v>1395</v>
      </c>
      <c r="C23" s="90"/>
      <c r="D23" s="102">
        <v>0</v>
      </c>
      <c r="E23" s="102"/>
      <c r="F23" s="102">
        <v>0</v>
      </c>
      <c r="G23" s="102"/>
      <c r="H23" s="102">
        <v>0</v>
      </c>
    </row>
    <row r="24" spans="1:8">
      <c r="A24" s="103">
        <v>11</v>
      </c>
      <c r="B24" s="79" t="s">
        <v>623</v>
      </c>
      <c r="D24" s="102">
        <v>0</v>
      </c>
      <c r="E24" s="102"/>
      <c r="F24" s="102">
        <v>0</v>
      </c>
      <c r="G24" s="102"/>
      <c r="H24" s="102">
        <v>0</v>
      </c>
    </row>
    <row r="25" spans="1:8" s="1140" customFormat="1">
      <c r="A25" s="103">
        <v>12</v>
      </c>
      <c r="B25" s="1140" t="s">
        <v>1660</v>
      </c>
      <c r="D25" s="102">
        <v>305396.64</v>
      </c>
      <c r="E25" s="102"/>
      <c r="F25" s="102">
        <v>954166.63</v>
      </c>
      <c r="G25" s="102"/>
      <c r="H25" s="102">
        <v>924859</v>
      </c>
    </row>
    <row r="26" spans="1:8">
      <c r="A26" s="103">
        <v>13</v>
      </c>
      <c r="B26" s="1140" t="s">
        <v>1658</v>
      </c>
      <c r="D26" s="127">
        <v>0</v>
      </c>
      <c r="E26" s="994"/>
      <c r="F26" s="127">
        <v>2500000</v>
      </c>
      <c r="G26" s="994"/>
      <c r="H26" s="127">
        <v>1284433</v>
      </c>
    </row>
    <row r="27" spans="1:8">
      <c r="A27" s="103">
        <v>14</v>
      </c>
      <c r="D27" s="102"/>
      <c r="E27" s="102"/>
      <c r="F27" s="102"/>
      <c r="G27" s="102"/>
      <c r="H27" s="102"/>
    </row>
    <row r="28" spans="1:8">
      <c r="A28" s="103">
        <v>15</v>
      </c>
      <c r="B28" s="79" t="s">
        <v>414</v>
      </c>
      <c r="D28" s="127">
        <v>305396.64</v>
      </c>
      <c r="E28" s="994"/>
      <c r="F28" s="127">
        <v>3454166.63</v>
      </c>
      <c r="G28" s="994"/>
      <c r="H28" s="127">
        <v>2209292</v>
      </c>
    </row>
    <row r="29" spans="1:8">
      <c r="A29" s="103">
        <v>16</v>
      </c>
      <c r="D29" s="102"/>
      <c r="E29" s="102"/>
      <c r="F29" s="102"/>
      <c r="G29" s="102"/>
      <c r="H29" s="102"/>
    </row>
    <row r="30" spans="1:8">
      <c r="A30" s="103">
        <v>17</v>
      </c>
      <c r="B30" s="79" t="s">
        <v>415</v>
      </c>
      <c r="D30" s="102">
        <v>136911.06</v>
      </c>
      <c r="E30" s="102"/>
      <c r="F30" s="102">
        <v>283858.94</v>
      </c>
      <c r="G30" s="102"/>
      <c r="H30" s="102">
        <v>319296</v>
      </c>
    </row>
    <row r="31" spans="1:8">
      <c r="A31" s="103">
        <v>18</v>
      </c>
      <c r="B31" s="79" t="s">
        <v>416</v>
      </c>
      <c r="D31" s="102">
        <v>0</v>
      </c>
      <c r="E31" s="102"/>
      <c r="F31" s="102">
        <v>0</v>
      </c>
      <c r="G31" s="102"/>
      <c r="H31" s="102">
        <v>0</v>
      </c>
    </row>
    <row r="32" spans="1:8">
      <c r="A32" s="103">
        <v>19</v>
      </c>
      <c r="B32" s="79" t="s">
        <v>617</v>
      </c>
      <c r="D32" s="102">
        <v>0</v>
      </c>
      <c r="E32" s="102"/>
      <c r="F32" s="102">
        <v>0</v>
      </c>
      <c r="G32" s="102"/>
      <c r="H32" s="102">
        <v>0</v>
      </c>
    </row>
    <row r="33" spans="1:8">
      <c r="A33" s="103">
        <v>20</v>
      </c>
      <c r="B33" s="79" t="s">
        <v>618</v>
      </c>
      <c r="D33" s="102">
        <v>195734.51</v>
      </c>
      <c r="E33" s="102"/>
      <c r="F33" s="102">
        <v>204389.07</v>
      </c>
      <c r="G33" s="102"/>
      <c r="H33" s="102">
        <v>201041</v>
      </c>
    </row>
    <row r="34" spans="1:8">
      <c r="A34" s="103">
        <v>21</v>
      </c>
      <c r="B34" s="79" t="s">
        <v>619</v>
      </c>
      <c r="D34" s="102">
        <v>48839.06</v>
      </c>
      <c r="E34" s="102"/>
      <c r="F34" s="102">
        <v>48660</v>
      </c>
      <c r="G34" s="102"/>
      <c r="H34" s="102">
        <v>35594</v>
      </c>
    </row>
    <row r="35" spans="1:8">
      <c r="A35" s="103">
        <v>22</v>
      </c>
      <c r="B35" s="79" t="s">
        <v>620</v>
      </c>
      <c r="D35" s="102">
        <v>0</v>
      </c>
      <c r="E35" s="102"/>
      <c r="F35" s="102">
        <v>0</v>
      </c>
      <c r="G35" s="102"/>
      <c r="H35" s="102">
        <v>0</v>
      </c>
    </row>
    <row r="36" spans="1:8">
      <c r="A36" s="103">
        <v>23</v>
      </c>
      <c r="B36" s="79" t="s">
        <v>335</v>
      </c>
      <c r="D36" s="102">
        <v>0</v>
      </c>
      <c r="E36" s="102"/>
      <c r="F36" s="102">
        <v>0</v>
      </c>
      <c r="G36" s="102"/>
      <c r="H36" s="102">
        <v>0</v>
      </c>
    </row>
    <row r="37" spans="1:8">
      <c r="A37" s="103">
        <v>24</v>
      </c>
      <c r="B37" s="79" t="s">
        <v>621</v>
      </c>
      <c r="D37" s="102">
        <v>0</v>
      </c>
      <c r="E37" s="102"/>
      <c r="F37" s="102">
        <v>0</v>
      </c>
      <c r="G37" s="102"/>
      <c r="H37" s="102">
        <v>0</v>
      </c>
    </row>
    <row r="38" spans="1:8">
      <c r="A38" s="103">
        <v>25</v>
      </c>
      <c r="B38" s="79" t="s">
        <v>538</v>
      </c>
      <c r="D38" s="127">
        <v>62210.17</v>
      </c>
      <c r="E38" s="994"/>
      <c r="F38" s="127">
        <v>55468.66</v>
      </c>
      <c r="G38" s="994"/>
      <c r="H38" s="127">
        <v>61899</v>
      </c>
    </row>
    <row r="39" spans="1:8">
      <c r="A39" s="103">
        <v>26</v>
      </c>
      <c r="D39" s="102"/>
      <c r="E39" s="102"/>
      <c r="F39" s="102"/>
      <c r="G39" s="102"/>
      <c r="H39" s="102"/>
    </row>
    <row r="40" spans="1:8">
      <c r="A40" s="103">
        <v>27</v>
      </c>
      <c r="B40" s="79" t="s">
        <v>539</v>
      </c>
      <c r="D40" s="127">
        <v>443694.8</v>
      </c>
      <c r="E40" s="994"/>
      <c r="F40" s="127">
        <v>592376.67000000004</v>
      </c>
      <c r="G40" s="994"/>
      <c r="H40" s="127">
        <v>617830</v>
      </c>
    </row>
    <row r="41" spans="1:8">
      <c r="A41" s="103">
        <v>28</v>
      </c>
      <c r="D41" s="102"/>
      <c r="E41" s="102"/>
      <c r="F41" s="102"/>
      <c r="G41" s="102"/>
      <c r="H41" s="102"/>
    </row>
    <row r="42" spans="1:8">
      <c r="A42" s="103">
        <v>29</v>
      </c>
      <c r="B42" s="79" t="s">
        <v>540</v>
      </c>
      <c r="C42" s="173"/>
      <c r="D42" s="102">
        <v>0</v>
      </c>
      <c r="E42" s="174"/>
      <c r="F42" s="102">
        <v>0</v>
      </c>
      <c r="G42" s="102"/>
      <c r="H42" s="102">
        <v>0</v>
      </c>
    </row>
    <row r="43" spans="1:8">
      <c r="A43" s="103">
        <v>30</v>
      </c>
      <c r="B43" s="79" t="s">
        <v>15</v>
      </c>
      <c r="D43" s="102">
        <v>0</v>
      </c>
      <c r="E43" s="102"/>
      <c r="F43" s="102">
        <v>0</v>
      </c>
      <c r="G43" s="102"/>
      <c r="H43" s="102">
        <v>0</v>
      </c>
    </row>
    <row r="44" spans="1:8">
      <c r="A44" s="103">
        <v>31</v>
      </c>
      <c r="B44" s="79" t="s">
        <v>16</v>
      </c>
      <c r="D44" s="102">
        <v>0</v>
      </c>
      <c r="E44" s="102"/>
      <c r="F44" s="102">
        <v>0</v>
      </c>
      <c r="G44" s="102"/>
      <c r="H44" s="102">
        <v>0</v>
      </c>
    </row>
    <row r="45" spans="1:8">
      <c r="A45" s="103">
        <v>32</v>
      </c>
      <c r="B45" s="79" t="s">
        <v>17</v>
      </c>
      <c r="D45" s="127">
        <v>0</v>
      </c>
      <c r="E45" s="994"/>
      <c r="F45" s="127">
        <v>0</v>
      </c>
      <c r="G45" s="994"/>
      <c r="H45" s="127">
        <v>0</v>
      </c>
    </row>
    <row r="46" spans="1:8">
      <c r="A46" s="103">
        <v>33</v>
      </c>
      <c r="D46" s="102"/>
      <c r="E46" s="102"/>
      <c r="F46" s="102"/>
      <c r="G46" s="102"/>
      <c r="H46" s="102"/>
    </row>
    <row r="47" spans="1:8">
      <c r="A47" s="103">
        <v>34</v>
      </c>
      <c r="B47" s="79" t="s">
        <v>18</v>
      </c>
      <c r="D47" s="127">
        <v>0</v>
      </c>
      <c r="E47" s="994"/>
      <c r="F47" s="127">
        <v>0</v>
      </c>
      <c r="G47" s="994"/>
      <c r="H47" s="127">
        <v>0</v>
      </c>
    </row>
    <row r="48" spans="1:8">
      <c r="A48" s="103">
        <v>35</v>
      </c>
      <c r="D48" s="102"/>
      <c r="E48" s="102"/>
      <c r="F48" s="102"/>
      <c r="G48" s="102"/>
      <c r="H48" s="102"/>
    </row>
    <row r="49" spans="1:8">
      <c r="A49" s="103">
        <v>36</v>
      </c>
      <c r="B49" s="79" t="s">
        <v>19</v>
      </c>
      <c r="D49" s="102">
        <v>10238610.370000001</v>
      </c>
      <c r="E49" s="102"/>
      <c r="F49" s="102">
        <v>10388558.270000001</v>
      </c>
      <c r="G49" s="102"/>
      <c r="H49" s="102">
        <v>10406318</v>
      </c>
    </row>
    <row r="50" spans="1:8">
      <c r="A50" s="103">
        <v>37</v>
      </c>
      <c r="B50" s="79" t="s">
        <v>789</v>
      </c>
      <c r="D50" s="102">
        <v>-3719899.7549999999</v>
      </c>
      <c r="E50" s="102"/>
      <c r="F50" s="102">
        <v>-4077673.2595000011</v>
      </c>
      <c r="G50" s="102"/>
      <c r="H50" s="102">
        <v>-3898064</v>
      </c>
    </row>
    <row r="51" spans="1:8">
      <c r="A51" s="103">
        <v>38</v>
      </c>
      <c r="D51" s="102">
        <v>0</v>
      </c>
      <c r="E51" s="102"/>
      <c r="F51" s="102"/>
      <c r="G51" s="102"/>
      <c r="H51" s="102"/>
    </row>
    <row r="52" spans="1:8">
      <c r="A52" s="103">
        <v>39</v>
      </c>
      <c r="B52" s="79" t="s">
        <v>790</v>
      </c>
      <c r="D52" s="127">
        <v>0</v>
      </c>
      <c r="E52" s="994"/>
      <c r="F52" s="127">
        <v>0</v>
      </c>
      <c r="G52" s="994"/>
      <c r="H52" s="127">
        <v>0</v>
      </c>
    </row>
    <row r="53" spans="1:8">
      <c r="A53" s="103">
        <v>40</v>
      </c>
      <c r="D53" s="111"/>
      <c r="E53" s="111"/>
      <c r="F53" s="111"/>
      <c r="G53" s="111"/>
      <c r="H53" s="111"/>
    </row>
    <row r="54" spans="1:8" ht="12.6" thickBot="1">
      <c r="A54" s="103">
        <v>41</v>
      </c>
      <c r="B54" s="79" t="s">
        <v>791</v>
      </c>
      <c r="D54" s="131">
        <v>8003040.2299999986</v>
      </c>
      <c r="E54" s="995"/>
      <c r="F54" s="131">
        <v>13519408.559999999</v>
      </c>
      <c r="G54" s="995"/>
      <c r="H54" s="131">
        <v>11494946</v>
      </c>
    </row>
    <row r="55" spans="1:8" ht="12.6" thickTop="1">
      <c r="A55" s="76"/>
      <c r="B55" s="76"/>
      <c r="C55" s="76"/>
      <c r="D55" s="1516"/>
    </row>
    <row r="56" spans="1:8">
      <c r="A56" s="76"/>
      <c r="B56" s="76"/>
      <c r="C56" s="76"/>
    </row>
    <row r="57" spans="1:8">
      <c r="A57" s="100"/>
      <c r="B57" s="100"/>
      <c r="C57" s="100"/>
      <c r="D57" s="103"/>
      <c r="E57" s="103"/>
      <c r="F57" s="103"/>
      <c r="G57" s="103"/>
      <c r="H57" s="103"/>
    </row>
    <row r="149" spans="4:7">
      <c r="D149" s="93"/>
      <c r="E149" s="93"/>
      <c r="F149" s="93"/>
      <c r="G149" s="93"/>
    </row>
    <row r="152" spans="4:7">
      <c r="D152" s="93"/>
      <c r="E152" s="93"/>
      <c r="F152" s="93"/>
      <c r="G152" s="93"/>
    </row>
    <row r="275" spans="1:3">
      <c r="A275" s="94"/>
      <c r="B275" s="94"/>
      <c r="C275" s="94"/>
    </row>
    <row r="276" spans="1:3">
      <c r="A276" s="94"/>
      <c r="B276" s="94"/>
      <c r="C276" s="94"/>
    </row>
    <row r="277" spans="1:3">
      <c r="A277" s="94"/>
      <c r="B277" s="94"/>
      <c r="C277" s="94"/>
    </row>
    <row r="278" spans="1:3">
      <c r="A278" s="94"/>
      <c r="B278" s="94"/>
      <c r="C278" s="94"/>
    </row>
    <row r="279" spans="1:3">
      <c r="A279" s="94"/>
      <c r="B279" s="94"/>
      <c r="C279" s="94"/>
    </row>
    <row r="309" spans="1:1">
      <c r="A309" s="94"/>
    </row>
    <row r="378" spans="1:1">
      <c r="A378" s="76"/>
    </row>
    <row r="395" spans="1:1">
      <c r="A395" s="94"/>
    </row>
    <row r="396" spans="1:1">
      <c r="A396" s="94"/>
    </row>
    <row r="397" spans="1:1">
      <c r="A397" s="94"/>
    </row>
    <row r="398" spans="1:1">
      <c r="A398" s="94"/>
    </row>
    <row r="399" spans="1:1">
      <c r="A399" s="94"/>
    </row>
    <row r="400" spans="1:1">
      <c r="A400" s="94"/>
    </row>
    <row r="401" spans="1:1">
      <c r="A401" s="94"/>
    </row>
    <row r="402" spans="1:1">
      <c r="A402" s="94"/>
    </row>
    <row r="403" spans="1:1">
      <c r="A403" s="94"/>
    </row>
    <row r="404" spans="1:1">
      <c r="A404" s="94"/>
    </row>
    <row r="405" spans="1:1">
      <c r="A405" s="94"/>
    </row>
    <row r="406" spans="1:1">
      <c r="A406" s="94"/>
    </row>
    <row r="407" spans="1:1">
      <c r="A407" s="94"/>
    </row>
    <row r="408" spans="1:1">
      <c r="A408" s="94"/>
    </row>
    <row r="409" spans="1:1">
      <c r="A409" s="94"/>
    </row>
    <row r="410" spans="1:1">
      <c r="A410" s="94"/>
    </row>
    <row r="411" spans="1:1">
      <c r="A411" s="94"/>
    </row>
    <row r="412" spans="1:1">
      <c r="A412" s="94"/>
    </row>
    <row r="413" spans="1:1">
      <c r="A413" s="94"/>
    </row>
    <row r="414" spans="1:1">
      <c r="A414" s="94"/>
    </row>
    <row r="415" spans="1:1">
      <c r="A415" s="94"/>
    </row>
    <row r="416" spans="1:1">
      <c r="A416" s="94"/>
    </row>
    <row r="417" spans="1:1">
      <c r="A417" s="94"/>
    </row>
    <row r="418" spans="1:1">
      <c r="A418" s="94"/>
    </row>
    <row r="419" spans="1:1">
      <c r="A419" s="94"/>
    </row>
    <row r="420" spans="1:1">
      <c r="A420" s="94"/>
    </row>
    <row r="421" spans="1:1">
      <c r="A421" s="94"/>
    </row>
    <row r="422" spans="1:1">
      <c r="A422" s="94"/>
    </row>
    <row r="423" spans="1:1">
      <c r="A423" s="94"/>
    </row>
    <row r="424" spans="1:1">
      <c r="A424" s="94"/>
    </row>
    <row r="425" spans="1:1">
      <c r="A425" s="94"/>
    </row>
    <row r="426" spans="1:1">
      <c r="A426" s="94"/>
    </row>
    <row r="427" spans="1:1">
      <c r="A427" s="94"/>
    </row>
    <row r="428" spans="1:1">
      <c r="A428" s="94"/>
    </row>
    <row r="429" spans="1:1">
      <c r="A429" s="94"/>
    </row>
    <row r="430" spans="1:1">
      <c r="A430" s="94"/>
    </row>
    <row r="431" spans="1:1">
      <c r="A431" s="94"/>
    </row>
    <row r="432" spans="1:1">
      <c r="A432" s="94"/>
    </row>
    <row r="433" spans="1:1">
      <c r="A433" s="94"/>
    </row>
    <row r="434" spans="1:1">
      <c r="A434" s="94"/>
    </row>
    <row r="435" spans="1:1">
      <c r="A435" s="94"/>
    </row>
    <row r="436" spans="1:1">
      <c r="A436" s="94"/>
    </row>
    <row r="437" spans="1:1">
      <c r="A437" s="94"/>
    </row>
    <row r="438" spans="1:1">
      <c r="A438" s="94"/>
    </row>
    <row r="439" spans="1:1">
      <c r="A439" s="94"/>
    </row>
    <row r="440" spans="1:1">
      <c r="A440" s="94"/>
    </row>
    <row r="441" spans="1:1">
      <c r="A441" s="94"/>
    </row>
    <row r="442" spans="1:1">
      <c r="A442" s="94"/>
    </row>
    <row r="443" spans="1:1">
      <c r="A443" s="94"/>
    </row>
    <row r="444" spans="1:1">
      <c r="A444" s="94"/>
    </row>
    <row r="445" spans="1:1">
      <c r="A445" s="94"/>
    </row>
    <row r="446" spans="1:1">
      <c r="A446" s="94"/>
    </row>
    <row r="447" spans="1:1">
      <c r="A447" s="94"/>
    </row>
    <row r="448" spans="1:1">
      <c r="A448" s="94"/>
    </row>
    <row r="449" spans="1:1">
      <c r="A449" s="94"/>
    </row>
  </sheetData>
  <mergeCells count="1">
    <mergeCell ref="B7:F8"/>
  </mergeCells>
  <phoneticPr fontId="25" type="noConversion"/>
  <pageMargins left="0.75" right="0.25" top="0.75" bottom="0.25" header="0.25" footer="0.24"/>
  <pageSetup orientation="portrait" r:id="rId1"/>
  <headerFooter alignWithMargins="0"/>
</worksheet>
</file>

<file path=xl/worksheets/sheet25.xml><?xml version="1.0" encoding="utf-8"?>
<worksheet xmlns="http://schemas.openxmlformats.org/spreadsheetml/2006/main" xmlns:r="http://schemas.openxmlformats.org/officeDocument/2006/relationships">
  <sheetPr transitionEvaluation="1" transitionEntry="1" codeName="Sheet72">
    <pageSetUpPr fitToPage="1"/>
  </sheetPr>
  <dimension ref="A1:P435"/>
  <sheetViews>
    <sheetView view="pageBreakPreview" topLeftCell="J43" zoomScale="115" zoomScaleNormal="100" zoomScaleSheetLayoutView="115" workbookViewId="0">
      <selection activeCell="J55" sqref="A55:XFD70"/>
    </sheetView>
  </sheetViews>
  <sheetFormatPr defaultColWidth="15" defaultRowHeight="12"/>
  <cols>
    <col min="1" max="1" width="4.6640625" style="79" customWidth="1"/>
    <col min="2" max="2" width="31.5546875" style="79" customWidth="1"/>
    <col min="3" max="8" width="10.6640625" style="79" customWidth="1"/>
    <col min="9" max="9" width="10.6640625" style="173" customWidth="1"/>
    <col min="10" max="11" width="11.5546875" style="79" customWidth="1"/>
    <col min="12" max="12" width="10.6640625" style="79" customWidth="1"/>
    <col min="13" max="13" width="11.5546875" style="79" customWidth="1"/>
    <col min="14" max="14" width="11.5546875" style="107" customWidth="1"/>
    <col min="15" max="15" width="10.6640625" style="79" customWidth="1"/>
    <col min="16" max="16" width="10.6640625" style="107" customWidth="1"/>
    <col min="17" max="16384" width="15" style="79"/>
  </cols>
  <sheetData>
    <row r="1" spans="1:16">
      <c r="A1" s="168" t="s">
        <v>749</v>
      </c>
      <c r="B1" s="168"/>
      <c r="C1" s="168"/>
      <c r="E1" s="168"/>
      <c r="G1" s="168"/>
      <c r="H1" s="168"/>
      <c r="I1" s="168"/>
      <c r="J1" s="168"/>
      <c r="K1" s="168"/>
      <c r="N1" s="108"/>
      <c r="P1" s="304" t="s">
        <v>689</v>
      </c>
    </row>
    <row r="2" spans="1:16">
      <c r="A2" s="168"/>
      <c r="B2" s="168"/>
      <c r="C2" s="168"/>
      <c r="E2" s="168"/>
      <c r="G2" s="168"/>
      <c r="H2" s="168"/>
      <c r="I2" s="168"/>
      <c r="J2" s="168"/>
      <c r="K2" s="168"/>
      <c r="N2" s="108"/>
      <c r="P2" s="304"/>
    </row>
    <row r="3" spans="1:16">
      <c r="A3" s="76" t="s">
        <v>943</v>
      </c>
      <c r="B3" s="76"/>
      <c r="C3" s="76"/>
      <c r="E3" s="76"/>
      <c r="G3" s="76"/>
      <c r="H3" s="219"/>
      <c r="I3" s="168"/>
      <c r="J3" s="76"/>
      <c r="K3" s="76"/>
      <c r="N3" s="108"/>
      <c r="P3" s="304" t="s">
        <v>883</v>
      </c>
    </row>
    <row r="4" spans="1:16">
      <c r="A4" s="76" t="s">
        <v>2190</v>
      </c>
      <c r="B4" s="76"/>
      <c r="C4" s="76"/>
      <c r="E4" s="76"/>
      <c r="G4" s="76"/>
      <c r="H4" s="76"/>
      <c r="I4" s="168"/>
      <c r="J4" s="76"/>
      <c r="K4" s="76"/>
      <c r="N4" s="218"/>
      <c r="P4" s="971" t="s">
        <v>869</v>
      </c>
    </row>
    <row r="5" spans="1:16">
      <c r="A5" s="76" t="s">
        <v>1411</v>
      </c>
      <c r="B5" s="76"/>
      <c r="C5" s="76"/>
      <c r="E5" s="76"/>
      <c r="G5" s="76"/>
      <c r="H5" s="76"/>
      <c r="I5" s="168"/>
      <c r="J5" s="76"/>
      <c r="K5" s="76"/>
      <c r="N5" s="108"/>
      <c r="P5" s="304" t="s">
        <v>1393</v>
      </c>
    </row>
    <row r="6" spans="1:16">
      <c r="A6" s="76"/>
      <c r="B6" s="76"/>
      <c r="C6" s="76"/>
      <c r="D6" s="76"/>
      <c r="E6" s="76"/>
      <c r="F6" s="76"/>
      <c r="G6" s="76"/>
      <c r="H6" s="76"/>
      <c r="I6" s="168"/>
      <c r="J6" s="76"/>
      <c r="K6" s="76"/>
      <c r="L6" s="76"/>
      <c r="M6" s="76"/>
      <c r="N6" s="108"/>
      <c r="O6" s="76"/>
      <c r="P6" s="108"/>
    </row>
    <row r="7" spans="1:16" ht="18.75" customHeight="1">
      <c r="A7" s="676"/>
      <c r="B7" s="2016" t="s">
        <v>823</v>
      </c>
      <c r="C7" s="2006"/>
      <c r="D7" s="2006"/>
      <c r="E7" s="2006"/>
      <c r="F7" s="2006"/>
      <c r="G7" s="2006"/>
      <c r="H7" s="2006"/>
      <c r="I7" s="2006"/>
      <c r="J7" s="2006"/>
      <c r="K7" s="2006"/>
      <c r="L7" s="2006"/>
      <c r="M7" s="2006"/>
      <c r="N7" s="2006"/>
      <c r="O7" s="2006"/>
      <c r="P7" s="677"/>
    </row>
    <row r="8" spans="1:16" ht="12.6" thickBot="1">
      <c r="A8" s="81"/>
      <c r="B8" s="81"/>
      <c r="C8" s="81"/>
      <c r="D8" s="81"/>
      <c r="E8" s="81"/>
      <c r="F8" s="81"/>
      <c r="G8" s="81"/>
      <c r="H8" s="81"/>
      <c r="I8" s="244"/>
      <c r="J8" s="81"/>
      <c r="K8" s="81"/>
      <c r="L8" s="81"/>
      <c r="M8" s="81"/>
      <c r="N8" s="81"/>
      <c r="O8" s="81"/>
      <c r="P8" s="81"/>
    </row>
    <row r="9" spans="1:16">
      <c r="A9" s="76"/>
      <c r="B9" s="678" t="s">
        <v>493</v>
      </c>
      <c r="C9" s="162">
        <v>-2</v>
      </c>
      <c r="D9" s="163">
        <v>-3</v>
      </c>
      <c r="E9" s="163">
        <v>-4</v>
      </c>
      <c r="F9" s="163">
        <v>-5</v>
      </c>
      <c r="G9" s="163">
        <v>-6</v>
      </c>
      <c r="H9" s="163">
        <v>-7</v>
      </c>
      <c r="I9" s="695">
        <v>-8</v>
      </c>
      <c r="J9" s="163">
        <v>-9</v>
      </c>
      <c r="K9" s="163">
        <v>-10</v>
      </c>
      <c r="L9" s="164">
        <v>-11</v>
      </c>
      <c r="M9" s="164">
        <v>-12</v>
      </c>
      <c r="N9" s="164">
        <v>-13</v>
      </c>
      <c r="O9" s="164">
        <v>-14</v>
      </c>
      <c r="P9" s="164">
        <v>-15</v>
      </c>
    </row>
    <row r="10" spans="1:16" ht="24">
      <c r="A10" s="571" t="s">
        <v>424</v>
      </c>
      <c r="B10" s="105" t="s">
        <v>254</v>
      </c>
      <c r="C10" s="1030">
        <v>42522</v>
      </c>
      <c r="D10" s="803">
        <v>42552</v>
      </c>
      <c r="E10" s="803">
        <v>42583</v>
      </c>
      <c r="F10" s="803">
        <v>42614</v>
      </c>
      <c r="G10" s="803">
        <v>42644</v>
      </c>
      <c r="H10" s="803">
        <v>42675</v>
      </c>
      <c r="I10" s="1030">
        <v>42705</v>
      </c>
      <c r="J10" s="803">
        <v>42736</v>
      </c>
      <c r="K10" s="803">
        <v>42767</v>
      </c>
      <c r="L10" s="803">
        <v>42795</v>
      </c>
      <c r="M10" s="803">
        <v>42826</v>
      </c>
      <c r="N10" s="803">
        <v>42856</v>
      </c>
      <c r="O10" s="803">
        <v>42887</v>
      </c>
      <c r="P10" s="170" t="s">
        <v>29</v>
      </c>
    </row>
    <row r="11" spans="1:16">
      <c r="A11" s="103">
        <v>1</v>
      </c>
      <c r="B11" s="90" t="s">
        <v>255</v>
      </c>
      <c r="C11" s="208">
        <v>1000</v>
      </c>
      <c r="D11" s="208">
        <v>1000</v>
      </c>
      <c r="E11" s="208">
        <v>1000</v>
      </c>
      <c r="F11" s="208">
        <v>1000</v>
      </c>
      <c r="G11" s="208">
        <v>1000</v>
      </c>
      <c r="H11" s="208">
        <v>1000</v>
      </c>
      <c r="I11" s="1207">
        <v>1000</v>
      </c>
      <c r="J11" s="208">
        <v>1000</v>
      </c>
      <c r="K11" s="208">
        <v>1000</v>
      </c>
      <c r="L11" s="208">
        <v>1000</v>
      </c>
      <c r="M11" s="208">
        <v>1000</v>
      </c>
      <c r="N11" s="208">
        <v>1000</v>
      </c>
      <c r="O11" s="208">
        <v>1000</v>
      </c>
      <c r="P11" s="274">
        <v>1000</v>
      </c>
    </row>
    <row r="12" spans="1:16">
      <c r="A12" s="103">
        <v>2</v>
      </c>
      <c r="B12" s="90" t="s">
        <v>715</v>
      </c>
      <c r="C12" s="143"/>
      <c r="D12" s="143"/>
      <c r="E12" s="143"/>
      <c r="F12" s="143"/>
      <c r="G12" s="143"/>
      <c r="H12" s="143"/>
      <c r="I12" s="252"/>
      <c r="J12" s="143"/>
      <c r="K12" s="143"/>
      <c r="L12" s="143"/>
      <c r="M12" s="143"/>
      <c r="N12" s="143"/>
      <c r="O12" s="143"/>
      <c r="P12" s="167">
        <v>0</v>
      </c>
    </row>
    <row r="13" spans="1:16">
      <c r="A13" s="103">
        <v>3</v>
      </c>
      <c r="B13" s="90" t="s">
        <v>716</v>
      </c>
      <c r="C13" s="400">
        <v>1770205.03</v>
      </c>
      <c r="D13" s="400">
        <v>1770205.03</v>
      </c>
      <c r="E13" s="400">
        <v>2300205.0299999998</v>
      </c>
      <c r="F13" s="400">
        <v>2300205.0299999998</v>
      </c>
      <c r="G13" s="400">
        <v>3400205.03</v>
      </c>
      <c r="H13" s="400">
        <v>3400205.03</v>
      </c>
      <c r="I13" s="410">
        <v>3400205.03</v>
      </c>
      <c r="J13" s="400">
        <v>3400205.03</v>
      </c>
      <c r="K13" s="400">
        <v>3400205.03</v>
      </c>
      <c r="L13" s="400">
        <v>4022644.79</v>
      </c>
      <c r="M13" s="400">
        <v>4221137.79</v>
      </c>
      <c r="N13" s="400">
        <v>5221137.79</v>
      </c>
      <c r="O13" s="400">
        <v>5221137.79</v>
      </c>
      <c r="P13" s="167">
        <v>3371377</v>
      </c>
    </row>
    <row r="14" spans="1:16" s="173" customFormat="1">
      <c r="A14" s="242">
        <v>4</v>
      </c>
      <c r="B14" s="195" t="s">
        <v>717</v>
      </c>
      <c r="C14" s="410">
        <v>-1035966.8550000016</v>
      </c>
      <c r="D14" s="410">
        <v>-940380.81999999867</v>
      </c>
      <c r="E14" s="410">
        <v>-879640.20500000101</v>
      </c>
      <c r="F14" s="410">
        <v>-778793.0700000003</v>
      </c>
      <c r="G14" s="410">
        <v>-695598.93500000052</v>
      </c>
      <c r="H14" s="410">
        <v>-639325.77999999933</v>
      </c>
      <c r="I14" s="410">
        <v>-1163801.7349999975</v>
      </c>
      <c r="J14" s="410">
        <v>-1112104.9625833333</v>
      </c>
      <c r="K14" s="410">
        <v>-1070455.5301666651</v>
      </c>
      <c r="L14" s="410">
        <v>-1627120.267750001</v>
      </c>
      <c r="M14" s="410">
        <v>-1894675.6053333324</v>
      </c>
      <c r="N14" s="410">
        <v>-1868484.3629166675</v>
      </c>
      <c r="O14" s="410">
        <v>-2060157.5405000006</v>
      </c>
      <c r="P14" s="167">
        <v>-1212808</v>
      </c>
    </row>
    <row r="15" spans="1:16">
      <c r="A15" s="103">
        <v>5</v>
      </c>
      <c r="B15" s="90" t="s">
        <v>718</v>
      </c>
      <c r="C15" s="399"/>
      <c r="D15" s="399"/>
      <c r="E15" s="399"/>
      <c r="F15" s="399"/>
      <c r="G15" s="399"/>
      <c r="H15" s="399"/>
      <c r="I15" s="949"/>
      <c r="J15" s="399"/>
      <c r="K15" s="399"/>
      <c r="L15" s="399"/>
      <c r="M15" s="399"/>
      <c r="N15" s="399"/>
      <c r="O15" s="399"/>
      <c r="P15" s="222"/>
    </row>
    <row r="16" spans="1:16">
      <c r="A16" s="103">
        <v>6</v>
      </c>
      <c r="B16" s="90"/>
      <c r="C16" s="102"/>
      <c r="D16" s="102"/>
      <c r="E16" s="102"/>
      <c r="F16" s="102"/>
      <c r="G16" s="102"/>
      <c r="H16" s="102"/>
      <c r="I16" s="174"/>
      <c r="J16" s="102"/>
      <c r="K16" s="102"/>
      <c r="L16" s="102"/>
      <c r="M16" s="102"/>
      <c r="N16" s="102"/>
      <c r="O16" s="102"/>
      <c r="P16" s="102"/>
    </row>
    <row r="17" spans="1:16">
      <c r="A17" s="103">
        <v>7</v>
      </c>
      <c r="B17" s="90" t="s">
        <v>719</v>
      </c>
      <c r="C17" s="127">
        <v>735238.17499999842</v>
      </c>
      <c r="D17" s="127">
        <v>830824.21000000136</v>
      </c>
      <c r="E17" s="127">
        <v>1421564.8249999988</v>
      </c>
      <c r="F17" s="127">
        <v>1522411.9599999995</v>
      </c>
      <c r="G17" s="127">
        <v>2705606.0949999993</v>
      </c>
      <c r="H17" s="127">
        <v>2761879.2500000005</v>
      </c>
      <c r="I17" s="231">
        <v>2237403.2950000023</v>
      </c>
      <c r="J17" s="127">
        <v>2289100.0674166665</v>
      </c>
      <c r="K17" s="127">
        <v>2330749.4998333347</v>
      </c>
      <c r="L17" s="127">
        <v>2396524.522249999</v>
      </c>
      <c r="M17" s="127">
        <v>2327462.1846666676</v>
      </c>
      <c r="N17" s="127">
        <v>3353653.4270833326</v>
      </c>
      <c r="O17" s="127">
        <v>3161980.2494999995</v>
      </c>
      <c r="P17" s="127">
        <v>2159569</v>
      </c>
    </row>
    <row r="18" spans="1:16">
      <c r="A18" s="103">
        <v>8</v>
      </c>
      <c r="B18" s="90"/>
      <c r="C18" s="102"/>
      <c r="D18" s="102"/>
      <c r="E18" s="102"/>
      <c r="F18" s="102"/>
      <c r="G18" s="102"/>
      <c r="H18" s="102"/>
      <c r="I18" s="174"/>
      <c r="J18" s="102"/>
      <c r="K18" s="102"/>
      <c r="L18" s="102"/>
      <c r="M18" s="102"/>
      <c r="N18" s="102"/>
      <c r="O18" s="102"/>
      <c r="P18" s="102"/>
    </row>
    <row r="19" spans="1:16">
      <c r="A19" s="103">
        <v>9</v>
      </c>
      <c r="B19" s="90" t="s">
        <v>720</v>
      </c>
      <c r="C19" s="102"/>
      <c r="D19" s="102"/>
      <c r="E19" s="102"/>
      <c r="F19" s="102"/>
      <c r="G19" s="102"/>
      <c r="H19" s="102"/>
      <c r="I19" s="174"/>
      <c r="J19" s="102"/>
      <c r="K19" s="102"/>
      <c r="L19" s="102"/>
      <c r="M19" s="102"/>
      <c r="N19" s="102"/>
      <c r="O19" s="102"/>
      <c r="P19" s="102"/>
    </row>
    <row r="20" spans="1:16">
      <c r="A20" s="103">
        <v>10</v>
      </c>
      <c r="B20" s="90" t="s">
        <v>721</v>
      </c>
      <c r="C20" s="102"/>
      <c r="D20" s="102"/>
      <c r="E20" s="102"/>
      <c r="F20" s="102"/>
      <c r="G20" s="102"/>
      <c r="H20" s="102"/>
      <c r="I20" s="174"/>
      <c r="J20" s="102"/>
      <c r="K20" s="102"/>
      <c r="L20" s="102"/>
      <c r="M20" s="102"/>
      <c r="N20" s="102"/>
      <c r="O20" s="102"/>
      <c r="P20" s="167">
        <v>0</v>
      </c>
    </row>
    <row r="21" spans="1:16">
      <c r="A21" s="103">
        <v>11</v>
      </c>
      <c r="B21" s="79" t="s">
        <v>623</v>
      </c>
      <c r="C21" s="102">
        <v>0</v>
      </c>
      <c r="D21" s="102">
        <v>0</v>
      </c>
      <c r="E21" s="102">
        <v>0</v>
      </c>
      <c r="F21" s="102">
        <v>0</v>
      </c>
      <c r="G21" s="102">
        <v>0</v>
      </c>
      <c r="H21" s="102">
        <v>0</v>
      </c>
      <c r="I21" s="174">
        <v>0</v>
      </c>
      <c r="J21" s="102">
        <v>0</v>
      </c>
      <c r="K21" s="102">
        <v>0</v>
      </c>
      <c r="L21" s="102">
        <v>0</v>
      </c>
      <c r="M21" s="102">
        <v>0</v>
      </c>
      <c r="N21" s="102">
        <v>0</v>
      </c>
      <c r="O21" s="102">
        <v>0</v>
      </c>
      <c r="P21" s="167">
        <v>0</v>
      </c>
    </row>
    <row r="22" spans="1:16" s="1140" customFormat="1">
      <c r="A22" s="103">
        <v>12</v>
      </c>
      <c r="B22" s="1140" t="s">
        <v>1659</v>
      </c>
      <c r="C22" s="102">
        <v>305396.64</v>
      </c>
      <c r="D22" s="111">
        <v>1000000</v>
      </c>
      <c r="E22" s="111">
        <v>988602.78</v>
      </c>
      <c r="F22" s="111">
        <v>991666.66</v>
      </c>
      <c r="G22" s="111">
        <v>987499.99</v>
      </c>
      <c r="H22" s="111">
        <v>983333.32</v>
      </c>
      <c r="I22" s="183">
        <v>979166.65</v>
      </c>
      <c r="J22" s="111">
        <v>974999.98</v>
      </c>
      <c r="K22" s="111">
        <v>970833.31</v>
      </c>
      <c r="L22" s="111">
        <v>966666.64</v>
      </c>
      <c r="M22" s="111">
        <v>962499.97</v>
      </c>
      <c r="N22" s="111">
        <v>958333.3</v>
      </c>
      <c r="O22" s="111">
        <v>954166.63</v>
      </c>
      <c r="P22" s="167">
        <v>924859</v>
      </c>
    </row>
    <row r="23" spans="1:16">
      <c r="A23" s="103">
        <v>13</v>
      </c>
      <c r="B23" s="1140" t="s">
        <v>1658</v>
      </c>
      <c r="C23" s="127">
        <v>0</v>
      </c>
      <c r="D23" s="127">
        <v>0</v>
      </c>
      <c r="E23" s="127">
        <v>0</v>
      </c>
      <c r="F23" s="127">
        <v>741000</v>
      </c>
      <c r="G23" s="127">
        <v>741000</v>
      </c>
      <c r="H23" s="127">
        <v>741000</v>
      </c>
      <c r="I23" s="231">
        <v>741000</v>
      </c>
      <c r="J23" s="127">
        <v>1812013.97</v>
      </c>
      <c r="K23" s="127">
        <v>2056660.47</v>
      </c>
      <c r="L23" s="127">
        <v>2364951.5099999998</v>
      </c>
      <c r="M23" s="127">
        <v>2500000</v>
      </c>
      <c r="N23" s="127">
        <v>2500000</v>
      </c>
      <c r="O23" s="127">
        <v>2500000</v>
      </c>
      <c r="P23" s="167">
        <v>1284433</v>
      </c>
    </row>
    <row r="24" spans="1:16">
      <c r="A24" s="103">
        <v>14</v>
      </c>
      <c r="C24" s="102"/>
      <c r="D24" s="102"/>
      <c r="E24" s="102"/>
      <c r="F24" s="102"/>
      <c r="G24" s="102"/>
      <c r="H24" s="102"/>
      <c r="I24" s="174"/>
      <c r="J24" s="102"/>
      <c r="K24" s="102"/>
      <c r="L24" s="102"/>
      <c r="M24" s="102"/>
      <c r="N24" s="102"/>
      <c r="O24" s="102"/>
      <c r="P24" s="576"/>
    </row>
    <row r="25" spans="1:16">
      <c r="A25" s="103">
        <v>15</v>
      </c>
      <c r="B25" s="79" t="s">
        <v>414</v>
      </c>
      <c r="C25" s="127">
        <v>305396.64</v>
      </c>
      <c r="D25" s="127">
        <v>1000000</v>
      </c>
      <c r="E25" s="127">
        <v>988602.78</v>
      </c>
      <c r="F25" s="127">
        <v>1732666.6600000001</v>
      </c>
      <c r="G25" s="127">
        <v>1728499.99</v>
      </c>
      <c r="H25" s="127">
        <v>1724333.3199999998</v>
      </c>
      <c r="I25" s="231">
        <v>1720166.65</v>
      </c>
      <c r="J25" s="127">
        <v>2787013.95</v>
      </c>
      <c r="K25" s="127">
        <v>3027493.7800000003</v>
      </c>
      <c r="L25" s="127">
        <v>3331618.15</v>
      </c>
      <c r="M25" s="127">
        <v>3462499.9699999997</v>
      </c>
      <c r="N25" s="127">
        <v>3458333.3</v>
      </c>
      <c r="O25" s="127">
        <v>3454166.63</v>
      </c>
      <c r="P25" s="127">
        <v>2209292</v>
      </c>
    </row>
    <row r="26" spans="1:16">
      <c r="A26" s="103">
        <v>16</v>
      </c>
      <c r="C26" s="102"/>
      <c r="D26" s="102"/>
      <c r="E26" s="102"/>
      <c r="F26" s="102"/>
      <c r="G26" s="102"/>
      <c r="H26" s="102"/>
      <c r="I26" s="174"/>
      <c r="J26" s="102"/>
      <c r="K26" s="102"/>
      <c r="L26" s="102"/>
      <c r="M26" s="102"/>
      <c r="N26" s="102"/>
      <c r="O26" s="102"/>
      <c r="P26" s="102"/>
    </row>
    <row r="27" spans="1:16">
      <c r="A27" s="103">
        <v>17</v>
      </c>
      <c r="B27" s="79" t="s">
        <v>415</v>
      </c>
      <c r="C27" s="102">
        <v>136911.06</v>
      </c>
      <c r="D27" s="102">
        <v>133969.79</v>
      </c>
      <c r="E27" s="102">
        <v>192460.24</v>
      </c>
      <c r="F27" s="102">
        <v>159045.69</v>
      </c>
      <c r="G27" s="102">
        <v>159205.64000000001</v>
      </c>
      <c r="H27" s="102">
        <v>219041.01</v>
      </c>
      <c r="I27" s="174">
        <v>212013.22</v>
      </c>
      <c r="J27" s="102">
        <v>171600.96</v>
      </c>
      <c r="K27" s="102">
        <v>524089.98</v>
      </c>
      <c r="L27" s="102">
        <v>636507.17000000004</v>
      </c>
      <c r="M27" s="102">
        <v>744442.46</v>
      </c>
      <c r="N27" s="102">
        <v>577707.63</v>
      </c>
      <c r="O27" s="102">
        <v>283858.94</v>
      </c>
      <c r="P27" s="167">
        <v>319296</v>
      </c>
    </row>
    <row r="28" spans="1:16">
      <c r="A28" s="103">
        <v>18</v>
      </c>
      <c r="B28" s="79" t="s">
        <v>416</v>
      </c>
      <c r="C28" s="102"/>
      <c r="D28" s="102"/>
      <c r="E28" s="102"/>
      <c r="F28" s="102"/>
      <c r="G28" s="102"/>
      <c r="H28" s="102"/>
      <c r="I28" s="174"/>
      <c r="J28" s="102"/>
      <c r="K28" s="102"/>
      <c r="L28" s="102"/>
      <c r="M28" s="102"/>
      <c r="N28" s="102"/>
      <c r="O28" s="102"/>
      <c r="P28" s="167">
        <v>0</v>
      </c>
    </row>
    <row r="29" spans="1:16">
      <c r="A29" s="103">
        <v>19</v>
      </c>
      <c r="B29" s="79" t="s">
        <v>617</v>
      </c>
      <c r="C29" s="102"/>
      <c r="D29" s="102"/>
      <c r="E29" s="102"/>
      <c r="F29" s="102"/>
      <c r="G29" s="102"/>
      <c r="H29" s="102"/>
      <c r="I29" s="174"/>
      <c r="J29" s="102"/>
      <c r="K29" s="102"/>
      <c r="L29" s="102"/>
      <c r="M29" s="102"/>
      <c r="N29" s="102"/>
      <c r="O29" s="102"/>
      <c r="P29" s="167">
        <v>0</v>
      </c>
    </row>
    <row r="30" spans="1:16">
      <c r="A30" s="103">
        <v>20</v>
      </c>
      <c r="B30" s="79" t="s">
        <v>618</v>
      </c>
      <c r="C30" s="102">
        <v>195734.51</v>
      </c>
      <c r="D30" s="102">
        <v>197979.35</v>
      </c>
      <c r="E30" s="102">
        <v>198987.71</v>
      </c>
      <c r="F30" s="102">
        <v>200256.47</v>
      </c>
      <c r="G30" s="102">
        <v>200106.41</v>
      </c>
      <c r="H30" s="102">
        <v>201160.69</v>
      </c>
      <c r="I30" s="174">
        <v>201977.47</v>
      </c>
      <c r="J30" s="102">
        <v>202819.85</v>
      </c>
      <c r="K30" s="102">
        <v>202232.29</v>
      </c>
      <c r="L30" s="102">
        <v>202284.15</v>
      </c>
      <c r="M30" s="102">
        <v>202148.29</v>
      </c>
      <c r="N30" s="102">
        <v>203454.53</v>
      </c>
      <c r="O30" s="102">
        <v>204389.07</v>
      </c>
      <c r="P30" s="167">
        <v>201041</v>
      </c>
    </row>
    <row r="31" spans="1:16">
      <c r="A31" s="103">
        <v>21</v>
      </c>
      <c r="B31" s="79" t="s">
        <v>619</v>
      </c>
      <c r="C31" s="102">
        <v>48839.06</v>
      </c>
      <c r="D31" s="102">
        <v>16507.059999999998</v>
      </c>
      <c r="E31" s="102">
        <v>26308.61</v>
      </c>
      <c r="F31" s="102">
        <v>33933.61</v>
      </c>
      <c r="G31" s="102">
        <v>43001.770000000004</v>
      </c>
      <c r="H31" s="102">
        <v>49132</v>
      </c>
      <c r="I31" s="174">
        <v>57209</v>
      </c>
      <c r="J31" s="102">
        <v>12164</v>
      </c>
      <c r="K31" s="102">
        <v>20241</v>
      </c>
      <c r="L31" s="102">
        <v>30392</v>
      </c>
      <c r="M31" s="102">
        <v>33530.839999999997</v>
      </c>
      <c r="N31" s="102">
        <v>42804.73</v>
      </c>
      <c r="O31" s="102">
        <v>48660</v>
      </c>
      <c r="P31" s="167">
        <v>35594</v>
      </c>
    </row>
    <row r="32" spans="1:16">
      <c r="A32" s="103">
        <v>22</v>
      </c>
      <c r="B32" s="79" t="s">
        <v>620</v>
      </c>
      <c r="C32" s="102"/>
      <c r="D32" s="102"/>
      <c r="E32" s="102"/>
      <c r="F32" s="102"/>
      <c r="G32" s="102"/>
      <c r="H32" s="102"/>
      <c r="I32" s="174"/>
      <c r="J32" s="102"/>
      <c r="K32" s="102"/>
      <c r="L32" s="102"/>
      <c r="M32" s="102"/>
      <c r="N32" s="102"/>
      <c r="O32" s="102"/>
      <c r="P32" s="167">
        <v>0</v>
      </c>
    </row>
    <row r="33" spans="1:16">
      <c r="A33" s="103">
        <v>23</v>
      </c>
      <c r="B33" s="79" t="s">
        <v>335</v>
      </c>
      <c r="C33" s="102"/>
      <c r="D33" s="102"/>
      <c r="E33" s="102"/>
      <c r="F33" s="102"/>
      <c r="G33" s="102"/>
      <c r="H33" s="102"/>
      <c r="I33" s="174"/>
      <c r="J33" s="102"/>
      <c r="K33" s="102"/>
      <c r="L33" s="102"/>
      <c r="M33" s="102"/>
      <c r="N33" s="102"/>
      <c r="O33" s="102"/>
      <c r="P33" s="167">
        <v>0</v>
      </c>
    </row>
    <row r="34" spans="1:16">
      <c r="A34" s="103">
        <v>24</v>
      </c>
      <c r="B34" s="79" t="s">
        <v>621</v>
      </c>
      <c r="C34" s="102"/>
      <c r="D34" s="102"/>
      <c r="E34" s="102"/>
      <c r="F34" s="102"/>
      <c r="G34" s="102"/>
      <c r="H34" s="102"/>
      <c r="I34" s="174"/>
      <c r="J34" s="102"/>
      <c r="K34" s="102"/>
      <c r="L34" s="102"/>
      <c r="M34" s="102"/>
      <c r="N34" s="102"/>
      <c r="O34" s="102"/>
      <c r="P34" s="167">
        <v>0</v>
      </c>
    </row>
    <row r="35" spans="1:16">
      <c r="A35" s="103">
        <v>25</v>
      </c>
      <c r="B35" s="79" t="s">
        <v>538</v>
      </c>
      <c r="C35" s="127">
        <v>62210.17</v>
      </c>
      <c r="D35" s="127">
        <v>65462.89</v>
      </c>
      <c r="E35" s="127">
        <v>61972.710000000006</v>
      </c>
      <c r="F35" s="127">
        <v>62497.279999999999</v>
      </c>
      <c r="G35" s="127">
        <v>56470.68</v>
      </c>
      <c r="H35" s="127">
        <v>71595.819999999992</v>
      </c>
      <c r="I35" s="231">
        <v>62776.28</v>
      </c>
      <c r="J35" s="127">
        <v>78248.48000000001</v>
      </c>
      <c r="K35" s="127">
        <v>59803.199999999997</v>
      </c>
      <c r="L35" s="127">
        <v>54962.1</v>
      </c>
      <c r="M35" s="127">
        <v>55566.66</v>
      </c>
      <c r="N35" s="127">
        <v>57648.5</v>
      </c>
      <c r="O35" s="127">
        <v>55468.66</v>
      </c>
      <c r="P35" s="167">
        <v>61899</v>
      </c>
    </row>
    <row r="36" spans="1:16">
      <c r="A36" s="103">
        <v>26</v>
      </c>
      <c r="C36" s="576"/>
      <c r="D36" s="102"/>
      <c r="E36" s="102"/>
      <c r="F36" s="102"/>
      <c r="G36" s="102"/>
      <c r="H36" s="102"/>
      <c r="I36" s="174"/>
      <c r="J36" s="102"/>
      <c r="K36" s="102"/>
      <c r="L36" s="102"/>
      <c r="M36" s="102"/>
      <c r="N36" s="102"/>
      <c r="O36" s="102"/>
      <c r="P36" s="576"/>
    </row>
    <row r="37" spans="1:16">
      <c r="A37" s="103">
        <v>27</v>
      </c>
      <c r="B37" s="79" t="s">
        <v>539</v>
      </c>
      <c r="C37" s="127">
        <v>443694.8</v>
      </c>
      <c r="D37" s="127">
        <v>413919.09</v>
      </c>
      <c r="E37" s="127">
        <v>479729.26999999996</v>
      </c>
      <c r="F37" s="127">
        <v>455733.05000000005</v>
      </c>
      <c r="G37" s="127">
        <v>458784.50000000006</v>
      </c>
      <c r="H37" s="127">
        <v>540929.52</v>
      </c>
      <c r="I37" s="231">
        <v>533975.97</v>
      </c>
      <c r="J37" s="127">
        <v>464833.29000000004</v>
      </c>
      <c r="K37" s="127">
        <v>806366.47</v>
      </c>
      <c r="L37" s="127">
        <v>924145.42</v>
      </c>
      <c r="M37" s="127">
        <v>1035688.25</v>
      </c>
      <c r="N37" s="127">
        <v>881615.39</v>
      </c>
      <c r="O37" s="127">
        <v>592376.67000000004</v>
      </c>
      <c r="P37" s="127">
        <v>617830</v>
      </c>
    </row>
    <row r="38" spans="1:16">
      <c r="A38" s="103">
        <v>28</v>
      </c>
      <c r="C38" s="102"/>
      <c r="D38" s="102"/>
      <c r="E38" s="102"/>
      <c r="F38" s="102"/>
      <c r="G38" s="102"/>
      <c r="H38" s="102"/>
      <c r="I38" s="174"/>
      <c r="J38" s="102"/>
      <c r="K38" s="102"/>
      <c r="L38" s="102"/>
      <c r="M38" s="102"/>
      <c r="N38" s="102"/>
      <c r="O38" s="102"/>
      <c r="P38" s="102"/>
    </row>
    <row r="39" spans="1:16" s="173" customFormat="1">
      <c r="A39" s="242">
        <v>29</v>
      </c>
      <c r="B39" s="173" t="s">
        <v>540</v>
      </c>
      <c r="C39" s="410"/>
      <c r="D39" s="174"/>
      <c r="E39" s="174"/>
      <c r="F39" s="174"/>
      <c r="G39" s="174"/>
      <c r="H39" s="174"/>
      <c r="I39" s="174"/>
      <c r="J39" s="174"/>
      <c r="K39" s="174"/>
      <c r="L39" s="174"/>
      <c r="M39" s="174"/>
      <c r="N39" s="174"/>
      <c r="O39" s="174"/>
      <c r="P39" s="167"/>
    </row>
    <row r="40" spans="1:16">
      <c r="A40" s="103">
        <v>30</v>
      </c>
      <c r="B40" s="79" t="s">
        <v>15</v>
      </c>
      <c r="C40" s="102"/>
      <c r="D40" s="102"/>
      <c r="E40" s="102"/>
      <c r="F40" s="102"/>
      <c r="G40" s="102"/>
      <c r="H40" s="102"/>
      <c r="I40" s="174"/>
      <c r="J40" s="102"/>
      <c r="K40" s="102"/>
      <c r="L40" s="102"/>
      <c r="M40" s="102"/>
      <c r="N40" s="102"/>
      <c r="O40" s="102"/>
      <c r="P40" s="167">
        <v>0</v>
      </c>
    </row>
    <row r="41" spans="1:16">
      <c r="A41" s="103">
        <v>31</v>
      </c>
      <c r="B41" s="79" t="s">
        <v>16</v>
      </c>
      <c r="C41" s="102"/>
      <c r="D41" s="102"/>
      <c r="E41" s="102"/>
      <c r="F41" s="102"/>
      <c r="G41" s="102"/>
      <c r="H41" s="102"/>
      <c r="I41" s="174"/>
      <c r="J41" s="102"/>
      <c r="K41" s="102"/>
      <c r="L41" s="102"/>
      <c r="M41" s="102"/>
      <c r="N41" s="102"/>
      <c r="O41" s="102"/>
      <c r="P41" s="167">
        <v>0</v>
      </c>
    </row>
    <row r="42" spans="1:16">
      <c r="A42" s="103">
        <v>32</v>
      </c>
      <c r="B42" s="79" t="s">
        <v>17</v>
      </c>
      <c r="C42" s="127"/>
      <c r="D42" s="127"/>
      <c r="E42" s="127"/>
      <c r="F42" s="127"/>
      <c r="G42" s="127"/>
      <c r="H42" s="127"/>
      <c r="I42" s="231"/>
      <c r="J42" s="127"/>
      <c r="K42" s="127"/>
      <c r="L42" s="127"/>
      <c r="M42" s="127"/>
      <c r="N42" s="127"/>
      <c r="O42" s="127"/>
      <c r="P42" s="167">
        <v>0</v>
      </c>
    </row>
    <row r="43" spans="1:16">
      <c r="A43" s="103">
        <v>33</v>
      </c>
      <c r="C43" s="102"/>
      <c r="D43" s="102"/>
      <c r="E43" s="102"/>
      <c r="F43" s="102"/>
      <c r="G43" s="102"/>
      <c r="H43" s="102"/>
      <c r="I43" s="174"/>
      <c r="J43" s="102"/>
      <c r="K43" s="102"/>
      <c r="L43" s="102"/>
      <c r="M43" s="102"/>
      <c r="N43" s="102"/>
      <c r="O43" s="102"/>
      <c r="P43" s="576"/>
    </row>
    <row r="44" spans="1:16">
      <c r="A44" s="103">
        <v>34</v>
      </c>
      <c r="B44" s="79" t="s">
        <v>18</v>
      </c>
      <c r="C44" s="127">
        <v>0</v>
      </c>
      <c r="D44" s="127">
        <v>0</v>
      </c>
      <c r="E44" s="127">
        <v>0</v>
      </c>
      <c r="F44" s="127">
        <v>0</v>
      </c>
      <c r="G44" s="127">
        <v>0</v>
      </c>
      <c r="H44" s="127">
        <v>0</v>
      </c>
      <c r="I44" s="231">
        <v>0</v>
      </c>
      <c r="J44" s="127">
        <v>0</v>
      </c>
      <c r="K44" s="127">
        <v>0</v>
      </c>
      <c r="L44" s="127">
        <v>0</v>
      </c>
      <c r="M44" s="127">
        <v>0</v>
      </c>
      <c r="N44" s="127">
        <v>0</v>
      </c>
      <c r="O44" s="127">
        <v>0</v>
      </c>
      <c r="P44" s="127">
        <v>0</v>
      </c>
    </row>
    <row r="45" spans="1:16">
      <c r="A45" s="103">
        <v>35</v>
      </c>
      <c r="C45" s="102"/>
      <c r="D45" s="102"/>
      <c r="E45" s="102"/>
      <c r="F45" s="102"/>
      <c r="G45" s="102"/>
      <c r="H45" s="102"/>
      <c r="I45" s="174"/>
      <c r="J45" s="102"/>
      <c r="K45" s="102"/>
      <c r="L45" s="102"/>
      <c r="M45" s="102"/>
      <c r="N45" s="102"/>
      <c r="O45" s="102"/>
      <c r="P45" s="102"/>
    </row>
    <row r="46" spans="1:16">
      <c r="A46" s="103">
        <v>36</v>
      </c>
      <c r="B46" s="79" t="s">
        <v>19</v>
      </c>
      <c r="C46" s="102">
        <v>10238610.370000001</v>
      </c>
      <c r="D46" s="102">
        <v>10238610.370000001</v>
      </c>
      <c r="E46" s="102">
        <v>10253149.870000001</v>
      </c>
      <c r="F46" s="102">
        <v>10253149.870000001</v>
      </c>
      <c r="G46" s="102">
        <v>10253149.870000001</v>
      </c>
      <c r="H46" s="102">
        <v>10267689.370000001</v>
      </c>
      <c r="I46" s="102">
        <v>10200585.370000001</v>
      </c>
      <c r="J46" s="102">
        <v>10633677.770000001</v>
      </c>
      <c r="K46" s="102">
        <v>10648217.270000001</v>
      </c>
      <c r="L46" s="102">
        <v>10676216.270000001</v>
      </c>
      <c r="M46" s="102">
        <v>10841960.270000001</v>
      </c>
      <c r="N46" s="102">
        <v>10388558.270000001</v>
      </c>
      <c r="O46" s="102">
        <v>10388558.270000001</v>
      </c>
      <c r="P46" s="167">
        <v>10406318</v>
      </c>
    </row>
    <row r="47" spans="1:16">
      <c r="A47" s="103">
        <v>37</v>
      </c>
      <c r="B47" s="79" t="s">
        <v>789</v>
      </c>
      <c r="C47" s="102">
        <v>-3719899.7549999999</v>
      </c>
      <c r="D47" s="102">
        <v>-3749453.14</v>
      </c>
      <c r="E47" s="102">
        <v>-3779006.5250000004</v>
      </c>
      <c r="F47" s="102">
        <v>-3808559.91</v>
      </c>
      <c r="G47" s="102">
        <v>-3838113.2950000004</v>
      </c>
      <c r="H47" s="102">
        <v>-3867666.6800000006</v>
      </c>
      <c r="I47" s="102">
        <v>-3897220.0650000009</v>
      </c>
      <c r="J47" s="102">
        <v>-3927295.5974166673</v>
      </c>
      <c r="K47" s="102">
        <v>-3957371.1298333341</v>
      </c>
      <c r="L47" s="102">
        <v>-3987446.662250001</v>
      </c>
      <c r="M47" s="102">
        <v>-4017522.1946666678</v>
      </c>
      <c r="N47" s="102">
        <v>-4047597.7270833347</v>
      </c>
      <c r="O47" s="102">
        <v>-4077673.2595000011</v>
      </c>
      <c r="P47" s="167">
        <v>-3898064</v>
      </c>
    </row>
    <row r="48" spans="1:16">
      <c r="A48" s="103">
        <v>38</v>
      </c>
      <c r="C48" s="102"/>
      <c r="D48" s="102"/>
      <c r="E48" s="102"/>
      <c r="F48" s="102"/>
      <c r="G48" s="102"/>
      <c r="H48" s="102"/>
      <c r="I48" s="174"/>
      <c r="J48" s="102"/>
      <c r="K48" s="102"/>
      <c r="L48" s="102"/>
      <c r="M48" s="102"/>
      <c r="N48" s="102"/>
      <c r="O48" s="102"/>
      <c r="P48" s="102"/>
    </row>
    <row r="49" spans="1:16">
      <c r="A49" s="103">
        <v>39</v>
      </c>
      <c r="B49" s="79" t="s">
        <v>790</v>
      </c>
      <c r="C49" s="127"/>
      <c r="D49" s="127"/>
      <c r="E49" s="127"/>
      <c r="F49" s="127"/>
      <c r="G49" s="127"/>
      <c r="H49" s="127"/>
      <c r="I49" s="231"/>
      <c r="J49" s="127"/>
      <c r="K49" s="127"/>
      <c r="L49" s="127"/>
      <c r="M49" s="127"/>
      <c r="N49" s="127"/>
      <c r="O49" s="127"/>
      <c r="P49" s="167">
        <v>0</v>
      </c>
    </row>
    <row r="50" spans="1:16">
      <c r="A50" s="103">
        <v>40</v>
      </c>
      <c r="C50" s="111"/>
      <c r="D50" s="111"/>
      <c r="E50" s="111"/>
      <c r="F50" s="111"/>
      <c r="G50" s="111"/>
      <c r="H50" s="111"/>
      <c r="I50" s="183"/>
      <c r="J50" s="111"/>
      <c r="K50" s="111"/>
      <c r="L50" s="111"/>
      <c r="M50" s="111"/>
      <c r="N50" s="111"/>
      <c r="O50" s="111"/>
      <c r="P50" s="576"/>
    </row>
    <row r="51" spans="1:16" ht="12.6" thickBot="1">
      <c r="A51" s="103">
        <v>41</v>
      </c>
      <c r="B51" s="79" t="s">
        <v>932</v>
      </c>
      <c r="C51" s="131">
        <v>8003040.2299999986</v>
      </c>
      <c r="D51" s="131">
        <v>8733900.5300000012</v>
      </c>
      <c r="E51" s="131">
        <v>9364040.2199999988</v>
      </c>
      <c r="F51" s="131">
        <v>10155401.630000001</v>
      </c>
      <c r="G51" s="131">
        <v>11307927.16</v>
      </c>
      <c r="H51" s="131">
        <v>11427164.780000001</v>
      </c>
      <c r="I51" s="233">
        <v>10794911.220000001</v>
      </c>
      <c r="J51" s="131">
        <v>12247329.48</v>
      </c>
      <c r="K51" s="131">
        <v>12855455.890000001</v>
      </c>
      <c r="L51" s="131">
        <v>13341057.699999999</v>
      </c>
      <c r="M51" s="131">
        <v>13650088.48</v>
      </c>
      <c r="N51" s="131">
        <v>14034562.659999998</v>
      </c>
      <c r="O51" s="131">
        <v>13519408.559999999</v>
      </c>
      <c r="P51" s="131">
        <v>11494944</v>
      </c>
    </row>
    <row r="52" spans="1:16" ht="12.6" thickTop="1">
      <c r="A52" s="76"/>
      <c r="B52" s="76"/>
      <c r="N52" s="79"/>
      <c r="P52" s="79"/>
    </row>
    <row r="53" spans="1:16">
      <c r="A53" s="76"/>
      <c r="B53" s="76"/>
      <c r="C53" s="76"/>
      <c r="D53" s="76"/>
      <c r="E53" s="76"/>
      <c r="F53" s="76"/>
      <c r="G53" s="76"/>
      <c r="H53" s="76"/>
      <c r="I53" s="168"/>
      <c r="J53" s="76"/>
      <c r="K53" s="76"/>
      <c r="L53" s="76"/>
    </row>
    <row r="54" spans="1:16">
      <c r="A54" s="100"/>
      <c r="B54" s="100"/>
      <c r="C54" s="100"/>
      <c r="D54" s="100"/>
      <c r="E54" s="100"/>
      <c r="F54" s="100"/>
      <c r="G54" s="100"/>
      <c r="H54" s="100"/>
      <c r="I54" s="172"/>
      <c r="J54" s="100"/>
      <c r="K54" s="100"/>
      <c r="L54" s="100"/>
      <c r="M54" s="103"/>
      <c r="N54" s="216"/>
      <c r="O54" s="103"/>
      <c r="P54" s="216"/>
    </row>
    <row r="135" spans="13:16">
      <c r="M135" s="93"/>
      <c r="N135" s="221"/>
      <c r="O135" s="93"/>
      <c r="P135" s="221"/>
    </row>
    <row r="138" spans="13:16">
      <c r="M138" s="93"/>
      <c r="N138" s="221"/>
      <c r="O138" s="93"/>
      <c r="P138" s="221"/>
    </row>
    <row r="261" spans="1:12">
      <c r="A261" s="94"/>
      <c r="B261" s="94"/>
      <c r="C261" s="94"/>
      <c r="D261" s="94"/>
      <c r="E261" s="94"/>
      <c r="F261" s="94"/>
      <c r="G261" s="94"/>
      <c r="H261" s="94"/>
      <c r="I261" s="246"/>
      <c r="J261" s="94"/>
      <c r="K261" s="94"/>
      <c r="L261" s="94"/>
    </row>
    <row r="262" spans="1:12">
      <c r="A262" s="94"/>
      <c r="B262" s="94"/>
      <c r="C262" s="94"/>
      <c r="D262" s="94"/>
      <c r="E262" s="94"/>
      <c r="F262" s="94"/>
      <c r="G262" s="94"/>
      <c r="H262" s="94"/>
      <c r="I262" s="246"/>
      <c r="J262" s="94"/>
      <c r="K262" s="94"/>
      <c r="L262" s="94"/>
    </row>
    <row r="263" spans="1:12">
      <c r="A263" s="94"/>
      <c r="B263" s="94"/>
      <c r="C263" s="94"/>
      <c r="D263" s="94"/>
      <c r="E263" s="94"/>
      <c r="F263" s="94"/>
      <c r="G263" s="94"/>
      <c r="H263" s="94"/>
      <c r="I263" s="246"/>
      <c r="J263" s="94"/>
      <c r="K263" s="94"/>
      <c r="L263" s="94"/>
    </row>
    <row r="264" spans="1:12">
      <c r="A264" s="94"/>
      <c r="B264" s="94"/>
      <c r="C264" s="94"/>
      <c r="D264" s="94"/>
      <c r="E264" s="94"/>
      <c r="F264" s="94"/>
      <c r="G264" s="94"/>
      <c r="H264" s="94"/>
      <c r="I264" s="246"/>
      <c r="J264" s="94"/>
      <c r="K264" s="94"/>
      <c r="L264" s="94"/>
    </row>
    <row r="265" spans="1:12">
      <c r="A265" s="94"/>
      <c r="B265" s="94"/>
      <c r="C265" s="94"/>
      <c r="D265" s="94"/>
      <c r="E265" s="94"/>
      <c r="F265" s="94"/>
      <c r="G265" s="94"/>
      <c r="H265" s="94"/>
      <c r="I265" s="246"/>
      <c r="J265" s="94"/>
      <c r="K265" s="94"/>
      <c r="L265" s="94"/>
    </row>
    <row r="295" spans="1:1">
      <c r="A295" s="94"/>
    </row>
    <row r="364" spans="1:1">
      <c r="A364" s="76"/>
    </row>
    <row r="381" spans="1:1">
      <c r="A381" s="94"/>
    </row>
    <row r="382" spans="1:1">
      <c r="A382" s="94"/>
    </row>
    <row r="383" spans="1:1">
      <c r="A383" s="94"/>
    </row>
    <row r="384" spans="1:1">
      <c r="A384" s="94"/>
    </row>
    <row r="385" spans="1:1">
      <c r="A385" s="94"/>
    </row>
    <row r="386" spans="1:1">
      <c r="A386" s="94"/>
    </row>
    <row r="387" spans="1:1">
      <c r="A387" s="94"/>
    </row>
    <row r="388" spans="1:1">
      <c r="A388" s="94"/>
    </row>
    <row r="389" spans="1:1">
      <c r="A389" s="94"/>
    </row>
    <row r="390" spans="1:1">
      <c r="A390" s="94"/>
    </row>
    <row r="391" spans="1:1">
      <c r="A391" s="94"/>
    </row>
    <row r="392" spans="1:1">
      <c r="A392" s="94"/>
    </row>
    <row r="393" spans="1:1">
      <c r="A393" s="94"/>
    </row>
    <row r="394" spans="1:1">
      <c r="A394" s="94"/>
    </row>
    <row r="395" spans="1:1">
      <c r="A395" s="94"/>
    </row>
    <row r="396" spans="1:1">
      <c r="A396" s="94"/>
    </row>
    <row r="397" spans="1:1">
      <c r="A397" s="94"/>
    </row>
    <row r="398" spans="1:1">
      <c r="A398" s="94"/>
    </row>
    <row r="399" spans="1:1">
      <c r="A399" s="94"/>
    </row>
    <row r="400" spans="1:1">
      <c r="A400" s="94"/>
    </row>
    <row r="401" spans="1:1">
      <c r="A401" s="94"/>
    </row>
    <row r="402" spans="1:1">
      <c r="A402" s="94"/>
    </row>
    <row r="403" spans="1:1">
      <c r="A403" s="94"/>
    </row>
    <row r="404" spans="1:1">
      <c r="A404" s="94"/>
    </row>
    <row r="405" spans="1:1">
      <c r="A405" s="94"/>
    </row>
    <row r="406" spans="1:1">
      <c r="A406" s="94"/>
    </row>
    <row r="407" spans="1:1">
      <c r="A407" s="94"/>
    </row>
    <row r="408" spans="1:1">
      <c r="A408" s="94"/>
    </row>
    <row r="409" spans="1:1">
      <c r="A409" s="94"/>
    </row>
    <row r="410" spans="1:1">
      <c r="A410" s="94"/>
    </row>
    <row r="411" spans="1:1">
      <c r="A411" s="94"/>
    </row>
    <row r="412" spans="1:1">
      <c r="A412" s="94"/>
    </row>
    <row r="413" spans="1:1">
      <c r="A413" s="94"/>
    </row>
    <row r="414" spans="1:1">
      <c r="A414" s="94"/>
    </row>
    <row r="415" spans="1:1">
      <c r="A415" s="94"/>
    </row>
    <row r="416" spans="1:1">
      <c r="A416" s="94"/>
    </row>
    <row r="417" spans="1:1">
      <c r="A417" s="94"/>
    </row>
    <row r="418" spans="1:1">
      <c r="A418" s="94"/>
    </row>
    <row r="419" spans="1:1">
      <c r="A419" s="94"/>
    </row>
    <row r="420" spans="1:1">
      <c r="A420" s="94"/>
    </row>
    <row r="421" spans="1:1">
      <c r="A421" s="94"/>
    </row>
    <row r="422" spans="1:1">
      <c r="A422" s="94"/>
    </row>
    <row r="423" spans="1:1">
      <c r="A423" s="94"/>
    </row>
    <row r="424" spans="1:1">
      <c r="A424" s="94"/>
    </row>
    <row r="425" spans="1:1">
      <c r="A425" s="94"/>
    </row>
    <row r="426" spans="1:1">
      <c r="A426" s="94"/>
    </row>
    <row r="427" spans="1:1">
      <c r="A427" s="94"/>
    </row>
    <row r="428" spans="1:1">
      <c r="A428" s="94"/>
    </row>
    <row r="429" spans="1:1">
      <c r="A429" s="94"/>
    </row>
    <row r="430" spans="1:1">
      <c r="A430" s="94"/>
    </row>
    <row r="431" spans="1:1">
      <c r="A431" s="94"/>
    </row>
    <row r="432" spans="1:1">
      <c r="A432" s="94"/>
    </row>
    <row r="433" spans="1:1">
      <c r="A433" s="94"/>
    </row>
    <row r="434" spans="1:1">
      <c r="A434" s="94"/>
    </row>
    <row r="435" spans="1:1">
      <c r="A435" s="94"/>
    </row>
  </sheetData>
  <mergeCells count="1">
    <mergeCell ref="B7:O7"/>
  </mergeCells>
  <phoneticPr fontId="25" type="noConversion"/>
  <pageMargins left="0.75" right="0" top="0.75" bottom="0.25" header="0.25" footer="0.24"/>
  <pageSetup scale="69" orientation="landscape" r:id="rId1"/>
  <headerFooter alignWithMargins="0"/>
</worksheet>
</file>

<file path=xl/worksheets/sheet26.xml><?xml version="1.0" encoding="utf-8"?>
<worksheet xmlns="http://schemas.openxmlformats.org/spreadsheetml/2006/main" xmlns:r="http://schemas.openxmlformats.org/officeDocument/2006/relationships">
  <sheetPr transitionEvaluation="1" transitionEntry="1" codeName="Sheet25"/>
  <dimension ref="A1:J294"/>
  <sheetViews>
    <sheetView view="pageBreakPreview" topLeftCell="A37" zoomScaleNormal="100" zoomScaleSheetLayoutView="100" workbookViewId="0">
      <selection activeCell="G54" sqref="G54:G55"/>
    </sheetView>
  </sheetViews>
  <sheetFormatPr defaultColWidth="10.88671875" defaultRowHeight="13.2"/>
  <cols>
    <col min="1" max="1" width="4.88671875" style="79" customWidth="1"/>
    <col min="2" max="2" width="26.44140625" style="79" customWidth="1"/>
    <col min="3" max="3" width="14.88671875" style="79" customWidth="1"/>
    <col min="4" max="4" width="13.88671875" style="79" customWidth="1"/>
    <col min="5" max="5" width="4.109375" style="79" customWidth="1"/>
    <col min="6" max="7" width="15.88671875" style="79" customWidth="1"/>
    <col min="8" max="8" width="6" style="79" customWidth="1"/>
    <col min="9" max="9" width="14.109375" style="79" customWidth="1"/>
    <col min="10" max="10" width="14.44140625" style="79" customWidth="1"/>
    <col min="11" max="16384" width="10.88671875" style="14"/>
  </cols>
  <sheetData>
    <row r="1" spans="1:10" s="21" customFormat="1" ht="12">
      <c r="A1" s="80" t="s">
        <v>170</v>
      </c>
      <c r="B1" s="76"/>
      <c r="C1" s="76"/>
      <c r="E1" s="97"/>
      <c r="I1" s="76"/>
      <c r="J1" s="304" t="s">
        <v>689</v>
      </c>
    </row>
    <row r="2" spans="1:10" s="21" customFormat="1" ht="12">
      <c r="A2" s="76"/>
      <c r="B2" s="76"/>
      <c r="C2" s="76"/>
      <c r="E2" s="97"/>
      <c r="I2" s="76"/>
      <c r="J2" s="304"/>
    </row>
    <row r="3" spans="1:10" s="21" customFormat="1" ht="12">
      <c r="A3" s="76" t="s">
        <v>943</v>
      </c>
      <c r="B3" s="76"/>
      <c r="C3" s="76"/>
      <c r="E3" s="97"/>
      <c r="I3" s="76"/>
      <c r="J3" s="304" t="s">
        <v>884</v>
      </c>
    </row>
    <row r="4" spans="1:10" s="21" customFormat="1" ht="12">
      <c r="A4" s="76" t="s">
        <v>2190</v>
      </c>
      <c r="B4" s="76"/>
      <c r="C4" s="76"/>
      <c r="E4" s="76"/>
      <c r="I4" s="76"/>
      <c r="J4" s="304" t="s">
        <v>398</v>
      </c>
    </row>
    <row r="5" spans="1:10" s="21" customFormat="1" ht="12">
      <c r="A5" s="76" t="s">
        <v>1411</v>
      </c>
      <c r="B5" s="76"/>
      <c r="C5" s="76"/>
      <c r="E5" s="76"/>
      <c r="I5" s="76"/>
      <c r="J5" s="304" t="s">
        <v>1393</v>
      </c>
    </row>
    <row r="6" spans="1:10" s="21" customFormat="1" ht="12">
      <c r="A6" s="76" t="s">
        <v>321</v>
      </c>
      <c r="B6" s="76"/>
      <c r="C6" s="76"/>
      <c r="D6" s="76"/>
      <c r="E6" s="76"/>
      <c r="F6" s="76"/>
      <c r="G6" s="76"/>
      <c r="H6" s="76"/>
      <c r="I6" s="76"/>
      <c r="J6" s="76"/>
    </row>
    <row r="7" spans="1:10" s="21" customFormat="1" ht="12">
      <c r="A7" s="80" t="s">
        <v>751</v>
      </c>
      <c r="B7" s="119"/>
      <c r="C7" s="76"/>
      <c r="D7" s="76"/>
      <c r="E7" s="76"/>
      <c r="F7" s="76"/>
      <c r="G7" s="76"/>
      <c r="H7" s="76"/>
      <c r="I7" s="76"/>
      <c r="J7" s="76"/>
    </row>
    <row r="8" spans="1:10" s="21" customFormat="1" ht="12">
      <c r="A8" s="76"/>
      <c r="B8" s="76"/>
      <c r="C8" s="76"/>
      <c r="D8" s="76"/>
      <c r="E8" s="76"/>
      <c r="F8" s="76"/>
      <c r="G8" s="76"/>
      <c r="H8" s="76"/>
      <c r="I8" s="76"/>
      <c r="J8" s="76"/>
    </row>
    <row r="9" spans="1:10" s="21" customFormat="1" ht="10.199999999999999">
      <c r="A9" s="2016" t="s">
        <v>758</v>
      </c>
      <c r="B9" s="2016"/>
      <c r="C9" s="2016"/>
      <c r="D9" s="2016"/>
      <c r="E9" s="2016"/>
      <c r="F9" s="2016"/>
      <c r="G9" s="2016"/>
      <c r="H9" s="2016"/>
      <c r="I9" s="2016"/>
      <c r="J9" s="2016"/>
    </row>
    <row r="10" spans="1:10" s="21" customFormat="1" ht="10.199999999999999">
      <c r="A10" s="2016"/>
      <c r="B10" s="2016"/>
      <c r="C10" s="2016"/>
      <c r="D10" s="2016"/>
      <c r="E10" s="2016"/>
      <c r="F10" s="2016"/>
      <c r="G10" s="2016"/>
      <c r="H10" s="2016"/>
      <c r="I10" s="2016"/>
      <c r="J10" s="2016"/>
    </row>
    <row r="11" spans="1:10" s="21" customFormat="1" ht="12.6" thickBot="1">
      <c r="A11" s="81"/>
      <c r="B11" s="81"/>
      <c r="C11" s="81"/>
      <c r="D11" s="81"/>
      <c r="E11" s="81"/>
      <c r="F11" s="81"/>
      <c r="G11" s="81"/>
      <c r="H11" s="81"/>
      <c r="I11" s="81"/>
      <c r="J11" s="81"/>
    </row>
    <row r="12" spans="1:10" s="21" customFormat="1" ht="12">
      <c r="A12" s="76"/>
      <c r="B12" s="100" t="s">
        <v>493</v>
      </c>
      <c r="C12" s="83" t="s">
        <v>494</v>
      </c>
      <c r="D12" s="100" t="s">
        <v>495</v>
      </c>
      <c r="E12" s="100"/>
      <c r="F12" s="83" t="s">
        <v>496</v>
      </c>
      <c r="G12" s="100" t="s">
        <v>214</v>
      </c>
      <c r="H12" s="100"/>
      <c r="I12" s="83" t="s">
        <v>53</v>
      </c>
      <c r="J12" s="83" t="s">
        <v>445</v>
      </c>
    </row>
    <row r="13" spans="1:10" s="21" customFormat="1" ht="12">
      <c r="A13" s="76"/>
      <c r="B13" s="100"/>
      <c r="C13" s="83" t="s">
        <v>215</v>
      </c>
      <c r="D13" s="2017" t="s">
        <v>364</v>
      </c>
      <c r="E13" s="2017"/>
      <c r="F13" s="83" t="s">
        <v>364</v>
      </c>
      <c r="G13" s="172" t="s">
        <v>446</v>
      </c>
      <c r="H13" s="172"/>
      <c r="I13" s="223" t="s">
        <v>446</v>
      </c>
      <c r="J13" s="76"/>
    </row>
    <row r="14" spans="1:10" s="21" customFormat="1" ht="12">
      <c r="A14" s="100" t="s">
        <v>33</v>
      </c>
      <c r="B14" s="224"/>
      <c r="C14" s="83" t="s">
        <v>34</v>
      </c>
      <c r="D14" s="2017" t="s">
        <v>51</v>
      </c>
      <c r="E14" s="2017"/>
      <c r="F14" s="83" t="s">
        <v>32</v>
      </c>
      <c r="G14" s="172" t="s">
        <v>155</v>
      </c>
      <c r="H14" s="172"/>
      <c r="I14" s="223" t="s">
        <v>156</v>
      </c>
      <c r="J14" s="83" t="s">
        <v>365</v>
      </c>
    </row>
    <row r="15" spans="1:10" s="21" customFormat="1" ht="12">
      <c r="A15" s="549" t="s">
        <v>366</v>
      </c>
      <c r="B15" s="549" t="s">
        <v>367</v>
      </c>
      <c r="C15" s="550" t="s">
        <v>368</v>
      </c>
      <c r="D15" s="2018" t="s">
        <v>369</v>
      </c>
      <c r="E15" s="2018"/>
      <c r="F15" s="550" t="s">
        <v>51</v>
      </c>
      <c r="G15" s="555" t="s">
        <v>157</v>
      </c>
      <c r="H15" s="555"/>
      <c r="I15" s="554" t="s">
        <v>158</v>
      </c>
      <c r="J15" s="550" t="s">
        <v>370</v>
      </c>
    </row>
    <row r="16" spans="1:10" s="21" customFormat="1" ht="12">
      <c r="A16" s="100"/>
      <c r="B16" s="76"/>
      <c r="C16" s="79"/>
      <c r="D16" s="79"/>
      <c r="E16" s="76"/>
      <c r="F16" s="79"/>
      <c r="G16" s="79"/>
      <c r="H16" s="76"/>
      <c r="I16" s="79"/>
      <c r="J16" s="79"/>
    </row>
    <row r="17" spans="1:10" s="21" customFormat="1" ht="12">
      <c r="A17" s="242">
        <v>1</v>
      </c>
      <c r="B17" s="173" t="s">
        <v>159</v>
      </c>
      <c r="C17" s="185">
        <v>2130306.5699999998</v>
      </c>
      <c r="D17" s="185">
        <v>202219.6599999998</v>
      </c>
      <c r="E17" s="225" t="s">
        <v>195</v>
      </c>
      <c r="F17" s="185">
        <v>2332526.2299999995</v>
      </c>
      <c r="G17" s="185">
        <v>1349689.8839</v>
      </c>
      <c r="H17" s="225" t="s">
        <v>195</v>
      </c>
      <c r="I17" s="185">
        <v>3682216.1138999993</v>
      </c>
      <c r="J17" s="226" t="s">
        <v>830</v>
      </c>
    </row>
    <row r="18" spans="1:10" s="21" customFormat="1" ht="12">
      <c r="A18" s="242">
        <v>2</v>
      </c>
      <c r="B18" s="173"/>
      <c r="C18" s="190"/>
      <c r="D18" s="190"/>
      <c r="E18" s="225"/>
      <c r="F18" s="190"/>
      <c r="G18" s="190"/>
      <c r="H18" s="225"/>
      <c r="I18" s="190"/>
      <c r="J18" s="173"/>
    </row>
    <row r="19" spans="1:10" s="21" customFormat="1" ht="12">
      <c r="A19" s="242">
        <v>3</v>
      </c>
      <c r="B19" s="173" t="s">
        <v>161</v>
      </c>
      <c r="C19" s="174">
        <v>1720331.42</v>
      </c>
      <c r="D19" s="174">
        <v>812726.40023699997</v>
      </c>
      <c r="E19" s="939" t="s">
        <v>196</v>
      </c>
      <c r="F19" s="190">
        <v>2533057.820237</v>
      </c>
      <c r="G19" s="174"/>
      <c r="H19" s="225"/>
      <c r="I19" s="190">
        <v>2533057.820237</v>
      </c>
      <c r="J19" s="228" t="s">
        <v>828</v>
      </c>
    </row>
    <row r="20" spans="1:10" s="21" customFormat="1" ht="12">
      <c r="A20" s="242">
        <v>4</v>
      </c>
      <c r="B20" s="173"/>
      <c r="C20" s="174"/>
      <c r="D20" s="174"/>
      <c r="E20" s="225"/>
      <c r="F20" s="190"/>
      <c r="G20" s="190"/>
      <c r="H20" s="225"/>
      <c r="I20" s="174"/>
      <c r="J20" s="173"/>
    </row>
    <row r="21" spans="1:10" s="21" customFormat="1" ht="12">
      <c r="A21" s="242">
        <v>5</v>
      </c>
      <c r="B21" s="173" t="s">
        <v>162</v>
      </c>
      <c r="C21" s="174">
        <v>144158.91549999878</v>
      </c>
      <c r="D21" s="174">
        <v>192323.46407170541</v>
      </c>
      <c r="E21" s="940" t="s">
        <v>165</v>
      </c>
      <c r="F21" s="190">
        <v>336482.37957170419</v>
      </c>
      <c r="G21" s="190"/>
      <c r="H21" s="229"/>
      <c r="I21" s="174">
        <v>336482.37957170419</v>
      </c>
      <c r="J21" s="228" t="s">
        <v>728</v>
      </c>
    </row>
    <row r="22" spans="1:10" s="21" customFormat="1" ht="12">
      <c r="A22" s="242">
        <v>6</v>
      </c>
      <c r="B22" s="173"/>
      <c r="C22" s="174"/>
      <c r="D22" s="174"/>
      <c r="E22" s="225"/>
      <c r="F22" s="190"/>
      <c r="G22" s="190"/>
      <c r="H22" s="225"/>
      <c r="I22" s="174"/>
      <c r="J22" s="173"/>
    </row>
    <row r="23" spans="1:10" s="21" customFormat="1" ht="12">
      <c r="A23" s="242">
        <v>7</v>
      </c>
      <c r="B23" s="173" t="s">
        <v>163</v>
      </c>
      <c r="C23" s="174"/>
      <c r="D23" s="174"/>
      <c r="E23" s="225"/>
      <c r="F23" s="183">
        <v>0</v>
      </c>
      <c r="G23" s="190"/>
      <c r="H23" s="225"/>
      <c r="I23" s="174">
        <v>0</v>
      </c>
      <c r="J23" s="228"/>
    </row>
    <row r="24" spans="1:10" s="21" customFormat="1" ht="12">
      <c r="A24" s="242">
        <v>8</v>
      </c>
      <c r="B24" s="173"/>
      <c r="C24" s="174"/>
      <c r="D24" s="174"/>
      <c r="E24" s="225"/>
      <c r="F24" s="190"/>
      <c r="G24" s="190"/>
      <c r="H24" s="225"/>
      <c r="I24" s="174"/>
      <c r="J24" s="173"/>
    </row>
    <row r="25" spans="1:10" s="21" customFormat="1" ht="12">
      <c r="A25" s="242">
        <v>9</v>
      </c>
      <c r="B25" s="173" t="s">
        <v>164</v>
      </c>
      <c r="C25" s="174">
        <v>175513.25</v>
      </c>
      <c r="D25" s="174">
        <v>51669.217939803872</v>
      </c>
      <c r="E25" s="227" t="s">
        <v>160</v>
      </c>
      <c r="F25" s="190">
        <v>227182.46793980387</v>
      </c>
      <c r="G25" s="808">
        <v>60736.044775499999</v>
      </c>
      <c r="H25" s="227" t="s">
        <v>160</v>
      </c>
      <c r="I25" s="174">
        <v>287918.51271530386</v>
      </c>
      <c r="J25" s="228" t="s">
        <v>176</v>
      </c>
    </row>
    <row r="26" spans="1:10" s="21" customFormat="1" ht="12">
      <c r="A26" s="242">
        <v>10</v>
      </c>
      <c r="B26" s="173"/>
      <c r="C26" s="230"/>
      <c r="D26" s="230"/>
      <c r="E26" s="225"/>
      <c r="F26" s="190"/>
      <c r="G26" s="190"/>
      <c r="H26" s="225"/>
      <c r="I26" s="174"/>
      <c r="J26" s="173"/>
    </row>
    <row r="27" spans="1:10" s="21" customFormat="1" ht="12">
      <c r="A27" s="242">
        <v>11</v>
      </c>
      <c r="B27" s="173" t="s">
        <v>166</v>
      </c>
      <c r="C27" s="231"/>
      <c r="D27" s="603"/>
      <c r="E27" s="232"/>
      <c r="F27" s="231">
        <v>0</v>
      </c>
      <c r="G27" s="603"/>
      <c r="H27" s="232"/>
      <c r="I27" s="231">
        <v>0</v>
      </c>
      <c r="J27" s="228" t="s">
        <v>177</v>
      </c>
    </row>
    <row r="28" spans="1:10" s="21" customFormat="1" ht="12">
      <c r="A28" s="242">
        <v>12</v>
      </c>
      <c r="B28" s="173"/>
      <c r="C28" s="174"/>
      <c r="D28" s="174"/>
      <c r="E28" s="225"/>
      <c r="F28" s="190"/>
      <c r="G28" s="190"/>
      <c r="H28" s="227"/>
      <c r="I28" s="174"/>
      <c r="J28" s="173"/>
    </row>
    <row r="29" spans="1:10" s="21" customFormat="1" ht="12">
      <c r="A29" s="242">
        <v>13</v>
      </c>
      <c r="B29" s="173" t="s">
        <v>167</v>
      </c>
      <c r="C29" s="231">
        <v>2040003.5854999986</v>
      </c>
      <c r="D29" s="231">
        <v>1056719.0822485092</v>
      </c>
      <c r="E29" s="225"/>
      <c r="F29" s="231">
        <v>3096722.667748508</v>
      </c>
      <c r="G29" s="231">
        <v>60736.044775499999</v>
      </c>
      <c r="H29" s="227"/>
      <c r="I29" s="231">
        <v>3157458.712524008</v>
      </c>
      <c r="J29" s="173"/>
    </row>
    <row r="30" spans="1:10" s="21" customFormat="1" ht="12">
      <c r="A30" s="242">
        <v>14</v>
      </c>
      <c r="B30" s="173"/>
      <c r="C30" s="174"/>
      <c r="D30" s="174"/>
      <c r="E30" s="225"/>
      <c r="F30" s="174"/>
      <c r="G30" s="174"/>
      <c r="H30" s="227"/>
      <c r="I30" s="174"/>
      <c r="J30" s="173"/>
    </row>
    <row r="31" spans="1:10" s="21" customFormat="1" ht="12.6" thickBot="1">
      <c r="A31" s="242">
        <v>15</v>
      </c>
      <c r="B31" s="173" t="s">
        <v>752</v>
      </c>
      <c r="C31" s="233">
        <v>90302.984500001185</v>
      </c>
      <c r="D31" s="233">
        <v>-854499.42224850936</v>
      </c>
      <c r="E31" s="234"/>
      <c r="F31" s="233">
        <v>-764196.43774850853</v>
      </c>
      <c r="G31" s="233">
        <v>1288953.8391245001</v>
      </c>
      <c r="H31" s="235"/>
      <c r="I31" s="233">
        <v>524757.40137599129</v>
      </c>
      <c r="J31" s="173"/>
    </row>
    <row r="32" spans="1:10" s="21" customFormat="1" ht="12.6" thickTop="1">
      <c r="A32" s="242">
        <v>16</v>
      </c>
      <c r="B32" s="173"/>
      <c r="C32" s="174"/>
      <c r="D32" s="174"/>
      <c r="E32" s="225"/>
      <c r="F32" s="174"/>
      <c r="G32" s="174"/>
      <c r="H32" s="227"/>
      <c r="I32" s="190"/>
      <c r="J32" s="173"/>
    </row>
    <row r="33" spans="1:10" s="21" customFormat="1" ht="12">
      <c r="A33" s="242">
        <v>17</v>
      </c>
      <c r="B33" s="173"/>
      <c r="C33" s="174"/>
      <c r="D33" s="174"/>
      <c r="E33" s="225"/>
      <c r="F33" s="190"/>
      <c r="G33" s="190"/>
      <c r="H33" s="227"/>
      <c r="I33" s="190"/>
      <c r="J33" s="173"/>
    </row>
    <row r="34" spans="1:10" s="21" customFormat="1" ht="12.6" thickBot="1">
      <c r="A34" s="242">
        <v>18</v>
      </c>
      <c r="B34" s="173" t="s">
        <v>753</v>
      </c>
      <c r="C34" s="233">
        <v>2229328</v>
      </c>
      <c r="D34" s="233">
        <v>4814395.5083188815</v>
      </c>
      <c r="E34" s="234"/>
      <c r="F34" s="233">
        <v>7043723.5083188843</v>
      </c>
      <c r="G34" s="178"/>
      <c r="H34" s="235"/>
      <c r="I34" s="233">
        <v>7043723.5083188843</v>
      </c>
      <c r="J34" s="173"/>
    </row>
    <row r="35" spans="1:10" s="21" customFormat="1" ht="12.6" thickTop="1">
      <c r="A35" s="242">
        <v>19</v>
      </c>
      <c r="B35" s="173"/>
      <c r="C35" s="174"/>
      <c r="D35" s="174"/>
      <c r="E35" s="236"/>
      <c r="F35" s="173"/>
      <c r="G35" s="173"/>
      <c r="H35" s="168"/>
      <c r="I35" s="173"/>
      <c r="J35" s="173"/>
    </row>
    <row r="36" spans="1:10" s="21" customFormat="1" ht="12">
      <c r="A36" s="242">
        <v>20</v>
      </c>
      <c r="B36" s="173"/>
      <c r="C36" s="174"/>
      <c r="D36" s="174"/>
      <c r="E36" s="236"/>
      <c r="F36" s="173"/>
      <c r="G36" s="173"/>
      <c r="H36" s="168"/>
      <c r="I36" s="173"/>
      <c r="J36" s="173"/>
    </row>
    <row r="37" spans="1:10" s="21" customFormat="1" ht="12.6" thickBot="1">
      <c r="A37" s="242">
        <v>21</v>
      </c>
      <c r="B37" s="173" t="s">
        <v>754</v>
      </c>
      <c r="C37" s="237">
        <v>4.05</v>
      </c>
      <c r="D37" s="238" t="s">
        <v>755</v>
      </c>
      <c r="E37" s="239"/>
      <c r="F37" s="237" t="s">
        <v>2309</v>
      </c>
      <c r="G37" s="238" t="s">
        <v>755</v>
      </c>
      <c r="H37" s="240"/>
      <c r="I37" s="507">
        <v>7.4499999999999997E-2</v>
      </c>
      <c r="J37" s="241"/>
    </row>
    <row r="38" spans="1:10" s="21" customFormat="1" ht="12.6" thickTop="1">
      <c r="A38" s="242"/>
      <c r="B38" s="173"/>
      <c r="C38" s="173"/>
      <c r="D38" s="173"/>
      <c r="E38" s="236"/>
      <c r="F38" s="173"/>
      <c r="G38" s="173"/>
      <c r="H38" s="168"/>
      <c r="I38" s="173"/>
      <c r="J38" s="173"/>
    </row>
    <row r="39" spans="1:10">
      <c r="A39" s="172"/>
      <c r="B39" s="242"/>
      <c r="C39" s="242"/>
      <c r="D39" s="242"/>
      <c r="E39" s="172"/>
      <c r="F39" s="242"/>
      <c r="G39" s="242"/>
      <c r="H39" s="172"/>
      <c r="I39" s="242"/>
      <c r="J39" s="242"/>
    </row>
    <row r="40" spans="1:10" s="21" customFormat="1" ht="12">
      <c r="A40" s="79"/>
      <c r="B40" s="79"/>
      <c r="C40" s="79"/>
      <c r="D40" s="79"/>
      <c r="E40" s="79"/>
      <c r="F40" s="79"/>
      <c r="G40" s="79"/>
      <c r="H40" s="79"/>
      <c r="I40" s="79"/>
      <c r="J40" s="79"/>
    </row>
    <row r="41" spans="1:10" s="21" customFormat="1" ht="12">
      <c r="A41" s="79"/>
      <c r="B41" s="79"/>
      <c r="C41" s="79"/>
      <c r="D41" s="79"/>
      <c r="E41" s="79"/>
      <c r="F41" s="79"/>
      <c r="G41" s="79"/>
      <c r="H41" s="79"/>
      <c r="I41" s="79"/>
      <c r="J41" s="79"/>
    </row>
    <row r="42" spans="1:10" s="21" customFormat="1" ht="12">
      <c r="A42" s="79"/>
      <c r="B42" s="79"/>
      <c r="C42" s="79"/>
      <c r="D42" s="79"/>
      <c r="E42" s="79"/>
      <c r="F42" s="79"/>
      <c r="G42" s="79"/>
      <c r="H42" s="79"/>
      <c r="I42" s="79"/>
      <c r="J42" s="79"/>
    </row>
    <row r="43" spans="1:10" s="21" customFormat="1" ht="12">
      <c r="A43" s="79"/>
      <c r="B43" s="79"/>
      <c r="C43" s="79"/>
      <c r="D43" s="79"/>
      <c r="E43" s="79"/>
      <c r="F43" s="79"/>
      <c r="G43" s="79"/>
      <c r="H43" s="79"/>
      <c r="I43" s="79"/>
      <c r="J43" s="79"/>
    </row>
    <row r="44" spans="1:10" s="21" customFormat="1" ht="12">
      <c r="A44" s="79"/>
      <c r="B44" s="79"/>
      <c r="C44" s="79"/>
      <c r="D44" s="79"/>
      <c r="E44" s="79"/>
      <c r="F44" s="166"/>
      <c r="G44" s="79"/>
      <c r="H44" s="79"/>
      <c r="I44" s="1080"/>
      <c r="J44" s="79"/>
    </row>
    <row r="45" spans="1:10" s="21" customFormat="1" ht="12">
      <c r="A45" s="79"/>
      <c r="B45" s="79"/>
      <c r="C45" s="79"/>
      <c r="D45" s="79"/>
      <c r="E45" s="79"/>
      <c r="F45" s="79"/>
      <c r="G45" s="79"/>
      <c r="H45" s="79"/>
      <c r="I45" s="79"/>
      <c r="J45" s="79"/>
    </row>
    <row r="46" spans="1:10" s="21" customFormat="1" ht="12">
      <c r="A46" s="79"/>
      <c r="B46" s="79"/>
      <c r="C46" s="79"/>
      <c r="D46" s="79"/>
      <c r="E46" s="79"/>
      <c r="F46" s="79"/>
      <c r="G46" s="79"/>
      <c r="H46" s="79"/>
      <c r="I46" s="79"/>
      <c r="J46" s="79"/>
    </row>
    <row r="47" spans="1:10" s="21" customFormat="1" ht="12">
      <c r="A47" s="79"/>
      <c r="B47" s="79"/>
      <c r="C47" s="79"/>
      <c r="D47" s="79"/>
      <c r="E47" s="79"/>
      <c r="F47" s="79"/>
      <c r="G47" s="79"/>
      <c r="H47" s="79"/>
      <c r="I47" s="79"/>
      <c r="J47" s="79"/>
    </row>
    <row r="48" spans="1:10" s="21" customFormat="1" ht="12">
      <c r="A48" s="79"/>
      <c r="B48" s="79"/>
      <c r="C48" s="79"/>
      <c r="D48" s="79"/>
      <c r="E48" s="79"/>
      <c r="F48" s="79"/>
      <c r="G48" s="79"/>
      <c r="H48" s="79"/>
      <c r="I48" s="79"/>
      <c r="J48" s="79"/>
    </row>
    <row r="49" spans="1:10" s="21" customFormat="1" ht="12">
      <c r="A49" s="79"/>
      <c r="B49" s="79"/>
      <c r="C49" s="79"/>
      <c r="D49" s="79"/>
      <c r="E49" s="79"/>
      <c r="F49" s="79"/>
      <c r="G49" s="79"/>
      <c r="H49" s="79"/>
      <c r="I49" s="79"/>
      <c r="J49" s="79"/>
    </row>
    <row r="50" spans="1:10" s="21" customFormat="1" ht="12">
      <c r="A50" s="79"/>
      <c r="B50" s="79"/>
      <c r="C50" s="79"/>
      <c r="D50" s="79"/>
      <c r="E50" s="79"/>
      <c r="F50" s="79"/>
      <c r="G50" s="79"/>
      <c r="H50" s="79"/>
      <c r="I50" s="79"/>
      <c r="J50" s="79"/>
    </row>
    <row r="51" spans="1:10" s="21" customFormat="1" ht="12">
      <c r="A51" s="79"/>
      <c r="B51" s="79"/>
      <c r="C51" s="79"/>
      <c r="D51" s="79"/>
      <c r="E51" s="79"/>
      <c r="F51" s="79"/>
      <c r="G51" s="79"/>
      <c r="H51" s="79"/>
      <c r="I51" s="79"/>
      <c r="J51" s="79"/>
    </row>
    <row r="52" spans="1:10" s="21" customFormat="1" ht="12">
      <c r="A52" s="79"/>
      <c r="B52" s="79"/>
      <c r="C52" s="79"/>
      <c r="D52" s="79"/>
      <c r="E52" s="79"/>
      <c r="F52" s="79"/>
      <c r="G52" s="79"/>
      <c r="H52" s="79"/>
      <c r="I52" s="79"/>
      <c r="J52" s="79"/>
    </row>
    <row r="53" spans="1:10" s="21" customFormat="1" ht="12">
      <c r="A53" s="79"/>
      <c r="B53" s="79"/>
      <c r="C53" s="79"/>
      <c r="D53" s="79"/>
      <c r="E53" s="79"/>
      <c r="F53" s="79"/>
      <c r="G53" s="79"/>
      <c r="H53" s="79"/>
      <c r="I53" s="79"/>
      <c r="J53" s="79"/>
    </row>
    <row r="54" spans="1:10" s="21" customFormat="1" ht="12">
      <c r="A54" s="79"/>
      <c r="B54" s="79"/>
      <c r="C54" s="79"/>
      <c r="D54" s="79"/>
      <c r="E54" s="79"/>
      <c r="F54" s="79"/>
      <c r="G54" s="79"/>
      <c r="H54" s="79"/>
      <c r="I54" s="79"/>
      <c r="J54" s="79"/>
    </row>
    <row r="55" spans="1:10" s="21" customFormat="1" ht="12">
      <c r="A55" s="79"/>
      <c r="B55" s="79"/>
      <c r="C55" s="79"/>
      <c r="D55" s="79"/>
      <c r="E55" s="79"/>
      <c r="F55" s="79"/>
      <c r="G55" s="79"/>
      <c r="H55" s="79"/>
      <c r="I55" s="79"/>
      <c r="J55" s="79"/>
    </row>
    <row r="56" spans="1:10" s="21" customFormat="1" ht="12">
      <c r="A56" s="79"/>
      <c r="B56" s="79"/>
      <c r="C56" s="79"/>
      <c r="D56" s="79"/>
      <c r="E56" s="79"/>
      <c r="F56" s="79"/>
      <c r="G56" s="79"/>
      <c r="H56" s="79"/>
      <c r="I56" s="79"/>
      <c r="J56" s="79"/>
    </row>
    <row r="57" spans="1:10" s="21" customFormat="1" ht="12">
      <c r="A57" s="79"/>
      <c r="B57" s="79"/>
      <c r="C57" s="79"/>
      <c r="D57" s="79"/>
      <c r="E57" s="79"/>
      <c r="F57" s="79"/>
      <c r="G57" s="79"/>
      <c r="H57" s="79"/>
      <c r="I57" s="79"/>
      <c r="J57" s="79"/>
    </row>
    <row r="58" spans="1:10" s="21" customFormat="1" ht="12">
      <c r="A58" s="79"/>
      <c r="B58" s="79"/>
      <c r="C58" s="79"/>
      <c r="D58" s="79"/>
      <c r="E58" s="79"/>
      <c r="F58" s="79"/>
      <c r="G58" s="79"/>
      <c r="H58" s="79"/>
      <c r="I58" s="79"/>
      <c r="J58" s="79"/>
    </row>
    <row r="59" spans="1:10" s="21" customFormat="1" ht="12">
      <c r="A59" s="79"/>
      <c r="B59" s="79"/>
      <c r="C59" s="79"/>
      <c r="D59" s="79"/>
      <c r="E59" s="79"/>
      <c r="F59" s="79"/>
      <c r="G59" s="79"/>
      <c r="H59" s="79"/>
      <c r="I59" s="79"/>
      <c r="J59" s="79"/>
    </row>
    <row r="60" spans="1:10" s="21" customFormat="1" ht="12">
      <c r="A60" s="79"/>
      <c r="B60" s="79"/>
      <c r="C60" s="79"/>
      <c r="D60" s="79"/>
      <c r="E60" s="79"/>
      <c r="F60" s="79"/>
      <c r="G60" s="79"/>
      <c r="H60" s="79"/>
      <c r="I60" s="79"/>
      <c r="J60" s="79"/>
    </row>
    <row r="61" spans="1:10" s="21" customFormat="1" ht="12">
      <c r="A61" s="79"/>
      <c r="B61" s="79"/>
      <c r="C61" s="79"/>
      <c r="D61" s="79"/>
      <c r="E61" s="79"/>
      <c r="F61" s="79"/>
      <c r="G61" s="79"/>
      <c r="H61" s="79"/>
      <c r="I61" s="79"/>
      <c r="J61" s="79"/>
    </row>
    <row r="62" spans="1:10" s="21" customFormat="1" ht="12">
      <c r="A62" s="79"/>
      <c r="B62" s="79"/>
      <c r="C62" s="79"/>
      <c r="D62" s="79"/>
      <c r="E62" s="79"/>
      <c r="F62" s="79"/>
      <c r="G62" s="79"/>
      <c r="H62" s="79"/>
      <c r="I62" s="79"/>
      <c r="J62" s="79"/>
    </row>
    <row r="63" spans="1:10" s="21" customFormat="1" ht="12">
      <c r="A63" s="79"/>
      <c r="B63" s="79"/>
      <c r="C63" s="79"/>
      <c r="D63" s="79"/>
      <c r="E63" s="79"/>
      <c r="F63" s="79"/>
      <c r="G63" s="79"/>
      <c r="H63" s="79"/>
      <c r="I63" s="79"/>
      <c r="J63" s="79"/>
    </row>
    <row r="64" spans="1:10" s="21" customFormat="1" ht="12">
      <c r="A64" s="79"/>
      <c r="B64" s="79"/>
      <c r="C64" s="79"/>
      <c r="D64" s="79"/>
      <c r="E64" s="79"/>
      <c r="F64" s="79"/>
      <c r="G64" s="79"/>
      <c r="H64" s="79"/>
      <c r="I64" s="79"/>
      <c r="J64" s="79"/>
    </row>
    <row r="65" spans="1:10" s="21" customFormat="1" ht="12">
      <c r="A65" s="79"/>
      <c r="B65" s="79"/>
      <c r="C65" s="79"/>
      <c r="D65" s="79"/>
      <c r="E65" s="79"/>
      <c r="F65" s="79"/>
      <c r="G65" s="79"/>
      <c r="H65" s="79"/>
      <c r="I65" s="79"/>
      <c r="J65" s="79"/>
    </row>
    <row r="66" spans="1:10" s="21" customFormat="1" ht="12">
      <c r="A66" s="79"/>
      <c r="B66" s="79"/>
      <c r="C66" s="79"/>
      <c r="D66" s="79"/>
      <c r="E66" s="79"/>
      <c r="F66" s="79"/>
      <c r="G66" s="79"/>
      <c r="H66" s="79"/>
      <c r="I66" s="79"/>
      <c r="J66" s="79"/>
    </row>
    <row r="67" spans="1:10" s="21" customFormat="1" ht="12">
      <c r="A67" s="79"/>
      <c r="B67" s="79"/>
      <c r="C67" s="79"/>
      <c r="D67" s="79"/>
      <c r="E67" s="79"/>
      <c r="F67" s="79"/>
      <c r="G67" s="79"/>
      <c r="H67" s="79"/>
      <c r="I67" s="79"/>
      <c r="J67" s="79"/>
    </row>
    <row r="68" spans="1:10" s="21" customFormat="1" ht="12">
      <c r="A68" s="79"/>
      <c r="B68" s="79"/>
      <c r="C68" s="79"/>
      <c r="D68" s="79"/>
      <c r="E68" s="79"/>
      <c r="F68" s="79"/>
      <c r="G68" s="79"/>
      <c r="H68" s="79"/>
      <c r="I68" s="79"/>
      <c r="J68" s="79"/>
    </row>
    <row r="69" spans="1:10" s="21" customFormat="1" ht="12">
      <c r="A69" s="79"/>
      <c r="B69" s="79"/>
      <c r="C69" s="79"/>
      <c r="D69" s="79"/>
      <c r="E69" s="79"/>
      <c r="F69" s="79"/>
      <c r="G69" s="79"/>
      <c r="H69" s="79"/>
      <c r="I69" s="79"/>
      <c r="J69" s="79"/>
    </row>
    <row r="70" spans="1:10" s="21" customFormat="1" ht="12">
      <c r="A70" s="79"/>
      <c r="B70" s="79"/>
      <c r="C70" s="79"/>
      <c r="D70" s="79"/>
      <c r="E70" s="79"/>
      <c r="F70" s="79"/>
      <c r="G70" s="79"/>
      <c r="H70" s="79"/>
      <c r="I70" s="79"/>
      <c r="J70" s="79"/>
    </row>
    <row r="71" spans="1:10" s="21" customFormat="1" ht="12">
      <c r="A71" s="79"/>
      <c r="B71" s="79"/>
      <c r="C71" s="79"/>
      <c r="D71" s="79"/>
      <c r="E71" s="79"/>
      <c r="F71" s="79"/>
      <c r="G71" s="79"/>
      <c r="H71" s="79"/>
      <c r="I71" s="79"/>
      <c r="J71" s="79"/>
    </row>
    <row r="72" spans="1:10" s="21" customFormat="1" ht="12">
      <c r="A72" s="79"/>
      <c r="B72" s="79"/>
      <c r="C72" s="79"/>
      <c r="D72" s="79"/>
      <c r="E72" s="79"/>
      <c r="F72" s="79"/>
      <c r="G72" s="79"/>
      <c r="H72" s="79"/>
      <c r="I72" s="79"/>
      <c r="J72" s="79"/>
    </row>
    <row r="73" spans="1:10" s="21" customFormat="1" ht="12">
      <c r="A73" s="79"/>
      <c r="B73" s="79"/>
      <c r="C73" s="79"/>
      <c r="D73" s="79"/>
      <c r="E73" s="79"/>
      <c r="F73" s="79"/>
      <c r="G73" s="79"/>
      <c r="H73" s="79"/>
      <c r="I73" s="79"/>
      <c r="J73" s="79"/>
    </row>
    <row r="74" spans="1:10" s="21" customFormat="1" ht="12">
      <c r="A74" s="79"/>
      <c r="B74" s="79"/>
      <c r="C74" s="79"/>
      <c r="D74" s="79"/>
      <c r="E74" s="79"/>
      <c r="F74" s="79"/>
      <c r="G74" s="79"/>
      <c r="H74" s="79"/>
      <c r="I74" s="79"/>
      <c r="J74" s="79"/>
    </row>
    <row r="75" spans="1:10" s="21" customFormat="1" ht="12">
      <c r="A75" s="79"/>
      <c r="B75" s="79"/>
      <c r="C75" s="79"/>
      <c r="D75" s="79"/>
      <c r="E75" s="79"/>
      <c r="F75" s="79"/>
      <c r="G75" s="79"/>
      <c r="H75" s="79"/>
      <c r="I75" s="79"/>
      <c r="J75" s="79"/>
    </row>
    <row r="76" spans="1:10" s="21" customFormat="1" ht="12">
      <c r="A76" s="79"/>
      <c r="B76" s="79"/>
      <c r="C76" s="79"/>
      <c r="D76" s="79"/>
      <c r="E76" s="79"/>
      <c r="F76" s="79"/>
      <c r="G76" s="79"/>
      <c r="H76" s="79"/>
      <c r="I76" s="79"/>
      <c r="J76" s="79"/>
    </row>
    <row r="77" spans="1:10" s="21" customFormat="1" ht="12">
      <c r="A77" s="79"/>
      <c r="B77" s="79"/>
      <c r="C77" s="79"/>
      <c r="D77" s="79"/>
      <c r="E77" s="79"/>
      <c r="F77" s="79"/>
      <c r="G77" s="79"/>
      <c r="H77" s="79"/>
      <c r="I77" s="79"/>
      <c r="J77" s="79"/>
    </row>
    <row r="78" spans="1:10" s="21" customFormat="1" ht="12">
      <c r="A78" s="79"/>
      <c r="B78" s="79"/>
      <c r="C78" s="79"/>
      <c r="D78" s="79"/>
      <c r="E78" s="79"/>
      <c r="F78" s="79"/>
      <c r="G78" s="79"/>
      <c r="H78" s="79"/>
      <c r="I78" s="79"/>
      <c r="J78" s="79"/>
    </row>
    <row r="79" spans="1:10" s="21" customFormat="1" ht="12">
      <c r="A79" s="79"/>
      <c r="B79" s="79"/>
      <c r="C79" s="79"/>
      <c r="D79" s="79"/>
      <c r="E79" s="79"/>
      <c r="F79" s="79"/>
      <c r="G79" s="79"/>
      <c r="H79" s="79"/>
      <c r="I79" s="79"/>
      <c r="J79" s="79"/>
    </row>
    <row r="80" spans="1:10" s="21" customFormat="1" ht="12">
      <c r="A80" s="79"/>
      <c r="B80" s="79"/>
      <c r="C80" s="79"/>
      <c r="D80" s="79"/>
      <c r="E80" s="79"/>
      <c r="F80" s="79"/>
      <c r="G80" s="79"/>
      <c r="H80" s="79"/>
      <c r="I80" s="79"/>
      <c r="J80" s="79"/>
    </row>
    <row r="81" spans="1:10" s="21" customFormat="1" ht="12">
      <c r="A81" s="79"/>
      <c r="B81" s="79"/>
      <c r="C81" s="79"/>
      <c r="D81" s="79"/>
      <c r="E81" s="79"/>
      <c r="F81" s="79"/>
      <c r="G81" s="79"/>
      <c r="H81" s="79"/>
      <c r="I81" s="79"/>
      <c r="J81" s="79"/>
    </row>
    <row r="82" spans="1:10" s="21" customFormat="1" ht="12">
      <c r="A82" s="79"/>
      <c r="B82" s="79"/>
      <c r="C82" s="79"/>
      <c r="D82" s="79"/>
      <c r="E82" s="79"/>
      <c r="F82" s="79"/>
      <c r="G82" s="79"/>
      <c r="H82" s="79"/>
      <c r="I82" s="79"/>
      <c r="J82" s="79"/>
    </row>
    <row r="83" spans="1:10" s="21" customFormat="1" ht="12">
      <c r="A83" s="79"/>
      <c r="B83" s="79"/>
      <c r="C83" s="79"/>
      <c r="D83" s="79"/>
      <c r="E83" s="79"/>
      <c r="F83" s="79"/>
      <c r="G83" s="79"/>
      <c r="H83" s="79"/>
      <c r="I83" s="79"/>
      <c r="J83" s="79"/>
    </row>
    <row r="84" spans="1:10" s="21" customFormat="1" ht="12">
      <c r="A84" s="79"/>
      <c r="B84" s="79"/>
      <c r="C84" s="79"/>
      <c r="D84" s="79"/>
      <c r="E84" s="79"/>
      <c r="F84" s="79"/>
      <c r="G84" s="79"/>
      <c r="H84" s="79"/>
      <c r="I84" s="79"/>
      <c r="J84" s="79"/>
    </row>
    <row r="85" spans="1:10" s="21" customFormat="1" ht="12">
      <c r="A85" s="79"/>
      <c r="B85" s="79"/>
      <c r="C85" s="79"/>
      <c r="D85" s="79"/>
      <c r="E85" s="79"/>
      <c r="F85" s="79"/>
      <c r="G85" s="79"/>
      <c r="H85" s="79"/>
      <c r="I85" s="79"/>
      <c r="J85" s="79"/>
    </row>
    <row r="86" spans="1:10" s="21" customFormat="1" ht="12">
      <c r="A86" s="79"/>
      <c r="B86" s="79"/>
      <c r="C86" s="79"/>
      <c r="D86" s="79"/>
      <c r="E86" s="79"/>
      <c r="F86" s="79"/>
      <c r="G86" s="79"/>
      <c r="H86" s="79"/>
      <c r="I86" s="79"/>
      <c r="J86" s="79"/>
    </row>
    <row r="87" spans="1:10" s="21" customFormat="1" ht="12">
      <c r="A87" s="79"/>
      <c r="B87" s="79"/>
      <c r="C87" s="79"/>
      <c r="D87" s="79"/>
      <c r="E87" s="79"/>
      <c r="F87" s="79"/>
      <c r="G87" s="79"/>
      <c r="H87" s="79"/>
      <c r="I87" s="79"/>
      <c r="J87" s="79"/>
    </row>
    <row r="88" spans="1:10" s="21" customFormat="1" ht="12">
      <c r="A88" s="79"/>
      <c r="B88" s="79"/>
      <c r="C88" s="79"/>
      <c r="D88" s="79"/>
      <c r="E88" s="79"/>
      <c r="F88" s="79"/>
      <c r="G88" s="79"/>
      <c r="H88" s="79"/>
      <c r="I88" s="79"/>
      <c r="J88" s="79"/>
    </row>
    <row r="89" spans="1:10" s="21" customFormat="1" ht="12">
      <c r="A89" s="79"/>
      <c r="B89" s="79"/>
      <c r="C89" s="79"/>
      <c r="D89" s="79"/>
      <c r="E89" s="79"/>
      <c r="F89" s="79"/>
      <c r="G89" s="79"/>
      <c r="H89" s="79"/>
      <c r="I89" s="79"/>
      <c r="J89" s="79"/>
    </row>
    <row r="90" spans="1:10" s="21" customFormat="1" ht="12">
      <c r="A90" s="79"/>
      <c r="B90" s="79"/>
      <c r="C90" s="79"/>
      <c r="D90" s="79"/>
      <c r="E90" s="79"/>
      <c r="F90" s="79"/>
      <c r="G90" s="79"/>
      <c r="H90" s="79"/>
      <c r="I90" s="79"/>
      <c r="J90" s="79"/>
    </row>
    <row r="91" spans="1:10" s="21" customFormat="1" ht="12">
      <c r="A91" s="79"/>
      <c r="B91" s="79"/>
      <c r="C91" s="79"/>
      <c r="D91" s="79"/>
      <c r="E91" s="79"/>
      <c r="F91" s="79"/>
      <c r="G91" s="79"/>
      <c r="H91" s="79"/>
      <c r="I91" s="79"/>
      <c r="J91" s="79"/>
    </row>
    <row r="92" spans="1:10" s="21" customFormat="1" ht="12">
      <c r="A92" s="79"/>
      <c r="B92" s="79"/>
      <c r="C92" s="79"/>
      <c r="D92" s="79"/>
      <c r="E92" s="79"/>
      <c r="F92" s="79"/>
      <c r="G92" s="79"/>
      <c r="H92" s="79"/>
      <c r="I92" s="79"/>
      <c r="J92" s="79"/>
    </row>
    <row r="93" spans="1:10" s="21" customFormat="1" ht="12">
      <c r="A93" s="79"/>
      <c r="B93" s="79"/>
      <c r="C93" s="79"/>
      <c r="D93" s="79"/>
      <c r="E93" s="79"/>
      <c r="F93" s="79"/>
      <c r="G93" s="79"/>
      <c r="H93" s="79"/>
      <c r="I93" s="79"/>
      <c r="J93" s="79"/>
    </row>
    <row r="94" spans="1:10" s="21" customFormat="1" ht="12">
      <c r="A94" s="79"/>
      <c r="B94" s="79"/>
      <c r="C94" s="79"/>
      <c r="D94" s="79"/>
      <c r="E94" s="79"/>
      <c r="F94" s="79"/>
      <c r="G94" s="79"/>
      <c r="H94" s="79"/>
      <c r="I94" s="79"/>
      <c r="J94" s="79"/>
    </row>
    <row r="95" spans="1:10" s="21" customFormat="1" ht="12">
      <c r="A95" s="79"/>
      <c r="B95" s="79"/>
      <c r="C95" s="79"/>
      <c r="D95" s="79"/>
      <c r="E95" s="79"/>
      <c r="F95" s="79"/>
      <c r="G95" s="79"/>
      <c r="H95" s="79"/>
      <c r="I95" s="79"/>
      <c r="J95" s="79"/>
    </row>
    <row r="96" spans="1:10" s="21" customFormat="1" ht="12">
      <c r="A96" s="79"/>
      <c r="B96" s="79"/>
      <c r="C96" s="79"/>
      <c r="D96" s="79"/>
      <c r="E96" s="79"/>
      <c r="F96" s="79"/>
      <c r="G96" s="79"/>
      <c r="H96" s="79"/>
      <c r="I96" s="79"/>
      <c r="J96" s="79"/>
    </row>
    <row r="97" spans="1:10" s="21" customFormat="1" ht="12">
      <c r="A97" s="79"/>
      <c r="B97" s="79"/>
      <c r="C97" s="79"/>
      <c r="D97" s="79"/>
      <c r="E97" s="79"/>
      <c r="F97" s="79"/>
      <c r="G97" s="79"/>
      <c r="H97" s="79"/>
      <c r="I97" s="79"/>
      <c r="J97" s="79"/>
    </row>
    <row r="98" spans="1:10" s="21" customFormat="1" ht="12">
      <c r="A98" s="79"/>
      <c r="B98" s="79"/>
      <c r="C98" s="79"/>
      <c r="D98" s="79"/>
      <c r="E98" s="79"/>
      <c r="F98" s="79"/>
      <c r="G98" s="79"/>
      <c r="H98" s="79"/>
      <c r="I98" s="79"/>
      <c r="J98" s="79"/>
    </row>
    <row r="99" spans="1:10" s="21" customFormat="1" ht="12">
      <c r="A99" s="79"/>
      <c r="B99" s="79"/>
      <c r="C99" s="79"/>
      <c r="D99" s="79"/>
      <c r="E99" s="79"/>
      <c r="F99" s="79"/>
      <c r="G99" s="79"/>
      <c r="H99" s="79"/>
      <c r="I99" s="79"/>
      <c r="J99" s="79"/>
    </row>
    <row r="100" spans="1:10" s="21" customFormat="1" ht="12">
      <c r="A100" s="79"/>
      <c r="B100" s="79"/>
      <c r="C100" s="79"/>
      <c r="D100" s="79"/>
      <c r="E100" s="79"/>
      <c r="F100" s="79"/>
      <c r="G100" s="79"/>
      <c r="H100" s="79"/>
      <c r="I100" s="79"/>
      <c r="J100" s="79"/>
    </row>
    <row r="101" spans="1:10" s="21" customFormat="1" ht="12">
      <c r="A101" s="79"/>
      <c r="B101" s="79"/>
      <c r="C101" s="79"/>
      <c r="D101" s="79"/>
      <c r="E101" s="79"/>
      <c r="F101" s="79"/>
      <c r="G101" s="79"/>
      <c r="H101" s="79"/>
      <c r="I101" s="79"/>
      <c r="J101" s="79"/>
    </row>
    <row r="102" spans="1:10" s="21" customFormat="1" ht="12">
      <c r="A102" s="79"/>
      <c r="B102" s="79"/>
      <c r="C102" s="79"/>
      <c r="D102" s="79"/>
      <c r="E102" s="79"/>
      <c r="F102" s="79"/>
      <c r="G102" s="79"/>
      <c r="H102" s="79"/>
      <c r="I102" s="79"/>
      <c r="J102" s="79"/>
    </row>
    <row r="120" spans="1:2">
      <c r="A120" s="94"/>
      <c r="B120" s="94"/>
    </row>
    <row r="121" spans="1:2">
      <c r="A121" s="94"/>
      <c r="B121" s="94"/>
    </row>
    <row r="122" spans="1:2">
      <c r="A122" s="94"/>
      <c r="B122" s="94"/>
    </row>
    <row r="123" spans="1:2">
      <c r="A123" s="94"/>
      <c r="B123" s="94"/>
    </row>
    <row r="124" spans="1:2">
      <c r="A124" s="94"/>
      <c r="B124" s="94"/>
    </row>
    <row r="154" spans="1:2">
      <c r="A154" s="94"/>
      <c r="B154" s="94"/>
    </row>
    <row r="223" spans="1:1">
      <c r="A223" s="76"/>
    </row>
    <row r="240" spans="1:1">
      <c r="A240" s="94"/>
    </row>
    <row r="241" spans="1:1">
      <c r="A241" s="94"/>
    </row>
    <row r="242" spans="1:1">
      <c r="A242" s="94"/>
    </row>
    <row r="243" spans="1:1">
      <c r="A243" s="94"/>
    </row>
    <row r="244" spans="1:1">
      <c r="A244" s="94"/>
    </row>
    <row r="245" spans="1:1">
      <c r="A245" s="94"/>
    </row>
    <row r="246" spans="1:1">
      <c r="A246" s="94"/>
    </row>
    <row r="247" spans="1:1">
      <c r="A247" s="94"/>
    </row>
    <row r="248" spans="1:1">
      <c r="A248" s="94"/>
    </row>
    <row r="249" spans="1:1">
      <c r="A249" s="94"/>
    </row>
    <row r="250" spans="1:1">
      <c r="A250" s="94"/>
    </row>
    <row r="251" spans="1:1">
      <c r="A251" s="94"/>
    </row>
    <row r="252" spans="1:1">
      <c r="A252" s="94"/>
    </row>
    <row r="253" spans="1:1">
      <c r="A253" s="94"/>
    </row>
    <row r="254" spans="1:1">
      <c r="A254" s="94"/>
    </row>
    <row r="255" spans="1:1">
      <c r="A255" s="94"/>
    </row>
    <row r="256" spans="1:1">
      <c r="A256" s="94"/>
    </row>
    <row r="257" spans="1:1">
      <c r="A257" s="94"/>
    </row>
    <row r="258" spans="1:1">
      <c r="A258" s="94"/>
    </row>
    <row r="259" spans="1:1">
      <c r="A259" s="94"/>
    </row>
    <row r="260" spans="1:1">
      <c r="A260" s="94"/>
    </row>
    <row r="261" spans="1:1">
      <c r="A261" s="94"/>
    </row>
    <row r="262" spans="1:1">
      <c r="A262" s="94"/>
    </row>
    <row r="263" spans="1:1">
      <c r="A263" s="94"/>
    </row>
    <row r="264" spans="1:1">
      <c r="A264" s="94"/>
    </row>
    <row r="265" spans="1:1">
      <c r="A265" s="94"/>
    </row>
    <row r="266" spans="1:1">
      <c r="A266" s="94"/>
    </row>
    <row r="267" spans="1:1">
      <c r="A267" s="94"/>
    </row>
    <row r="268" spans="1:1">
      <c r="A268" s="94"/>
    </row>
    <row r="269" spans="1:1">
      <c r="A269" s="94"/>
    </row>
    <row r="270" spans="1:1">
      <c r="A270" s="94"/>
    </row>
    <row r="271" spans="1:1">
      <c r="A271" s="94"/>
    </row>
    <row r="272" spans="1:1">
      <c r="A272" s="94"/>
    </row>
    <row r="273" spans="1:1">
      <c r="A273" s="94"/>
    </row>
    <row r="274" spans="1:1">
      <c r="A274" s="94"/>
    </row>
    <row r="275" spans="1:1">
      <c r="A275" s="94"/>
    </row>
    <row r="276" spans="1:1">
      <c r="A276" s="94"/>
    </row>
    <row r="277" spans="1:1">
      <c r="A277" s="94"/>
    </row>
    <row r="278" spans="1:1">
      <c r="A278" s="94"/>
    </row>
    <row r="279" spans="1:1">
      <c r="A279" s="94"/>
    </row>
    <row r="280" spans="1:1">
      <c r="A280" s="94"/>
    </row>
    <row r="281" spans="1:1">
      <c r="A281" s="94"/>
    </row>
    <row r="282" spans="1:1">
      <c r="A282" s="94"/>
    </row>
    <row r="283" spans="1:1">
      <c r="A283" s="94"/>
    </row>
    <row r="284" spans="1:1">
      <c r="A284" s="94"/>
    </row>
    <row r="285" spans="1:1">
      <c r="A285" s="94"/>
    </row>
    <row r="286" spans="1:1">
      <c r="A286" s="94"/>
    </row>
    <row r="287" spans="1:1">
      <c r="A287" s="94"/>
    </row>
    <row r="288" spans="1:1">
      <c r="A288" s="94"/>
    </row>
    <row r="289" spans="1:1">
      <c r="A289" s="94"/>
    </row>
    <row r="290" spans="1:1">
      <c r="A290" s="94"/>
    </row>
    <row r="291" spans="1:1">
      <c r="A291" s="94"/>
    </row>
    <row r="292" spans="1:1">
      <c r="A292" s="94"/>
    </row>
    <row r="293" spans="1:1">
      <c r="A293" s="94"/>
    </row>
    <row r="294" spans="1:1">
      <c r="A294" s="94"/>
    </row>
  </sheetData>
  <mergeCells count="4">
    <mergeCell ref="A9:J10"/>
    <mergeCell ref="D13:E13"/>
    <mergeCell ref="D14:E14"/>
    <mergeCell ref="D15:E15"/>
  </mergeCells>
  <phoneticPr fontId="25" type="noConversion"/>
  <pageMargins left="0.75" right="0.25" top="0.75" bottom="0.25" header="0.25" footer="0.25"/>
  <pageSetup scale="90" fitToHeight="3" orientation="landscape" r:id="rId1"/>
  <headerFooter alignWithMargins="0"/>
</worksheet>
</file>

<file path=xl/worksheets/sheet27.xml><?xml version="1.0" encoding="utf-8"?>
<worksheet xmlns="http://schemas.openxmlformats.org/spreadsheetml/2006/main" xmlns:r="http://schemas.openxmlformats.org/officeDocument/2006/relationships">
  <sheetPr transitionEvaluation="1" transitionEntry="1" codeName="Sheet51">
    <tabColor rgb="FFFFFF00"/>
  </sheetPr>
  <dimension ref="A1:J134"/>
  <sheetViews>
    <sheetView view="pageBreakPreview" topLeftCell="A37" zoomScale="115" zoomScaleNormal="100" zoomScaleSheetLayoutView="115" workbookViewId="0">
      <selection activeCell="E57" sqref="E57"/>
    </sheetView>
  </sheetViews>
  <sheetFormatPr defaultColWidth="10.88671875" defaultRowHeight="12"/>
  <cols>
    <col min="1" max="1" width="5.88671875" style="226" customWidth="1"/>
    <col min="2" max="2" width="3" style="258" customWidth="1"/>
    <col min="3" max="3" width="5" style="264" customWidth="1"/>
    <col min="4" max="4" width="65.6640625" style="258" customWidth="1"/>
    <col min="5" max="5" width="14.33203125" style="173" customWidth="1"/>
    <col min="6" max="6" width="2.88671875" style="173" customWidth="1"/>
    <col min="7" max="16384" width="10.88671875" style="173"/>
  </cols>
  <sheetData>
    <row r="1" spans="1:6">
      <c r="A1" s="252" t="s">
        <v>199</v>
      </c>
      <c r="B1" s="248"/>
      <c r="C1" s="249"/>
      <c r="D1" s="173"/>
      <c r="E1" s="980" t="s">
        <v>689</v>
      </c>
    </row>
    <row r="2" spans="1:6">
      <c r="A2" s="168" t="s">
        <v>943</v>
      </c>
      <c r="B2" s="248"/>
      <c r="C2" s="249"/>
      <c r="D2" s="173"/>
      <c r="E2" s="980" t="s">
        <v>200</v>
      </c>
    </row>
    <row r="3" spans="1:6">
      <c r="A3" s="168" t="s">
        <v>2190</v>
      </c>
      <c r="B3" s="248"/>
      <c r="C3" s="249"/>
      <c r="D3" s="173"/>
      <c r="E3" s="980"/>
    </row>
    <row r="4" spans="1:6">
      <c r="A4" s="168" t="s">
        <v>1410</v>
      </c>
      <c r="B4" s="250"/>
      <c r="C4" s="251"/>
      <c r="D4" s="173"/>
      <c r="E4" s="897" t="s">
        <v>825</v>
      </c>
    </row>
    <row r="5" spans="1:6">
      <c r="A5" s="252" t="s">
        <v>321</v>
      </c>
      <c r="B5" s="248"/>
      <c r="C5" s="249"/>
      <c r="D5" s="173"/>
      <c r="E5" s="728" t="s">
        <v>1393</v>
      </c>
    </row>
    <row r="6" spans="1:6">
      <c r="A6" s="96" t="s">
        <v>751</v>
      </c>
      <c r="B6" s="250"/>
      <c r="C6" s="249"/>
      <c r="D6" s="173"/>
    </row>
    <row r="7" spans="1:6" ht="12.75" customHeight="1">
      <c r="A7" s="2013" t="s">
        <v>795</v>
      </c>
      <c r="B7" s="2013"/>
      <c r="C7" s="2013"/>
      <c r="D7" s="2013"/>
      <c r="E7" s="2013"/>
      <c r="F7" s="1276"/>
    </row>
    <row r="8" spans="1:6" ht="12.6" thickBot="1">
      <c r="A8" s="2013"/>
      <c r="B8" s="2013"/>
      <c r="C8" s="2013"/>
      <c r="D8" s="2013"/>
      <c r="E8" s="2013"/>
      <c r="F8" s="1276"/>
    </row>
    <row r="9" spans="1:6">
      <c r="A9" s="736" t="s">
        <v>33</v>
      </c>
      <c r="B9" s="737"/>
      <c r="C9" s="738"/>
      <c r="D9" s="739"/>
      <c r="E9" s="740"/>
      <c r="F9" s="701"/>
    </row>
    <row r="10" spans="1:6">
      <c r="A10" s="554" t="s">
        <v>366</v>
      </c>
      <c r="B10" s="556" t="s">
        <v>367</v>
      </c>
      <c r="C10" s="557"/>
      <c r="D10" s="556"/>
      <c r="E10" s="554" t="s">
        <v>194</v>
      </c>
      <c r="F10" s="734"/>
    </row>
    <row r="11" spans="1:6" ht="13.8">
      <c r="A11" s="607">
        <v>1</v>
      </c>
      <c r="B11" s="248" t="s">
        <v>195</v>
      </c>
      <c r="C11" s="725" t="s">
        <v>343</v>
      </c>
      <c r="D11" s="256"/>
      <c r="E11" s="205"/>
      <c r="F11" s="205"/>
    </row>
    <row r="12" spans="1:6" ht="13.8">
      <c r="A12" s="607">
        <v>2</v>
      </c>
      <c r="B12" s="248"/>
      <c r="C12" s="265" t="s">
        <v>1922</v>
      </c>
      <c r="D12" s="256"/>
      <c r="E12" s="205"/>
      <c r="F12" s="205"/>
    </row>
    <row r="13" spans="1:6" ht="13.8">
      <c r="A13" s="607">
        <v>3</v>
      </c>
      <c r="B13" s="248"/>
      <c r="C13" s="1414" t="s">
        <v>1918</v>
      </c>
      <c r="D13" s="173"/>
      <c r="E13" s="1416">
        <v>72701.119999999995</v>
      </c>
      <c r="F13" s="205"/>
    </row>
    <row r="14" spans="1:6" ht="13.8">
      <c r="A14" s="607">
        <v>4</v>
      </c>
      <c r="B14" s="248"/>
      <c r="C14" s="1414" t="s">
        <v>1919</v>
      </c>
      <c r="D14" s="1260"/>
      <c r="E14" s="1416">
        <v>43402.79</v>
      </c>
      <c r="F14" s="205"/>
    </row>
    <row r="15" spans="1:6" ht="13.8">
      <c r="A15" s="607">
        <v>5</v>
      </c>
      <c r="B15" s="248"/>
      <c r="C15" s="1414" t="s">
        <v>1920</v>
      </c>
      <c r="D15" s="1260"/>
      <c r="E15" s="1416">
        <v>25512.91</v>
      </c>
      <c r="F15" s="205"/>
    </row>
    <row r="16" spans="1:6" ht="13.8">
      <c r="A16" s="607">
        <v>6</v>
      </c>
      <c r="B16" s="248"/>
      <c r="C16" s="1414" t="s">
        <v>1921</v>
      </c>
      <c r="D16" s="256"/>
      <c r="E16" s="1416">
        <v>-3946.92</v>
      </c>
      <c r="F16" s="205"/>
    </row>
    <row r="17" spans="1:10" ht="13.8">
      <c r="A17" s="607">
        <v>7</v>
      </c>
      <c r="B17" s="248"/>
      <c r="C17" s="1414"/>
      <c r="D17" s="1412" t="s">
        <v>1927</v>
      </c>
      <c r="E17" s="1519">
        <v>137669.9</v>
      </c>
      <c r="F17" s="205"/>
    </row>
    <row r="18" spans="1:10" ht="13.8">
      <c r="A18" s="607">
        <v>8</v>
      </c>
      <c r="B18" s="248"/>
      <c r="C18" s="1414"/>
      <c r="D18" s="256"/>
      <c r="E18" s="205"/>
      <c r="F18" s="205"/>
    </row>
    <row r="19" spans="1:10" ht="13.8">
      <c r="A19" s="607">
        <v>9</v>
      </c>
      <c r="B19" s="248"/>
      <c r="C19" s="1415" t="s">
        <v>2198</v>
      </c>
      <c r="D19" s="256"/>
      <c r="E19" s="1416">
        <v>165832</v>
      </c>
      <c r="F19" s="205"/>
    </row>
    <row r="20" spans="1:10" ht="13.8">
      <c r="A20" s="607">
        <v>10</v>
      </c>
      <c r="B20" s="248"/>
      <c r="C20" s="1413"/>
      <c r="D20" s="256"/>
      <c r="E20" s="1519"/>
      <c r="F20" s="205"/>
    </row>
    <row r="21" spans="1:10">
      <c r="A21" s="607">
        <v>11</v>
      </c>
      <c r="C21" s="265" t="s">
        <v>1923</v>
      </c>
      <c r="D21" s="523"/>
    </row>
    <row r="22" spans="1:10">
      <c r="A22" s="607">
        <v>12</v>
      </c>
      <c r="C22" s="259" t="s">
        <v>11</v>
      </c>
      <c r="E22" s="545">
        <v>2341475.42</v>
      </c>
      <c r="F22" s="545"/>
    </row>
    <row r="23" spans="1:10">
      <c r="A23" s="607">
        <v>13</v>
      </c>
      <c r="C23" s="259" t="s">
        <v>12</v>
      </c>
      <c r="E23" s="455">
        <v>2442757.66</v>
      </c>
      <c r="F23" s="455"/>
    </row>
    <row r="24" spans="1:10">
      <c r="A24" s="607">
        <v>14</v>
      </c>
      <c r="C24" s="259"/>
      <c r="D24" s="258" t="s">
        <v>1925</v>
      </c>
      <c r="E24" s="1519">
        <v>-101282.24000000022</v>
      </c>
      <c r="F24" s="455"/>
    </row>
    <row r="25" spans="1:10">
      <c r="A25" s="607">
        <v>15</v>
      </c>
      <c r="C25" s="259"/>
      <c r="E25" s="455"/>
      <c r="F25" s="455"/>
    </row>
    <row r="26" spans="1:10">
      <c r="A26" s="607">
        <v>16</v>
      </c>
      <c r="C26" s="173"/>
      <c r="D26" s="1522" t="s">
        <v>1926</v>
      </c>
      <c r="E26" s="1521">
        <v>202219.6599999998</v>
      </c>
      <c r="F26" s="186"/>
    </row>
    <row r="27" spans="1:10">
      <c r="A27" s="607">
        <v>17</v>
      </c>
      <c r="C27" s="260"/>
      <c r="E27" s="186"/>
      <c r="F27" s="186"/>
    </row>
    <row r="28" spans="1:10">
      <c r="A28" s="607">
        <v>18</v>
      </c>
      <c r="C28" s="265" t="s">
        <v>1924</v>
      </c>
      <c r="D28" s="523"/>
      <c r="E28" s="174"/>
      <c r="F28" s="174"/>
    </row>
    <row r="29" spans="1:10">
      <c r="A29" s="607">
        <v>19</v>
      </c>
      <c r="C29" s="263" t="s">
        <v>556</v>
      </c>
      <c r="E29" s="515"/>
      <c r="F29" s="515"/>
      <c r="G29" s="2011"/>
      <c r="H29" s="2011"/>
      <c r="I29" s="2011"/>
      <c r="J29" s="2011"/>
    </row>
    <row r="30" spans="1:10">
      <c r="A30" s="607">
        <v>20</v>
      </c>
      <c r="C30" s="175">
        <v>7.4499999999999997E-2</v>
      </c>
      <c r="D30" s="258" t="s">
        <v>500</v>
      </c>
      <c r="E30" s="1520">
        <v>1349689.8839</v>
      </c>
      <c r="F30" s="186"/>
      <c r="G30" s="2011"/>
      <c r="H30" s="2011"/>
      <c r="I30" s="2011"/>
      <c r="J30" s="2011"/>
    </row>
    <row r="31" spans="1:10">
      <c r="A31" s="607">
        <v>21</v>
      </c>
      <c r="E31" s="186"/>
      <c r="F31" s="186"/>
    </row>
    <row r="32" spans="1:10" ht="12.6" thickBot="1">
      <c r="A32" s="607">
        <v>22</v>
      </c>
      <c r="B32" s="262"/>
      <c r="C32" s="173"/>
      <c r="D32" s="510" t="s">
        <v>344</v>
      </c>
      <c r="E32" s="1524">
        <v>1551909.5438999999</v>
      </c>
      <c r="F32" s="186"/>
    </row>
    <row r="33" spans="1:6" ht="12.6" thickTop="1">
      <c r="A33" s="607">
        <v>23</v>
      </c>
      <c r="B33" s="262"/>
      <c r="C33" s="173"/>
      <c r="D33" s="248"/>
      <c r="E33" s="186"/>
      <c r="F33" s="186"/>
    </row>
    <row r="34" spans="1:6">
      <c r="A34" s="926">
        <v>24</v>
      </c>
      <c r="B34" s="470" t="s">
        <v>196</v>
      </c>
      <c r="C34" s="726" t="s">
        <v>129</v>
      </c>
      <c r="D34" s="248"/>
      <c r="E34" s="186"/>
      <c r="F34" s="186"/>
    </row>
    <row r="35" spans="1:6">
      <c r="A35" s="941">
        <v>25</v>
      </c>
      <c r="B35" s="470"/>
      <c r="C35" s="265" t="s">
        <v>2179</v>
      </c>
      <c r="F35" s="186"/>
    </row>
    <row r="36" spans="1:6">
      <c r="A36" s="941">
        <v>26</v>
      </c>
      <c r="B36" s="262"/>
      <c r="C36" s="89" t="s">
        <v>1707</v>
      </c>
      <c r="E36" s="186"/>
      <c r="F36" s="186"/>
    </row>
    <row r="37" spans="1:6">
      <c r="A37" s="941">
        <v>27</v>
      </c>
      <c r="B37" s="262"/>
      <c r="C37" s="938"/>
      <c r="D37" s="266" t="s">
        <v>1656</v>
      </c>
      <c r="E37" s="186">
        <v>-47096.77</v>
      </c>
      <c r="F37" s="186"/>
    </row>
    <row r="38" spans="1:6">
      <c r="A38" s="964">
        <v>28</v>
      </c>
      <c r="B38" s="470"/>
      <c r="C38" s="959" t="s">
        <v>1948</v>
      </c>
      <c r="D38" s="262"/>
      <c r="E38" s="207">
        <v>107707</v>
      </c>
      <c r="F38" s="207"/>
    </row>
    <row r="39" spans="1:6">
      <c r="A39" s="964">
        <v>29</v>
      </c>
      <c r="B39" s="470"/>
      <c r="C39" s="959" t="s">
        <v>1947</v>
      </c>
      <c r="D39" s="262"/>
      <c r="E39" s="207">
        <v>99394.6</v>
      </c>
      <c r="F39" s="207"/>
    </row>
    <row r="40" spans="1:6">
      <c r="A40" s="1667">
        <v>30</v>
      </c>
      <c r="B40" s="470"/>
      <c r="C40" s="959" t="s">
        <v>1946</v>
      </c>
      <c r="D40" s="262"/>
      <c r="E40" s="207">
        <v>404.79</v>
      </c>
      <c r="F40" s="207"/>
    </row>
    <row r="41" spans="1:6">
      <c r="A41" s="1667">
        <v>33</v>
      </c>
      <c r="B41" s="262"/>
      <c r="C41" s="173"/>
      <c r="D41" s="510" t="s">
        <v>1397</v>
      </c>
      <c r="E41" s="1523">
        <v>160409.62000000002</v>
      </c>
      <c r="F41" s="943"/>
    </row>
    <row r="42" spans="1:6">
      <c r="A42" s="1667">
        <v>34</v>
      </c>
      <c r="B42" s="262"/>
      <c r="C42" s="173"/>
      <c r="D42" s="510"/>
      <c r="E42" s="943"/>
      <c r="F42" s="943"/>
    </row>
    <row r="43" spans="1:6">
      <c r="A43" s="1667">
        <v>35</v>
      </c>
      <c r="B43" s="470"/>
      <c r="C43" s="245" t="s">
        <v>1384</v>
      </c>
      <c r="D43" s="248"/>
      <c r="E43" s="207"/>
      <c r="F43" s="207"/>
    </row>
    <row r="44" spans="1:6">
      <c r="A44" s="964">
        <v>36</v>
      </c>
      <c r="B44" s="470"/>
      <c r="C44" s="1179" t="s">
        <v>1662</v>
      </c>
      <c r="D44" s="258" t="s">
        <v>1663</v>
      </c>
      <c r="E44" s="207"/>
      <c r="F44" s="207"/>
    </row>
    <row r="45" spans="1:6">
      <c r="A45" s="964">
        <v>37</v>
      </c>
      <c r="B45" s="470"/>
      <c r="C45" s="959"/>
      <c r="D45" s="1278" t="s">
        <v>644</v>
      </c>
      <c r="E45" s="207">
        <v>200879.12</v>
      </c>
      <c r="F45" s="207"/>
    </row>
    <row r="46" spans="1:6">
      <c r="A46" s="964">
        <v>38</v>
      </c>
      <c r="B46" s="470"/>
      <c r="C46" s="959"/>
      <c r="D46" s="189" t="s">
        <v>1810</v>
      </c>
      <c r="F46" s="207"/>
    </row>
    <row r="47" spans="1:6">
      <c r="A47" s="964">
        <v>39</v>
      </c>
      <c r="B47" s="470"/>
      <c r="C47" s="959"/>
      <c r="D47" s="1366" t="s">
        <v>2130</v>
      </c>
      <c r="E47" s="207">
        <v>10604.916000000001</v>
      </c>
      <c r="F47" s="207"/>
    </row>
    <row r="48" spans="1:6">
      <c r="A48" s="964">
        <v>40</v>
      </c>
      <c r="B48" s="470"/>
      <c r="C48" s="959"/>
      <c r="D48" s="173" t="s">
        <v>645</v>
      </c>
      <c r="E48" s="207">
        <v>15956.790000000008</v>
      </c>
      <c r="F48" s="207"/>
    </row>
    <row r="49" spans="1:6">
      <c r="A49" s="964">
        <v>41</v>
      </c>
      <c r="B49" s="470"/>
      <c r="C49" s="959"/>
      <c r="D49" s="189" t="s">
        <v>2131</v>
      </c>
      <c r="F49" s="207"/>
    </row>
    <row r="50" spans="1:6">
      <c r="A50" s="964">
        <v>42</v>
      </c>
      <c r="B50" s="470"/>
      <c r="C50" s="959"/>
      <c r="D50" s="1480" t="s">
        <v>2132</v>
      </c>
      <c r="E50" s="207">
        <v>44819.982597000002</v>
      </c>
      <c r="F50" s="207"/>
    </row>
    <row r="51" spans="1:6">
      <c r="A51" s="964">
        <v>43</v>
      </c>
      <c r="B51" s="470"/>
      <c r="C51" s="959"/>
      <c r="D51" s="1480" t="s">
        <v>2133</v>
      </c>
      <c r="E51" s="207">
        <v>10141.300359999999</v>
      </c>
      <c r="F51" s="207"/>
    </row>
    <row r="52" spans="1:6">
      <c r="A52" s="964">
        <v>44</v>
      </c>
      <c r="B52" s="470"/>
      <c r="C52" s="726"/>
      <c r="D52" s="262" t="s">
        <v>1773</v>
      </c>
      <c r="E52" s="207">
        <v>70248</v>
      </c>
      <c r="F52" s="207"/>
    </row>
    <row r="53" spans="1:6">
      <c r="A53" s="964">
        <v>45</v>
      </c>
      <c r="B53" s="470"/>
      <c r="C53" s="726"/>
      <c r="D53" s="262" t="s">
        <v>1774</v>
      </c>
      <c r="E53" s="207">
        <v>46153.91</v>
      </c>
      <c r="F53" s="207"/>
    </row>
    <row r="54" spans="1:6">
      <c r="A54" s="964">
        <v>46</v>
      </c>
      <c r="B54" s="470"/>
      <c r="C54" s="245"/>
      <c r="D54" s="283" t="s">
        <v>1772</v>
      </c>
      <c r="E54" s="207">
        <v>89276</v>
      </c>
      <c r="F54" s="207"/>
    </row>
    <row r="55" spans="1:6">
      <c r="A55" s="964">
        <v>47</v>
      </c>
      <c r="B55" s="470"/>
      <c r="C55" s="726"/>
      <c r="D55" s="1281" t="s">
        <v>429</v>
      </c>
      <c r="E55" s="207">
        <v>17633.080000000002</v>
      </c>
      <c r="F55" s="207"/>
    </row>
    <row r="56" spans="1:6">
      <c r="A56" s="964">
        <v>48</v>
      </c>
      <c r="B56" s="470"/>
      <c r="C56" s="726"/>
      <c r="D56" s="1278" t="s">
        <v>430</v>
      </c>
      <c r="E56" s="207">
        <v>8838.6812799999989</v>
      </c>
      <c r="F56" s="207"/>
    </row>
    <row r="57" spans="1:6">
      <c r="A57" s="1667">
        <v>31</v>
      </c>
      <c r="B57" s="470"/>
      <c r="C57" s="959" t="s">
        <v>2293</v>
      </c>
      <c r="D57" s="262"/>
      <c r="E57" s="207">
        <v>12647</v>
      </c>
      <c r="F57" s="207"/>
    </row>
    <row r="58" spans="1:6">
      <c r="A58" s="1667">
        <v>32</v>
      </c>
      <c r="B58" s="262"/>
      <c r="C58" s="959" t="s">
        <v>2294</v>
      </c>
      <c r="D58" s="471"/>
      <c r="E58" s="167">
        <v>54018</v>
      </c>
      <c r="F58" s="167"/>
    </row>
    <row r="59" spans="1:6">
      <c r="A59" s="964">
        <v>49</v>
      </c>
      <c r="D59" s="482" t="s">
        <v>1347</v>
      </c>
      <c r="E59" s="269">
        <v>581216.78023699997</v>
      </c>
      <c r="F59" s="275"/>
    </row>
    <row r="60" spans="1:6">
      <c r="A60" s="964">
        <v>50</v>
      </c>
      <c r="E60" s="167"/>
      <c r="F60" s="167"/>
    </row>
    <row r="61" spans="1:6">
      <c r="A61" s="964">
        <v>51</v>
      </c>
      <c r="C61" s="265" t="s">
        <v>1385</v>
      </c>
      <c r="E61" s="598">
        <v>71100</v>
      </c>
      <c r="F61" s="275"/>
    </row>
    <row r="62" spans="1:6" ht="12" customHeight="1">
      <c r="A62" s="964">
        <v>52</v>
      </c>
      <c r="C62" s="524"/>
      <c r="D62" s="727"/>
      <c r="E62" s="186"/>
      <c r="F62" s="186"/>
    </row>
    <row r="63" spans="1:6" ht="12.6" thickBot="1">
      <c r="A63" s="964">
        <v>53</v>
      </c>
      <c r="B63" s="268"/>
      <c r="C63" s="265"/>
      <c r="D63" s="510" t="s">
        <v>315</v>
      </c>
      <c r="E63" s="1524">
        <v>812726.40023699997</v>
      </c>
      <c r="F63" s="943"/>
    </row>
    <row r="64" spans="1:6" ht="12.6" thickTop="1">
      <c r="A64" s="926"/>
      <c r="D64" s="728"/>
      <c r="E64" s="519"/>
      <c r="F64" s="519"/>
    </row>
    <row r="65" spans="1:6">
      <c r="A65" s="252" t="s">
        <v>199</v>
      </c>
      <c r="B65" s="248"/>
      <c r="C65" s="249"/>
      <c r="D65" s="173"/>
      <c r="E65" s="980" t="s">
        <v>689</v>
      </c>
    </row>
    <row r="66" spans="1:6">
      <c r="A66" s="168" t="s">
        <v>943</v>
      </c>
      <c r="B66" s="248"/>
      <c r="C66" s="249"/>
      <c r="D66" s="173"/>
      <c r="E66" s="980" t="s">
        <v>200</v>
      </c>
    </row>
    <row r="67" spans="1:6">
      <c r="A67" s="168" t="s">
        <v>2190</v>
      </c>
      <c r="B67" s="248"/>
      <c r="C67" s="249"/>
      <c r="D67" s="173"/>
      <c r="E67" s="980"/>
    </row>
    <row r="68" spans="1:6">
      <c r="A68" s="168" t="s">
        <v>1410</v>
      </c>
      <c r="B68" s="250"/>
      <c r="C68" s="251"/>
      <c r="D68" s="173"/>
      <c r="E68" s="897" t="s">
        <v>869</v>
      </c>
    </row>
    <row r="69" spans="1:6">
      <c r="A69" s="252" t="s">
        <v>321</v>
      </c>
      <c r="B69" s="248"/>
      <c r="C69" s="249"/>
      <c r="D69" s="173"/>
      <c r="E69" s="728" t="s">
        <v>1393</v>
      </c>
    </row>
    <row r="70" spans="1:6">
      <c r="A70" s="96" t="s">
        <v>751</v>
      </c>
      <c r="B70" s="250"/>
      <c r="C70" s="249"/>
      <c r="D70" s="173"/>
    </row>
    <row r="71" spans="1:6" ht="12.75" customHeight="1">
      <c r="A71" s="2019" t="s">
        <v>795</v>
      </c>
      <c r="B71" s="2019"/>
      <c r="C71" s="2019"/>
      <c r="D71" s="2019"/>
      <c r="E71" s="2019"/>
      <c r="F71" s="1277"/>
    </row>
    <row r="72" spans="1:6" ht="12.6" thickBot="1">
      <c r="A72" s="2020"/>
      <c r="B72" s="2020"/>
      <c r="C72" s="2020"/>
      <c r="D72" s="2020"/>
      <c r="E72" s="2020"/>
      <c r="F72" s="1277"/>
    </row>
    <row r="73" spans="1:6">
      <c r="A73" s="927"/>
      <c r="B73" s="927"/>
      <c r="C73" s="927"/>
      <c r="D73" s="927"/>
      <c r="E73" s="927"/>
      <c r="F73" s="1276"/>
    </row>
    <row r="74" spans="1:6" ht="13.8">
      <c r="A74" s="926">
        <v>1</v>
      </c>
      <c r="B74" s="470" t="s">
        <v>165</v>
      </c>
      <c r="C74" s="249" t="s">
        <v>130</v>
      </c>
      <c r="D74" s="248"/>
      <c r="E74" s="205"/>
      <c r="F74" s="205"/>
    </row>
    <row r="75" spans="1:6">
      <c r="A75" s="926">
        <v>2</v>
      </c>
      <c r="C75" s="265" t="s">
        <v>1380</v>
      </c>
      <c r="D75" s="480"/>
      <c r="E75" s="275"/>
      <c r="F75" s="275"/>
    </row>
    <row r="76" spans="1:6">
      <c r="A76" s="1515">
        <v>3</v>
      </c>
      <c r="C76" s="522"/>
      <c r="D76" s="262" t="s">
        <v>1790</v>
      </c>
      <c r="E76" s="192">
        <v>95604.054999999993</v>
      </c>
      <c r="F76" s="275"/>
    </row>
    <row r="77" spans="1:6">
      <c r="A77" s="1515">
        <v>4</v>
      </c>
      <c r="C77" s="522"/>
      <c r="D77" s="262" t="s">
        <v>1791</v>
      </c>
      <c r="E77" s="192">
        <v>4478.8026111111112</v>
      </c>
      <c r="F77" s="275"/>
    </row>
    <row r="78" spans="1:6">
      <c r="A78" s="1515">
        <v>5</v>
      </c>
      <c r="C78" s="522"/>
      <c r="D78" s="262" t="s">
        <v>1951</v>
      </c>
      <c r="E78" s="192">
        <v>11797.8</v>
      </c>
      <c r="F78" s="275"/>
    </row>
    <row r="79" spans="1:6">
      <c r="A79" s="1515">
        <v>6</v>
      </c>
      <c r="C79" s="522"/>
      <c r="D79" s="262" t="s">
        <v>1382</v>
      </c>
      <c r="E79" s="192">
        <v>1048.0116203703703</v>
      </c>
      <c r="F79" s="275"/>
    </row>
    <row r="80" spans="1:6">
      <c r="A80" s="1515">
        <v>7</v>
      </c>
      <c r="C80" s="1179"/>
      <c r="D80" s="262" t="s">
        <v>1786</v>
      </c>
      <c r="E80" s="207">
        <v>2750.5384883720926</v>
      </c>
      <c r="F80" s="207"/>
    </row>
    <row r="81" spans="1:6">
      <c r="A81" s="1515">
        <v>8</v>
      </c>
      <c r="C81" s="522"/>
      <c r="D81" s="262" t="s">
        <v>1346</v>
      </c>
      <c r="E81" s="207">
        <v>67356.131018518514</v>
      </c>
      <c r="F81" s="207"/>
    </row>
    <row r="82" spans="1:6">
      <c r="A82" s="1515">
        <v>9</v>
      </c>
      <c r="C82" s="522"/>
      <c r="D82" s="262" t="s">
        <v>1952</v>
      </c>
      <c r="E82" s="207">
        <v>2145</v>
      </c>
      <c r="F82" s="207"/>
    </row>
    <row r="83" spans="1:6">
      <c r="A83" s="1515">
        <v>10</v>
      </c>
      <c r="C83" s="522"/>
      <c r="D83" s="262" t="s">
        <v>1788</v>
      </c>
      <c r="E83" s="207">
        <v>130.61533333333333</v>
      </c>
      <c r="F83" s="207"/>
    </row>
    <row r="84" spans="1:6">
      <c r="A84" s="1515">
        <v>11</v>
      </c>
      <c r="C84" s="522"/>
      <c r="D84" s="272"/>
      <c r="E84" s="207"/>
      <c r="F84" s="207"/>
    </row>
    <row r="85" spans="1:6">
      <c r="A85" s="1515">
        <v>12</v>
      </c>
      <c r="C85" s="522"/>
      <c r="D85" s="480" t="s">
        <v>1792</v>
      </c>
      <c r="E85" s="269">
        <v>185310.9540717054</v>
      </c>
      <c r="F85" s="207"/>
    </row>
    <row r="86" spans="1:6">
      <c r="A86" s="1515">
        <v>13</v>
      </c>
      <c r="C86" s="522"/>
      <c r="D86" s="609"/>
      <c r="E86" s="207"/>
      <c r="F86" s="207"/>
    </row>
    <row r="87" spans="1:6">
      <c r="A87" s="1515">
        <v>14</v>
      </c>
      <c r="B87" s="173"/>
      <c r="C87" s="265" t="s">
        <v>1885</v>
      </c>
      <c r="D87" s="523"/>
    </row>
    <row r="88" spans="1:6">
      <c r="A88" s="1515">
        <v>15</v>
      </c>
      <c r="B88" s="173"/>
      <c r="C88" s="522"/>
      <c r="D88" s="272" t="s">
        <v>1667</v>
      </c>
      <c r="E88" s="167">
        <v>4874.8900000000003</v>
      </c>
      <c r="F88" s="167"/>
    </row>
    <row r="89" spans="1:6">
      <c r="A89" s="1515">
        <v>16</v>
      </c>
      <c r="B89" s="173"/>
      <c r="C89" s="522"/>
      <c r="D89" s="272" t="s">
        <v>1775</v>
      </c>
      <c r="E89" s="167">
        <v>61424.88</v>
      </c>
      <c r="F89" s="167"/>
    </row>
    <row r="90" spans="1:6">
      <c r="A90" s="1515">
        <v>17</v>
      </c>
      <c r="B90" s="173"/>
      <c r="C90" s="522"/>
      <c r="D90" s="272" t="s">
        <v>1913</v>
      </c>
      <c r="E90" s="167">
        <v>59592.86</v>
      </c>
      <c r="F90" s="167"/>
    </row>
    <row r="91" spans="1:6">
      <c r="A91" s="1515">
        <v>18</v>
      </c>
      <c r="B91" s="173"/>
      <c r="C91" s="522"/>
      <c r="D91" s="262" t="s">
        <v>2147</v>
      </c>
      <c r="E91" s="167">
        <v>859.02</v>
      </c>
      <c r="F91" s="167"/>
    </row>
    <row r="92" spans="1:6">
      <c r="A92" s="1515">
        <v>19</v>
      </c>
      <c r="B92" s="173"/>
      <c r="C92" s="274"/>
      <c r="D92" s="1496" t="s">
        <v>2167</v>
      </c>
      <c r="E92" s="167">
        <v>17847.93</v>
      </c>
    </row>
    <row r="93" spans="1:6">
      <c r="A93" s="1515">
        <v>20</v>
      </c>
      <c r="B93" s="173"/>
      <c r="C93" s="274"/>
      <c r="D93" s="1496" t="s">
        <v>2168</v>
      </c>
      <c r="E93" s="167">
        <v>4640.93</v>
      </c>
    </row>
    <row r="94" spans="1:6">
      <c r="A94" s="1515">
        <v>21</v>
      </c>
      <c r="B94" s="173"/>
      <c r="C94" s="274"/>
      <c r="D94" s="1496" t="s">
        <v>2169</v>
      </c>
      <c r="E94" s="167">
        <v>2500.5</v>
      </c>
    </row>
    <row r="95" spans="1:6">
      <c r="A95" s="1515">
        <v>22</v>
      </c>
      <c r="B95" s="173"/>
      <c r="C95" s="274"/>
      <c r="D95" s="1496" t="s">
        <v>2171</v>
      </c>
      <c r="E95" s="167">
        <v>12364.79</v>
      </c>
    </row>
    <row r="96" spans="1:6">
      <c r="A96" s="1515">
        <v>23</v>
      </c>
      <c r="B96" s="173"/>
      <c r="C96" s="522"/>
      <c r="D96" s="281" t="s">
        <v>2148</v>
      </c>
      <c r="E96" s="167">
        <v>9590.4</v>
      </c>
      <c r="F96" s="167"/>
    </row>
    <row r="97" spans="1:6">
      <c r="A97" s="1515">
        <v>24</v>
      </c>
      <c r="B97" s="173"/>
      <c r="C97" s="522"/>
      <c r="D97" s="281" t="s">
        <v>124</v>
      </c>
      <c r="E97" s="167">
        <v>3690.19</v>
      </c>
      <c r="F97" s="167"/>
    </row>
    <row r="98" spans="1:6">
      <c r="A98" s="1515">
        <v>25</v>
      </c>
      <c r="D98" s="266"/>
      <c r="E98" s="167"/>
      <c r="F98" s="167"/>
    </row>
    <row r="99" spans="1:6">
      <c r="A99" s="1515">
        <v>26</v>
      </c>
      <c r="C99" s="265" t="s">
        <v>1886</v>
      </c>
      <c r="D99" s="482"/>
      <c r="E99" s="207"/>
      <c r="F99" s="207"/>
    </row>
    <row r="100" spans="1:6">
      <c r="A100" s="1515">
        <v>27</v>
      </c>
      <c r="C100" s="522"/>
      <c r="D100" s="272" t="s">
        <v>2166</v>
      </c>
      <c r="E100" s="207">
        <v>-4293</v>
      </c>
      <c r="F100" s="207"/>
    </row>
    <row r="101" spans="1:6">
      <c r="A101" s="1515">
        <v>28</v>
      </c>
      <c r="C101" s="522"/>
      <c r="D101" s="281" t="s">
        <v>124</v>
      </c>
      <c r="E101" s="207">
        <v>-3036.88</v>
      </c>
      <c r="F101" s="207"/>
    </row>
    <row r="102" spans="1:6">
      <c r="A102" s="1515">
        <v>29</v>
      </c>
      <c r="D102" s="480" t="s">
        <v>9</v>
      </c>
      <c r="E102" s="269">
        <v>170056.51</v>
      </c>
      <c r="F102" s="275"/>
    </row>
    <row r="103" spans="1:6">
      <c r="A103" s="1515">
        <v>30</v>
      </c>
      <c r="D103" s="480"/>
      <c r="E103" s="275"/>
      <c r="F103" s="275"/>
    </row>
    <row r="104" spans="1:6">
      <c r="A104" s="1515">
        <v>31</v>
      </c>
      <c r="C104" s="265" t="s">
        <v>2189</v>
      </c>
      <c r="D104" s="609"/>
      <c r="E104" s="1525">
        <v>-163044</v>
      </c>
      <c r="F104" s="207"/>
    </row>
    <row r="105" spans="1:6">
      <c r="A105" s="1515">
        <v>32</v>
      </c>
      <c r="C105" s="522"/>
      <c r="D105" s="609"/>
      <c r="E105" s="207"/>
      <c r="F105" s="207"/>
    </row>
    <row r="106" spans="1:6" ht="12.6" thickBot="1">
      <c r="A106" s="1515">
        <v>33</v>
      </c>
      <c r="D106" s="728" t="s">
        <v>126</v>
      </c>
      <c r="E106" s="514">
        <v>192323.46407170541</v>
      </c>
      <c r="F106" s="192"/>
    </row>
    <row r="107" spans="1:6" ht="12.6" thickTop="1">
      <c r="A107" s="1515">
        <v>34</v>
      </c>
      <c r="D107" s="728"/>
      <c r="E107" s="519"/>
      <c r="F107" s="519"/>
    </row>
    <row r="108" spans="1:6" ht="13.8">
      <c r="A108" s="1515">
        <v>35</v>
      </c>
      <c r="B108" s="470" t="s">
        <v>160</v>
      </c>
      <c r="C108" s="249" t="s">
        <v>131</v>
      </c>
      <c r="D108" s="523"/>
      <c r="E108" s="519"/>
      <c r="F108" s="205"/>
    </row>
    <row r="109" spans="1:6">
      <c r="A109" s="1515">
        <v>36</v>
      </c>
      <c r="B109" s="262"/>
      <c r="C109" s="245" t="s">
        <v>1348</v>
      </c>
      <c r="D109" s="523"/>
      <c r="E109" s="1479">
        <v>15367.25268</v>
      </c>
      <c r="F109" s="275"/>
    </row>
    <row r="110" spans="1:6">
      <c r="A110" s="1515">
        <v>37</v>
      </c>
      <c r="B110" s="262"/>
      <c r="C110" s="524"/>
      <c r="D110" s="173"/>
      <c r="E110" s="275"/>
    </row>
    <row r="111" spans="1:6">
      <c r="A111" s="1515">
        <v>38</v>
      </c>
      <c r="B111" s="262"/>
      <c r="C111" s="1489" t="s">
        <v>2153</v>
      </c>
      <c r="D111" s="511"/>
      <c r="E111" s="270">
        <v>2332526.2299999995</v>
      </c>
      <c r="F111" s="270"/>
    </row>
    <row r="112" spans="1:6">
      <c r="A112" s="1515">
        <v>39</v>
      </c>
      <c r="D112" s="511"/>
      <c r="E112" s="271">
        <v>4.4999999999999998E-2</v>
      </c>
      <c r="F112" s="267"/>
    </row>
    <row r="113" spans="1:6">
      <c r="A113" s="1515">
        <v>40</v>
      </c>
      <c r="D113" s="511" t="s">
        <v>2151</v>
      </c>
      <c r="E113" s="102">
        <v>104964</v>
      </c>
      <c r="F113" s="275"/>
    </row>
    <row r="114" spans="1:6">
      <c r="A114" s="1515">
        <v>41</v>
      </c>
      <c r="D114" s="511" t="s">
        <v>2152</v>
      </c>
      <c r="E114" s="102">
        <v>-98730.290000000008</v>
      </c>
      <c r="F114" s="275"/>
    </row>
    <row r="115" spans="1:6">
      <c r="A115" s="1515">
        <v>42</v>
      </c>
      <c r="D115" s="512" t="s">
        <v>2150</v>
      </c>
      <c r="E115" s="269">
        <v>6233.7099999999919</v>
      </c>
      <c r="F115" s="275"/>
    </row>
    <row r="116" spans="1:6">
      <c r="A116" s="1515">
        <v>43</v>
      </c>
      <c r="D116" s="272"/>
      <c r="F116" s="275"/>
    </row>
    <row r="117" spans="1:6">
      <c r="A117" s="1515">
        <v>44</v>
      </c>
      <c r="C117" s="245" t="s">
        <v>2184</v>
      </c>
    </row>
    <row r="118" spans="1:6">
      <c r="A118" s="1515">
        <v>45</v>
      </c>
      <c r="C118" s="173"/>
      <c r="D118" s="471" t="s">
        <v>2185</v>
      </c>
      <c r="E118" s="1525">
        <v>386.05999999999767</v>
      </c>
      <c r="F118" s="275"/>
    </row>
    <row r="119" spans="1:6">
      <c r="A119" s="1515">
        <v>46</v>
      </c>
      <c r="D119" s="245" t="s">
        <v>2187</v>
      </c>
      <c r="E119" s="178">
        <v>6558983.4340542303</v>
      </c>
    </row>
    <row r="120" spans="1:6">
      <c r="A120" s="1515">
        <v>47</v>
      </c>
      <c r="C120" s="173"/>
      <c r="D120" s="260" t="s">
        <v>695</v>
      </c>
      <c r="E120" s="1280">
        <v>9.4796999999999993</v>
      </c>
      <c r="F120" s="178"/>
    </row>
    <row r="121" spans="1:6">
      <c r="A121" s="1515">
        <v>48</v>
      </c>
      <c r="C121" s="173"/>
      <c r="D121" s="260" t="s">
        <v>2186</v>
      </c>
      <c r="E121" s="1528">
        <v>62177.195259803884</v>
      </c>
      <c r="F121" s="895"/>
    </row>
    <row r="122" spans="1:6">
      <c r="A122" s="1515">
        <v>49</v>
      </c>
      <c r="C122" s="173"/>
      <c r="D122" s="245" t="s">
        <v>2199</v>
      </c>
      <c r="E122" s="1525">
        <v>-32495</v>
      </c>
      <c r="F122" s="275"/>
    </row>
    <row r="123" spans="1:6">
      <c r="A123" s="1515">
        <v>50</v>
      </c>
      <c r="C123" s="173"/>
      <c r="D123" s="260"/>
      <c r="E123" s="267"/>
      <c r="F123" s="275"/>
    </row>
    <row r="124" spans="1:6">
      <c r="A124" s="1515">
        <v>51</v>
      </c>
      <c r="C124" s="173"/>
      <c r="D124" s="258" t="s">
        <v>2188</v>
      </c>
      <c r="E124" s="1525">
        <v>29682.195259803884</v>
      </c>
      <c r="F124" s="275"/>
    </row>
    <row r="125" spans="1:6">
      <c r="A125" s="1515">
        <v>52</v>
      </c>
      <c r="C125" s="260"/>
      <c r="E125" s="275"/>
    </row>
    <row r="126" spans="1:6">
      <c r="A126" s="1515">
        <v>53</v>
      </c>
      <c r="D126" s="1504" t="s">
        <v>1390</v>
      </c>
      <c r="E126" s="1525">
        <v>51669.217939803872</v>
      </c>
      <c r="F126" s="273"/>
    </row>
    <row r="127" spans="1:6">
      <c r="A127" s="1515">
        <v>54</v>
      </c>
      <c r="C127" s="245" t="s">
        <v>1398</v>
      </c>
      <c r="E127" s="267"/>
    </row>
    <row r="128" spans="1:6">
      <c r="A128" s="1515">
        <v>55</v>
      </c>
      <c r="C128" s="959" t="s">
        <v>1389</v>
      </c>
      <c r="D128" s="272" t="s">
        <v>14</v>
      </c>
      <c r="E128" s="1525">
        <v>60736.044775499999</v>
      </c>
      <c r="F128" s="186"/>
    </row>
    <row r="129" spans="1:5">
      <c r="A129" s="1515">
        <v>56</v>
      </c>
    </row>
    <row r="130" spans="1:5" ht="12.6" thickBot="1">
      <c r="A130" s="1515">
        <v>57</v>
      </c>
      <c r="D130" s="510" t="s">
        <v>933</v>
      </c>
      <c r="E130" s="1524">
        <v>112405.26271530386</v>
      </c>
    </row>
    <row r="131" spans="1:5" ht="12.6" thickTop="1">
      <c r="A131" s="964"/>
      <c r="C131" s="173"/>
      <c r="D131" s="173"/>
    </row>
    <row r="132" spans="1:5">
      <c r="A132" s="1503"/>
      <c r="C132" s="173"/>
      <c r="D132" s="173"/>
    </row>
    <row r="133" spans="1:5">
      <c r="A133" s="1503"/>
      <c r="C133" s="173"/>
      <c r="D133" s="173"/>
    </row>
    <row r="134" spans="1:5">
      <c r="C134" s="173"/>
      <c r="D134" s="173"/>
    </row>
  </sheetData>
  <mergeCells count="3">
    <mergeCell ref="A7:E8"/>
    <mergeCell ref="G29:J30"/>
    <mergeCell ref="A71:E72"/>
  </mergeCells>
  <phoneticPr fontId="25" type="noConversion"/>
  <pageMargins left="0.75" right="0.25" top="0.75" bottom="0.5" header="0.25" footer="0.25"/>
  <pageSetup scale="85" pageOrder="overThenDown" orientation="portrait" r:id="rId1"/>
  <headerFooter alignWithMargins="0"/>
  <rowBreaks count="1" manualBreakCount="1">
    <brk id="64" max="16383" man="1"/>
  </rowBreaks>
</worksheet>
</file>

<file path=xl/worksheets/sheet28.xml><?xml version="1.0" encoding="utf-8"?>
<worksheet xmlns="http://schemas.openxmlformats.org/spreadsheetml/2006/main" xmlns:r="http://schemas.openxmlformats.org/officeDocument/2006/relationships">
  <sheetPr transitionEvaluation="1" transitionEntry="1" codeName="Sheet27"/>
  <dimension ref="A1:I132"/>
  <sheetViews>
    <sheetView view="pageBreakPreview" zoomScale="60" zoomScaleNormal="100" workbookViewId="0">
      <selection activeCell="J1" sqref="J1:P1048576"/>
    </sheetView>
  </sheetViews>
  <sheetFormatPr defaultColWidth="10.88671875" defaultRowHeight="13.2"/>
  <cols>
    <col min="1" max="1" width="7.33203125" style="79" customWidth="1"/>
    <col min="2" max="2" width="20.88671875" style="79" customWidth="1"/>
    <col min="3" max="3" width="13.6640625" style="79" customWidth="1"/>
    <col min="4" max="4" width="17" style="79" customWidth="1"/>
    <col min="5" max="5" width="3.33203125" style="79" customWidth="1"/>
    <col min="6" max="6" width="18" style="79" customWidth="1"/>
    <col min="7" max="7" width="14.5546875" style="79" customWidth="1"/>
    <col min="8" max="8" width="16.88671875" style="79" customWidth="1"/>
    <col min="9" max="9" width="3.88671875" style="1356" customWidth="1"/>
    <col min="10" max="16384" width="10.88671875" style="14"/>
  </cols>
  <sheetData>
    <row r="1" spans="1:9">
      <c r="A1" s="76" t="s">
        <v>54</v>
      </c>
      <c r="B1" s="76"/>
      <c r="C1" s="76"/>
      <c r="E1" s="97"/>
      <c r="H1" s="304" t="s">
        <v>689</v>
      </c>
      <c r="I1" s="76"/>
    </row>
    <row r="2" spans="1:9">
      <c r="A2" s="76"/>
      <c r="B2" s="76"/>
      <c r="C2" s="76"/>
      <c r="E2" s="97"/>
      <c r="H2" s="304"/>
      <c r="I2" s="76"/>
    </row>
    <row r="3" spans="1:9">
      <c r="A3" s="76" t="s">
        <v>943</v>
      </c>
      <c r="B3" s="76"/>
      <c r="E3" s="97"/>
      <c r="H3" s="304" t="s">
        <v>55</v>
      </c>
      <c r="I3" s="76"/>
    </row>
    <row r="4" spans="1:9">
      <c r="A4" s="76" t="s">
        <v>2190</v>
      </c>
      <c r="B4" s="119"/>
      <c r="E4" s="76"/>
      <c r="H4" s="304" t="s">
        <v>398</v>
      </c>
      <c r="I4" s="76"/>
    </row>
    <row r="5" spans="1:9">
      <c r="A5" s="76" t="s">
        <v>1411</v>
      </c>
      <c r="B5" s="119"/>
      <c r="E5" s="76"/>
      <c r="H5" s="304" t="s">
        <v>1393</v>
      </c>
      <c r="I5" s="76"/>
    </row>
    <row r="6" spans="1:9">
      <c r="A6" s="80" t="s">
        <v>751</v>
      </c>
      <c r="B6" s="76"/>
      <c r="D6" s="76"/>
      <c r="E6" s="76"/>
      <c r="F6" s="76"/>
      <c r="H6" s="304" t="s">
        <v>56</v>
      </c>
      <c r="I6" s="76"/>
    </row>
    <row r="7" spans="1:9">
      <c r="A7" s="76"/>
      <c r="B7" s="119"/>
      <c r="D7" s="76"/>
      <c r="E7" s="76"/>
      <c r="F7" s="76"/>
      <c r="G7" s="76"/>
      <c r="H7" s="76"/>
      <c r="I7" s="76"/>
    </row>
    <row r="8" spans="1:9">
      <c r="A8" s="2016" t="s">
        <v>574</v>
      </c>
      <c r="B8" s="2006"/>
      <c r="C8" s="2006"/>
      <c r="D8" s="2006"/>
      <c r="E8" s="2006"/>
      <c r="F8" s="2006"/>
      <c r="G8" s="2006"/>
      <c r="H8" s="2006"/>
      <c r="I8" s="1354"/>
    </row>
    <row r="9" spans="1:9">
      <c r="A9" s="2006"/>
      <c r="B9" s="2006"/>
      <c r="C9" s="2006"/>
      <c r="D9" s="2006"/>
      <c r="E9" s="2006"/>
      <c r="F9" s="2006"/>
      <c r="G9" s="2006"/>
      <c r="H9" s="2006"/>
      <c r="I9" s="1354"/>
    </row>
    <row r="10" spans="1:9">
      <c r="A10" s="2006"/>
      <c r="B10" s="2006"/>
      <c r="C10" s="2006"/>
      <c r="D10" s="2006"/>
      <c r="E10" s="2006"/>
      <c r="F10" s="2006"/>
      <c r="G10" s="2006"/>
      <c r="H10" s="2006"/>
      <c r="I10" s="1354"/>
    </row>
    <row r="11" spans="1:9" ht="13.8" thickBot="1">
      <c r="A11" s="81"/>
      <c r="B11" s="81"/>
      <c r="C11" s="81"/>
      <c r="D11" s="81"/>
      <c r="E11" s="81"/>
      <c r="F11" s="81"/>
      <c r="G11" s="81"/>
      <c r="H11" s="81"/>
      <c r="I11" s="108"/>
    </row>
    <row r="12" spans="1:9">
      <c r="A12" s="76"/>
      <c r="B12" s="100" t="s">
        <v>57</v>
      </c>
      <c r="C12" s="100"/>
      <c r="D12" s="83" t="s">
        <v>493</v>
      </c>
      <c r="E12" s="83"/>
      <c r="F12" s="100" t="s">
        <v>58</v>
      </c>
      <c r="G12" s="100"/>
      <c r="H12" s="83" t="s">
        <v>494</v>
      </c>
      <c r="I12" s="1355"/>
    </row>
    <row r="13" spans="1:9">
      <c r="A13" s="100" t="s">
        <v>33</v>
      </c>
      <c r="B13" s="140" t="s">
        <v>239</v>
      </c>
      <c r="C13" s="100"/>
      <c r="D13" s="83" t="s">
        <v>59</v>
      </c>
      <c r="E13" s="83"/>
      <c r="F13" s="100"/>
      <c r="G13" s="100"/>
      <c r="H13" s="83" t="s">
        <v>59</v>
      </c>
      <c r="I13" s="1355"/>
    </row>
    <row r="14" spans="1:9">
      <c r="A14" s="553" t="s">
        <v>366</v>
      </c>
      <c r="B14" s="553" t="s">
        <v>60</v>
      </c>
      <c r="C14" s="553"/>
      <c r="D14" s="551" t="s">
        <v>193</v>
      </c>
      <c r="E14" s="551"/>
      <c r="F14" s="553" t="s">
        <v>60</v>
      </c>
      <c r="G14" s="553"/>
      <c r="H14" s="551" t="s">
        <v>194</v>
      </c>
      <c r="I14" s="110"/>
    </row>
    <row r="15" spans="1:9">
      <c r="A15" s="103">
        <v>1</v>
      </c>
      <c r="B15" s="79" t="s">
        <v>61</v>
      </c>
      <c r="C15" s="76"/>
      <c r="D15" s="123"/>
      <c r="E15" s="123"/>
      <c r="F15" s="79" t="s">
        <v>62</v>
      </c>
      <c r="H15" s="182"/>
      <c r="I15" s="182"/>
    </row>
    <row r="16" spans="1:9">
      <c r="A16" s="103">
        <v>2</v>
      </c>
      <c r="B16" s="189" t="s">
        <v>897</v>
      </c>
      <c r="C16" s="76"/>
      <c r="D16" s="182"/>
      <c r="E16" s="123"/>
      <c r="F16" s="189" t="s">
        <v>898</v>
      </c>
      <c r="H16" s="171"/>
      <c r="I16" s="171"/>
    </row>
    <row r="17" spans="1:9">
      <c r="A17" s="103">
        <v>3</v>
      </c>
      <c r="B17" s="79" t="s">
        <v>63</v>
      </c>
      <c r="C17" s="76"/>
      <c r="D17" s="179"/>
      <c r="E17" s="124"/>
      <c r="F17" s="79" t="s">
        <v>64</v>
      </c>
      <c r="H17" s="123"/>
      <c r="I17" s="123"/>
    </row>
    <row r="18" spans="1:9">
      <c r="A18" s="103">
        <v>4</v>
      </c>
      <c r="B18" s="79" t="s">
        <v>65</v>
      </c>
      <c r="C18" s="76"/>
      <c r="D18" s="171"/>
      <c r="E18" s="123"/>
      <c r="F18" s="79" t="s">
        <v>66</v>
      </c>
      <c r="H18" s="123"/>
      <c r="I18" s="123"/>
    </row>
    <row r="19" spans="1:9">
      <c r="A19" s="103">
        <v>5</v>
      </c>
      <c r="B19" s="79" t="s">
        <v>67</v>
      </c>
      <c r="C19" s="76"/>
      <c r="D19" s="171"/>
      <c r="E19" s="123"/>
      <c r="F19" s="79" t="s">
        <v>68</v>
      </c>
      <c r="H19" s="123"/>
      <c r="I19" s="123"/>
    </row>
    <row r="20" spans="1:9">
      <c r="A20" s="103">
        <v>6</v>
      </c>
      <c r="B20" s="79" t="s">
        <v>213</v>
      </c>
      <c r="C20" s="76"/>
      <c r="D20" s="171"/>
      <c r="E20" s="123"/>
      <c r="F20" s="79" t="s">
        <v>218</v>
      </c>
      <c r="H20" s="123"/>
      <c r="I20" s="123"/>
    </row>
    <row r="21" spans="1:9">
      <c r="A21" s="103">
        <v>7</v>
      </c>
      <c r="B21" s="79" t="s">
        <v>219</v>
      </c>
      <c r="C21" s="76"/>
      <c r="D21" s="171"/>
      <c r="E21" s="123"/>
      <c r="F21" s="79" t="s">
        <v>220</v>
      </c>
      <c r="H21" s="123"/>
      <c r="I21" s="123"/>
    </row>
    <row r="22" spans="1:9">
      <c r="A22" s="103">
        <v>8</v>
      </c>
      <c r="B22" s="189" t="s">
        <v>86</v>
      </c>
      <c r="C22" s="76"/>
      <c r="D22" s="472"/>
      <c r="E22" s="123"/>
      <c r="F22" s="79" t="s">
        <v>469</v>
      </c>
      <c r="H22" s="179">
        <v>945010.87</v>
      </c>
      <c r="I22" s="179"/>
    </row>
    <row r="23" spans="1:9">
      <c r="A23" s="103">
        <v>9</v>
      </c>
      <c r="B23" s="79" t="s">
        <v>228</v>
      </c>
      <c r="C23" s="76"/>
      <c r="D23" s="472"/>
      <c r="E23" s="123"/>
      <c r="F23" s="79" t="s">
        <v>229</v>
      </c>
      <c r="H23" s="123">
        <v>1077191.7999999998</v>
      </c>
      <c r="I23" s="123"/>
    </row>
    <row r="24" spans="1:9">
      <c r="A24" s="103">
        <v>10</v>
      </c>
      <c r="B24" s="79" t="s">
        <v>230</v>
      </c>
      <c r="C24" s="76"/>
      <c r="D24" s="472"/>
      <c r="E24" s="123"/>
      <c r="F24" s="79" t="s">
        <v>231</v>
      </c>
      <c r="H24" s="123"/>
      <c r="I24" s="123"/>
    </row>
    <row r="25" spans="1:9">
      <c r="A25" s="103">
        <v>11</v>
      </c>
      <c r="B25" s="79" t="s">
        <v>232</v>
      </c>
      <c r="C25" s="76"/>
      <c r="D25" s="171"/>
      <c r="E25" s="123"/>
      <c r="F25" s="79" t="s">
        <v>233</v>
      </c>
      <c r="H25" s="123"/>
      <c r="I25" s="123"/>
    </row>
    <row r="26" spans="1:9">
      <c r="A26" s="103">
        <v>12</v>
      </c>
      <c r="B26" s="79" t="s">
        <v>234</v>
      </c>
      <c r="C26" s="76"/>
      <c r="D26" s="171"/>
      <c r="E26" s="123"/>
      <c r="F26" s="79" t="s">
        <v>235</v>
      </c>
      <c r="H26" s="123"/>
      <c r="I26" s="123"/>
    </row>
    <row r="27" spans="1:9">
      <c r="A27" s="103">
        <v>13</v>
      </c>
      <c r="B27" s="79" t="s">
        <v>236</v>
      </c>
      <c r="C27" s="76"/>
      <c r="D27" s="141"/>
      <c r="E27" s="204"/>
      <c r="F27" s="79" t="s">
        <v>237</v>
      </c>
      <c r="H27" s="123"/>
      <c r="I27" s="123"/>
    </row>
    <row r="28" spans="1:9">
      <c r="A28" s="103">
        <v>14</v>
      </c>
      <c r="C28" s="76"/>
      <c r="D28" s="123"/>
      <c r="E28" s="123"/>
      <c r="F28" s="79" t="s">
        <v>238</v>
      </c>
      <c r="H28" s="123"/>
      <c r="I28" s="123"/>
    </row>
    <row r="29" spans="1:9">
      <c r="A29" s="103">
        <v>15</v>
      </c>
      <c r="B29" s="79" t="s">
        <v>541</v>
      </c>
      <c r="C29" s="76"/>
      <c r="D29" s="141">
        <v>0</v>
      </c>
      <c r="E29" s="204"/>
      <c r="F29" s="79" t="s">
        <v>542</v>
      </c>
      <c r="H29" s="141"/>
      <c r="I29" s="204"/>
    </row>
    <row r="30" spans="1:9">
      <c r="A30" s="103">
        <v>16</v>
      </c>
      <c r="C30" s="76"/>
      <c r="D30" s="123"/>
      <c r="E30" s="123"/>
      <c r="H30" s="123"/>
      <c r="I30" s="123"/>
    </row>
    <row r="31" spans="1:9">
      <c r="A31" s="103">
        <v>17</v>
      </c>
      <c r="B31" s="79" t="s">
        <v>759</v>
      </c>
      <c r="C31" s="76"/>
      <c r="D31" s="123"/>
      <c r="E31" s="123"/>
      <c r="F31" s="79" t="s">
        <v>760</v>
      </c>
      <c r="H31" s="141">
        <v>2022202.67</v>
      </c>
      <c r="I31" s="204"/>
    </row>
    <row r="32" spans="1:9">
      <c r="A32" s="103">
        <v>18</v>
      </c>
      <c r="B32" s="79" t="s">
        <v>761</v>
      </c>
      <c r="C32" s="76"/>
      <c r="D32" s="123"/>
      <c r="E32" s="123"/>
      <c r="H32" s="123"/>
      <c r="I32" s="123"/>
    </row>
    <row r="33" spans="1:9">
      <c r="A33" s="103">
        <v>19</v>
      </c>
      <c r="B33" s="79" t="s">
        <v>762</v>
      </c>
      <c r="C33" s="76"/>
      <c r="D33" s="190"/>
      <c r="E33" s="123"/>
      <c r="F33" s="79" t="s">
        <v>763</v>
      </c>
      <c r="H33" s="123"/>
      <c r="I33" s="123"/>
    </row>
    <row r="34" spans="1:9">
      <c r="A34" s="103">
        <v>20</v>
      </c>
      <c r="B34" s="79" t="s">
        <v>764</v>
      </c>
      <c r="C34" s="76"/>
      <c r="D34" s="190"/>
      <c r="E34" s="123"/>
      <c r="F34" s="189" t="s">
        <v>694</v>
      </c>
    </row>
    <row r="35" spans="1:9">
      <c r="A35" s="103">
        <v>21</v>
      </c>
      <c r="B35" s="79" t="s">
        <v>766</v>
      </c>
      <c r="C35" s="76"/>
      <c r="D35" s="190"/>
      <c r="E35" s="123"/>
      <c r="F35" s="79" t="s">
        <v>765</v>
      </c>
      <c r="H35" s="123"/>
      <c r="I35" s="123"/>
    </row>
    <row r="36" spans="1:9">
      <c r="A36" s="103">
        <v>22</v>
      </c>
      <c r="B36" s="79" t="s">
        <v>460</v>
      </c>
      <c r="C36" s="76"/>
      <c r="D36" s="191"/>
      <c r="E36" s="204"/>
      <c r="F36" s="79" t="s">
        <v>767</v>
      </c>
      <c r="H36" s="123"/>
      <c r="I36" s="123"/>
    </row>
    <row r="37" spans="1:9">
      <c r="A37" s="103">
        <v>23</v>
      </c>
      <c r="C37" s="76"/>
      <c r="D37" s="568"/>
      <c r="E37" s="123"/>
      <c r="F37" s="79" t="s">
        <v>461</v>
      </c>
      <c r="H37" s="123">
        <v>1200</v>
      </c>
      <c r="I37" s="123"/>
    </row>
    <row r="38" spans="1:9">
      <c r="A38" s="103">
        <v>24</v>
      </c>
      <c r="C38" s="76"/>
      <c r="D38" s="123"/>
      <c r="E38" s="123"/>
      <c r="F38" s="79" t="s">
        <v>462</v>
      </c>
      <c r="H38" s="123"/>
      <c r="I38" s="123"/>
    </row>
    <row r="39" spans="1:9">
      <c r="A39" s="103">
        <v>25</v>
      </c>
      <c r="C39" s="76"/>
      <c r="D39" s="123"/>
      <c r="E39" s="123"/>
      <c r="F39" s="189" t="s">
        <v>110</v>
      </c>
      <c r="H39" s="190">
        <v>36082.03</v>
      </c>
      <c r="I39" s="190"/>
    </row>
    <row r="40" spans="1:9">
      <c r="A40" s="103">
        <v>26</v>
      </c>
      <c r="C40" s="76"/>
      <c r="D40" s="123"/>
      <c r="E40" s="123"/>
      <c r="F40" s="79" t="s">
        <v>637</v>
      </c>
      <c r="H40" s="190">
        <v>41418.31</v>
      </c>
      <c r="I40" s="190"/>
    </row>
    <row r="41" spans="1:9">
      <c r="A41" s="103">
        <v>27</v>
      </c>
      <c r="C41" s="76"/>
      <c r="D41" s="123"/>
      <c r="E41" s="123"/>
      <c r="F41" s="189" t="s">
        <v>87</v>
      </c>
      <c r="H41" s="123"/>
      <c r="I41" s="123"/>
    </row>
    <row r="42" spans="1:9">
      <c r="A42" s="103">
        <v>28</v>
      </c>
      <c r="B42" s="79" t="s">
        <v>338</v>
      </c>
      <c r="C42" s="76"/>
      <c r="D42" s="141">
        <v>0</v>
      </c>
      <c r="E42" s="204"/>
      <c r="F42" s="389" t="s">
        <v>221</v>
      </c>
      <c r="H42" s="568">
        <v>29403.559999999998</v>
      </c>
      <c r="I42" s="191"/>
    </row>
    <row r="43" spans="1:9">
      <c r="A43" s="103">
        <v>29</v>
      </c>
      <c r="C43" s="76"/>
      <c r="D43" s="123"/>
      <c r="E43" s="123"/>
      <c r="F43" s="624"/>
      <c r="H43" s="123"/>
      <c r="I43" s="123"/>
    </row>
    <row r="44" spans="1:9">
      <c r="A44" s="103">
        <v>30</v>
      </c>
      <c r="C44" s="76"/>
      <c r="D44" s="123"/>
      <c r="E44" s="123"/>
      <c r="F44" s="79" t="s">
        <v>638</v>
      </c>
      <c r="H44" s="123"/>
      <c r="I44" s="123"/>
    </row>
    <row r="45" spans="1:9" ht="13.8" thickBot="1">
      <c r="A45" s="103">
        <v>31</v>
      </c>
      <c r="B45" s="79" t="s">
        <v>339</v>
      </c>
      <c r="C45" s="76"/>
      <c r="D45" s="131">
        <v>0</v>
      </c>
      <c r="E45" s="132"/>
      <c r="F45" s="79" t="s">
        <v>639</v>
      </c>
      <c r="H45" s="141">
        <v>108103.9</v>
      </c>
      <c r="I45" s="204"/>
    </row>
    <row r="46" spans="1:9" ht="13.8" thickTop="1">
      <c r="A46" s="103">
        <v>32</v>
      </c>
      <c r="H46" s="123"/>
      <c r="I46" s="123"/>
    </row>
    <row r="47" spans="1:9">
      <c r="A47" s="103">
        <v>33</v>
      </c>
      <c r="H47" s="123"/>
      <c r="I47" s="123"/>
    </row>
    <row r="48" spans="1:9">
      <c r="A48" s="103">
        <v>34</v>
      </c>
      <c r="F48" s="79" t="s">
        <v>640</v>
      </c>
      <c r="H48" s="123"/>
      <c r="I48" s="123"/>
    </row>
    <row r="49" spans="1:9" ht="13.8" thickBot="1">
      <c r="A49" s="103">
        <v>35</v>
      </c>
      <c r="F49" s="79" t="s">
        <v>284</v>
      </c>
      <c r="H49" s="131">
        <v>2130306.5699999998</v>
      </c>
      <c r="I49" s="132"/>
    </row>
    <row r="50" spans="1:9" ht="13.8" thickTop="1">
      <c r="A50" s="103"/>
    </row>
    <row r="52" spans="1:9">
      <c r="A52" s="137"/>
      <c r="B52" s="100"/>
      <c r="C52" s="100"/>
      <c r="D52" s="100"/>
      <c r="E52" s="100"/>
      <c r="F52" s="100"/>
      <c r="G52" s="100"/>
      <c r="H52" s="100"/>
      <c r="I52" s="100"/>
    </row>
    <row r="61" spans="1:9">
      <c r="A61" s="76"/>
    </row>
    <row r="78" spans="1:1">
      <c r="A78" s="94"/>
    </row>
    <row r="79" spans="1:1">
      <c r="A79" s="94"/>
    </row>
    <row r="80" spans="1:1">
      <c r="A80" s="94"/>
    </row>
    <row r="81" spans="1:1">
      <c r="A81" s="94"/>
    </row>
    <row r="82" spans="1:1">
      <c r="A82" s="94"/>
    </row>
    <row r="83" spans="1:1">
      <c r="A83" s="94"/>
    </row>
    <row r="84" spans="1:1">
      <c r="A84" s="94"/>
    </row>
    <row r="85" spans="1:1">
      <c r="A85" s="94"/>
    </row>
    <row r="86" spans="1:1">
      <c r="A86" s="94"/>
    </row>
    <row r="87" spans="1:1">
      <c r="A87" s="94"/>
    </row>
    <row r="88" spans="1:1">
      <c r="A88" s="94"/>
    </row>
    <row r="89" spans="1:1">
      <c r="A89" s="94"/>
    </row>
    <row r="90" spans="1:1">
      <c r="A90" s="94"/>
    </row>
    <row r="91" spans="1:1">
      <c r="A91" s="94"/>
    </row>
    <row r="92" spans="1:1">
      <c r="A92" s="94"/>
    </row>
    <row r="93" spans="1:1">
      <c r="A93" s="94"/>
    </row>
    <row r="94" spans="1:1">
      <c r="A94" s="94"/>
    </row>
    <row r="95" spans="1:1">
      <c r="A95" s="94"/>
    </row>
    <row r="96" spans="1:1">
      <c r="A96" s="94"/>
    </row>
    <row r="97" spans="1:1">
      <c r="A97" s="94"/>
    </row>
    <row r="98" spans="1:1">
      <c r="A98" s="94"/>
    </row>
    <row r="99" spans="1:1">
      <c r="A99" s="94"/>
    </row>
    <row r="100" spans="1:1">
      <c r="A100" s="94"/>
    </row>
    <row r="101" spans="1:1">
      <c r="A101" s="94"/>
    </row>
    <row r="102" spans="1:1">
      <c r="A102" s="94"/>
    </row>
    <row r="103" spans="1:1">
      <c r="A103" s="94"/>
    </row>
    <row r="104" spans="1:1">
      <c r="A104" s="94"/>
    </row>
    <row r="105" spans="1:1">
      <c r="A105" s="94"/>
    </row>
    <row r="106" spans="1:1">
      <c r="A106" s="94"/>
    </row>
    <row r="107" spans="1:1">
      <c r="A107" s="94"/>
    </row>
    <row r="108" spans="1:1">
      <c r="A108" s="94"/>
    </row>
    <row r="109" spans="1:1">
      <c r="A109" s="94"/>
    </row>
    <row r="110" spans="1:1">
      <c r="A110" s="94"/>
    </row>
    <row r="111" spans="1:1">
      <c r="A111" s="94"/>
    </row>
    <row r="112" spans="1:1">
      <c r="A112" s="94"/>
    </row>
    <row r="113" spans="1:1">
      <c r="A113" s="94"/>
    </row>
    <row r="114" spans="1:1">
      <c r="A114" s="94"/>
    </row>
    <row r="115" spans="1:1">
      <c r="A115" s="94"/>
    </row>
    <row r="116" spans="1:1">
      <c r="A116" s="94"/>
    </row>
    <row r="117" spans="1:1">
      <c r="A117" s="94"/>
    </row>
    <row r="118" spans="1:1">
      <c r="A118" s="94"/>
    </row>
    <row r="119" spans="1:1">
      <c r="A119" s="94"/>
    </row>
    <row r="120" spans="1:1">
      <c r="A120" s="94"/>
    </row>
    <row r="121" spans="1:1">
      <c r="A121" s="94"/>
    </row>
    <row r="122" spans="1:1">
      <c r="A122" s="94"/>
    </row>
    <row r="123" spans="1:1">
      <c r="A123" s="94"/>
    </row>
    <row r="124" spans="1:1">
      <c r="A124" s="94"/>
    </row>
    <row r="125" spans="1:1">
      <c r="A125" s="94"/>
    </row>
    <row r="126" spans="1:1">
      <c r="A126" s="94"/>
    </row>
    <row r="127" spans="1:1">
      <c r="A127" s="94"/>
    </row>
    <row r="128" spans="1:1">
      <c r="A128" s="94"/>
    </row>
    <row r="129" spans="1:1">
      <c r="A129" s="94"/>
    </row>
    <row r="130" spans="1:1">
      <c r="A130" s="94"/>
    </row>
    <row r="131" spans="1:1">
      <c r="A131" s="94"/>
    </row>
    <row r="132" spans="1:1">
      <c r="A132" s="94"/>
    </row>
  </sheetData>
  <mergeCells count="1">
    <mergeCell ref="A8:H10"/>
  </mergeCells>
  <phoneticPr fontId="25" type="noConversion"/>
  <pageMargins left="0.75" right="0.25" top="0.75" bottom="0.25" header="0.25" footer="0.5"/>
  <pageSetup scale="85" orientation="portrait" r:id="rId1"/>
  <headerFooter alignWithMargins="0"/>
</worksheet>
</file>

<file path=xl/worksheets/sheet29.xml><?xml version="1.0" encoding="utf-8"?>
<worksheet xmlns="http://schemas.openxmlformats.org/spreadsheetml/2006/main" xmlns:r="http://schemas.openxmlformats.org/officeDocument/2006/relationships">
  <sheetPr transitionEvaluation="1" transitionEntry="1" codeName="Sheet29"/>
  <dimension ref="A1:R369"/>
  <sheetViews>
    <sheetView view="pageBreakPreview" topLeftCell="G28" zoomScale="115" zoomScaleNormal="100" zoomScaleSheetLayoutView="115" workbookViewId="0">
      <selection activeCell="T16" sqref="T1:Y1048576"/>
    </sheetView>
  </sheetViews>
  <sheetFormatPr defaultColWidth="10.88671875" defaultRowHeight="12"/>
  <cols>
    <col min="1" max="1" width="4.88671875" style="79" customWidth="1"/>
    <col min="2" max="2" width="31.109375" style="79" customWidth="1"/>
    <col min="3" max="8" width="9.6640625" style="79" customWidth="1"/>
    <col min="9" max="9" width="11.5546875" style="1365" bestFit="1" customWidth="1"/>
    <col min="10" max="17" width="9.6640625" style="79" customWidth="1"/>
    <col min="18" max="18" width="11.5546875" style="79" customWidth="1"/>
    <col min="19" max="16384" width="10.88671875" style="21"/>
  </cols>
  <sheetData>
    <row r="1" spans="1:18">
      <c r="A1" s="76" t="s">
        <v>641</v>
      </c>
      <c r="B1" s="76"/>
      <c r="C1" s="97"/>
      <c r="E1" s="76"/>
      <c r="G1" s="76"/>
      <c r="H1" s="76"/>
      <c r="I1" s="76"/>
      <c r="J1" s="76"/>
      <c r="K1" s="76"/>
      <c r="L1" s="76"/>
      <c r="O1" s="76"/>
      <c r="P1" s="76"/>
      <c r="R1" s="304" t="s">
        <v>689</v>
      </c>
    </row>
    <row r="2" spans="1:18">
      <c r="A2" s="76"/>
      <c r="B2" s="76"/>
      <c r="C2" s="97"/>
      <c r="E2" s="76"/>
      <c r="G2" s="76"/>
      <c r="H2" s="76"/>
      <c r="I2" s="76"/>
      <c r="J2" s="76"/>
      <c r="K2" s="76"/>
      <c r="L2" s="76"/>
      <c r="O2" s="76"/>
      <c r="P2" s="76"/>
      <c r="R2" s="304"/>
    </row>
    <row r="3" spans="1:18" ht="12.75" customHeight="1">
      <c r="A3" s="168" t="s">
        <v>943</v>
      </c>
      <c r="B3" s="76"/>
      <c r="C3" s="97"/>
      <c r="E3" s="118"/>
      <c r="G3" s="118"/>
      <c r="H3" s="2016" t="s">
        <v>283</v>
      </c>
      <c r="I3" s="2016"/>
      <c r="J3" s="2006"/>
      <c r="K3" s="2006"/>
      <c r="L3" s="2006"/>
      <c r="M3" s="2006"/>
      <c r="N3" s="2006"/>
      <c r="O3" s="2006"/>
      <c r="P3" s="76"/>
      <c r="R3" s="304" t="s">
        <v>642</v>
      </c>
    </row>
    <row r="4" spans="1:18" ht="12.75" customHeight="1">
      <c r="A4" s="168" t="s">
        <v>2190</v>
      </c>
      <c r="B4" s="76"/>
      <c r="C4" s="98"/>
      <c r="E4" s="118"/>
      <c r="G4" s="118"/>
      <c r="H4" s="2006"/>
      <c r="I4" s="2006"/>
      <c r="J4" s="2006"/>
      <c r="K4" s="2006"/>
      <c r="L4" s="2006"/>
      <c r="M4" s="2006"/>
      <c r="N4" s="2006"/>
      <c r="O4" s="2006"/>
      <c r="P4" s="76"/>
      <c r="R4" s="304" t="s">
        <v>398</v>
      </c>
    </row>
    <row r="5" spans="1:18" ht="12.75" customHeight="1">
      <c r="A5" s="168" t="s">
        <v>1410</v>
      </c>
      <c r="B5" s="76"/>
      <c r="C5" s="76"/>
      <c r="E5" s="118"/>
      <c r="G5" s="118"/>
      <c r="H5" s="2006"/>
      <c r="I5" s="2006"/>
      <c r="J5" s="2006"/>
      <c r="K5" s="2006"/>
      <c r="L5" s="2006"/>
      <c r="M5" s="2006"/>
      <c r="N5" s="2006"/>
      <c r="O5" s="2006"/>
      <c r="P5" s="76"/>
      <c r="R5" s="304" t="s">
        <v>1393</v>
      </c>
    </row>
    <row r="6" spans="1:18" ht="12.75" customHeight="1">
      <c r="A6" s="80" t="s">
        <v>751</v>
      </c>
      <c r="B6" s="119"/>
      <c r="C6" s="76"/>
      <c r="D6" s="118"/>
      <c r="E6" s="118"/>
      <c r="F6" s="118"/>
      <c r="G6" s="118"/>
      <c r="H6" s="118"/>
      <c r="I6" s="1363"/>
      <c r="J6" s="118"/>
      <c r="K6" s="118"/>
      <c r="L6" s="76"/>
      <c r="O6" s="76"/>
      <c r="P6" s="76"/>
      <c r="R6" s="304" t="s">
        <v>643</v>
      </c>
    </row>
    <row r="7" spans="1:18">
      <c r="A7" s="76"/>
      <c r="B7" s="76"/>
      <c r="C7" s="83"/>
      <c r="D7" s="83"/>
      <c r="E7" s="83"/>
      <c r="F7" s="83"/>
      <c r="G7" s="83"/>
      <c r="H7" s="83"/>
      <c r="I7" s="1364"/>
      <c r="J7" s="76"/>
      <c r="K7" s="76"/>
      <c r="L7" s="76"/>
      <c r="M7" s="76"/>
      <c r="N7" s="76"/>
      <c r="O7" s="76"/>
      <c r="P7" s="76"/>
      <c r="Q7" s="76"/>
      <c r="R7" s="76"/>
    </row>
    <row r="8" spans="1:18" ht="12.6" thickBot="1">
      <c r="A8" s="81"/>
      <c r="B8" s="81"/>
      <c r="C8" s="81"/>
      <c r="D8" s="81"/>
      <c r="E8" s="81"/>
      <c r="F8" s="81"/>
      <c r="G8" s="81"/>
      <c r="H8" s="81"/>
      <c r="I8" s="1370"/>
      <c r="J8" s="81"/>
      <c r="K8" s="81"/>
      <c r="L8" s="81"/>
      <c r="M8" s="81"/>
      <c r="N8" s="81"/>
      <c r="O8" s="81"/>
      <c r="P8" s="81"/>
      <c r="Q8" s="81"/>
      <c r="R8" s="81"/>
    </row>
    <row r="9" spans="1:18">
      <c r="A9" s="100"/>
      <c r="B9" s="162">
        <v>-1</v>
      </c>
      <c r="C9" s="169">
        <v>-2</v>
      </c>
      <c r="D9" s="169">
        <v>-3</v>
      </c>
      <c r="E9" s="169">
        <v>-4</v>
      </c>
      <c r="F9" s="169">
        <v>-5</v>
      </c>
      <c r="G9" s="169">
        <v>-6</v>
      </c>
      <c r="H9" s="169">
        <v>-7</v>
      </c>
      <c r="I9" s="1369" t="s">
        <v>1906</v>
      </c>
      <c r="J9" s="169">
        <v>-8</v>
      </c>
      <c r="K9" s="169">
        <v>-9</v>
      </c>
      <c r="L9" s="169">
        <v>-10</v>
      </c>
      <c r="M9" s="169">
        <v>-11</v>
      </c>
      <c r="N9" s="169">
        <v>-12</v>
      </c>
      <c r="O9" s="169">
        <v>-13</v>
      </c>
      <c r="P9" s="169">
        <v>-14</v>
      </c>
      <c r="Q9" s="169">
        <v>-15</v>
      </c>
      <c r="R9" s="169">
        <v>-16</v>
      </c>
    </row>
    <row r="10" spans="1:18">
      <c r="A10" s="100" t="s">
        <v>33</v>
      </c>
      <c r="B10" s="143"/>
      <c r="C10" s="121" t="s">
        <v>1908</v>
      </c>
      <c r="D10" s="121" t="s">
        <v>1908</v>
      </c>
      <c r="E10" s="121" t="s">
        <v>1908</v>
      </c>
      <c r="F10" s="121" t="s">
        <v>1908</v>
      </c>
      <c r="G10" s="121" t="s">
        <v>1908</v>
      </c>
      <c r="H10" s="121" t="s">
        <v>1908</v>
      </c>
      <c r="I10" s="1374" t="s">
        <v>1907</v>
      </c>
      <c r="J10" s="121" t="s">
        <v>1909</v>
      </c>
      <c r="K10" s="121" t="s">
        <v>1909</v>
      </c>
      <c r="L10" s="121" t="s">
        <v>1909</v>
      </c>
      <c r="M10" s="121" t="s">
        <v>1909</v>
      </c>
      <c r="N10" s="121" t="s">
        <v>1909</v>
      </c>
      <c r="O10" s="121" t="s">
        <v>1909</v>
      </c>
      <c r="P10" s="83" t="s">
        <v>59</v>
      </c>
      <c r="Q10" s="83"/>
      <c r="R10" s="121" t="s">
        <v>278</v>
      </c>
    </row>
    <row r="11" spans="1:18">
      <c r="A11" s="549" t="s">
        <v>366</v>
      </c>
      <c r="B11" s="549" t="s">
        <v>530</v>
      </c>
      <c r="C11" s="440" t="s">
        <v>26</v>
      </c>
      <c r="D11" s="440" t="s">
        <v>27</v>
      </c>
      <c r="E11" s="440" t="s">
        <v>92</v>
      </c>
      <c r="F11" s="440" t="s">
        <v>28</v>
      </c>
      <c r="G11" s="440" t="s">
        <v>93</v>
      </c>
      <c r="H11" s="441" t="s">
        <v>725</v>
      </c>
      <c r="I11" s="1373" t="s">
        <v>1908</v>
      </c>
      <c r="J11" s="440" t="s">
        <v>726</v>
      </c>
      <c r="K11" s="440" t="s">
        <v>727</v>
      </c>
      <c r="L11" s="440" t="s">
        <v>23</v>
      </c>
      <c r="M11" s="440" t="s">
        <v>24</v>
      </c>
      <c r="N11" s="440" t="s">
        <v>587</v>
      </c>
      <c r="O11" s="440" t="s">
        <v>25</v>
      </c>
      <c r="P11" s="550" t="s">
        <v>156</v>
      </c>
      <c r="Q11" s="558" t="s">
        <v>584</v>
      </c>
      <c r="R11" s="550" t="s">
        <v>156</v>
      </c>
    </row>
    <row r="12" spans="1:18">
      <c r="A12" s="103">
        <v>1</v>
      </c>
      <c r="B12" s="79" t="s">
        <v>644</v>
      </c>
      <c r="C12" s="1673">
        <v>51183.75</v>
      </c>
      <c r="D12" s="1673">
        <v>45830.179999999993</v>
      </c>
      <c r="E12" s="1673">
        <v>39728.759999999995</v>
      </c>
      <c r="F12" s="1673">
        <v>39723.06</v>
      </c>
      <c r="G12" s="1673">
        <v>50889.22</v>
      </c>
      <c r="H12" s="1673">
        <v>58766.369999999995</v>
      </c>
      <c r="I12" s="1673">
        <v>286121.33999999997</v>
      </c>
      <c r="J12" s="1673">
        <v>38000.850000000006</v>
      </c>
      <c r="K12" s="1673">
        <v>46439.519999999997</v>
      </c>
      <c r="L12" s="1673">
        <v>36731.42</v>
      </c>
      <c r="M12" s="1673">
        <v>40630</v>
      </c>
      <c r="N12" s="1673">
        <v>45207.41</v>
      </c>
      <c r="O12" s="1673">
        <v>47934.66</v>
      </c>
      <c r="P12" s="178">
        <v>541065.19999999995</v>
      </c>
      <c r="Q12" s="276">
        <v>211484.03599999999</v>
      </c>
      <c r="R12" s="124">
        <v>752549.23599999992</v>
      </c>
    </row>
    <row r="13" spans="1:18" s="37" customFormat="1">
      <c r="A13" s="242">
        <v>2</v>
      </c>
      <c r="B13" s="173" t="s">
        <v>645</v>
      </c>
      <c r="C13" s="1673">
        <v>18954.66</v>
      </c>
      <c r="D13" s="1673">
        <v>19876.66</v>
      </c>
      <c r="E13" s="1673">
        <v>19876.66</v>
      </c>
      <c r="F13" s="1673">
        <v>19876.66</v>
      </c>
      <c r="G13" s="1673">
        <v>19876.66</v>
      </c>
      <c r="H13" s="1673">
        <v>21276.66</v>
      </c>
      <c r="I13" s="1673">
        <v>119737.96</v>
      </c>
      <c r="J13" s="1673">
        <v>19876.66</v>
      </c>
      <c r="K13" s="1673">
        <v>22211.040000000001</v>
      </c>
      <c r="L13" s="1673">
        <v>20543.34</v>
      </c>
      <c r="M13" s="1673">
        <v>20543.34</v>
      </c>
      <c r="N13" s="1673">
        <v>21751.67</v>
      </c>
      <c r="O13" s="1673">
        <v>20960</v>
      </c>
      <c r="P13" s="177">
        <v>245624.01</v>
      </c>
      <c r="Q13" s="435">
        <v>15956.790000000008</v>
      </c>
      <c r="R13" s="177">
        <v>261580.80000000002</v>
      </c>
    </row>
    <row r="14" spans="1:18">
      <c r="A14" s="242">
        <v>3</v>
      </c>
      <c r="B14" s="79" t="s">
        <v>646</v>
      </c>
      <c r="C14" s="1673">
        <v>12323.070000000002</v>
      </c>
      <c r="D14" s="1673">
        <v>11925.16</v>
      </c>
      <c r="E14" s="1673">
        <v>16128.869999999999</v>
      </c>
      <c r="F14" s="1673">
        <v>11511.32</v>
      </c>
      <c r="G14" s="1673">
        <v>15387.31</v>
      </c>
      <c r="H14" s="1673">
        <v>13937.29</v>
      </c>
      <c r="I14" s="1673">
        <v>81213.020000000019</v>
      </c>
      <c r="J14" s="1673">
        <v>12586.92</v>
      </c>
      <c r="K14" s="1673">
        <v>14012.119999999999</v>
      </c>
      <c r="L14" s="1673">
        <v>13043.71</v>
      </c>
      <c r="M14" s="1673">
        <v>11589.890000000001</v>
      </c>
      <c r="N14" s="1673">
        <v>13634.1</v>
      </c>
      <c r="O14" s="1673">
        <v>16516.399999999998</v>
      </c>
      <c r="P14" s="177">
        <v>162596.16000000003</v>
      </c>
      <c r="Q14" s="434">
        <v>54961.282957000003</v>
      </c>
      <c r="R14" s="179">
        <v>217557.44295700005</v>
      </c>
    </row>
    <row r="15" spans="1:18">
      <c r="A15" s="242">
        <v>4</v>
      </c>
      <c r="B15" s="79" t="s">
        <v>635</v>
      </c>
      <c r="D15" s="398"/>
      <c r="E15" s="398"/>
      <c r="F15" s="398"/>
      <c r="G15" s="398"/>
      <c r="H15" s="398"/>
      <c r="I15" s="1032">
        <v>0</v>
      </c>
      <c r="J15" s="398"/>
      <c r="K15" s="398"/>
      <c r="L15" s="398"/>
      <c r="M15" s="398"/>
      <c r="N15" s="398"/>
      <c r="O15" s="398"/>
      <c r="P15" s="177">
        <v>0</v>
      </c>
      <c r="Q15" s="433"/>
      <c r="R15" s="179">
        <v>0</v>
      </c>
    </row>
    <row r="16" spans="1:18">
      <c r="A16" s="242">
        <v>5</v>
      </c>
      <c r="B16" s="79" t="s">
        <v>636</v>
      </c>
      <c r="C16" s="398">
        <v>2739.34</v>
      </c>
      <c r="D16" s="398">
        <v>2647.22</v>
      </c>
      <c r="E16" s="398">
        <v>2777.84</v>
      </c>
      <c r="F16" s="398">
        <v>2866.86</v>
      </c>
      <c r="G16" s="398">
        <v>2800.53</v>
      </c>
      <c r="H16" s="398">
        <v>0</v>
      </c>
      <c r="I16" s="1032">
        <v>13831.79</v>
      </c>
      <c r="J16" s="398">
        <v>27375.11</v>
      </c>
      <c r="K16" s="398">
        <v>339.3</v>
      </c>
      <c r="L16" s="398">
        <v>37943.06</v>
      </c>
      <c r="M16" s="398">
        <v>3262.29</v>
      </c>
      <c r="N16" s="398">
        <v>7452.69</v>
      </c>
      <c r="O16" s="398">
        <v>4397</v>
      </c>
      <c r="P16" s="177">
        <v>94601.24</v>
      </c>
      <c r="Q16" s="433">
        <v>70248</v>
      </c>
      <c r="R16" s="179">
        <v>164849.24</v>
      </c>
    </row>
    <row r="17" spans="1:18">
      <c r="A17" s="242">
        <v>6</v>
      </c>
      <c r="B17" s="79" t="s">
        <v>486</v>
      </c>
      <c r="C17" s="398">
        <v>11350.44</v>
      </c>
      <c r="D17" s="398">
        <v>11641.66</v>
      </c>
      <c r="E17" s="398">
        <v>11553.519999999999</v>
      </c>
      <c r="F17" s="398">
        <v>10692.03</v>
      </c>
      <c r="G17" s="398">
        <v>11790.85</v>
      </c>
      <c r="H17" s="398">
        <v>13188.529999999999</v>
      </c>
      <c r="I17" s="1032">
        <v>70217.03</v>
      </c>
      <c r="J17" s="398">
        <v>12387.240000000002</v>
      </c>
      <c r="K17" s="398">
        <v>24517.55</v>
      </c>
      <c r="L17" s="398">
        <v>13638.59</v>
      </c>
      <c r="M17" s="398">
        <v>18322.88</v>
      </c>
      <c r="N17" s="398">
        <v>16192.630000000001</v>
      </c>
      <c r="O17" s="398">
        <v>17336.34</v>
      </c>
      <c r="P17" s="177">
        <v>172612.26</v>
      </c>
      <c r="Q17" s="433">
        <v>46153.91</v>
      </c>
      <c r="R17" s="179">
        <v>218766.17</v>
      </c>
    </row>
    <row r="18" spans="1:18">
      <c r="A18" s="242">
        <v>7</v>
      </c>
      <c r="B18" s="79" t="s">
        <v>826</v>
      </c>
      <c r="C18" s="398"/>
      <c r="D18" s="398"/>
      <c r="E18" s="398"/>
      <c r="F18" s="398"/>
      <c r="G18" s="398"/>
      <c r="H18" s="398"/>
      <c r="I18" s="1032">
        <v>0</v>
      </c>
      <c r="J18" s="398"/>
      <c r="K18" s="398"/>
      <c r="L18" s="398"/>
      <c r="M18" s="398"/>
      <c r="N18" s="398"/>
      <c r="O18" s="398"/>
      <c r="P18" s="177">
        <v>0</v>
      </c>
      <c r="Q18" s="433"/>
      <c r="R18" s="179">
        <v>0</v>
      </c>
    </row>
    <row r="19" spans="1:18">
      <c r="A19" s="242">
        <v>8</v>
      </c>
      <c r="B19" s="79" t="s">
        <v>827</v>
      </c>
      <c r="C19" s="398">
        <v>12869.5</v>
      </c>
      <c r="D19" s="398">
        <v>12470.25</v>
      </c>
      <c r="E19" s="398">
        <v>13778.03</v>
      </c>
      <c r="F19" s="398">
        <v>14198.98</v>
      </c>
      <c r="G19" s="398">
        <v>14526.43</v>
      </c>
      <c r="H19" s="398">
        <v>17592</v>
      </c>
      <c r="I19" s="1032">
        <v>85435.19</v>
      </c>
      <c r="J19" s="398">
        <v>17807.55</v>
      </c>
      <c r="K19" s="398">
        <v>11878.9</v>
      </c>
      <c r="L19" s="398">
        <v>5751.25</v>
      </c>
      <c r="M19" s="398">
        <v>3698.1</v>
      </c>
      <c r="N19" s="398">
        <v>5954.62</v>
      </c>
      <c r="O19" s="398">
        <v>11940.75</v>
      </c>
      <c r="P19" s="177">
        <v>142466.35999999999</v>
      </c>
      <c r="Q19" s="433">
        <v>89276</v>
      </c>
      <c r="R19" s="179">
        <v>231742.36</v>
      </c>
    </row>
    <row r="20" spans="1:18">
      <c r="A20" s="242">
        <v>9</v>
      </c>
      <c r="B20" s="79" t="s">
        <v>655</v>
      </c>
      <c r="C20" s="1088">
        <v>4590.42</v>
      </c>
      <c r="D20" s="1088">
        <v>11323.54</v>
      </c>
      <c r="E20" s="1088">
        <v>5481.0999999999995</v>
      </c>
      <c r="F20" s="1088">
        <v>3128.7999999999997</v>
      </c>
      <c r="G20" s="1088">
        <v>5994.78</v>
      </c>
      <c r="H20" s="1088">
        <v>13063.91</v>
      </c>
      <c r="I20" s="1032">
        <v>43582.55</v>
      </c>
      <c r="J20" s="1088">
        <v>5104.1299999999992</v>
      </c>
      <c r="K20" s="1088">
        <v>17517.450000000004</v>
      </c>
      <c r="L20" s="1088">
        <v>8395.52</v>
      </c>
      <c r="M20" s="1088">
        <v>8109.3899999999994</v>
      </c>
      <c r="N20" s="1088">
        <v>6564.91</v>
      </c>
      <c r="O20" s="1088">
        <v>8264.14</v>
      </c>
      <c r="P20" s="177">
        <v>97538.090000000011</v>
      </c>
      <c r="Q20" s="433"/>
      <c r="R20" s="179">
        <v>97538.090000000011</v>
      </c>
    </row>
    <row r="21" spans="1:18">
      <c r="A21" s="242">
        <v>10</v>
      </c>
      <c r="B21" s="79" t="s">
        <v>656</v>
      </c>
      <c r="C21" s="398">
        <v>0</v>
      </c>
      <c r="D21" s="398">
        <v>11998.75</v>
      </c>
      <c r="E21" s="398">
        <v>0</v>
      </c>
      <c r="F21" s="398">
        <v>595</v>
      </c>
      <c r="G21" s="398">
        <v>142.5</v>
      </c>
      <c r="H21" s="398">
        <v>617.5</v>
      </c>
      <c r="I21" s="1032">
        <v>13353.75</v>
      </c>
      <c r="J21" s="398">
        <v>380</v>
      </c>
      <c r="K21" s="398">
        <v>807.5</v>
      </c>
      <c r="L21" s="398">
        <v>1045</v>
      </c>
      <c r="M21" s="398">
        <v>1330</v>
      </c>
      <c r="N21" s="398">
        <v>237.5</v>
      </c>
      <c r="O21" s="398">
        <v>3611.25</v>
      </c>
      <c r="P21" s="177">
        <v>20765</v>
      </c>
      <c r="Q21" s="433"/>
      <c r="R21" s="179">
        <v>20765</v>
      </c>
    </row>
    <row r="22" spans="1:18">
      <c r="A22" s="242">
        <v>11</v>
      </c>
      <c r="B22" s="79" t="s">
        <v>657</v>
      </c>
      <c r="C22" s="398">
        <v>525</v>
      </c>
      <c r="D22" s="398">
        <v>525</v>
      </c>
      <c r="E22" s="398">
        <v>675</v>
      </c>
      <c r="F22" s="398">
        <v>525</v>
      </c>
      <c r="G22" s="398">
        <v>525</v>
      </c>
      <c r="H22" s="398">
        <v>525</v>
      </c>
      <c r="I22" s="1032">
        <v>3300</v>
      </c>
      <c r="J22" s="398">
        <v>2750</v>
      </c>
      <c r="K22" s="398">
        <v>3112.5</v>
      </c>
      <c r="L22" s="398">
        <v>525</v>
      </c>
      <c r="M22" s="398">
        <v>937.5</v>
      </c>
      <c r="N22" s="398">
        <v>900</v>
      </c>
      <c r="O22" s="398">
        <v>525</v>
      </c>
      <c r="P22" s="177">
        <v>12050</v>
      </c>
      <c r="Q22" s="433"/>
      <c r="R22" s="179">
        <v>12050</v>
      </c>
    </row>
    <row r="23" spans="1:18">
      <c r="A23" s="242">
        <v>12</v>
      </c>
      <c r="B23" s="79" t="s">
        <v>21</v>
      </c>
      <c r="C23" s="398">
        <v>372</v>
      </c>
      <c r="D23" s="398">
        <v>248.7</v>
      </c>
      <c r="E23" s="398">
        <v>1089</v>
      </c>
      <c r="F23" s="398">
        <v>340</v>
      </c>
      <c r="G23" s="398">
        <v>120</v>
      </c>
      <c r="H23" s="398">
        <v>250</v>
      </c>
      <c r="I23" s="1032">
        <v>2419.6999999999998</v>
      </c>
      <c r="J23" s="398">
        <v>0</v>
      </c>
      <c r="K23" s="398">
        <v>318</v>
      </c>
      <c r="L23" s="398">
        <v>252</v>
      </c>
      <c r="M23" s="398">
        <v>1205.5</v>
      </c>
      <c r="N23" s="398">
        <v>4242</v>
      </c>
      <c r="O23" s="398">
        <v>2742.19</v>
      </c>
      <c r="P23" s="177">
        <v>11179.390000000001</v>
      </c>
      <c r="Q23" s="433"/>
      <c r="R23" s="179">
        <v>11179.390000000001</v>
      </c>
    </row>
    <row r="24" spans="1:18">
      <c r="A24" s="242">
        <v>13</v>
      </c>
      <c r="B24" s="79" t="s">
        <v>22</v>
      </c>
      <c r="C24" s="398">
        <v>5000</v>
      </c>
      <c r="D24" s="398">
        <v>5000</v>
      </c>
      <c r="E24" s="398">
        <v>5000</v>
      </c>
      <c r="F24" s="398">
        <v>5000</v>
      </c>
      <c r="G24" s="398">
        <v>5000</v>
      </c>
      <c r="H24" s="398">
        <v>5000</v>
      </c>
      <c r="I24" s="1032">
        <v>30000</v>
      </c>
      <c r="J24" s="398">
        <v>5000</v>
      </c>
      <c r="K24" s="398">
        <v>5000</v>
      </c>
      <c r="L24" s="398">
        <v>5000</v>
      </c>
      <c r="M24" s="398">
        <v>2096.77</v>
      </c>
      <c r="N24" s="398">
        <v>0</v>
      </c>
      <c r="O24" s="398">
        <v>0</v>
      </c>
      <c r="P24" s="177">
        <v>47096.77</v>
      </c>
      <c r="Q24" s="433">
        <v>-47096.77</v>
      </c>
      <c r="R24" s="179">
        <v>0</v>
      </c>
    </row>
    <row r="25" spans="1:18">
      <c r="A25" s="242">
        <v>14</v>
      </c>
      <c r="B25" s="284" t="s">
        <v>862</v>
      </c>
      <c r="C25" s="398">
        <v>1000</v>
      </c>
      <c r="D25" s="398">
        <v>1874.07</v>
      </c>
      <c r="E25" s="398">
        <v>1568.52</v>
      </c>
      <c r="F25" s="398">
        <v>2058.79</v>
      </c>
      <c r="G25" s="398">
        <v>1150</v>
      </c>
      <c r="H25" s="398">
        <v>4525.41</v>
      </c>
      <c r="I25" s="1032">
        <v>12176.79</v>
      </c>
      <c r="J25" s="398">
        <v>2043.38</v>
      </c>
      <c r="K25" s="398">
        <v>2836.83</v>
      </c>
      <c r="L25" s="398">
        <v>1009.46</v>
      </c>
      <c r="M25" s="398">
        <v>500</v>
      </c>
      <c r="N25" s="398">
        <v>866.48</v>
      </c>
      <c r="O25" s="398">
        <v>500</v>
      </c>
      <c r="P25" s="177">
        <v>19932.939999999999</v>
      </c>
      <c r="Q25" s="435"/>
      <c r="R25" s="179">
        <v>19932.939999999999</v>
      </c>
    </row>
    <row r="26" spans="1:18">
      <c r="A26" s="242">
        <v>15</v>
      </c>
      <c r="B26" s="284" t="s">
        <v>863</v>
      </c>
      <c r="C26" s="398"/>
      <c r="D26" s="398"/>
      <c r="E26" s="398"/>
      <c r="F26" s="398"/>
      <c r="G26" s="398"/>
      <c r="H26" s="398"/>
      <c r="I26" s="1032">
        <v>0</v>
      </c>
      <c r="J26" s="398"/>
      <c r="K26" s="398"/>
      <c r="L26" s="398"/>
      <c r="M26" s="398"/>
      <c r="N26" s="398"/>
      <c r="O26" s="398"/>
      <c r="P26" s="177">
        <v>0</v>
      </c>
      <c r="Q26" s="433"/>
      <c r="R26" s="179">
        <v>0</v>
      </c>
    </row>
    <row r="27" spans="1:18">
      <c r="A27" s="242">
        <v>16</v>
      </c>
      <c r="B27" s="79" t="s">
        <v>425</v>
      </c>
      <c r="C27" s="398">
        <v>0</v>
      </c>
      <c r="D27" s="398">
        <v>0</v>
      </c>
      <c r="E27" s="398">
        <v>0</v>
      </c>
      <c r="F27" s="398">
        <v>0</v>
      </c>
      <c r="G27" s="398">
        <v>100</v>
      </c>
      <c r="H27" s="398">
        <v>0</v>
      </c>
      <c r="I27" s="1032">
        <v>100</v>
      </c>
      <c r="J27" s="398">
        <v>0</v>
      </c>
      <c r="K27" s="398">
        <v>0</v>
      </c>
      <c r="L27" s="398">
        <v>0</v>
      </c>
      <c r="M27" s="398">
        <v>0</v>
      </c>
      <c r="N27" s="398">
        <v>413.55</v>
      </c>
      <c r="O27" s="398">
        <v>0</v>
      </c>
      <c r="P27" s="177">
        <v>513.54999999999995</v>
      </c>
      <c r="Q27" s="433"/>
      <c r="R27" s="179">
        <v>513.54999999999995</v>
      </c>
    </row>
    <row r="28" spans="1:18">
      <c r="A28" s="242">
        <v>17</v>
      </c>
      <c r="B28" s="79" t="s">
        <v>426</v>
      </c>
      <c r="C28" s="398">
        <v>0</v>
      </c>
      <c r="D28" s="398">
        <v>0</v>
      </c>
      <c r="E28" s="398">
        <v>0</v>
      </c>
      <c r="F28" s="398">
        <v>0</v>
      </c>
      <c r="G28" s="398">
        <v>0</v>
      </c>
      <c r="H28" s="398">
        <v>0</v>
      </c>
      <c r="I28" s="1032">
        <v>0</v>
      </c>
      <c r="J28" s="398">
        <v>0</v>
      </c>
      <c r="K28" s="398">
        <v>244</v>
      </c>
      <c r="L28" s="398">
        <v>465.08</v>
      </c>
      <c r="M28" s="398">
        <v>710.58</v>
      </c>
      <c r="N28" s="398">
        <v>0</v>
      </c>
      <c r="O28" s="398">
        <v>303.79000000000002</v>
      </c>
      <c r="P28" s="177">
        <v>1723.4499999999998</v>
      </c>
      <c r="Q28" s="433"/>
      <c r="R28" s="179">
        <v>1723.4499999999998</v>
      </c>
    </row>
    <row r="29" spans="1:18">
      <c r="A29" s="242">
        <v>18</v>
      </c>
      <c r="B29" s="79" t="s">
        <v>427</v>
      </c>
      <c r="C29" s="398">
        <v>1596.01</v>
      </c>
      <c r="D29" s="398">
        <v>2412.5</v>
      </c>
      <c r="E29" s="398">
        <v>1330.11</v>
      </c>
      <c r="F29" s="398">
        <v>1381.65</v>
      </c>
      <c r="G29" s="398">
        <v>2150.2399999999998</v>
      </c>
      <c r="H29" s="398">
        <v>4644.3599999999997</v>
      </c>
      <c r="I29" s="1032">
        <v>13514.869999999999</v>
      </c>
      <c r="J29" s="398">
        <v>1448.19</v>
      </c>
      <c r="K29" s="398">
        <v>2774.05</v>
      </c>
      <c r="L29" s="398">
        <v>2809.84</v>
      </c>
      <c r="M29" s="398">
        <v>1339.91</v>
      </c>
      <c r="N29" s="398">
        <v>1901.4299999999998</v>
      </c>
      <c r="O29" s="398">
        <v>2119.81</v>
      </c>
      <c r="P29" s="177">
        <v>25908.100000000002</v>
      </c>
      <c r="Q29" s="433"/>
      <c r="R29" s="179">
        <v>25908.100000000002</v>
      </c>
    </row>
    <row r="30" spans="1:18">
      <c r="A30" s="242">
        <v>19</v>
      </c>
      <c r="B30" s="79" t="s">
        <v>428</v>
      </c>
      <c r="C30" s="398"/>
      <c r="D30" s="398"/>
      <c r="E30" s="398"/>
      <c r="F30" s="398"/>
      <c r="G30" s="398"/>
      <c r="H30" s="398"/>
      <c r="I30" s="1032">
        <v>0</v>
      </c>
      <c r="J30" s="398"/>
      <c r="K30" s="398"/>
      <c r="L30" s="398"/>
      <c r="M30" s="398"/>
      <c r="N30" s="398"/>
      <c r="O30" s="398"/>
      <c r="P30" s="177">
        <v>0</v>
      </c>
      <c r="Q30" s="433"/>
      <c r="R30" s="179">
        <v>0</v>
      </c>
    </row>
    <row r="31" spans="1:18">
      <c r="A31" s="242">
        <v>20</v>
      </c>
      <c r="B31" s="79" t="s">
        <v>429</v>
      </c>
      <c r="C31" s="398">
        <v>3546.74</v>
      </c>
      <c r="D31" s="398">
        <v>3165.99</v>
      </c>
      <c r="E31" s="398">
        <v>3531.63</v>
      </c>
      <c r="F31" s="398">
        <v>3531.63</v>
      </c>
      <c r="G31" s="398">
        <v>3722.89</v>
      </c>
      <c r="H31" s="398">
        <v>3722.89</v>
      </c>
      <c r="I31" s="1032">
        <v>21221.77</v>
      </c>
      <c r="J31" s="398">
        <v>3665.75</v>
      </c>
      <c r="K31" s="398">
        <v>3665.75</v>
      </c>
      <c r="L31" s="398">
        <v>3665.75</v>
      </c>
      <c r="M31" s="398">
        <v>3665.75</v>
      </c>
      <c r="N31" s="398">
        <v>3665.75</v>
      </c>
      <c r="O31" s="398">
        <v>3665.75</v>
      </c>
      <c r="P31" s="177">
        <v>43216.270000000004</v>
      </c>
      <c r="Q31" s="433">
        <v>17633.080000000002</v>
      </c>
      <c r="R31" s="179">
        <v>60849.350000000006</v>
      </c>
    </row>
    <row r="32" spans="1:18">
      <c r="A32" s="242">
        <v>21</v>
      </c>
      <c r="B32" s="79" t="s">
        <v>430</v>
      </c>
      <c r="C32" s="398">
        <v>2409.3000000000002</v>
      </c>
      <c r="D32" s="398">
        <v>2256.86</v>
      </c>
      <c r="E32" s="398">
        <v>2037.5</v>
      </c>
      <c r="F32" s="398">
        <v>2050.5700000000002</v>
      </c>
      <c r="G32" s="398">
        <v>2399.75</v>
      </c>
      <c r="H32" s="398">
        <v>2742.98</v>
      </c>
      <c r="I32" s="1032">
        <v>13896.96</v>
      </c>
      <c r="J32" s="398">
        <v>1983.93</v>
      </c>
      <c r="K32" s="398">
        <v>2322.52</v>
      </c>
      <c r="L32" s="398">
        <v>1962.48</v>
      </c>
      <c r="M32" s="398">
        <v>2100.9299999999998</v>
      </c>
      <c r="N32" s="398">
        <v>2298.41</v>
      </c>
      <c r="O32" s="398">
        <v>2669.19</v>
      </c>
      <c r="P32" s="177">
        <v>27234.42</v>
      </c>
      <c r="Q32" s="433">
        <v>8838.6812799999989</v>
      </c>
      <c r="R32" s="179">
        <v>36073.101279999995</v>
      </c>
    </row>
    <row r="33" spans="1:18">
      <c r="A33" s="242">
        <v>22</v>
      </c>
      <c r="B33" s="79" t="s">
        <v>420</v>
      </c>
      <c r="C33" s="398"/>
      <c r="D33" s="398"/>
      <c r="E33" s="398"/>
      <c r="F33" s="398"/>
      <c r="G33" s="398"/>
      <c r="H33" s="398"/>
      <c r="I33" s="1032">
        <v>0</v>
      </c>
      <c r="J33" s="398"/>
      <c r="K33" s="398"/>
      <c r="L33" s="398"/>
      <c r="M33" s="398"/>
      <c r="N33" s="398"/>
      <c r="O33" s="398"/>
      <c r="P33" s="177">
        <v>0</v>
      </c>
      <c r="Q33" s="433"/>
      <c r="R33" s="179">
        <v>0</v>
      </c>
    </row>
    <row r="34" spans="1:18">
      <c r="A34" s="242">
        <v>23</v>
      </c>
      <c r="B34" s="79" t="s">
        <v>503</v>
      </c>
      <c r="C34" s="398">
        <v>0</v>
      </c>
      <c r="D34" s="398">
        <v>486.5</v>
      </c>
      <c r="E34" s="398">
        <v>320</v>
      </c>
      <c r="F34" s="398">
        <v>0</v>
      </c>
      <c r="G34" s="398">
        <v>32.799999999999997</v>
      </c>
      <c r="H34" s="398">
        <v>536.5</v>
      </c>
      <c r="I34" s="1032">
        <v>1375.8</v>
      </c>
      <c r="J34" s="398">
        <v>160</v>
      </c>
      <c r="K34" s="398">
        <v>749</v>
      </c>
      <c r="L34" s="398">
        <v>200</v>
      </c>
      <c r="M34" s="398">
        <v>966.5</v>
      </c>
      <c r="N34" s="398">
        <v>1981</v>
      </c>
      <c r="O34" s="398">
        <v>371</v>
      </c>
      <c r="P34" s="177">
        <v>5803.3</v>
      </c>
      <c r="Q34" s="433"/>
      <c r="R34" s="179">
        <v>5803.3</v>
      </c>
    </row>
    <row r="35" spans="1:18">
      <c r="A35" s="242">
        <v>24</v>
      </c>
      <c r="B35" s="79" t="s">
        <v>504</v>
      </c>
      <c r="C35" s="398"/>
      <c r="D35" s="398"/>
      <c r="E35" s="398"/>
      <c r="F35" s="398"/>
      <c r="G35" s="398"/>
      <c r="H35" s="398"/>
      <c r="I35" s="1032">
        <v>0</v>
      </c>
      <c r="J35" s="398"/>
      <c r="K35" s="398"/>
      <c r="L35" s="398"/>
      <c r="M35" s="398"/>
      <c r="N35" s="398"/>
      <c r="O35" s="398"/>
      <c r="P35" s="177">
        <v>0</v>
      </c>
      <c r="Q35" s="435">
        <v>178807</v>
      </c>
      <c r="R35" s="179">
        <v>178807</v>
      </c>
    </row>
    <row r="36" spans="1:18">
      <c r="A36" s="242">
        <v>25</v>
      </c>
      <c r="B36" s="79" t="s">
        <v>505</v>
      </c>
      <c r="C36" s="398"/>
      <c r="D36" s="398"/>
      <c r="E36" s="398"/>
      <c r="F36" s="398"/>
      <c r="G36" s="398"/>
      <c r="H36" s="398"/>
      <c r="I36" s="1032">
        <v>0</v>
      </c>
      <c r="J36" s="398"/>
      <c r="K36" s="398"/>
      <c r="L36" s="398"/>
      <c r="M36" s="398"/>
      <c r="N36" s="398"/>
      <c r="O36" s="398"/>
      <c r="P36" s="177">
        <v>0</v>
      </c>
      <c r="Q36" s="433"/>
      <c r="R36" s="179">
        <v>0</v>
      </c>
    </row>
    <row r="37" spans="1:18">
      <c r="A37" s="242">
        <v>26</v>
      </c>
      <c r="B37" s="79" t="s">
        <v>506</v>
      </c>
      <c r="C37" s="398"/>
      <c r="D37" s="398"/>
      <c r="E37" s="398"/>
      <c r="F37" s="398"/>
      <c r="G37" s="398"/>
      <c r="H37" s="398"/>
      <c r="I37" s="1032">
        <v>0</v>
      </c>
      <c r="J37" s="398"/>
      <c r="K37" s="398"/>
      <c r="L37" s="398"/>
      <c r="M37" s="398"/>
      <c r="N37" s="398"/>
      <c r="O37" s="398"/>
      <c r="P37" s="177">
        <v>0</v>
      </c>
      <c r="Q37" s="433"/>
      <c r="R37" s="179">
        <v>0</v>
      </c>
    </row>
    <row r="38" spans="1:18">
      <c r="A38" s="242">
        <v>27</v>
      </c>
      <c r="B38" s="79" t="s">
        <v>507</v>
      </c>
      <c r="C38" s="399">
        <v>3431.79</v>
      </c>
      <c r="D38" s="399">
        <v>5490.59</v>
      </c>
      <c r="E38" s="399">
        <v>1775.84</v>
      </c>
      <c r="F38" s="399">
        <v>3473.33</v>
      </c>
      <c r="G38" s="399">
        <v>3642.77</v>
      </c>
      <c r="H38" s="399">
        <v>4114.5300000000007</v>
      </c>
      <c r="I38" s="1032">
        <v>21928.85</v>
      </c>
      <c r="J38" s="399">
        <v>3169.17</v>
      </c>
      <c r="K38" s="399">
        <v>6596.67</v>
      </c>
      <c r="L38" s="399">
        <v>4396.3500000000004</v>
      </c>
      <c r="M38" s="399">
        <v>3316.4600000000005</v>
      </c>
      <c r="N38" s="399">
        <v>4317.5</v>
      </c>
      <c r="O38" s="399">
        <v>4679.91</v>
      </c>
      <c r="P38" s="177">
        <v>48404.909999999989</v>
      </c>
      <c r="Q38" s="597">
        <v>166464.39000000001</v>
      </c>
      <c r="R38" s="436">
        <v>214869.3</v>
      </c>
    </row>
    <row r="39" spans="1:18">
      <c r="A39" s="242">
        <v>28</v>
      </c>
      <c r="C39" s="123"/>
      <c r="D39" s="123"/>
      <c r="E39" s="123"/>
      <c r="F39" s="123"/>
      <c r="G39" s="123"/>
      <c r="H39" s="123"/>
      <c r="I39" s="1371"/>
      <c r="J39" s="277"/>
      <c r="K39" s="277"/>
      <c r="L39" s="277"/>
      <c r="M39" s="277"/>
      <c r="N39" s="277"/>
      <c r="O39" s="277"/>
      <c r="P39" s="1372"/>
      <c r="Q39" s="277"/>
      <c r="R39" s="123"/>
    </row>
    <row r="40" spans="1:18" ht="12.6" thickBot="1">
      <c r="A40" s="242">
        <v>29</v>
      </c>
      <c r="B40" s="79" t="s">
        <v>50</v>
      </c>
      <c r="C40" s="131">
        <v>131892.02000000002</v>
      </c>
      <c r="D40" s="131">
        <v>149173.62999999998</v>
      </c>
      <c r="E40" s="131">
        <v>126652.38</v>
      </c>
      <c r="F40" s="131">
        <v>120953.68000000001</v>
      </c>
      <c r="G40" s="131">
        <v>140251.72999999998</v>
      </c>
      <c r="H40" s="131">
        <v>164503.93000000002</v>
      </c>
      <c r="I40" s="131">
        <v>833427.37000000011</v>
      </c>
      <c r="J40" s="131">
        <v>153738.88000000003</v>
      </c>
      <c r="K40" s="131">
        <v>165342.69999999998</v>
      </c>
      <c r="L40" s="131">
        <v>157377.84999999998</v>
      </c>
      <c r="M40" s="131">
        <v>124325.79000000001</v>
      </c>
      <c r="N40" s="131">
        <v>137581.65</v>
      </c>
      <c r="O40" s="131">
        <v>148537.18</v>
      </c>
      <c r="P40" s="131">
        <v>1720331.42</v>
      </c>
      <c r="Q40" s="131">
        <v>812726.40023699997</v>
      </c>
      <c r="R40" s="131">
        <v>2533057.8202369995</v>
      </c>
    </row>
    <row r="41" spans="1:18" ht="12.6" thickTop="1">
      <c r="A41" s="100"/>
      <c r="B41" s="76"/>
    </row>
    <row r="42" spans="1:18">
      <c r="A42" s="137"/>
      <c r="B42" s="100"/>
      <c r="C42" s="103"/>
      <c r="D42" s="103"/>
      <c r="E42" s="103"/>
      <c r="F42" s="103"/>
      <c r="G42" s="103"/>
      <c r="H42" s="103"/>
      <c r="I42" s="103"/>
      <c r="J42" s="103"/>
      <c r="K42" s="103"/>
      <c r="L42" s="103"/>
      <c r="M42" s="103"/>
      <c r="N42" s="103"/>
      <c r="O42" s="103"/>
      <c r="P42" s="103"/>
      <c r="Q42" s="103"/>
      <c r="R42" s="103"/>
    </row>
    <row r="43" spans="1:18">
      <c r="A43" s="100"/>
      <c r="B43" s="76"/>
    </row>
    <row r="44" spans="1:18">
      <c r="A44" s="100"/>
      <c r="B44" s="76"/>
    </row>
    <row r="45" spans="1:18">
      <c r="A45" s="100"/>
      <c r="B45" s="76"/>
      <c r="P45" s="101"/>
    </row>
    <row r="46" spans="1:18">
      <c r="A46" s="103"/>
    </row>
    <row r="47" spans="1:18">
      <c r="P47" s="109"/>
    </row>
    <row r="48" spans="1:18">
      <c r="P48" s="109"/>
    </row>
    <row r="49" spans="16:16">
      <c r="P49" s="107"/>
    </row>
    <row r="50" spans="16:16">
      <c r="P50" s="101"/>
    </row>
    <row r="51" spans="16:16">
      <c r="P51" s="101"/>
    </row>
    <row r="52" spans="16:16">
      <c r="P52" s="101"/>
    </row>
    <row r="53" spans="16:16">
      <c r="P53" s="101"/>
    </row>
    <row r="69" spans="4:4">
      <c r="D69" s="93"/>
    </row>
    <row r="72" spans="4:4">
      <c r="D72" s="93"/>
    </row>
    <row r="195" spans="1:2">
      <c r="A195" s="94"/>
      <c r="B195" s="94"/>
    </row>
    <row r="196" spans="1:2">
      <c r="A196" s="94"/>
      <c r="B196" s="94"/>
    </row>
    <row r="197" spans="1:2">
      <c r="A197" s="94"/>
      <c r="B197" s="94"/>
    </row>
    <row r="198" spans="1:2">
      <c r="A198" s="94"/>
      <c r="B198" s="94"/>
    </row>
    <row r="199" spans="1:2">
      <c r="A199" s="94"/>
      <c r="B199" s="94"/>
    </row>
    <row r="229" spans="1:2">
      <c r="A229" s="94"/>
      <c r="B229" s="94"/>
    </row>
    <row r="298" spans="1:1">
      <c r="A298" s="76"/>
    </row>
    <row r="315" spans="1:1">
      <c r="A315" s="94"/>
    </row>
    <row r="316" spans="1:1">
      <c r="A316" s="94"/>
    </row>
    <row r="317" spans="1:1">
      <c r="A317" s="94"/>
    </row>
    <row r="318" spans="1:1">
      <c r="A318" s="94"/>
    </row>
    <row r="319" spans="1:1">
      <c r="A319" s="94"/>
    </row>
    <row r="320" spans="1:1">
      <c r="A320" s="94"/>
    </row>
    <row r="321" spans="1:1">
      <c r="A321" s="94"/>
    </row>
    <row r="322" spans="1:1">
      <c r="A322" s="94"/>
    </row>
    <row r="323" spans="1:1">
      <c r="A323" s="94"/>
    </row>
    <row r="324" spans="1:1">
      <c r="A324" s="94"/>
    </row>
    <row r="325" spans="1:1">
      <c r="A325" s="94"/>
    </row>
    <row r="326" spans="1:1">
      <c r="A326" s="94"/>
    </row>
    <row r="327" spans="1:1">
      <c r="A327" s="94"/>
    </row>
    <row r="328" spans="1:1">
      <c r="A328" s="94"/>
    </row>
    <row r="329" spans="1:1">
      <c r="A329" s="94"/>
    </row>
    <row r="330" spans="1:1">
      <c r="A330" s="94"/>
    </row>
    <row r="331" spans="1:1">
      <c r="A331" s="94"/>
    </row>
    <row r="332" spans="1:1">
      <c r="A332" s="94"/>
    </row>
    <row r="333" spans="1:1">
      <c r="A333" s="94"/>
    </row>
    <row r="334" spans="1:1">
      <c r="A334" s="94"/>
    </row>
    <row r="335" spans="1:1">
      <c r="A335" s="94"/>
    </row>
    <row r="336" spans="1:1">
      <c r="A336" s="94"/>
    </row>
    <row r="337" spans="1:1">
      <c r="A337" s="94"/>
    </row>
    <row r="338" spans="1:1">
      <c r="A338" s="94"/>
    </row>
    <row r="339" spans="1:1">
      <c r="A339" s="94"/>
    </row>
    <row r="340" spans="1:1">
      <c r="A340" s="94"/>
    </row>
    <row r="341" spans="1:1">
      <c r="A341" s="94"/>
    </row>
    <row r="342" spans="1:1">
      <c r="A342" s="94"/>
    </row>
    <row r="343" spans="1:1">
      <c r="A343" s="94"/>
    </row>
    <row r="344" spans="1:1">
      <c r="A344" s="94"/>
    </row>
    <row r="345" spans="1:1">
      <c r="A345" s="94"/>
    </row>
    <row r="346" spans="1:1">
      <c r="A346" s="94"/>
    </row>
    <row r="347" spans="1:1">
      <c r="A347" s="94"/>
    </row>
    <row r="348" spans="1:1">
      <c r="A348" s="94"/>
    </row>
    <row r="349" spans="1:1">
      <c r="A349" s="94"/>
    </row>
    <row r="350" spans="1:1">
      <c r="A350" s="94"/>
    </row>
    <row r="351" spans="1:1">
      <c r="A351" s="94"/>
    </row>
    <row r="352" spans="1:1">
      <c r="A352" s="94"/>
    </row>
    <row r="353" spans="1:1">
      <c r="A353" s="94"/>
    </row>
    <row r="354" spans="1:1">
      <c r="A354" s="94"/>
    </row>
    <row r="355" spans="1:1">
      <c r="A355" s="94"/>
    </row>
    <row r="356" spans="1:1">
      <c r="A356" s="94"/>
    </row>
    <row r="357" spans="1:1">
      <c r="A357" s="94"/>
    </row>
    <row r="358" spans="1:1">
      <c r="A358" s="94"/>
    </row>
    <row r="359" spans="1:1">
      <c r="A359" s="94"/>
    </row>
    <row r="360" spans="1:1">
      <c r="A360" s="94"/>
    </row>
    <row r="361" spans="1:1">
      <c r="A361" s="94"/>
    </row>
    <row r="362" spans="1:1">
      <c r="A362" s="94"/>
    </row>
    <row r="363" spans="1:1">
      <c r="A363" s="94"/>
    </row>
    <row r="364" spans="1:1">
      <c r="A364" s="94"/>
    </row>
    <row r="365" spans="1:1">
      <c r="A365" s="94"/>
    </row>
    <row r="366" spans="1:1">
      <c r="A366" s="94"/>
    </row>
    <row r="367" spans="1:1">
      <c r="A367" s="94"/>
    </row>
    <row r="368" spans="1:1">
      <c r="A368" s="94"/>
    </row>
    <row r="369" spans="1:1">
      <c r="A369" s="94"/>
    </row>
  </sheetData>
  <mergeCells count="1">
    <mergeCell ref="H3:O5"/>
  </mergeCells>
  <phoneticPr fontId="25" type="noConversion"/>
  <pageMargins left="0.5" right="0.25" top="0.75" bottom="0.25" header="0.7" footer="0.5"/>
  <pageSetup scale="65" fitToHeight="3" orientation="landscape" r:id="rId1"/>
  <headerFooter alignWithMargins="0"/>
</worksheet>
</file>

<file path=xl/worksheets/sheet3.xml><?xml version="1.0" encoding="utf-8"?>
<worksheet xmlns="http://schemas.openxmlformats.org/spreadsheetml/2006/main" xmlns:r="http://schemas.openxmlformats.org/officeDocument/2006/relationships">
  <sheetPr transitionEvaluation="1" transitionEntry="1" codeName="Sheet3"/>
  <dimension ref="A1:Q417"/>
  <sheetViews>
    <sheetView view="pageBreakPreview" topLeftCell="A69" zoomScale="130" zoomScaleNormal="100" zoomScaleSheetLayoutView="130" workbookViewId="0">
      <selection activeCell="L57" sqref="L57"/>
    </sheetView>
  </sheetViews>
  <sheetFormatPr defaultColWidth="10.88671875" defaultRowHeight="13.2"/>
  <cols>
    <col min="1" max="1" width="16" style="35" customWidth="1"/>
    <col min="2" max="2" width="1.44140625" style="35" customWidth="1"/>
    <col min="3" max="3" width="16.109375" style="35" customWidth="1"/>
    <col min="4" max="4" width="2" style="35" customWidth="1"/>
    <col min="5" max="5" width="64.6640625" style="35" customWidth="1"/>
    <col min="6" max="16384" width="10.88671875" style="35"/>
  </cols>
  <sheetData>
    <row r="1" spans="1:17">
      <c r="A1" s="73" t="s">
        <v>575</v>
      </c>
      <c r="B1" s="72"/>
      <c r="C1" s="72"/>
      <c r="D1" s="72"/>
      <c r="E1" s="72"/>
    </row>
    <row r="2" spans="1:17">
      <c r="A2" s="73" t="s">
        <v>576</v>
      </c>
      <c r="B2" s="72"/>
      <c r="C2" s="72"/>
      <c r="D2" s="72"/>
      <c r="E2" s="72"/>
    </row>
    <row r="3" spans="1:17">
      <c r="A3" s="73" t="s">
        <v>592</v>
      </c>
      <c r="B3" s="72"/>
      <c r="C3" s="72"/>
      <c r="D3" s="72"/>
      <c r="E3" s="72"/>
    </row>
    <row r="4" spans="1:17">
      <c r="B4" s="72"/>
      <c r="C4" s="72"/>
      <c r="D4" s="72"/>
      <c r="E4" s="72"/>
    </row>
    <row r="5" spans="1:17">
      <c r="A5" s="73" t="s">
        <v>583</v>
      </c>
      <c r="B5" s="72"/>
      <c r="C5" s="72"/>
      <c r="D5" s="72"/>
      <c r="E5" s="72"/>
    </row>
    <row r="6" spans="1:17">
      <c r="F6" s="72"/>
      <c r="G6" s="72"/>
      <c r="H6" s="72"/>
      <c r="I6" s="72"/>
      <c r="J6" s="72"/>
      <c r="K6" s="72"/>
      <c r="L6" s="72"/>
      <c r="M6" s="72"/>
      <c r="N6" s="72"/>
      <c r="O6" s="72"/>
      <c r="P6" s="72"/>
      <c r="Q6" s="72"/>
    </row>
    <row r="7" spans="1:17" ht="16.8">
      <c r="A7" s="71" t="s">
        <v>577</v>
      </c>
      <c r="B7" s="74"/>
      <c r="C7" s="71" t="s">
        <v>578</v>
      </c>
      <c r="D7" s="74"/>
      <c r="E7" s="71" t="s">
        <v>776</v>
      </c>
      <c r="F7" s="72"/>
      <c r="G7" s="72"/>
      <c r="H7" s="72"/>
      <c r="I7" s="72"/>
      <c r="J7" s="72"/>
      <c r="K7" s="72"/>
      <c r="L7" s="72"/>
      <c r="M7" s="72"/>
      <c r="N7" s="72"/>
      <c r="O7" s="72"/>
      <c r="P7" s="72"/>
      <c r="Q7" s="72"/>
    </row>
    <row r="9" spans="1:17" s="755" customFormat="1">
      <c r="B9" s="1009"/>
      <c r="C9" s="1009"/>
      <c r="D9" s="1009"/>
      <c r="E9" s="1010" t="s">
        <v>535</v>
      </c>
    </row>
    <row r="10" spans="1:17" s="755" customFormat="1"/>
    <row r="11" spans="1:17" s="755" customFormat="1">
      <c r="A11" s="1995" t="s">
        <v>753</v>
      </c>
      <c r="B11" s="1996"/>
      <c r="C11" s="1996"/>
      <c r="D11" s="1996"/>
      <c r="E11" s="1996"/>
      <c r="F11" s="1009"/>
      <c r="G11" s="1009"/>
      <c r="H11" s="1009"/>
      <c r="I11" s="1009"/>
    </row>
    <row r="12" spans="1:17" s="755" customFormat="1">
      <c r="D12" s="1011"/>
      <c r="F12" s="1009"/>
      <c r="G12" s="1009"/>
      <c r="H12" s="1009"/>
      <c r="Q12" s="1009"/>
    </row>
    <row r="13" spans="1:17" s="755" customFormat="1">
      <c r="A13" s="1012" t="s">
        <v>777</v>
      </c>
      <c r="C13" s="1013">
        <v>1</v>
      </c>
      <c r="E13" s="755" t="s">
        <v>456</v>
      </c>
    </row>
    <row r="14" spans="1:17" s="755" customFormat="1">
      <c r="A14" s="1012" t="s">
        <v>153</v>
      </c>
      <c r="C14" s="1013">
        <v>2</v>
      </c>
      <c r="E14" s="1014" t="s">
        <v>778</v>
      </c>
    </row>
    <row r="15" spans="1:17" s="755" customFormat="1">
      <c r="A15" s="1012" t="s">
        <v>779</v>
      </c>
      <c r="C15" s="1013">
        <v>4</v>
      </c>
      <c r="E15" s="1014" t="s">
        <v>780</v>
      </c>
    </row>
    <row r="16" spans="1:17" s="755" customFormat="1">
      <c r="A16" s="1012" t="s">
        <v>438</v>
      </c>
      <c r="C16" s="1013">
        <v>5</v>
      </c>
      <c r="E16" s="1014" t="s">
        <v>781</v>
      </c>
    </row>
    <row r="17" spans="1:5" s="755" customFormat="1">
      <c r="A17" s="1012" t="s">
        <v>439</v>
      </c>
      <c r="C17" s="1013">
        <v>7</v>
      </c>
      <c r="E17" s="1014" t="s">
        <v>782</v>
      </c>
    </row>
    <row r="18" spans="1:5" s="755" customFormat="1">
      <c r="A18" s="1012" t="s">
        <v>783</v>
      </c>
      <c r="C18" s="1013">
        <v>8</v>
      </c>
      <c r="E18" s="1014" t="s">
        <v>784</v>
      </c>
    </row>
    <row r="19" spans="1:5" s="755" customFormat="1">
      <c r="A19" s="1012" t="s">
        <v>440</v>
      </c>
      <c r="C19" s="1013">
        <v>9</v>
      </c>
      <c r="E19" s="1014" t="s">
        <v>207</v>
      </c>
    </row>
    <row r="20" spans="1:5" s="755" customFormat="1">
      <c r="A20" s="1012" t="s">
        <v>208</v>
      </c>
      <c r="C20" s="1013">
        <v>11</v>
      </c>
      <c r="E20" s="1014" t="s">
        <v>792</v>
      </c>
    </row>
    <row r="21" spans="1:5" s="755" customFormat="1">
      <c r="A21" s="1012" t="s">
        <v>441</v>
      </c>
      <c r="C21" s="1013">
        <v>12</v>
      </c>
      <c r="E21" s="1014" t="s">
        <v>793</v>
      </c>
    </row>
    <row r="22" spans="1:5" s="755" customFormat="1">
      <c r="A22" s="1012" t="s">
        <v>209</v>
      </c>
      <c r="C22" s="1013">
        <v>14</v>
      </c>
      <c r="E22" s="1014" t="s">
        <v>794</v>
      </c>
    </row>
    <row r="23" spans="1:5" s="755" customFormat="1">
      <c r="A23" s="1012" t="s">
        <v>442</v>
      </c>
      <c r="C23" s="1013">
        <v>15</v>
      </c>
      <c r="E23" s="1014" t="s">
        <v>296</v>
      </c>
    </row>
    <row r="24" spans="1:5" s="755" customFormat="1">
      <c r="A24" s="1012" t="s">
        <v>210</v>
      </c>
      <c r="C24" s="1013">
        <v>17</v>
      </c>
      <c r="E24" s="1014" t="s">
        <v>211</v>
      </c>
    </row>
    <row r="25" spans="1:5" s="755" customFormat="1">
      <c r="A25" s="1012" t="s">
        <v>443</v>
      </c>
      <c r="C25" s="1013">
        <v>18</v>
      </c>
      <c r="E25" s="1014" t="s">
        <v>297</v>
      </c>
    </row>
    <row r="26" spans="1:5" s="755" customFormat="1">
      <c r="A26" s="1012" t="s">
        <v>444</v>
      </c>
      <c r="C26" s="1013">
        <v>19</v>
      </c>
      <c r="E26" s="1014" t="s">
        <v>298</v>
      </c>
    </row>
    <row r="27" spans="1:5" s="755" customFormat="1">
      <c r="A27" s="1012" t="s">
        <v>372</v>
      </c>
      <c r="C27" s="1013">
        <v>20</v>
      </c>
      <c r="E27" s="1014" t="s">
        <v>355</v>
      </c>
    </row>
    <row r="28" spans="1:5" s="755" customFormat="1">
      <c r="A28" s="1012" t="s">
        <v>373</v>
      </c>
      <c r="C28" s="1013">
        <v>22</v>
      </c>
      <c r="E28" s="1014" t="s">
        <v>299</v>
      </c>
    </row>
    <row r="29" spans="1:5" s="755" customFormat="1"/>
    <row r="30" spans="1:5" s="755" customFormat="1">
      <c r="A30" s="1015" t="s">
        <v>752</v>
      </c>
      <c r="B30" s="1009"/>
      <c r="C30" s="1009"/>
      <c r="D30" s="1009"/>
      <c r="E30" s="1009"/>
    </row>
    <row r="31" spans="1:5" s="755" customFormat="1"/>
    <row r="32" spans="1:5" s="755" customFormat="1">
      <c r="A32" s="1012" t="s">
        <v>374</v>
      </c>
      <c r="C32" s="1013">
        <v>24</v>
      </c>
      <c r="E32" s="755" t="s">
        <v>300</v>
      </c>
    </row>
    <row r="33" spans="1:5" s="755" customFormat="1">
      <c r="A33" s="1012" t="s">
        <v>175</v>
      </c>
      <c r="C33" s="1013">
        <v>25</v>
      </c>
      <c r="E33" s="1016" t="s">
        <v>301</v>
      </c>
    </row>
    <row r="34" spans="1:5" s="755" customFormat="1">
      <c r="A34" s="1012" t="s">
        <v>375</v>
      </c>
      <c r="C34" s="1013">
        <v>27</v>
      </c>
      <c r="E34" s="1014" t="s">
        <v>376</v>
      </c>
    </row>
    <row r="35" spans="1:5" s="755" customFormat="1">
      <c r="A35" s="1012" t="s">
        <v>377</v>
      </c>
      <c r="C35" s="1013">
        <v>28</v>
      </c>
      <c r="E35" s="1014" t="s">
        <v>302</v>
      </c>
    </row>
    <row r="36" spans="1:5" s="755" customFormat="1">
      <c r="A36" s="1012" t="s">
        <v>378</v>
      </c>
      <c r="C36" s="1013">
        <v>29</v>
      </c>
      <c r="E36" s="1014" t="s">
        <v>818</v>
      </c>
    </row>
    <row r="37" spans="1:5" s="755" customFormat="1">
      <c r="A37" s="1012" t="s">
        <v>379</v>
      </c>
      <c r="C37" s="1013">
        <v>30</v>
      </c>
      <c r="E37" s="1014" t="s">
        <v>819</v>
      </c>
    </row>
    <row r="38" spans="1:5" s="755" customFormat="1">
      <c r="A38" s="1012" t="s">
        <v>380</v>
      </c>
      <c r="C38" s="1013">
        <v>31</v>
      </c>
      <c r="E38" s="1014" t="s">
        <v>267</v>
      </c>
    </row>
    <row r="39" spans="1:5" s="755" customFormat="1">
      <c r="A39" s="1012" t="s">
        <v>381</v>
      </c>
      <c r="C39" s="1013">
        <v>32</v>
      </c>
      <c r="E39" s="1014" t="s">
        <v>820</v>
      </c>
    </row>
    <row r="40" spans="1:5" s="755" customFormat="1">
      <c r="A40" s="1012" t="s">
        <v>786</v>
      </c>
      <c r="C40" s="1013">
        <v>33</v>
      </c>
      <c r="E40" s="1014" t="s">
        <v>787</v>
      </c>
    </row>
    <row r="41" spans="1:5" s="755" customFormat="1">
      <c r="A41" s="1012" t="s">
        <v>788</v>
      </c>
      <c r="C41" s="1013">
        <v>34</v>
      </c>
      <c r="E41" s="1014" t="s">
        <v>821</v>
      </c>
    </row>
    <row r="42" spans="1:5" s="755" customFormat="1">
      <c r="A42" s="1012" t="s">
        <v>537</v>
      </c>
      <c r="C42" s="1013">
        <v>35</v>
      </c>
      <c r="E42" s="1014" t="s">
        <v>822</v>
      </c>
    </row>
    <row r="43" spans="1:5" s="755" customFormat="1">
      <c r="A43" s="1012"/>
      <c r="C43" s="1013"/>
      <c r="E43" s="1014"/>
    </row>
    <row r="44" spans="1:5" s="755" customFormat="1">
      <c r="A44" s="1012" t="s">
        <v>946</v>
      </c>
      <c r="C44" s="1013">
        <v>36</v>
      </c>
      <c r="E44" s="1014" t="s">
        <v>947</v>
      </c>
    </row>
    <row r="45" spans="1:5" s="755" customFormat="1">
      <c r="A45" s="1012"/>
      <c r="C45" s="1013"/>
      <c r="E45" s="1014"/>
    </row>
    <row r="46" spans="1:5" s="755" customFormat="1">
      <c r="A46" s="1015" t="s">
        <v>400</v>
      </c>
      <c r="B46" s="1009"/>
      <c r="C46" s="1009"/>
      <c r="D46" s="1009"/>
      <c r="E46" s="1009"/>
    </row>
    <row r="47" spans="1:5" s="755" customFormat="1">
      <c r="C47" s="1017"/>
    </row>
    <row r="48" spans="1:5" s="755" customFormat="1">
      <c r="A48" s="1012" t="s">
        <v>401</v>
      </c>
      <c r="C48" s="1013">
        <v>37</v>
      </c>
      <c r="E48" s="1016" t="s">
        <v>484</v>
      </c>
    </row>
    <row r="49" spans="1:5" s="755" customFormat="1">
      <c r="A49" s="1012" t="s">
        <v>402</v>
      </c>
      <c r="C49" s="1013">
        <v>38</v>
      </c>
      <c r="E49" s="1016" t="s">
        <v>806</v>
      </c>
    </row>
    <row r="50" spans="1:5" s="755" customFormat="1">
      <c r="A50" s="1012" t="s">
        <v>403</v>
      </c>
      <c r="C50" s="1013">
        <v>39</v>
      </c>
      <c r="E50" s="1014" t="s">
        <v>690</v>
      </c>
    </row>
    <row r="51" spans="1:5" s="755" customFormat="1">
      <c r="A51" s="1012" t="s">
        <v>691</v>
      </c>
      <c r="C51" s="1013">
        <v>40</v>
      </c>
      <c r="E51" s="1014" t="s">
        <v>306</v>
      </c>
    </row>
    <row r="52" spans="1:5" s="755" customFormat="1">
      <c r="A52" s="1012" t="s">
        <v>692</v>
      </c>
      <c r="C52" s="1013">
        <v>41</v>
      </c>
      <c r="E52" s="1014" t="s">
        <v>206</v>
      </c>
    </row>
    <row r="53" spans="1:5" s="755" customFormat="1">
      <c r="A53" s="1012" t="s">
        <v>693</v>
      </c>
      <c r="C53" s="1013">
        <v>42</v>
      </c>
      <c r="E53" s="1014" t="s">
        <v>807</v>
      </c>
    </row>
    <row r="54" spans="1:5" s="755" customFormat="1">
      <c r="A54" s="1012" t="s">
        <v>45</v>
      </c>
      <c r="C54" s="1013">
        <v>43</v>
      </c>
      <c r="E54" s="1014" t="s">
        <v>408</v>
      </c>
    </row>
    <row r="55" spans="1:5" s="755" customFormat="1">
      <c r="C55" s="1017"/>
    </row>
    <row r="56" spans="1:5" s="755" customFormat="1">
      <c r="A56" s="1015" t="s">
        <v>46</v>
      </c>
      <c r="B56" s="1009"/>
      <c r="C56" s="1009"/>
      <c r="D56" s="1009"/>
      <c r="E56" s="1009"/>
    </row>
    <row r="57" spans="1:5" s="755" customFormat="1">
      <c r="C57" s="1017"/>
    </row>
    <row r="58" spans="1:5" s="755" customFormat="1">
      <c r="A58" s="1012" t="s">
        <v>47</v>
      </c>
      <c r="C58" s="1013">
        <v>44</v>
      </c>
      <c r="E58" s="1016" t="s">
        <v>475</v>
      </c>
    </row>
    <row r="59" spans="1:5" s="755" customFormat="1">
      <c r="A59" s="1012" t="s">
        <v>667</v>
      </c>
      <c r="C59" s="1013">
        <v>45</v>
      </c>
      <c r="E59" s="1014" t="s">
        <v>808</v>
      </c>
    </row>
    <row r="60" spans="1:5" s="755" customFormat="1">
      <c r="A60" s="1012" t="s">
        <v>668</v>
      </c>
      <c r="C60" s="1013">
        <v>46</v>
      </c>
      <c r="E60" s="1014" t="s">
        <v>476</v>
      </c>
    </row>
    <row r="61" spans="1:5" s="755" customFormat="1">
      <c r="A61" s="1012" t="s">
        <v>669</v>
      </c>
      <c r="C61" s="1013">
        <v>47</v>
      </c>
      <c r="E61" s="1014" t="s">
        <v>477</v>
      </c>
    </row>
    <row r="62" spans="1:5" s="755" customFormat="1">
      <c r="A62" s="1012" t="s">
        <v>670</v>
      </c>
      <c r="C62" s="1013">
        <v>48</v>
      </c>
      <c r="E62" s="1014" t="s">
        <v>671</v>
      </c>
    </row>
    <row r="63" spans="1:5" s="755" customFormat="1">
      <c r="A63" s="1012" t="s">
        <v>1402</v>
      </c>
      <c r="C63" s="1013">
        <v>49</v>
      </c>
      <c r="E63" s="1014" t="s">
        <v>948</v>
      </c>
    </row>
    <row r="64" spans="1:5" s="755" customFormat="1">
      <c r="A64" s="1012" t="s">
        <v>1403</v>
      </c>
      <c r="C64" s="1013">
        <v>50</v>
      </c>
      <c r="E64" s="1014" t="s">
        <v>955</v>
      </c>
    </row>
    <row r="65" spans="1:5" s="755" customFormat="1">
      <c r="A65" s="1012" t="s">
        <v>672</v>
      </c>
      <c r="C65" s="1013">
        <v>51</v>
      </c>
      <c r="E65" s="1014" t="s">
        <v>478</v>
      </c>
    </row>
    <row r="66" spans="1:5" s="755" customFormat="1">
      <c r="A66" s="1012" t="s">
        <v>673</v>
      </c>
      <c r="C66" s="1013">
        <v>52</v>
      </c>
      <c r="E66" s="1014" t="s">
        <v>274</v>
      </c>
    </row>
    <row r="67" spans="1:5" s="755" customFormat="1">
      <c r="A67" s="1012" t="s">
        <v>674</v>
      </c>
      <c r="C67" s="1013">
        <v>53</v>
      </c>
      <c r="E67" s="1014" t="s">
        <v>212</v>
      </c>
    </row>
    <row r="68" spans="1:5" s="755" customFormat="1">
      <c r="A68" s="1012" t="s">
        <v>675</v>
      </c>
      <c r="C68" s="1013">
        <v>58</v>
      </c>
      <c r="E68" s="1014" t="s">
        <v>809</v>
      </c>
    </row>
    <row r="69" spans="1:5" s="755" customFormat="1">
      <c r="A69" s="1012" t="s">
        <v>676</v>
      </c>
      <c r="C69" s="1013">
        <v>59</v>
      </c>
      <c r="E69" s="1014" t="s">
        <v>48</v>
      </c>
    </row>
    <row r="70" spans="1:5" s="755" customFormat="1">
      <c r="A70" s="1012" t="s">
        <v>677</v>
      </c>
      <c r="C70" s="1013">
        <v>60</v>
      </c>
      <c r="E70" s="1016" t="s">
        <v>49</v>
      </c>
    </row>
    <row r="71" spans="1:5" s="755" customFormat="1">
      <c r="A71" s="1012" t="s">
        <v>678</v>
      </c>
      <c r="C71" s="1013">
        <v>61</v>
      </c>
      <c r="E71" s="1014" t="s">
        <v>810</v>
      </c>
    </row>
    <row r="72" spans="1:5" s="755" customFormat="1"/>
    <row r="73" spans="1:5" s="755" customFormat="1">
      <c r="A73" s="1015" t="s">
        <v>679</v>
      </c>
      <c r="B73" s="1009"/>
      <c r="C73" s="1009"/>
      <c r="D73" s="1009"/>
      <c r="E73" s="1009"/>
    </row>
    <row r="74" spans="1:5" s="755" customFormat="1">
      <c r="C74" s="1017"/>
    </row>
    <row r="75" spans="1:5" s="755" customFormat="1">
      <c r="A75" s="1012" t="s">
        <v>680</v>
      </c>
      <c r="C75" s="1013">
        <v>62</v>
      </c>
      <c r="E75" s="1014" t="s">
        <v>436</v>
      </c>
    </row>
    <row r="76" spans="1:5" s="755" customFormat="1">
      <c r="A76" s="1012" t="s">
        <v>681</v>
      </c>
      <c r="C76" s="1013">
        <v>63</v>
      </c>
      <c r="E76" s="1014" t="s">
        <v>272</v>
      </c>
    </row>
    <row r="77" spans="1:5" s="755" customFormat="1">
      <c r="A77" s="1012" t="s">
        <v>682</v>
      </c>
      <c r="C77" s="1013">
        <v>64</v>
      </c>
      <c r="E77" s="1014" t="s">
        <v>811</v>
      </c>
    </row>
    <row r="78" spans="1:5" s="755" customFormat="1">
      <c r="A78" s="1012" t="s">
        <v>1405</v>
      </c>
      <c r="C78" s="1013">
        <v>66</v>
      </c>
      <c r="E78" s="1014" t="s">
        <v>1406</v>
      </c>
    </row>
    <row r="79" spans="1:5" s="755" customFormat="1">
      <c r="A79" s="1012"/>
      <c r="C79" s="1013"/>
      <c r="E79" s="1018" t="s">
        <v>1407</v>
      </c>
    </row>
    <row r="80" spans="1:5" s="755" customFormat="1">
      <c r="A80" s="1019" t="s">
        <v>482</v>
      </c>
      <c r="C80" s="1013">
        <v>67</v>
      </c>
      <c r="E80" s="1016" t="s">
        <v>483</v>
      </c>
    </row>
    <row r="81" spans="1:5" s="755" customFormat="1">
      <c r="A81" s="1012" t="s">
        <v>683</v>
      </c>
      <c r="C81" s="1013">
        <v>68</v>
      </c>
      <c r="E81" s="1014" t="s">
        <v>757</v>
      </c>
    </row>
    <row r="82" spans="1:5" s="755" customFormat="1"/>
    <row r="83" spans="1:5">
      <c r="A83" s="1010" t="s">
        <v>2203</v>
      </c>
      <c r="B83" s="1468"/>
      <c r="C83" s="1469"/>
      <c r="D83" s="1468"/>
      <c r="E83" s="1470"/>
    </row>
    <row r="84" spans="1:5">
      <c r="A84" s="1012" t="s">
        <v>2204</v>
      </c>
      <c r="B84" s="755"/>
      <c r="C84" s="1013">
        <v>70</v>
      </c>
      <c r="D84" s="755"/>
      <c r="E84" s="755" t="s">
        <v>456</v>
      </c>
    </row>
    <row r="85" spans="1:5">
      <c r="A85" s="1012" t="s">
        <v>2205</v>
      </c>
      <c r="B85" s="755"/>
      <c r="C85" s="1013">
        <v>71</v>
      </c>
      <c r="D85" s="755"/>
      <c r="E85" s="1014" t="s">
        <v>778</v>
      </c>
    </row>
    <row r="86" spans="1:5" s="755" customFormat="1">
      <c r="A86" s="1012" t="s">
        <v>2206</v>
      </c>
      <c r="C86" s="1013">
        <v>72</v>
      </c>
      <c r="E86" s="755" t="s">
        <v>300</v>
      </c>
    </row>
    <row r="87" spans="1:5" s="755" customFormat="1">
      <c r="A87" s="1012" t="s">
        <v>2207</v>
      </c>
      <c r="C87" s="1013">
        <v>73</v>
      </c>
      <c r="E87" s="1016" t="s">
        <v>301</v>
      </c>
    </row>
    <row r="88" spans="1:5" s="755" customFormat="1">
      <c r="A88" s="1012" t="s">
        <v>2208</v>
      </c>
      <c r="C88" s="1013">
        <v>74</v>
      </c>
      <c r="E88" s="1014" t="s">
        <v>822</v>
      </c>
    </row>
    <row r="89" spans="1:5" s="755" customFormat="1">
      <c r="A89" s="1012" t="s">
        <v>2209</v>
      </c>
      <c r="C89" s="1013">
        <v>75</v>
      </c>
      <c r="E89" s="1016" t="s">
        <v>484</v>
      </c>
    </row>
    <row r="90" spans="1:5" s="755" customFormat="1">
      <c r="A90" s="1012" t="s">
        <v>2210</v>
      </c>
      <c r="C90" s="1013">
        <v>76</v>
      </c>
      <c r="E90" s="1016" t="s">
        <v>806</v>
      </c>
    </row>
    <row r="91" spans="1:5" s="755" customFormat="1">
      <c r="A91" s="1012" t="s">
        <v>2211</v>
      </c>
      <c r="C91" s="1013">
        <v>77</v>
      </c>
      <c r="E91" s="1016" t="s">
        <v>475</v>
      </c>
    </row>
    <row r="92" spans="1:5" s="755" customFormat="1">
      <c r="A92" s="1012" t="s">
        <v>2212</v>
      </c>
      <c r="C92" s="1013">
        <v>78</v>
      </c>
      <c r="E92" s="1014" t="s">
        <v>808</v>
      </c>
    </row>
    <row r="93" spans="1:5">
      <c r="A93" s="1012" t="s">
        <v>2291</v>
      </c>
      <c r="C93" s="1013">
        <v>79</v>
      </c>
      <c r="D93" s="755"/>
      <c r="E93" s="1014" t="s">
        <v>2292</v>
      </c>
    </row>
    <row r="94" spans="1:5">
      <c r="C94" s="75"/>
    </row>
    <row r="117" spans="9:13">
      <c r="I117" s="70"/>
      <c r="M117" s="70"/>
    </row>
    <row r="120" spans="9:13">
      <c r="I120" s="70"/>
      <c r="M120" s="70"/>
    </row>
    <row r="159" spans="5:5">
      <c r="E159" s="43"/>
    </row>
    <row r="161" spans="5:5">
      <c r="E161" s="43"/>
    </row>
    <row r="162" spans="5:5">
      <c r="E162" s="43"/>
    </row>
    <row r="163" spans="5:5">
      <c r="E163" s="43"/>
    </row>
    <row r="164" spans="5:5">
      <c r="E164" s="43"/>
    </row>
    <row r="165" spans="5:5">
      <c r="E165" s="43"/>
    </row>
    <row r="166" spans="5:5">
      <c r="E166" s="43"/>
    </row>
    <row r="167" spans="5:5">
      <c r="E167" s="43"/>
    </row>
    <row r="168" spans="5:5">
      <c r="E168" s="43"/>
    </row>
    <row r="243" spans="1:4">
      <c r="A243" s="43"/>
      <c r="B243" s="43"/>
      <c r="C243" s="43"/>
      <c r="D243" s="43"/>
    </row>
    <row r="244" spans="1:4">
      <c r="A244" s="43"/>
      <c r="B244" s="43"/>
      <c r="C244" s="43"/>
      <c r="D244" s="43"/>
    </row>
    <row r="245" spans="1:4">
      <c r="A245" s="43"/>
      <c r="B245" s="43"/>
      <c r="C245" s="43"/>
      <c r="D245" s="43"/>
    </row>
    <row r="246" spans="1:4">
      <c r="A246" s="43"/>
      <c r="B246" s="43"/>
      <c r="C246" s="43"/>
      <c r="D246" s="43"/>
    </row>
    <row r="247" spans="1:4">
      <c r="A247" s="43"/>
      <c r="B247" s="43"/>
      <c r="C247" s="43"/>
      <c r="D247" s="43"/>
    </row>
    <row r="277" spans="1:3">
      <c r="A277" s="43"/>
      <c r="B277" s="43"/>
      <c r="C277" s="43"/>
    </row>
    <row r="346" spans="1:1">
      <c r="A346" s="36"/>
    </row>
    <row r="363" spans="1:1">
      <c r="A363" s="43"/>
    </row>
    <row r="364" spans="1:1">
      <c r="A364" s="43"/>
    </row>
    <row r="365" spans="1:1">
      <c r="A365" s="43"/>
    </row>
    <row r="366" spans="1:1">
      <c r="A366" s="43"/>
    </row>
    <row r="367" spans="1:1">
      <c r="A367" s="43"/>
    </row>
    <row r="368" spans="1:1">
      <c r="A368" s="43"/>
    </row>
    <row r="369" spans="1:1">
      <c r="A369" s="43"/>
    </row>
    <row r="370" spans="1:1">
      <c r="A370" s="43"/>
    </row>
    <row r="371" spans="1:1">
      <c r="A371" s="43"/>
    </row>
    <row r="372" spans="1:1">
      <c r="A372" s="43"/>
    </row>
    <row r="373" spans="1:1">
      <c r="A373" s="43"/>
    </row>
    <row r="374" spans="1:1">
      <c r="A374" s="43"/>
    </row>
    <row r="375" spans="1:1">
      <c r="A375" s="43"/>
    </row>
    <row r="376" spans="1:1">
      <c r="A376" s="43"/>
    </row>
    <row r="377" spans="1:1">
      <c r="A377" s="43"/>
    </row>
    <row r="378" spans="1:1">
      <c r="A378" s="43"/>
    </row>
    <row r="379" spans="1:1">
      <c r="A379" s="43"/>
    </row>
    <row r="380" spans="1:1">
      <c r="A380" s="43"/>
    </row>
    <row r="381" spans="1:1">
      <c r="A381" s="43"/>
    </row>
    <row r="382" spans="1:1">
      <c r="A382" s="43"/>
    </row>
    <row r="383" spans="1:1">
      <c r="A383" s="43"/>
    </row>
    <row r="384" spans="1:1">
      <c r="A384" s="43"/>
    </row>
    <row r="385" spans="1:1">
      <c r="A385" s="43"/>
    </row>
    <row r="386" spans="1:1">
      <c r="A386" s="43"/>
    </row>
    <row r="387" spans="1:1">
      <c r="A387" s="43"/>
    </row>
    <row r="388" spans="1:1">
      <c r="A388" s="43"/>
    </row>
    <row r="389" spans="1:1">
      <c r="A389" s="43"/>
    </row>
    <row r="390" spans="1:1">
      <c r="A390" s="43"/>
    </row>
    <row r="391" spans="1:1">
      <c r="A391" s="43"/>
    </row>
    <row r="392" spans="1:1">
      <c r="A392" s="43"/>
    </row>
    <row r="393" spans="1:1">
      <c r="A393" s="43"/>
    </row>
    <row r="394" spans="1:1">
      <c r="A394" s="43"/>
    </row>
    <row r="395" spans="1:1">
      <c r="A395" s="43"/>
    </row>
    <row r="396" spans="1:1">
      <c r="A396" s="43"/>
    </row>
    <row r="397" spans="1:1">
      <c r="A397" s="43"/>
    </row>
    <row r="398" spans="1:1">
      <c r="A398" s="43"/>
    </row>
    <row r="399" spans="1:1">
      <c r="A399" s="43"/>
    </row>
    <row r="400" spans="1:1">
      <c r="A400" s="43"/>
    </row>
    <row r="401" spans="1:1">
      <c r="A401" s="43"/>
    </row>
    <row r="402" spans="1:1">
      <c r="A402" s="43"/>
    </row>
    <row r="403" spans="1:1">
      <c r="A403" s="43"/>
    </row>
    <row r="404" spans="1:1">
      <c r="A404" s="43"/>
    </row>
    <row r="405" spans="1:1">
      <c r="A405" s="43"/>
    </row>
    <row r="406" spans="1:1">
      <c r="A406" s="43"/>
    </row>
    <row r="407" spans="1:1">
      <c r="A407" s="43"/>
    </row>
    <row r="408" spans="1:1">
      <c r="A408" s="43"/>
    </row>
    <row r="409" spans="1:1">
      <c r="A409" s="43"/>
    </row>
    <row r="410" spans="1:1">
      <c r="A410" s="43"/>
    </row>
    <row r="411" spans="1:1">
      <c r="A411" s="43"/>
    </row>
    <row r="412" spans="1:1">
      <c r="A412" s="43"/>
    </row>
    <row r="413" spans="1:1">
      <c r="A413" s="43"/>
    </row>
    <row r="414" spans="1:1">
      <c r="A414" s="43"/>
    </row>
    <row r="415" spans="1:1">
      <c r="A415" s="43"/>
    </row>
    <row r="416" spans="1:1">
      <c r="A416" s="43"/>
    </row>
    <row r="417" spans="1:1">
      <c r="A417" s="43"/>
    </row>
  </sheetData>
  <mergeCells count="1">
    <mergeCell ref="A11:E11"/>
  </mergeCells>
  <phoneticPr fontId="25" type="noConversion"/>
  <printOptions horizontalCentered="1"/>
  <pageMargins left="0.75" right="0.25" top="0.75" bottom="0.75" header="0.5" footer="0.5"/>
  <pageSetup scale="90" orientation="portrait" r:id="rId1"/>
  <headerFooter alignWithMargins="0"/>
  <rowBreaks count="1" manualBreakCount="1">
    <brk id="55" max="16383" man="1"/>
  </rowBreaks>
</worksheet>
</file>

<file path=xl/worksheets/sheet30.xml><?xml version="1.0" encoding="utf-8"?>
<worksheet xmlns="http://schemas.openxmlformats.org/spreadsheetml/2006/main" xmlns:r="http://schemas.openxmlformats.org/officeDocument/2006/relationships">
  <sheetPr transitionEvaluation="1" transitionEntry="1"/>
  <dimension ref="A1:M1512"/>
  <sheetViews>
    <sheetView view="pageBreakPreview" topLeftCell="A34" zoomScaleNormal="100" zoomScaleSheetLayoutView="100" workbookViewId="0">
      <selection activeCell="F18" sqref="F18"/>
    </sheetView>
  </sheetViews>
  <sheetFormatPr defaultColWidth="10.88671875" defaultRowHeight="13.8"/>
  <cols>
    <col min="1" max="1" width="5.109375" style="1124" customWidth="1"/>
    <col min="2" max="2" width="31.33203125" style="1124" customWidth="1"/>
    <col min="3" max="8" width="11.5546875" style="1124" customWidth="1"/>
    <col min="9" max="9" width="51.6640625" style="1124" customWidth="1"/>
    <col min="10" max="10" width="4.109375" style="1125" hidden="1" customWidth="1"/>
    <col min="11" max="16384" width="10.88671875" style="755"/>
  </cols>
  <sheetData>
    <row r="1" spans="1:11">
      <c r="A1" s="168" t="s">
        <v>1636</v>
      </c>
      <c r="B1" s="168"/>
      <c r="C1" s="243"/>
      <c r="E1" s="243"/>
      <c r="G1" s="168"/>
      <c r="H1" s="168"/>
      <c r="I1" s="728" t="s">
        <v>689</v>
      </c>
      <c r="J1" s="1103"/>
    </row>
    <row r="2" spans="1:11" ht="7.95" customHeight="1">
      <c r="A2" s="168"/>
      <c r="B2" s="168"/>
      <c r="C2" s="243"/>
      <c r="E2" s="243"/>
      <c r="G2" s="168"/>
      <c r="H2" s="168"/>
      <c r="I2" s="728"/>
      <c r="J2" s="1103"/>
    </row>
    <row r="3" spans="1:11">
      <c r="A3" s="168" t="s">
        <v>943</v>
      </c>
      <c r="B3" s="168"/>
      <c r="C3" s="243"/>
      <c r="E3" s="243"/>
      <c r="G3" s="168"/>
      <c r="H3" s="168"/>
      <c r="I3" s="897" t="s">
        <v>1637</v>
      </c>
      <c r="J3" s="1103"/>
      <c r="K3" s="34"/>
    </row>
    <row r="4" spans="1:11">
      <c r="A4" s="168" t="s">
        <v>2190</v>
      </c>
      <c r="B4" s="168"/>
      <c r="C4" s="168"/>
      <c r="E4" s="168"/>
      <c r="G4" s="168"/>
      <c r="H4" s="168"/>
      <c r="I4" s="728" t="s">
        <v>398</v>
      </c>
      <c r="J4" s="1103"/>
    </row>
    <row r="5" spans="1:11">
      <c r="A5" s="168" t="s">
        <v>1410</v>
      </c>
      <c r="B5" s="168"/>
      <c r="C5" s="168"/>
      <c r="E5" s="168"/>
      <c r="G5" s="168"/>
      <c r="H5" s="168"/>
      <c r="I5" s="304" t="s">
        <v>1393</v>
      </c>
      <c r="J5" s="1103"/>
    </row>
    <row r="6" spans="1:11" ht="9" customHeight="1">
      <c r="A6" s="168"/>
      <c r="B6" s="168"/>
      <c r="C6" s="168"/>
      <c r="D6" s="168"/>
      <c r="E6" s="168"/>
      <c r="F6" s="168"/>
      <c r="G6" s="168"/>
      <c r="H6" s="168"/>
      <c r="I6" s="168"/>
      <c r="J6" s="1103"/>
    </row>
    <row r="7" spans="1:11" ht="12.75" customHeight="1">
      <c r="A7" s="2021" t="s">
        <v>1638</v>
      </c>
      <c r="B7" s="2022"/>
      <c r="C7" s="2022"/>
      <c r="D7" s="2022"/>
      <c r="E7" s="2022"/>
      <c r="F7" s="2022"/>
      <c r="G7" s="2022"/>
      <c r="H7" s="2022"/>
      <c r="I7" s="2022"/>
      <c r="J7" s="2022"/>
    </row>
    <row r="8" spans="1:11" ht="13.2">
      <c r="A8" s="2022"/>
      <c r="B8" s="2022"/>
      <c r="C8" s="2022"/>
      <c r="D8" s="2022"/>
      <c r="E8" s="2022"/>
      <c r="F8" s="2022"/>
      <c r="G8" s="2022"/>
      <c r="H8" s="2022"/>
      <c r="I8" s="2022"/>
      <c r="J8" s="2022"/>
    </row>
    <row r="9" spans="1:11" ht="13.2">
      <c r="A9" s="2022"/>
      <c r="B9" s="2022"/>
      <c r="C9" s="2022"/>
      <c r="D9" s="2022"/>
      <c r="E9" s="2022"/>
      <c r="F9" s="2022"/>
      <c r="G9" s="2022"/>
      <c r="H9" s="2022"/>
      <c r="I9" s="2022"/>
      <c r="J9" s="2022"/>
    </row>
    <row r="10" spans="1:11" s="1105" customFormat="1" ht="12">
      <c r="A10" s="1483"/>
      <c r="B10" s="1484">
        <v>-1</v>
      </c>
      <c r="C10" s="1485">
        <v>-2</v>
      </c>
      <c r="D10" s="1485">
        <v>-3</v>
      </c>
      <c r="E10" s="1485">
        <v>-4</v>
      </c>
      <c r="F10" s="1485">
        <v>-5</v>
      </c>
      <c r="G10" s="1485">
        <v>-6</v>
      </c>
      <c r="H10" s="1485">
        <v>-7</v>
      </c>
      <c r="I10" s="1485">
        <v>-8</v>
      </c>
      <c r="J10" s="1104"/>
    </row>
    <row r="11" spans="1:11" s="47" customFormat="1">
      <c r="A11" s="172" t="s">
        <v>33</v>
      </c>
      <c r="B11" s="168"/>
      <c r="C11" s="223" t="s">
        <v>1639</v>
      </c>
      <c r="D11" s="1127" t="s">
        <v>1647</v>
      </c>
      <c r="E11" s="172" t="s">
        <v>1648</v>
      </c>
      <c r="F11" s="172" t="s">
        <v>1649</v>
      </c>
      <c r="G11" s="172" t="s">
        <v>1650</v>
      </c>
      <c r="H11" s="172" t="s">
        <v>755</v>
      </c>
      <c r="I11" s="223"/>
      <c r="J11" s="1104" t="s">
        <v>1640</v>
      </c>
    </row>
    <row r="12" spans="1:11" s="47" customFormat="1" ht="15.6">
      <c r="A12" s="1106" t="s">
        <v>366</v>
      </c>
      <c r="B12" s="1107" t="s">
        <v>530</v>
      </c>
      <c r="C12" s="1108" t="s">
        <v>1641</v>
      </c>
      <c r="D12" s="1126" t="s">
        <v>1653</v>
      </c>
      <c r="E12" s="1106" t="s">
        <v>1651</v>
      </c>
      <c r="F12" s="1126" t="s">
        <v>1653</v>
      </c>
      <c r="G12" s="1128" t="s">
        <v>273</v>
      </c>
      <c r="H12" s="1128" t="s">
        <v>273</v>
      </c>
      <c r="I12" s="1109" t="s">
        <v>1652</v>
      </c>
      <c r="J12" s="1110"/>
    </row>
    <row r="13" spans="1:11" ht="24">
      <c r="A13" s="1435">
        <v>1</v>
      </c>
      <c r="B13" s="1436" t="s">
        <v>644</v>
      </c>
      <c r="C13" s="1437">
        <v>559944</v>
      </c>
      <c r="D13" s="1438">
        <v>541065.19999999995</v>
      </c>
      <c r="E13" s="1439">
        <v>211484.03599999999</v>
      </c>
      <c r="F13" s="1438">
        <v>752549.23599999992</v>
      </c>
      <c r="G13" s="1438">
        <v>192605.23599999992</v>
      </c>
      <c r="H13" s="1440">
        <v>34.4</v>
      </c>
      <c r="I13" s="1463" t="s">
        <v>1955</v>
      </c>
      <c r="J13" s="1105"/>
    </row>
    <row r="14" spans="1:11" ht="13.2">
      <c r="A14" s="1435">
        <v>2</v>
      </c>
      <c r="B14" s="1436" t="s">
        <v>645</v>
      </c>
      <c r="C14" s="1442">
        <v>222956</v>
      </c>
      <c r="D14" s="1442">
        <v>245624.01</v>
      </c>
      <c r="E14" s="1445">
        <v>15956.790000000008</v>
      </c>
      <c r="F14" s="1444">
        <v>261580.80000000002</v>
      </c>
      <c r="G14" s="1442">
        <v>38624.800000000017</v>
      </c>
      <c r="H14" s="1440">
        <v>17.32</v>
      </c>
      <c r="I14" s="1442" t="s">
        <v>1884</v>
      </c>
      <c r="J14" s="1105"/>
    </row>
    <row r="15" spans="1:11" ht="40.200000000000003" customHeight="1">
      <c r="A15" s="1435">
        <v>3</v>
      </c>
      <c r="B15" s="1436" t="s">
        <v>646</v>
      </c>
      <c r="C15" s="1442">
        <v>138905</v>
      </c>
      <c r="D15" s="1442">
        <v>162596.16000000003</v>
      </c>
      <c r="E15" s="1443">
        <v>54961.282957000003</v>
      </c>
      <c r="F15" s="1444">
        <v>217557.44295700005</v>
      </c>
      <c r="G15" s="1442">
        <v>78652.44295700005</v>
      </c>
      <c r="H15" s="1440">
        <v>56.62</v>
      </c>
      <c r="I15" s="1441" t="s">
        <v>2140</v>
      </c>
      <c r="J15" s="1111"/>
    </row>
    <row r="16" spans="1:11" ht="13.2">
      <c r="A16" s="1435">
        <v>4</v>
      </c>
      <c r="B16" s="1436" t="s">
        <v>635</v>
      </c>
      <c r="C16" s="1442">
        <v>0</v>
      </c>
      <c r="D16" s="1442">
        <v>0</v>
      </c>
      <c r="E16" s="1443"/>
      <c r="F16" s="1444">
        <v>0</v>
      </c>
      <c r="G16" s="1442">
        <v>0</v>
      </c>
      <c r="H16" s="1440">
        <v>0</v>
      </c>
      <c r="I16" s="1442"/>
      <c r="J16" s="1105"/>
    </row>
    <row r="17" spans="1:13" ht="24">
      <c r="A17" s="1435">
        <v>5</v>
      </c>
      <c r="B17" s="1436" t="s">
        <v>636</v>
      </c>
      <c r="C17" s="1442">
        <v>77177</v>
      </c>
      <c r="D17" s="1442">
        <v>94601.24</v>
      </c>
      <c r="E17" s="1443">
        <v>70248</v>
      </c>
      <c r="F17" s="1444">
        <v>164849.24</v>
      </c>
      <c r="G17" s="1442">
        <v>87672.239999999991</v>
      </c>
      <c r="H17" s="1440">
        <v>113.6</v>
      </c>
      <c r="I17" s="1446" t="s">
        <v>1894</v>
      </c>
      <c r="J17" s="1105"/>
    </row>
    <row r="18" spans="1:13" ht="30" customHeight="1">
      <c r="A18" s="1435">
        <v>6</v>
      </c>
      <c r="B18" s="1436" t="s">
        <v>486</v>
      </c>
      <c r="C18" s="1442">
        <v>173548</v>
      </c>
      <c r="D18" s="1442">
        <v>172612.26</v>
      </c>
      <c r="E18" s="1443">
        <v>46153.91</v>
      </c>
      <c r="F18" s="1444">
        <v>218766.17</v>
      </c>
      <c r="G18" s="1442">
        <v>45218.170000000013</v>
      </c>
      <c r="H18" s="1440">
        <v>26.06</v>
      </c>
      <c r="I18" s="1447" t="s">
        <v>1895</v>
      </c>
      <c r="J18" s="1111"/>
    </row>
    <row r="19" spans="1:13" ht="13.2">
      <c r="A19" s="1435">
        <v>7</v>
      </c>
      <c r="B19" s="1436" t="s">
        <v>826</v>
      </c>
      <c r="C19" s="1442">
        <v>0</v>
      </c>
      <c r="D19" s="1442">
        <v>0</v>
      </c>
      <c r="E19" s="1443"/>
      <c r="F19" s="1444">
        <v>0</v>
      </c>
      <c r="G19" s="1442">
        <v>0</v>
      </c>
      <c r="H19" s="1440">
        <v>0</v>
      </c>
      <c r="I19" s="1442"/>
      <c r="J19" s="1105"/>
    </row>
    <row r="20" spans="1:13" ht="24">
      <c r="A20" s="1435">
        <v>8</v>
      </c>
      <c r="B20" s="1436" t="s">
        <v>827</v>
      </c>
      <c r="C20" s="1442">
        <v>184229</v>
      </c>
      <c r="D20" s="1442">
        <v>142466.35999999999</v>
      </c>
      <c r="E20" s="1445">
        <v>89276</v>
      </c>
      <c r="F20" s="1444">
        <v>231742.36</v>
      </c>
      <c r="G20" s="1442">
        <v>47513.359999999986</v>
      </c>
      <c r="H20" s="1440">
        <v>25.79</v>
      </c>
      <c r="I20" s="1462" t="s">
        <v>2129</v>
      </c>
      <c r="J20" s="1105"/>
    </row>
    <row r="21" spans="1:13" ht="61.2" customHeight="1">
      <c r="A21" s="1435">
        <v>9</v>
      </c>
      <c r="B21" s="1436" t="s">
        <v>655</v>
      </c>
      <c r="C21" s="1442">
        <v>31119</v>
      </c>
      <c r="D21" s="1442">
        <v>97538.090000000011</v>
      </c>
      <c r="E21" s="1443"/>
      <c r="F21" s="1444">
        <v>97538.090000000011</v>
      </c>
      <c r="G21" s="1442">
        <v>66419.090000000011</v>
      </c>
      <c r="H21" s="1440">
        <v>213.44</v>
      </c>
      <c r="I21" s="1441" t="s">
        <v>2139</v>
      </c>
      <c r="J21" s="1105"/>
      <c r="M21" s="177"/>
    </row>
    <row r="22" spans="1:13" ht="13.2">
      <c r="A22" s="1435">
        <v>10</v>
      </c>
      <c r="B22" s="1436" t="s">
        <v>656</v>
      </c>
      <c r="C22" s="1442">
        <v>18650</v>
      </c>
      <c r="D22" s="1442">
        <v>20765</v>
      </c>
      <c r="E22" s="1443"/>
      <c r="F22" s="1444">
        <v>20765</v>
      </c>
      <c r="G22" s="1442">
        <v>2115</v>
      </c>
      <c r="H22" s="1440">
        <v>11.34</v>
      </c>
      <c r="I22" s="1442" t="s">
        <v>1884</v>
      </c>
      <c r="J22" s="1105"/>
    </row>
    <row r="23" spans="1:13" ht="13.2">
      <c r="A23" s="1435">
        <v>11</v>
      </c>
      <c r="B23" s="1436" t="s">
        <v>657</v>
      </c>
      <c r="C23" s="1442">
        <v>30967</v>
      </c>
      <c r="D23" s="1442">
        <v>12050</v>
      </c>
      <c r="E23" s="1443"/>
      <c r="F23" s="1444">
        <v>12050</v>
      </c>
      <c r="G23" s="1442">
        <v>-18917</v>
      </c>
      <c r="H23" s="1440">
        <v>-61.09</v>
      </c>
      <c r="I23" s="1442" t="s">
        <v>1884</v>
      </c>
      <c r="J23" s="1105"/>
    </row>
    <row r="24" spans="1:13" ht="60">
      <c r="A24" s="1435">
        <v>12</v>
      </c>
      <c r="B24" s="1436" t="s">
        <v>21</v>
      </c>
      <c r="C24" s="1442">
        <v>6018</v>
      </c>
      <c r="D24" s="1442">
        <v>11179.390000000001</v>
      </c>
      <c r="E24" s="1443"/>
      <c r="F24" s="1444">
        <v>11179.390000000001</v>
      </c>
      <c r="G24" s="1442">
        <v>5161.3900000000012</v>
      </c>
      <c r="H24" s="1440">
        <v>85.77</v>
      </c>
      <c r="I24" s="1455" t="s">
        <v>2123</v>
      </c>
      <c r="J24" s="1112"/>
    </row>
    <row r="25" spans="1:13" ht="13.2">
      <c r="A25" s="1435">
        <v>13</v>
      </c>
      <c r="B25" s="1436" t="s">
        <v>22</v>
      </c>
      <c r="C25" s="1442">
        <v>0</v>
      </c>
      <c r="D25" s="1442">
        <v>47096.77</v>
      </c>
      <c r="E25" s="1443">
        <v>-47096.77</v>
      </c>
      <c r="F25" s="1444">
        <v>0</v>
      </c>
      <c r="G25" s="1442" t="s">
        <v>239</v>
      </c>
      <c r="H25" s="1440" t="s">
        <v>239</v>
      </c>
      <c r="I25" s="1442"/>
      <c r="J25" s="1112"/>
    </row>
    <row r="26" spans="1:13" ht="13.2">
      <c r="A26" s="1435">
        <v>14</v>
      </c>
      <c r="B26" s="1448" t="s">
        <v>862</v>
      </c>
      <c r="C26" s="1442">
        <v>18243</v>
      </c>
      <c r="D26" s="1442">
        <v>19932.939999999999</v>
      </c>
      <c r="E26" s="1443"/>
      <c r="F26" s="1444">
        <v>19932.939999999999</v>
      </c>
      <c r="G26" s="1442">
        <v>1689.9399999999987</v>
      </c>
      <c r="H26" s="1440">
        <v>9.26</v>
      </c>
      <c r="I26" s="1442" t="s">
        <v>1884</v>
      </c>
      <c r="J26" s="1111"/>
    </row>
    <row r="27" spans="1:13" ht="13.2">
      <c r="A27" s="1435">
        <v>15</v>
      </c>
      <c r="B27" s="1448" t="s">
        <v>863</v>
      </c>
      <c r="C27" s="1442">
        <v>45054</v>
      </c>
      <c r="D27" s="1442">
        <v>0</v>
      </c>
      <c r="E27" s="1443"/>
      <c r="F27" s="1444">
        <v>0</v>
      </c>
      <c r="G27" s="1442">
        <v>-45054</v>
      </c>
      <c r="H27" s="1440">
        <v>-100</v>
      </c>
      <c r="I27" s="1442" t="s">
        <v>1884</v>
      </c>
      <c r="J27" s="1105"/>
    </row>
    <row r="28" spans="1:13" ht="13.2">
      <c r="A28" s="1435">
        <v>16</v>
      </c>
      <c r="B28" s="1436" t="s">
        <v>425</v>
      </c>
      <c r="C28" s="1442">
        <v>1100</v>
      </c>
      <c r="D28" s="1442">
        <v>513.54999999999995</v>
      </c>
      <c r="E28" s="1443"/>
      <c r="F28" s="1444">
        <v>513.54999999999995</v>
      </c>
      <c r="G28" s="1442">
        <v>-586.45000000000005</v>
      </c>
      <c r="H28" s="1440">
        <v>-53.31</v>
      </c>
      <c r="I28" s="1442" t="s">
        <v>1884</v>
      </c>
      <c r="J28" s="1105"/>
    </row>
    <row r="29" spans="1:13" ht="13.2">
      <c r="A29" s="1435">
        <v>17</v>
      </c>
      <c r="B29" s="1436" t="s">
        <v>426</v>
      </c>
      <c r="C29" s="1442">
        <v>0</v>
      </c>
      <c r="D29" s="1442">
        <v>1723.4499999999998</v>
      </c>
      <c r="E29" s="1443"/>
      <c r="F29" s="1444">
        <v>1723.4499999999998</v>
      </c>
      <c r="G29" s="1442">
        <v>1723.4499999999998</v>
      </c>
      <c r="H29" s="1440">
        <v>100</v>
      </c>
      <c r="I29" s="177" t="s">
        <v>1954</v>
      </c>
      <c r="J29" s="1105"/>
    </row>
    <row r="30" spans="1:13" ht="27" customHeight="1">
      <c r="A30" s="1435">
        <v>18</v>
      </c>
      <c r="B30" s="1436" t="s">
        <v>427</v>
      </c>
      <c r="C30" s="1442">
        <v>24092</v>
      </c>
      <c r="D30" s="1442">
        <v>25908.100000000002</v>
      </c>
      <c r="E30" s="1443"/>
      <c r="F30" s="1444">
        <v>25908.100000000002</v>
      </c>
      <c r="G30" s="1442">
        <v>1816.1000000000022</v>
      </c>
      <c r="H30" s="1440">
        <v>7.54</v>
      </c>
      <c r="I30" s="1441" t="s">
        <v>1939</v>
      </c>
      <c r="J30" s="1112"/>
    </row>
    <row r="31" spans="1:13" ht="13.2">
      <c r="A31" s="1435">
        <v>19</v>
      </c>
      <c r="B31" s="1436" t="s">
        <v>428</v>
      </c>
      <c r="C31" s="1442">
        <v>0</v>
      </c>
      <c r="D31" s="1442">
        <v>0</v>
      </c>
      <c r="E31" s="1443"/>
      <c r="F31" s="1444">
        <v>0</v>
      </c>
      <c r="G31" s="1442">
        <v>0</v>
      </c>
      <c r="H31" s="1440">
        <v>0</v>
      </c>
      <c r="I31" s="1442"/>
      <c r="J31" s="2023"/>
    </row>
    <row r="32" spans="1:13" ht="28.95" customHeight="1">
      <c r="A32" s="1435">
        <v>20</v>
      </c>
      <c r="B32" s="1436" t="s">
        <v>429</v>
      </c>
      <c r="C32" s="1442">
        <v>41444</v>
      </c>
      <c r="D32" s="1442">
        <v>43216.270000000004</v>
      </c>
      <c r="E32" s="1443">
        <v>17633.080000000002</v>
      </c>
      <c r="F32" s="1444">
        <v>60849.350000000006</v>
      </c>
      <c r="G32" s="1442">
        <v>19405.350000000006</v>
      </c>
      <c r="H32" s="1440">
        <v>46.82</v>
      </c>
      <c r="I32" s="1441" t="s">
        <v>1937</v>
      </c>
      <c r="J32" s="2023"/>
    </row>
    <row r="33" spans="1:10" ht="13.2">
      <c r="A33" s="1435">
        <v>21</v>
      </c>
      <c r="B33" s="1436" t="s">
        <v>430</v>
      </c>
      <c r="C33" s="1442">
        <v>28648</v>
      </c>
      <c r="D33" s="1442">
        <v>27234.42</v>
      </c>
      <c r="E33" s="1443">
        <v>8838.6812799999989</v>
      </c>
      <c r="F33" s="1444">
        <v>36073.101279999995</v>
      </c>
      <c r="G33" s="1442">
        <v>7425.1012799999953</v>
      </c>
      <c r="H33" s="1440">
        <v>25.92</v>
      </c>
      <c r="I33" s="1442" t="s">
        <v>1884</v>
      </c>
      <c r="J33" s="1112"/>
    </row>
    <row r="34" spans="1:10" ht="13.2">
      <c r="A34" s="1435">
        <v>22</v>
      </c>
      <c r="B34" s="1436" t="s">
        <v>420</v>
      </c>
      <c r="C34" s="1442">
        <v>0</v>
      </c>
      <c r="D34" s="1442">
        <v>0</v>
      </c>
      <c r="E34" s="1443"/>
      <c r="F34" s="1444">
        <v>0</v>
      </c>
      <c r="G34" s="1442" t="s">
        <v>239</v>
      </c>
      <c r="H34" s="1440" t="s">
        <v>239</v>
      </c>
      <c r="I34" s="1442"/>
      <c r="J34" s="1112"/>
    </row>
    <row r="35" spans="1:10" ht="40.950000000000003" customHeight="1">
      <c r="A35" s="1435">
        <v>23</v>
      </c>
      <c r="B35" s="1436" t="s">
        <v>503</v>
      </c>
      <c r="C35" s="1442">
        <v>1075</v>
      </c>
      <c r="D35" s="1442">
        <v>5803.3</v>
      </c>
      <c r="E35" s="1443"/>
      <c r="F35" s="1444">
        <v>5803.3</v>
      </c>
      <c r="G35" s="1442">
        <v>4728.3</v>
      </c>
      <c r="H35" s="1440">
        <v>439.84</v>
      </c>
      <c r="I35" s="1441" t="s">
        <v>1938</v>
      </c>
      <c r="J35" s="1105"/>
    </row>
    <row r="36" spans="1:10" ht="13.2">
      <c r="A36" s="1435">
        <v>24</v>
      </c>
      <c r="B36" s="1436" t="s">
        <v>504</v>
      </c>
      <c r="C36" s="1442">
        <v>107707</v>
      </c>
      <c r="D36" s="1442">
        <v>0</v>
      </c>
      <c r="E36" s="1443">
        <v>178807</v>
      </c>
      <c r="F36" s="1444">
        <v>178807</v>
      </c>
      <c r="G36" s="1442">
        <v>71100</v>
      </c>
      <c r="H36" s="1440">
        <v>66.010000000000005</v>
      </c>
      <c r="I36" s="1442" t="s">
        <v>1896</v>
      </c>
      <c r="J36" s="1111"/>
    </row>
    <row r="37" spans="1:10" ht="13.2">
      <c r="A37" s="1435">
        <v>25</v>
      </c>
      <c r="B37" s="1436" t="s">
        <v>505</v>
      </c>
      <c r="C37" s="1442">
        <v>0</v>
      </c>
      <c r="D37" s="1442">
        <v>0</v>
      </c>
      <c r="E37" s="1443"/>
      <c r="F37" s="1444">
        <v>0</v>
      </c>
      <c r="G37" s="1442" t="s">
        <v>239</v>
      </c>
      <c r="H37" s="1440" t="s">
        <v>239</v>
      </c>
      <c r="I37" s="1442"/>
      <c r="J37" s="1105"/>
    </row>
    <row r="38" spans="1:10" ht="13.2">
      <c r="A38" s="1435">
        <v>26</v>
      </c>
      <c r="B38" s="1436" t="s">
        <v>506</v>
      </c>
      <c r="C38" s="1442">
        <v>0</v>
      </c>
      <c r="D38" s="1442">
        <v>0</v>
      </c>
      <c r="E38" s="1443"/>
      <c r="F38" s="1444">
        <v>0</v>
      </c>
      <c r="G38" s="1442" t="s">
        <v>239</v>
      </c>
      <c r="H38" s="1440" t="s">
        <v>239</v>
      </c>
      <c r="I38" s="1442"/>
      <c r="J38" s="1111"/>
    </row>
    <row r="39" spans="1:10" ht="13.2">
      <c r="A39" s="1435">
        <v>27</v>
      </c>
      <c r="B39" s="1436" t="s">
        <v>507</v>
      </c>
      <c r="C39" s="1442">
        <v>144079</v>
      </c>
      <c r="D39" s="1442">
        <v>48404.909999999989</v>
      </c>
      <c r="E39" s="1443">
        <v>166464.39000000001</v>
      </c>
      <c r="F39" s="1449">
        <v>214869.3</v>
      </c>
      <c r="G39" s="1450">
        <v>70790.299999999988</v>
      </c>
      <c r="H39" s="1451">
        <v>49.13</v>
      </c>
      <c r="I39" s="1442" t="s">
        <v>2306</v>
      </c>
      <c r="J39" s="1111"/>
    </row>
    <row r="40" spans="1:10" ht="13.2">
      <c r="A40" s="172">
        <v>28</v>
      </c>
      <c r="B40" s="173"/>
      <c r="C40" s="1113"/>
      <c r="D40" s="1113"/>
      <c r="E40" s="1129"/>
      <c r="F40" s="190"/>
      <c r="G40" s="190"/>
      <c r="H40" s="173"/>
      <c r="I40" s="191"/>
      <c r="J40" s="1114"/>
    </row>
    <row r="41" spans="1:10" thickBot="1">
      <c r="A41" s="172">
        <v>29</v>
      </c>
      <c r="B41" s="173" t="s">
        <v>50</v>
      </c>
      <c r="C41" s="1115">
        <v>1854955</v>
      </c>
      <c r="D41" s="1115">
        <v>1720331.42</v>
      </c>
      <c r="E41" s="1115">
        <v>812726.40023699997</v>
      </c>
      <c r="F41" s="1115">
        <v>2533057.8202369995</v>
      </c>
      <c r="G41" s="1115">
        <v>678102.82023699977</v>
      </c>
      <c r="H41" s="1130">
        <v>36.56</v>
      </c>
      <c r="I41" s="186"/>
      <c r="J41" s="1105"/>
    </row>
    <row r="42" spans="1:10" thickTop="1">
      <c r="A42" s="172">
        <v>30</v>
      </c>
      <c r="B42" s="173"/>
      <c r="C42" s="190"/>
      <c r="D42" s="190"/>
      <c r="E42" s="190"/>
      <c r="F42" s="190"/>
      <c r="G42" s="190"/>
      <c r="H42" s="173"/>
      <c r="I42" s="190"/>
      <c r="J42" s="1105"/>
    </row>
    <row r="43" spans="1:10" ht="15.6" thickBot="1">
      <c r="A43" s="172">
        <v>31</v>
      </c>
      <c r="B43" s="173" t="s">
        <v>1642</v>
      </c>
      <c r="C43" s="1116">
        <v>4039</v>
      </c>
      <c r="D43" s="1117"/>
      <c r="E43" s="1131"/>
      <c r="F43" s="1357">
        <v>4753</v>
      </c>
      <c r="G43" s="1132">
        <v>714</v>
      </c>
      <c r="H43" s="1130">
        <v>17.68</v>
      </c>
      <c r="I43" s="1118"/>
      <c r="J43" s="1105"/>
    </row>
    <row r="44" spans="1:10" ht="16.2" thickTop="1" thickBot="1">
      <c r="A44" s="172">
        <v>32</v>
      </c>
      <c r="B44" s="173" t="s">
        <v>1643</v>
      </c>
      <c r="C44" s="1119">
        <v>236.73599999999999</v>
      </c>
      <c r="D44" s="1133"/>
      <c r="E44" s="1134"/>
      <c r="F44" s="1135">
        <v>244.95500000000001</v>
      </c>
      <c r="G44" s="1130">
        <v>8.2190000000000225</v>
      </c>
      <c r="H44" s="1130">
        <v>3.4717998107596744</v>
      </c>
      <c r="I44" s="1118"/>
      <c r="J44" s="1105"/>
    </row>
    <row r="45" spans="1:10" thickTop="1">
      <c r="A45" s="172">
        <v>33</v>
      </c>
      <c r="B45" s="173"/>
      <c r="C45" s="1118"/>
      <c r="D45" s="173"/>
      <c r="E45" s="173"/>
      <c r="F45" s="173"/>
      <c r="G45" s="173"/>
      <c r="H45" s="173"/>
      <c r="I45" s="1118"/>
      <c r="J45" s="1105"/>
    </row>
    <row r="46" spans="1:10" ht="13.2">
      <c r="A46" s="172">
        <v>34</v>
      </c>
      <c r="B46" s="1120" t="s">
        <v>1644</v>
      </c>
      <c r="C46" s="281" t="s">
        <v>1645</v>
      </c>
      <c r="D46" s="173"/>
      <c r="E46" s="173"/>
      <c r="F46" s="173"/>
      <c r="G46" s="1136">
        <v>1.1768000000000001</v>
      </c>
      <c r="H46" s="173"/>
      <c r="I46" s="200"/>
      <c r="J46" s="1105"/>
    </row>
    <row r="47" spans="1:10" ht="13.2">
      <c r="A47" s="172">
        <v>35</v>
      </c>
      <c r="B47" s="173"/>
      <c r="C47" s="173" t="s">
        <v>1646</v>
      </c>
      <c r="D47" s="173"/>
      <c r="E47" s="173"/>
      <c r="F47" s="173"/>
      <c r="G47" s="1137">
        <v>1.0347</v>
      </c>
      <c r="H47" s="173"/>
      <c r="I47" s="173"/>
      <c r="J47" s="1105"/>
    </row>
    <row r="48" spans="1:10" thickBot="1">
      <c r="A48" s="172">
        <v>36</v>
      </c>
      <c r="B48" s="173"/>
      <c r="C48" s="173"/>
      <c r="D48" s="173"/>
      <c r="E48" s="173"/>
      <c r="F48" s="173"/>
      <c r="G48" s="1138">
        <v>1.2176</v>
      </c>
      <c r="H48" s="173"/>
      <c r="I48" s="173"/>
      <c r="J48" s="1105"/>
    </row>
    <row r="49" spans="1:10" thickTop="1">
      <c r="A49" s="173"/>
      <c r="B49" s="173"/>
      <c r="C49" s="173"/>
      <c r="D49" s="173"/>
      <c r="E49" s="173"/>
      <c r="F49" s="173"/>
      <c r="G49" s="173"/>
      <c r="H49" s="173"/>
      <c r="I49" s="173"/>
      <c r="J49" s="1105"/>
    </row>
    <row r="50" spans="1:10" s="1121" customFormat="1" ht="13.2">
      <c r="A50" s="200"/>
      <c r="B50" s="200"/>
      <c r="C50" s="200"/>
      <c r="D50" s="200"/>
      <c r="E50" s="200"/>
      <c r="F50" s="200"/>
      <c r="G50" s="200"/>
      <c r="H50" s="200"/>
      <c r="I50" s="200"/>
      <c r="J50" s="1114"/>
    </row>
    <row r="51" spans="1:10" s="1121" customFormat="1" ht="13.2">
      <c r="A51" s="200"/>
      <c r="B51" s="200"/>
      <c r="C51" s="200"/>
      <c r="D51" s="200"/>
      <c r="E51" s="200"/>
      <c r="F51" s="200"/>
      <c r="G51" s="200"/>
      <c r="H51" s="200"/>
      <c r="I51" s="200"/>
      <c r="J51" s="1114"/>
    </row>
    <row r="52" spans="1:10" s="1121" customFormat="1" ht="13.2">
      <c r="A52" s="200"/>
      <c r="B52" s="200"/>
      <c r="C52" s="200"/>
      <c r="D52" s="200"/>
      <c r="E52" s="200"/>
      <c r="F52" s="200"/>
      <c r="G52" s="200"/>
      <c r="H52" s="200"/>
      <c r="I52" s="200"/>
      <c r="J52" s="1114"/>
    </row>
    <row r="53" spans="1:10" s="1121" customFormat="1" ht="13.2">
      <c r="A53" s="200"/>
      <c r="B53" s="200"/>
      <c r="C53" s="200"/>
      <c r="D53" s="200"/>
      <c r="E53" s="200"/>
      <c r="F53" s="200"/>
      <c r="G53" s="200"/>
      <c r="H53" s="200"/>
      <c r="I53" s="200"/>
      <c r="J53" s="1114"/>
    </row>
    <row r="54" spans="1:10" s="1121" customFormat="1" ht="13.2">
      <c r="A54" s="200"/>
      <c r="B54" s="200"/>
      <c r="D54" s="200"/>
      <c r="E54" s="200"/>
      <c r="F54" s="200"/>
      <c r="G54" s="200"/>
      <c r="H54" s="200"/>
      <c r="J54" s="1114"/>
    </row>
    <row r="55" spans="1:10" s="1121" customFormat="1" ht="13.2">
      <c r="A55" s="200"/>
      <c r="B55" s="200"/>
      <c r="D55" s="200"/>
      <c r="E55" s="200"/>
      <c r="F55" s="200"/>
      <c r="G55" s="200"/>
      <c r="H55" s="200"/>
      <c r="J55" s="1114"/>
    </row>
    <row r="56" spans="1:10" s="1121" customFormat="1" ht="13.2">
      <c r="A56" s="200"/>
      <c r="B56" s="200"/>
      <c r="D56" s="200"/>
      <c r="E56" s="200"/>
      <c r="F56" s="200"/>
      <c r="G56" s="200"/>
      <c r="H56" s="200"/>
      <c r="J56" s="1114"/>
    </row>
    <row r="57" spans="1:10" s="1121" customFormat="1" ht="13.2">
      <c r="A57" s="200"/>
      <c r="B57" s="200"/>
      <c r="D57" s="200"/>
      <c r="E57" s="200"/>
      <c r="F57" s="200"/>
      <c r="G57" s="200"/>
      <c r="H57" s="200"/>
      <c r="J57" s="1114"/>
    </row>
    <row r="58" spans="1:10" s="1121" customFormat="1" ht="13.2">
      <c r="A58" s="200"/>
      <c r="B58" s="200"/>
      <c r="C58" s="200"/>
      <c r="D58" s="200"/>
      <c r="E58" s="200"/>
      <c r="F58" s="200"/>
      <c r="G58" s="200"/>
      <c r="H58" s="200"/>
      <c r="I58" s="200"/>
      <c r="J58" s="1114"/>
    </row>
    <row r="59" spans="1:10" s="1121" customFormat="1" ht="13.2">
      <c r="A59" s="200"/>
      <c r="B59" s="200"/>
      <c r="C59" s="200"/>
      <c r="D59" s="200"/>
      <c r="E59" s="200"/>
      <c r="F59" s="200"/>
      <c r="G59" s="200"/>
      <c r="H59" s="200"/>
      <c r="I59" s="200"/>
      <c r="J59" s="1114"/>
    </row>
    <row r="60" spans="1:10" s="1121" customFormat="1" ht="13.2">
      <c r="A60" s="200"/>
      <c r="B60" s="200"/>
      <c r="C60" s="200"/>
      <c r="D60" s="200"/>
      <c r="E60" s="200"/>
      <c r="F60" s="200"/>
      <c r="G60" s="200"/>
      <c r="H60" s="200"/>
      <c r="I60" s="200"/>
      <c r="J60" s="1114"/>
    </row>
    <row r="61" spans="1:10" s="1121" customFormat="1" ht="13.2">
      <c r="A61" s="200"/>
      <c r="B61" s="200"/>
      <c r="C61" s="200"/>
      <c r="D61" s="200"/>
      <c r="E61" s="200"/>
      <c r="F61" s="200"/>
      <c r="G61" s="200"/>
      <c r="H61" s="200"/>
      <c r="I61" s="200"/>
      <c r="J61" s="1114"/>
    </row>
    <row r="62" spans="1:10" s="1121" customFormat="1" ht="13.2">
      <c r="A62" s="200"/>
      <c r="B62" s="200"/>
      <c r="C62" s="200"/>
      <c r="D62" s="200"/>
      <c r="E62" s="200"/>
      <c r="F62" s="200"/>
      <c r="G62" s="200"/>
      <c r="H62" s="200"/>
      <c r="I62" s="200"/>
      <c r="J62" s="1114"/>
    </row>
    <row r="63" spans="1:10" s="1121" customFormat="1" ht="13.2">
      <c r="A63" s="200"/>
      <c r="B63" s="200"/>
      <c r="C63" s="200"/>
      <c r="D63" s="200"/>
      <c r="E63" s="200"/>
      <c r="F63" s="200"/>
      <c r="G63" s="200"/>
      <c r="H63" s="200"/>
      <c r="I63" s="200"/>
      <c r="J63" s="1114"/>
    </row>
    <row r="64" spans="1:10" s="1121" customFormat="1" ht="13.2">
      <c r="A64" s="200"/>
      <c r="B64" s="200"/>
      <c r="C64" s="200"/>
      <c r="D64" s="200"/>
      <c r="E64" s="200"/>
      <c r="F64" s="200"/>
      <c r="G64" s="200"/>
      <c r="H64" s="200"/>
      <c r="I64" s="200"/>
      <c r="J64" s="1114"/>
    </row>
    <row r="65" spans="1:10" s="1121" customFormat="1" ht="13.2">
      <c r="A65" s="200"/>
      <c r="B65" s="200"/>
      <c r="C65" s="200"/>
      <c r="D65" s="200"/>
      <c r="E65" s="200"/>
      <c r="F65" s="200"/>
      <c r="G65" s="200"/>
      <c r="H65" s="200"/>
      <c r="I65" s="200"/>
      <c r="J65" s="1114"/>
    </row>
    <row r="66" spans="1:10" s="1121" customFormat="1" ht="13.2">
      <c r="A66" s="200"/>
      <c r="B66" s="200"/>
      <c r="C66" s="200"/>
      <c r="D66" s="200"/>
      <c r="E66" s="200"/>
      <c r="F66" s="200"/>
      <c r="G66" s="200"/>
      <c r="H66" s="200"/>
      <c r="I66" s="200"/>
      <c r="J66" s="1114"/>
    </row>
    <row r="67" spans="1:10" s="1121" customFormat="1" ht="13.2">
      <c r="A67" s="200"/>
      <c r="B67" s="200"/>
      <c r="C67" s="200"/>
      <c r="D67" s="200"/>
      <c r="E67" s="200"/>
      <c r="F67" s="200"/>
      <c r="G67" s="200"/>
      <c r="H67" s="200"/>
      <c r="I67" s="200"/>
      <c r="J67" s="1114"/>
    </row>
    <row r="68" spans="1:10" s="1121" customFormat="1" ht="13.2">
      <c r="A68" s="200"/>
      <c r="B68" s="200"/>
      <c r="C68" s="200"/>
      <c r="D68" s="200"/>
      <c r="E68" s="200"/>
      <c r="F68" s="200"/>
      <c r="G68" s="200"/>
      <c r="H68" s="200"/>
      <c r="I68" s="200"/>
      <c r="J68" s="1114"/>
    </row>
    <row r="69" spans="1:10" s="1121" customFormat="1" ht="13.2">
      <c r="A69" s="200"/>
      <c r="B69" s="200"/>
      <c r="C69" s="200"/>
      <c r="D69" s="200"/>
      <c r="E69" s="200"/>
      <c r="F69" s="200"/>
      <c r="G69" s="200"/>
      <c r="H69" s="200"/>
      <c r="I69" s="200"/>
      <c r="J69" s="1114"/>
    </row>
    <row r="70" spans="1:10" s="1121" customFormat="1" ht="13.2">
      <c r="A70" s="200"/>
      <c r="B70" s="200"/>
      <c r="C70" s="200"/>
      <c r="D70" s="200"/>
      <c r="E70" s="200"/>
      <c r="F70" s="200"/>
      <c r="G70" s="200"/>
      <c r="H70" s="200"/>
      <c r="I70" s="200"/>
      <c r="J70" s="1114"/>
    </row>
    <row r="71" spans="1:10" s="1121" customFormat="1" ht="13.2">
      <c r="A71" s="200"/>
      <c r="B71" s="200"/>
      <c r="C71" s="200"/>
      <c r="D71" s="200"/>
      <c r="E71" s="200"/>
      <c r="F71" s="200"/>
      <c r="G71" s="200"/>
      <c r="H71" s="200"/>
      <c r="I71" s="200"/>
      <c r="J71" s="1114"/>
    </row>
    <row r="72" spans="1:10" s="1121" customFormat="1" ht="13.2">
      <c r="A72" s="200"/>
      <c r="B72" s="200"/>
      <c r="C72" s="200"/>
      <c r="D72" s="200"/>
      <c r="E72" s="200"/>
      <c r="F72" s="200"/>
      <c r="G72" s="200"/>
      <c r="H72" s="200"/>
      <c r="I72" s="200"/>
      <c r="J72" s="1114"/>
    </row>
    <row r="73" spans="1:10" s="1121" customFormat="1" ht="13.2">
      <c r="A73" s="200"/>
      <c r="B73" s="200"/>
      <c r="C73" s="200"/>
      <c r="D73" s="200"/>
      <c r="E73" s="200"/>
      <c r="F73" s="200"/>
      <c r="G73" s="200"/>
      <c r="H73" s="200"/>
      <c r="I73" s="200"/>
      <c r="J73" s="1114"/>
    </row>
    <row r="74" spans="1:10" s="1121" customFormat="1" ht="13.2">
      <c r="A74" s="200"/>
      <c r="B74" s="1122"/>
      <c r="C74" s="200"/>
      <c r="D74" s="200"/>
      <c r="E74" s="200"/>
      <c r="F74" s="1122"/>
      <c r="G74" s="200"/>
      <c r="H74" s="200"/>
      <c r="I74" s="200"/>
      <c r="J74" s="1114"/>
    </row>
    <row r="75" spans="1:10" s="1121" customFormat="1" ht="13.2">
      <c r="A75" s="200"/>
      <c r="B75" s="200"/>
      <c r="C75" s="200"/>
      <c r="D75" s="200"/>
      <c r="E75" s="200"/>
      <c r="F75" s="200"/>
      <c r="G75" s="200"/>
      <c r="H75" s="200"/>
      <c r="I75" s="200"/>
      <c r="J75" s="1114"/>
    </row>
    <row r="76" spans="1:10" s="1121" customFormat="1" ht="13.2">
      <c r="A76" s="200"/>
      <c r="B76" s="200"/>
      <c r="C76" s="200"/>
      <c r="D76" s="200"/>
      <c r="E76" s="200"/>
      <c r="F76" s="200"/>
      <c r="G76" s="200"/>
      <c r="H76" s="200"/>
      <c r="I76" s="200"/>
      <c r="J76" s="1114"/>
    </row>
    <row r="77" spans="1:10" s="1121" customFormat="1" ht="13.2">
      <c r="A77" s="200"/>
      <c r="B77" s="1122"/>
      <c r="C77" s="200"/>
      <c r="D77" s="200"/>
      <c r="E77" s="200"/>
      <c r="F77" s="1122"/>
      <c r="G77" s="200"/>
      <c r="H77" s="200"/>
      <c r="I77" s="200"/>
      <c r="J77" s="1114"/>
    </row>
    <row r="78" spans="1:10" s="1121" customFormat="1" ht="13.2">
      <c r="A78" s="200"/>
      <c r="B78" s="200"/>
      <c r="C78" s="200"/>
      <c r="D78" s="200"/>
      <c r="E78" s="200"/>
      <c r="F78" s="200"/>
      <c r="G78" s="200"/>
      <c r="H78" s="200"/>
      <c r="I78" s="200"/>
      <c r="J78" s="1114"/>
    </row>
    <row r="79" spans="1:10" s="1121" customFormat="1" ht="13.2">
      <c r="A79" s="200"/>
      <c r="B79" s="200"/>
      <c r="C79" s="200"/>
      <c r="D79" s="200"/>
      <c r="E79" s="200"/>
      <c r="F79" s="200"/>
      <c r="G79" s="200"/>
      <c r="H79" s="200"/>
      <c r="I79" s="200"/>
      <c r="J79" s="1114"/>
    </row>
    <row r="80" spans="1:10" s="1121" customFormat="1" ht="13.2">
      <c r="A80" s="200"/>
      <c r="B80" s="200"/>
      <c r="C80" s="200"/>
      <c r="D80" s="200"/>
      <c r="E80" s="200"/>
      <c r="F80" s="200"/>
      <c r="G80" s="200"/>
      <c r="H80" s="200"/>
      <c r="I80" s="200"/>
      <c r="J80" s="1114"/>
    </row>
    <row r="81" spans="1:10" s="1121" customFormat="1" ht="13.2">
      <c r="A81" s="200"/>
      <c r="B81" s="200"/>
      <c r="C81" s="200"/>
      <c r="D81" s="200"/>
      <c r="E81" s="200"/>
      <c r="F81" s="200"/>
      <c r="G81" s="200"/>
      <c r="H81" s="200"/>
      <c r="I81" s="200"/>
      <c r="J81" s="1114"/>
    </row>
    <row r="82" spans="1:10" s="1121" customFormat="1" ht="13.2">
      <c r="A82" s="200"/>
      <c r="B82" s="200"/>
      <c r="C82" s="200"/>
      <c r="D82" s="200"/>
      <c r="E82" s="200"/>
      <c r="F82" s="200"/>
      <c r="G82" s="200"/>
      <c r="H82" s="200"/>
      <c r="I82" s="200"/>
      <c r="J82" s="1114"/>
    </row>
    <row r="83" spans="1:10" s="1121" customFormat="1" ht="13.2">
      <c r="A83" s="200"/>
      <c r="B83" s="200"/>
      <c r="C83" s="200"/>
      <c r="D83" s="200"/>
      <c r="E83" s="200"/>
      <c r="F83" s="200"/>
      <c r="G83" s="200"/>
      <c r="H83" s="200"/>
      <c r="I83" s="200"/>
      <c r="J83" s="1114"/>
    </row>
    <row r="84" spans="1:10" s="1121" customFormat="1" ht="13.2">
      <c r="A84" s="200"/>
      <c r="B84" s="200"/>
      <c r="C84" s="200"/>
      <c r="D84" s="200"/>
      <c r="E84" s="200"/>
      <c r="F84" s="200"/>
      <c r="G84" s="200"/>
      <c r="H84" s="200"/>
      <c r="I84" s="200"/>
      <c r="J84" s="1114"/>
    </row>
    <row r="85" spans="1:10" s="1121" customFormat="1" ht="13.2">
      <c r="A85" s="200"/>
      <c r="B85" s="200"/>
      <c r="C85" s="200"/>
      <c r="D85" s="200"/>
      <c r="E85" s="200"/>
      <c r="F85" s="200"/>
      <c r="G85" s="200"/>
      <c r="H85" s="200"/>
      <c r="I85" s="200"/>
      <c r="J85" s="1114"/>
    </row>
    <row r="86" spans="1:10" s="1121" customFormat="1" ht="13.2">
      <c r="A86" s="200"/>
      <c r="B86" s="200"/>
      <c r="C86" s="200"/>
      <c r="D86" s="200"/>
      <c r="E86" s="200"/>
      <c r="F86" s="200"/>
      <c r="G86" s="200"/>
      <c r="H86" s="200"/>
      <c r="I86" s="200"/>
      <c r="J86" s="1114"/>
    </row>
    <row r="87" spans="1:10" s="1121" customFormat="1" ht="13.2">
      <c r="A87" s="200"/>
      <c r="B87" s="200"/>
      <c r="C87" s="200"/>
      <c r="D87" s="200"/>
      <c r="E87" s="200"/>
      <c r="F87" s="200"/>
      <c r="G87" s="200"/>
      <c r="H87" s="200"/>
      <c r="I87" s="200"/>
      <c r="J87" s="1114"/>
    </row>
    <row r="88" spans="1:10" s="1121" customFormat="1" ht="13.2">
      <c r="A88" s="200"/>
      <c r="B88" s="200"/>
      <c r="C88" s="200"/>
      <c r="D88" s="200"/>
      <c r="E88" s="200"/>
      <c r="F88" s="200"/>
      <c r="G88" s="200"/>
      <c r="H88" s="200"/>
      <c r="I88" s="200"/>
      <c r="J88" s="1114"/>
    </row>
    <row r="89" spans="1:10" s="1121" customFormat="1" ht="13.2">
      <c r="A89" s="200"/>
      <c r="B89" s="200"/>
      <c r="C89" s="200"/>
      <c r="D89" s="200"/>
      <c r="E89" s="200"/>
      <c r="F89" s="200"/>
      <c r="G89" s="200"/>
      <c r="H89" s="200"/>
      <c r="I89" s="200"/>
      <c r="J89" s="1114"/>
    </row>
    <row r="90" spans="1:10" s="1121" customFormat="1" ht="13.2">
      <c r="A90" s="200"/>
      <c r="B90" s="200"/>
      <c r="C90" s="200"/>
      <c r="D90" s="200"/>
      <c r="E90" s="200"/>
      <c r="F90" s="200"/>
      <c r="G90" s="200"/>
      <c r="H90" s="200"/>
      <c r="I90" s="200"/>
      <c r="J90" s="1114"/>
    </row>
    <row r="91" spans="1:10" s="1121" customFormat="1" ht="13.2">
      <c r="A91" s="200"/>
      <c r="B91" s="200"/>
      <c r="C91" s="200"/>
      <c r="D91" s="200"/>
      <c r="E91" s="200"/>
      <c r="F91" s="200"/>
      <c r="G91" s="200"/>
      <c r="H91" s="200"/>
      <c r="I91" s="200"/>
      <c r="J91" s="1114"/>
    </row>
    <row r="92" spans="1:10" s="1121" customFormat="1" ht="13.2">
      <c r="A92" s="200"/>
      <c r="B92" s="200"/>
      <c r="C92" s="200"/>
      <c r="D92" s="200"/>
      <c r="E92" s="200"/>
      <c r="F92" s="200"/>
      <c r="G92" s="200"/>
      <c r="H92" s="200"/>
      <c r="I92" s="200"/>
      <c r="J92" s="1114"/>
    </row>
    <row r="93" spans="1:10" s="1121" customFormat="1" ht="13.2">
      <c r="A93" s="200"/>
      <c r="B93" s="200"/>
      <c r="C93" s="200"/>
      <c r="D93" s="200"/>
      <c r="E93" s="200"/>
      <c r="F93" s="200"/>
      <c r="G93" s="200"/>
      <c r="H93" s="200"/>
      <c r="I93" s="200"/>
      <c r="J93" s="1114"/>
    </row>
    <row r="94" spans="1:10" s="1121" customFormat="1" ht="13.2">
      <c r="A94" s="200"/>
      <c r="B94" s="200"/>
      <c r="C94" s="200"/>
      <c r="D94" s="200"/>
      <c r="E94" s="200"/>
      <c r="F94" s="200"/>
      <c r="G94" s="200"/>
      <c r="H94" s="200"/>
      <c r="I94" s="200"/>
      <c r="J94" s="1114"/>
    </row>
    <row r="95" spans="1:10" s="1121" customFormat="1" ht="13.2">
      <c r="A95" s="200"/>
      <c r="B95" s="200"/>
      <c r="C95" s="200"/>
      <c r="D95" s="200"/>
      <c r="E95" s="200"/>
      <c r="F95" s="200"/>
      <c r="G95" s="200"/>
      <c r="H95" s="200"/>
      <c r="I95" s="200"/>
      <c r="J95" s="1114"/>
    </row>
    <row r="96" spans="1:10" s="1121" customFormat="1" ht="13.2">
      <c r="A96" s="200"/>
      <c r="B96" s="200"/>
      <c r="C96" s="200"/>
      <c r="D96" s="200"/>
      <c r="E96" s="200"/>
      <c r="F96" s="200"/>
      <c r="G96" s="200"/>
      <c r="H96" s="200"/>
      <c r="I96" s="200"/>
      <c r="J96" s="1114"/>
    </row>
    <row r="97" spans="1:10" s="1121" customFormat="1" ht="13.2">
      <c r="A97" s="200"/>
      <c r="B97" s="200"/>
      <c r="C97" s="200"/>
      <c r="D97" s="200"/>
      <c r="E97" s="200"/>
      <c r="F97" s="200"/>
      <c r="G97" s="200"/>
      <c r="H97" s="200"/>
      <c r="I97" s="200"/>
      <c r="J97" s="1114"/>
    </row>
    <row r="98" spans="1:10" s="1121" customFormat="1" ht="13.2">
      <c r="A98" s="200"/>
      <c r="B98" s="200"/>
      <c r="C98" s="200"/>
      <c r="D98" s="200"/>
      <c r="E98" s="200"/>
      <c r="F98" s="200"/>
      <c r="G98" s="200"/>
      <c r="H98" s="200"/>
      <c r="I98" s="200"/>
      <c r="J98" s="1114"/>
    </row>
    <row r="99" spans="1:10" s="1121" customFormat="1" ht="13.2">
      <c r="A99" s="200"/>
      <c r="B99" s="200"/>
      <c r="C99" s="200"/>
      <c r="D99" s="200"/>
      <c r="E99" s="200"/>
      <c r="F99" s="200"/>
      <c r="G99" s="200"/>
      <c r="H99" s="200"/>
      <c r="I99" s="200"/>
      <c r="J99" s="1114"/>
    </row>
    <row r="100" spans="1:10" s="1121" customFormat="1" ht="13.2">
      <c r="A100" s="200"/>
      <c r="B100" s="200"/>
      <c r="C100" s="200"/>
      <c r="D100" s="200"/>
      <c r="E100" s="200"/>
      <c r="F100" s="200"/>
      <c r="G100" s="200"/>
      <c r="H100" s="200"/>
      <c r="I100" s="200"/>
      <c r="J100" s="1114"/>
    </row>
    <row r="101" spans="1:10" s="1121" customFormat="1" ht="13.2">
      <c r="A101" s="200"/>
      <c r="B101" s="200"/>
      <c r="C101" s="200"/>
      <c r="D101" s="200"/>
      <c r="E101" s="200"/>
      <c r="F101" s="200"/>
      <c r="G101" s="200"/>
      <c r="H101" s="200"/>
      <c r="I101" s="200"/>
      <c r="J101" s="1114"/>
    </row>
    <row r="102" spans="1:10" s="1121" customFormat="1" ht="13.2">
      <c r="A102" s="200"/>
      <c r="B102" s="200"/>
      <c r="C102" s="200"/>
      <c r="D102" s="200"/>
      <c r="E102" s="200"/>
      <c r="F102" s="200"/>
      <c r="G102" s="200"/>
      <c r="H102" s="200"/>
      <c r="I102" s="200"/>
      <c r="J102" s="1114"/>
    </row>
    <row r="103" spans="1:10" s="1121" customFormat="1" ht="13.2">
      <c r="A103" s="200"/>
      <c r="B103" s="200"/>
      <c r="C103" s="200"/>
      <c r="D103" s="200"/>
      <c r="E103" s="200"/>
      <c r="F103" s="200"/>
      <c r="G103" s="200"/>
      <c r="H103" s="200"/>
      <c r="I103" s="200"/>
      <c r="J103" s="1114"/>
    </row>
    <row r="104" spans="1:10" s="1121" customFormat="1" ht="13.2">
      <c r="A104" s="200"/>
      <c r="B104" s="200"/>
      <c r="C104" s="200"/>
      <c r="D104" s="200"/>
      <c r="E104" s="200"/>
      <c r="F104" s="200"/>
      <c r="G104" s="200"/>
      <c r="H104" s="200"/>
      <c r="I104" s="200"/>
      <c r="J104" s="1114"/>
    </row>
    <row r="105" spans="1:10" s="1121" customFormat="1" ht="13.2">
      <c r="A105" s="200"/>
      <c r="B105" s="200"/>
      <c r="C105" s="200"/>
      <c r="D105" s="200"/>
      <c r="E105" s="200"/>
      <c r="F105" s="200"/>
      <c r="G105" s="200"/>
      <c r="H105" s="200"/>
      <c r="I105" s="200"/>
      <c r="J105" s="1114"/>
    </row>
    <row r="106" spans="1:10" s="1121" customFormat="1" ht="13.2">
      <c r="A106" s="200"/>
      <c r="B106" s="200"/>
      <c r="C106" s="200"/>
      <c r="D106" s="200"/>
      <c r="E106" s="200"/>
      <c r="F106" s="200"/>
      <c r="G106" s="200"/>
      <c r="H106" s="200"/>
      <c r="I106" s="200"/>
      <c r="J106" s="1114"/>
    </row>
    <row r="107" spans="1:10" s="1121" customFormat="1" ht="13.2">
      <c r="A107" s="200"/>
      <c r="B107" s="200"/>
      <c r="C107" s="200"/>
      <c r="D107" s="200"/>
      <c r="E107" s="200"/>
      <c r="F107" s="200"/>
      <c r="G107" s="200"/>
      <c r="H107" s="200"/>
      <c r="I107" s="200"/>
      <c r="J107" s="1114"/>
    </row>
    <row r="108" spans="1:10" s="1121" customFormat="1" ht="13.2">
      <c r="A108" s="200"/>
      <c r="B108" s="200"/>
      <c r="C108" s="200"/>
      <c r="D108" s="200"/>
      <c r="E108" s="200"/>
      <c r="F108" s="200"/>
      <c r="G108" s="200"/>
      <c r="H108" s="200"/>
      <c r="I108" s="200"/>
      <c r="J108" s="1114"/>
    </row>
    <row r="109" spans="1:10" s="1121" customFormat="1" ht="13.2">
      <c r="A109" s="200"/>
      <c r="B109" s="200"/>
      <c r="C109" s="200"/>
      <c r="D109" s="200"/>
      <c r="E109" s="200"/>
      <c r="F109" s="200"/>
      <c r="G109" s="200"/>
      <c r="H109" s="200"/>
      <c r="I109" s="200"/>
      <c r="J109" s="1114"/>
    </row>
    <row r="110" spans="1:10" s="1121" customFormat="1" ht="13.2">
      <c r="A110" s="200"/>
      <c r="B110" s="200"/>
      <c r="C110" s="200"/>
      <c r="D110" s="200"/>
      <c r="E110" s="200"/>
      <c r="F110" s="200"/>
      <c r="G110" s="200"/>
      <c r="H110" s="200"/>
      <c r="I110" s="200"/>
      <c r="J110" s="1114"/>
    </row>
    <row r="111" spans="1:10" s="1121" customFormat="1" ht="13.2">
      <c r="A111" s="200"/>
      <c r="B111" s="200"/>
      <c r="C111" s="200"/>
      <c r="D111" s="200"/>
      <c r="E111" s="200"/>
      <c r="F111" s="200"/>
      <c r="G111" s="200"/>
      <c r="H111" s="200"/>
      <c r="I111" s="200"/>
      <c r="J111" s="1114"/>
    </row>
    <row r="112" spans="1:10" s="1121" customFormat="1" ht="13.2">
      <c r="A112" s="200"/>
      <c r="B112" s="200"/>
      <c r="C112" s="200"/>
      <c r="D112" s="200"/>
      <c r="E112" s="200"/>
      <c r="F112" s="200"/>
      <c r="G112" s="200"/>
      <c r="H112" s="200"/>
      <c r="I112" s="200"/>
      <c r="J112" s="1114"/>
    </row>
    <row r="113" spans="1:10" s="1121" customFormat="1" ht="13.2">
      <c r="A113" s="200"/>
      <c r="B113" s="200"/>
      <c r="C113" s="200"/>
      <c r="D113" s="200"/>
      <c r="E113" s="200"/>
      <c r="F113" s="200"/>
      <c r="G113" s="200"/>
      <c r="H113" s="200"/>
      <c r="I113" s="200"/>
      <c r="J113" s="1114"/>
    </row>
    <row r="114" spans="1:10" s="1121" customFormat="1" ht="13.2">
      <c r="A114" s="200"/>
      <c r="B114" s="200"/>
      <c r="C114" s="200"/>
      <c r="D114" s="200"/>
      <c r="E114" s="200"/>
      <c r="F114" s="200"/>
      <c r="G114" s="200"/>
      <c r="H114" s="200"/>
      <c r="I114" s="200"/>
      <c r="J114" s="1114"/>
    </row>
    <row r="115" spans="1:10" s="1121" customFormat="1" ht="13.2">
      <c r="A115" s="200"/>
      <c r="B115" s="200"/>
      <c r="C115" s="200"/>
      <c r="D115" s="200"/>
      <c r="E115" s="200"/>
      <c r="F115" s="200"/>
      <c r="G115" s="200"/>
      <c r="H115" s="200"/>
      <c r="I115" s="200"/>
      <c r="J115" s="1114"/>
    </row>
    <row r="116" spans="1:10" s="1121" customFormat="1" ht="13.2">
      <c r="A116" s="200"/>
      <c r="B116" s="200"/>
      <c r="C116" s="200"/>
      <c r="D116" s="200"/>
      <c r="E116" s="200"/>
      <c r="F116" s="200"/>
      <c r="G116" s="200"/>
      <c r="H116" s="200"/>
      <c r="I116" s="200"/>
      <c r="J116" s="1114"/>
    </row>
    <row r="117" spans="1:10" s="1121" customFormat="1" ht="13.2">
      <c r="A117" s="200"/>
      <c r="B117" s="200"/>
      <c r="C117" s="200"/>
      <c r="D117" s="200"/>
      <c r="E117" s="200"/>
      <c r="F117" s="200"/>
      <c r="G117" s="200"/>
      <c r="H117" s="200"/>
      <c r="I117" s="200"/>
      <c r="J117" s="1114"/>
    </row>
    <row r="118" spans="1:10" s="1121" customFormat="1" ht="13.2">
      <c r="A118" s="200"/>
      <c r="B118" s="200"/>
      <c r="C118" s="200"/>
      <c r="D118" s="200"/>
      <c r="E118" s="200"/>
      <c r="F118" s="200"/>
      <c r="G118" s="200"/>
      <c r="H118" s="200"/>
      <c r="I118" s="200"/>
      <c r="J118" s="1114"/>
    </row>
    <row r="119" spans="1:10" s="1121" customFormat="1" ht="13.2">
      <c r="A119" s="200"/>
      <c r="B119" s="200"/>
      <c r="C119" s="200"/>
      <c r="D119" s="200"/>
      <c r="E119" s="200"/>
      <c r="F119" s="200"/>
      <c r="G119" s="200"/>
      <c r="H119" s="200"/>
      <c r="I119" s="200"/>
      <c r="J119" s="1114"/>
    </row>
    <row r="120" spans="1:10" s="1121" customFormat="1" ht="13.2">
      <c r="A120" s="200"/>
      <c r="B120" s="200"/>
      <c r="C120" s="200"/>
      <c r="D120" s="200"/>
      <c r="E120" s="200"/>
      <c r="F120" s="200"/>
      <c r="G120" s="200"/>
      <c r="H120" s="200"/>
      <c r="I120" s="200"/>
      <c r="J120" s="1114"/>
    </row>
    <row r="121" spans="1:10" s="1121" customFormat="1" ht="13.2">
      <c r="A121" s="200"/>
      <c r="B121" s="200"/>
      <c r="C121" s="200"/>
      <c r="D121" s="200"/>
      <c r="E121" s="200"/>
      <c r="F121" s="200"/>
      <c r="G121" s="200"/>
      <c r="H121" s="200"/>
      <c r="I121" s="200"/>
      <c r="J121" s="1114"/>
    </row>
    <row r="122" spans="1:10" s="1121" customFormat="1" ht="13.2">
      <c r="A122" s="200"/>
      <c r="B122" s="200"/>
      <c r="C122" s="200"/>
      <c r="D122" s="200"/>
      <c r="E122" s="200"/>
      <c r="F122" s="200"/>
      <c r="G122" s="200"/>
      <c r="H122" s="200"/>
      <c r="I122" s="200"/>
      <c r="J122" s="1114"/>
    </row>
    <row r="123" spans="1:10" s="1121" customFormat="1" ht="13.2">
      <c r="A123" s="200"/>
      <c r="B123" s="200"/>
      <c r="C123" s="200"/>
      <c r="D123" s="200"/>
      <c r="E123" s="200"/>
      <c r="F123" s="200"/>
      <c r="G123" s="200"/>
      <c r="H123" s="200"/>
      <c r="I123" s="200"/>
      <c r="J123" s="1114"/>
    </row>
    <row r="124" spans="1:10" s="1121" customFormat="1" ht="13.2">
      <c r="A124" s="200"/>
      <c r="B124" s="200"/>
      <c r="C124" s="200"/>
      <c r="D124" s="200"/>
      <c r="E124" s="200"/>
      <c r="F124" s="200"/>
      <c r="G124" s="200"/>
      <c r="H124" s="200"/>
      <c r="I124" s="200"/>
      <c r="J124" s="1114"/>
    </row>
    <row r="125" spans="1:10" s="1121" customFormat="1" ht="13.2">
      <c r="A125" s="200"/>
      <c r="B125" s="200"/>
      <c r="C125" s="200"/>
      <c r="D125" s="200"/>
      <c r="E125" s="200"/>
      <c r="F125" s="200"/>
      <c r="G125" s="200"/>
      <c r="H125" s="200"/>
      <c r="I125" s="200"/>
      <c r="J125" s="1114"/>
    </row>
    <row r="126" spans="1:10" s="1121" customFormat="1" ht="13.2">
      <c r="A126" s="200"/>
      <c r="B126" s="200"/>
      <c r="C126" s="200"/>
      <c r="D126" s="200"/>
      <c r="E126" s="200"/>
      <c r="F126" s="200"/>
      <c r="G126" s="200"/>
      <c r="H126" s="200"/>
      <c r="I126" s="200"/>
      <c r="J126" s="1114"/>
    </row>
    <row r="127" spans="1:10" s="1121" customFormat="1" ht="13.2">
      <c r="A127" s="200"/>
      <c r="B127" s="200"/>
      <c r="C127" s="200"/>
      <c r="D127" s="200"/>
      <c r="E127" s="200"/>
      <c r="F127" s="200"/>
      <c r="G127" s="200"/>
      <c r="H127" s="200"/>
      <c r="I127" s="200"/>
      <c r="J127" s="1114"/>
    </row>
    <row r="128" spans="1:10" s="1121" customFormat="1" ht="13.2">
      <c r="A128" s="200"/>
      <c r="B128" s="200"/>
      <c r="C128" s="200"/>
      <c r="D128" s="200"/>
      <c r="E128" s="200"/>
      <c r="F128" s="200"/>
      <c r="G128" s="200"/>
      <c r="H128" s="200"/>
      <c r="I128" s="200"/>
      <c r="J128" s="1114"/>
    </row>
    <row r="129" spans="1:10" s="1121" customFormat="1" ht="13.2">
      <c r="A129" s="200"/>
      <c r="B129" s="200"/>
      <c r="C129" s="200"/>
      <c r="D129" s="200"/>
      <c r="E129" s="200"/>
      <c r="F129" s="200"/>
      <c r="G129" s="200"/>
      <c r="H129" s="200"/>
      <c r="I129" s="200"/>
      <c r="J129" s="1114"/>
    </row>
    <row r="130" spans="1:10" s="1121" customFormat="1" ht="13.2">
      <c r="A130" s="200"/>
      <c r="B130" s="200"/>
      <c r="C130" s="200"/>
      <c r="D130" s="200"/>
      <c r="E130" s="200"/>
      <c r="F130" s="200"/>
      <c r="G130" s="200"/>
      <c r="H130" s="200"/>
      <c r="I130" s="200"/>
      <c r="J130" s="1114"/>
    </row>
    <row r="131" spans="1:10" s="1121" customFormat="1" ht="13.2">
      <c r="A131" s="200"/>
      <c r="B131" s="200"/>
      <c r="C131" s="200"/>
      <c r="D131" s="200"/>
      <c r="E131" s="200"/>
      <c r="F131" s="200"/>
      <c r="G131" s="200"/>
      <c r="H131" s="200"/>
      <c r="I131" s="200"/>
      <c r="J131" s="1114"/>
    </row>
    <row r="132" spans="1:10" s="1121" customFormat="1" ht="13.2">
      <c r="A132" s="200"/>
      <c r="B132" s="200"/>
      <c r="C132" s="200"/>
      <c r="D132" s="200"/>
      <c r="E132" s="200"/>
      <c r="F132" s="200"/>
      <c r="G132" s="200"/>
      <c r="H132" s="200"/>
      <c r="I132" s="200"/>
      <c r="J132" s="1114"/>
    </row>
    <row r="133" spans="1:10" s="1121" customFormat="1" ht="13.2">
      <c r="A133" s="200"/>
      <c r="B133" s="200"/>
      <c r="C133" s="200"/>
      <c r="D133" s="200"/>
      <c r="E133" s="200"/>
      <c r="F133" s="200"/>
      <c r="G133" s="200"/>
      <c r="H133" s="200"/>
      <c r="I133" s="200"/>
      <c r="J133" s="1114"/>
    </row>
    <row r="134" spans="1:10" s="1121" customFormat="1" ht="13.2">
      <c r="A134" s="200"/>
      <c r="B134" s="200"/>
      <c r="C134" s="200"/>
      <c r="D134" s="200"/>
      <c r="E134" s="200"/>
      <c r="F134" s="200"/>
      <c r="G134" s="200"/>
      <c r="H134" s="200"/>
      <c r="I134" s="200"/>
      <c r="J134" s="1114"/>
    </row>
    <row r="135" spans="1:10" s="1121" customFormat="1" ht="13.2">
      <c r="A135" s="200"/>
      <c r="B135" s="200"/>
      <c r="C135" s="200"/>
      <c r="D135" s="200"/>
      <c r="E135" s="200"/>
      <c r="F135" s="200"/>
      <c r="G135" s="200"/>
      <c r="H135" s="200"/>
      <c r="I135" s="200"/>
      <c r="J135" s="1114"/>
    </row>
    <row r="136" spans="1:10" s="1121" customFormat="1" ht="13.2">
      <c r="A136" s="200"/>
      <c r="B136" s="200"/>
      <c r="C136" s="200"/>
      <c r="D136" s="200"/>
      <c r="E136" s="200"/>
      <c r="F136" s="200"/>
      <c r="G136" s="200"/>
      <c r="H136" s="200"/>
      <c r="I136" s="200"/>
      <c r="J136" s="1114"/>
    </row>
    <row r="137" spans="1:10" s="1121" customFormat="1" ht="13.2">
      <c r="A137" s="200"/>
      <c r="B137" s="200"/>
      <c r="C137" s="200"/>
      <c r="D137" s="200"/>
      <c r="E137" s="200"/>
      <c r="F137" s="200"/>
      <c r="G137" s="200"/>
      <c r="H137" s="200"/>
      <c r="I137" s="200"/>
      <c r="J137" s="1114"/>
    </row>
    <row r="138" spans="1:10" s="1121" customFormat="1" ht="13.2">
      <c r="A138" s="200"/>
      <c r="B138" s="200"/>
      <c r="C138" s="200"/>
      <c r="D138" s="200"/>
      <c r="E138" s="200"/>
      <c r="F138" s="200"/>
      <c r="G138" s="200"/>
      <c r="H138" s="200"/>
      <c r="I138" s="200"/>
      <c r="J138" s="1114"/>
    </row>
    <row r="139" spans="1:10" s="1121" customFormat="1" ht="13.2">
      <c r="A139" s="200"/>
      <c r="B139" s="200"/>
      <c r="C139" s="200"/>
      <c r="D139" s="200"/>
      <c r="E139" s="200"/>
      <c r="F139" s="200"/>
      <c r="G139" s="200"/>
      <c r="H139" s="200"/>
      <c r="I139" s="200"/>
      <c r="J139" s="1114"/>
    </row>
    <row r="140" spans="1:10" s="1121" customFormat="1" ht="13.2">
      <c r="A140" s="200"/>
      <c r="B140" s="200"/>
      <c r="C140" s="200"/>
      <c r="D140" s="200"/>
      <c r="E140" s="200"/>
      <c r="F140" s="200"/>
      <c r="G140" s="200"/>
      <c r="H140" s="200"/>
      <c r="I140" s="200"/>
      <c r="J140" s="1114"/>
    </row>
    <row r="141" spans="1:10" s="1121" customFormat="1" ht="13.2">
      <c r="A141" s="200"/>
      <c r="B141" s="200"/>
      <c r="C141" s="200"/>
      <c r="D141" s="200"/>
      <c r="E141" s="200"/>
      <c r="F141" s="200"/>
      <c r="G141" s="200"/>
      <c r="H141" s="200"/>
      <c r="I141" s="200"/>
      <c r="J141" s="1114"/>
    </row>
    <row r="142" spans="1:10" s="1121" customFormat="1" ht="13.2">
      <c r="A142" s="200"/>
      <c r="B142" s="200"/>
      <c r="C142" s="200"/>
      <c r="D142" s="200"/>
      <c r="E142" s="200"/>
      <c r="F142" s="200"/>
      <c r="G142" s="200"/>
      <c r="H142" s="200"/>
      <c r="I142" s="200"/>
      <c r="J142" s="1114"/>
    </row>
    <row r="143" spans="1:10" s="1121" customFormat="1" ht="13.2">
      <c r="A143" s="200"/>
      <c r="B143" s="200"/>
      <c r="C143" s="200"/>
      <c r="D143" s="200"/>
      <c r="E143" s="200"/>
      <c r="F143" s="200"/>
      <c r="G143" s="200"/>
      <c r="H143" s="200"/>
      <c r="I143" s="200"/>
      <c r="J143" s="1114"/>
    </row>
    <row r="144" spans="1:10" s="1121" customFormat="1" ht="13.2">
      <c r="A144" s="200"/>
      <c r="B144" s="200"/>
      <c r="C144" s="200"/>
      <c r="D144" s="200"/>
      <c r="E144" s="200"/>
      <c r="F144" s="200"/>
      <c r="G144" s="200"/>
      <c r="H144" s="200"/>
      <c r="I144" s="200"/>
      <c r="J144" s="1114"/>
    </row>
    <row r="145" spans="1:10" s="1121" customFormat="1" ht="13.2">
      <c r="A145" s="200"/>
      <c r="B145" s="200"/>
      <c r="C145" s="200"/>
      <c r="D145" s="200"/>
      <c r="E145" s="200"/>
      <c r="F145" s="200"/>
      <c r="G145" s="200"/>
      <c r="H145" s="200"/>
      <c r="I145" s="200"/>
      <c r="J145" s="1114"/>
    </row>
    <row r="146" spans="1:10" s="1121" customFormat="1" ht="13.2">
      <c r="A146" s="200"/>
      <c r="B146" s="200"/>
      <c r="C146" s="200"/>
      <c r="D146" s="200"/>
      <c r="E146" s="200"/>
      <c r="F146" s="200"/>
      <c r="G146" s="200"/>
      <c r="H146" s="200"/>
      <c r="I146" s="200"/>
      <c r="J146" s="1114"/>
    </row>
    <row r="147" spans="1:10" s="1121" customFormat="1" ht="13.2">
      <c r="A147" s="200"/>
      <c r="B147" s="200"/>
      <c r="C147" s="200"/>
      <c r="D147" s="200"/>
      <c r="E147" s="200"/>
      <c r="F147" s="200"/>
      <c r="G147" s="200"/>
      <c r="H147" s="200"/>
      <c r="I147" s="200"/>
      <c r="J147" s="1114"/>
    </row>
    <row r="148" spans="1:10" s="1121" customFormat="1" ht="13.2">
      <c r="A148" s="200"/>
      <c r="B148" s="200"/>
      <c r="C148" s="200"/>
      <c r="D148" s="200"/>
      <c r="E148" s="200"/>
      <c r="F148" s="200"/>
      <c r="G148" s="200"/>
      <c r="H148" s="200"/>
      <c r="I148" s="200"/>
      <c r="J148" s="1114"/>
    </row>
    <row r="149" spans="1:10" s="1121" customFormat="1" ht="13.2">
      <c r="A149" s="200"/>
      <c r="B149" s="200"/>
      <c r="C149" s="200"/>
      <c r="D149" s="200"/>
      <c r="E149" s="200"/>
      <c r="F149" s="200"/>
      <c r="G149" s="200"/>
      <c r="H149" s="200"/>
      <c r="I149" s="200"/>
      <c r="J149" s="1114"/>
    </row>
    <row r="150" spans="1:10" s="1121" customFormat="1" ht="13.2">
      <c r="A150" s="200"/>
      <c r="B150" s="200"/>
      <c r="C150" s="200"/>
      <c r="D150" s="200"/>
      <c r="E150" s="200"/>
      <c r="F150" s="200"/>
      <c r="G150" s="200"/>
      <c r="H150" s="200"/>
      <c r="I150" s="200"/>
      <c r="J150" s="1114"/>
    </row>
    <row r="151" spans="1:10" s="1121" customFormat="1" ht="13.2">
      <c r="A151" s="200"/>
      <c r="B151" s="200"/>
      <c r="C151" s="200"/>
      <c r="D151" s="200"/>
      <c r="E151" s="200"/>
      <c r="F151" s="200"/>
      <c r="G151" s="200"/>
      <c r="H151" s="200"/>
      <c r="I151" s="200"/>
      <c r="J151" s="1114"/>
    </row>
    <row r="152" spans="1:10" s="1121" customFormat="1" ht="13.2">
      <c r="A152" s="200"/>
      <c r="B152" s="200"/>
      <c r="C152" s="200"/>
      <c r="D152" s="200"/>
      <c r="E152" s="200"/>
      <c r="F152" s="200"/>
      <c r="G152" s="200"/>
      <c r="H152" s="200"/>
      <c r="I152" s="200"/>
      <c r="J152" s="1114"/>
    </row>
    <row r="153" spans="1:10" s="1121" customFormat="1" ht="13.2">
      <c r="A153" s="200"/>
      <c r="B153" s="200"/>
      <c r="C153" s="200"/>
      <c r="D153" s="200"/>
      <c r="E153" s="200"/>
      <c r="F153" s="200"/>
      <c r="G153" s="200"/>
      <c r="H153" s="200"/>
      <c r="I153" s="200"/>
      <c r="J153" s="1114"/>
    </row>
    <row r="154" spans="1:10" s="1121" customFormat="1" ht="13.2">
      <c r="A154" s="200"/>
      <c r="B154" s="200"/>
      <c r="C154" s="200"/>
      <c r="D154" s="200"/>
      <c r="E154" s="200"/>
      <c r="F154" s="200"/>
      <c r="G154" s="200"/>
      <c r="H154" s="200"/>
      <c r="I154" s="200"/>
      <c r="J154" s="1114"/>
    </row>
    <row r="155" spans="1:10" s="1121" customFormat="1" ht="13.2">
      <c r="A155" s="200"/>
      <c r="B155" s="200"/>
      <c r="C155" s="200"/>
      <c r="D155" s="200"/>
      <c r="E155" s="200"/>
      <c r="F155" s="200"/>
      <c r="G155" s="200"/>
      <c r="H155" s="200"/>
      <c r="I155" s="200"/>
      <c r="J155" s="1114"/>
    </row>
    <row r="156" spans="1:10" s="1121" customFormat="1" ht="13.2">
      <c r="A156" s="200"/>
      <c r="B156" s="200"/>
      <c r="C156" s="200"/>
      <c r="D156" s="200"/>
      <c r="E156" s="200"/>
      <c r="F156" s="200"/>
      <c r="G156" s="200"/>
      <c r="H156" s="200"/>
      <c r="I156" s="200"/>
      <c r="J156" s="1114"/>
    </row>
    <row r="157" spans="1:10" s="1121" customFormat="1" ht="13.2">
      <c r="A157" s="200"/>
      <c r="B157" s="200"/>
      <c r="C157" s="200"/>
      <c r="D157" s="200"/>
      <c r="E157" s="200"/>
      <c r="F157" s="200"/>
      <c r="G157" s="200"/>
      <c r="H157" s="200"/>
      <c r="I157" s="200"/>
      <c r="J157" s="1114"/>
    </row>
    <row r="158" spans="1:10" s="1121" customFormat="1" ht="13.2">
      <c r="A158" s="200"/>
      <c r="B158" s="200"/>
      <c r="C158" s="200"/>
      <c r="D158" s="200"/>
      <c r="E158" s="200"/>
      <c r="F158" s="200"/>
      <c r="G158" s="200"/>
      <c r="H158" s="200"/>
      <c r="I158" s="200"/>
      <c r="J158" s="1114"/>
    </row>
    <row r="159" spans="1:10" s="1121" customFormat="1" ht="13.2">
      <c r="A159" s="200"/>
      <c r="B159" s="200"/>
      <c r="C159" s="200"/>
      <c r="D159" s="200"/>
      <c r="E159" s="200"/>
      <c r="F159" s="200"/>
      <c r="G159" s="200"/>
      <c r="H159" s="200"/>
      <c r="I159" s="200"/>
      <c r="J159" s="1114"/>
    </row>
    <row r="160" spans="1:10" s="1121" customFormat="1" ht="13.2">
      <c r="A160" s="200"/>
      <c r="B160" s="200"/>
      <c r="C160" s="200"/>
      <c r="D160" s="200"/>
      <c r="E160" s="200"/>
      <c r="F160" s="200"/>
      <c r="G160" s="200"/>
      <c r="H160" s="200"/>
      <c r="I160" s="200"/>
      <c r="J160" s="1114"/>
    </row>
    <row r="161" spans="1:10" s="1121" customFormat="1" ht="13.2">
      <c r="A161" s="200"/>
      <c r="B161" s="200"/>
      <c r="C161" s="200"/>
      <c r="D161" s="200"/>
      <c r="E161" s="200"/>
      <c r="F161" s="200"/>
      <c r="G161" s="200"/>
      <c r="H161" s="200"/>
      <c r="I161" s="200"/>
      <c r="J161" s="1114"/>
    </row>
    <row r="162" spans="1:10" s="1121" customFormat="1" ht="13.2">
      <c r="A162" s="200"/>
      <c r="B162" s="200"/>
      <c r="C162" s="200"/>
      <c r="D162" s="200"/>
      <c r="E162" s="200"/>
      <c r="F162" s="200"/>
      <c r="G162" s="200"/>
      <c r="H162" s="200"/>
      <c r="I162" s="200"/>
      <c r="J162" s="1114"/>
    </row>
    <row r="163" spans="1:10" s="1121" customFormat="1" ht="13.2">
      <c r="A163" s="200"/>
      <c r="B163" s="200"/>
      <c r="C163" s="200"/>
      <c r="D163" s="200"/>
      <c r="E163" s="200"/>
      <c r="F163" s="200"/>
      <c r="G163" s="200"/>
      <c r="H163" s="200"/>
      <c r="I163" s="200"/>
      <c r="J163" s="1114"/>
    </row>
    <row r="164" spans="1:10" s="1121" customFormat="1" ht="13.2">
      <c r="A164" s="200"/>
      <c r="B164" s="200"/>
      <c r="C164" s="200"/>
      <c r="D164" s="200"/>
      <c r="E164" s="200"/>
      <c r="F164" s="200"/>
      <c r="G164" s="200"/>
      <c r="H164" s="200"/>
      <c r="I164" s="200"/>
      <c r="J164" s="1114"/>
    </row>
    <row r="165" spans="1:10" s="1121" customFormat="1" ht="13.2">
      <c r="A165" s="200"/>
      <c r="B165" s="200"/>
      <c r="C165" s="200"/>
      <c r="D165" s="200"/>
      <c r="E165" s="200"/>
      <c r="F165" s="200"/>
      <c r="G165" s="200"/>
      <c r="H165" s="200"/>
      <c r="I165" s="200"/>
      <c r="J165" s="1114"/>
    </row>
    <row r="166" spans="1:10" s="1121" customFormat="1" ht="13.2">
      <c r="A166" s="200"/>
      <c r="B166" s="200"/>
      <c r="C166" s="200"/>
      <c r="D166" s="200"/>
      <c r="E166" s="200"/>
      <c r="F166" s="200"/>
      <c r="G166" s="200"/>
      <c r="H166" s="200"/>
      <c r="I166" s="200"/>
      <c r="J166" s="1114"/>
    </row>
    <row r="167" spans="1:10" s="1121" customFormat="1" ht="13.2">
      <c r="A167" s="200"/>
      <c r="B167" s="200"/>
      <c r="C167" s="200"/>
      <c r="D167" s="200"/>
      <c r="E167" s="200"/>
      <c r="F167" s="200"/>
      <c r="G167" s="200"/>
      <c r="H167" s="200"/>
      <c r="I167" s="200"/>
      <c r="J167" s="1114"/>
    </row>
    <row r="168" spans="1:10" s="1121" customFormat="1" ht="13.2">
      <c r="A168" s="200"/>
      <c r="B168" s="200"/>
      <c r="C168" s="200"/>
      <c r="D168" s="200"/>
      <c r="E168" s="200"/>
      <c r="F168" s="200"/>
      <c r="G168" s="200"/>
      <c r="H168" s="200"/>
      <c r="I168" s="200"/>
      <c r="J168" s="1114"/>
    </row>
    <row r="169" spans="1:10" s="1121" customFormat="1" ht="13.2">
      <c r="A169" s="200"/>
      <c r="B169" s="200"/>
      <c r="C169" s="200"/>
      <c r="D169" s="200"/>
      <c r="E169" s="200"/>
      <c r="F169" s="200"/>
      <c r="G169" s="200"/>
      <c r="H169" s="200"/>
      <c r="I169" s="200"/>
      <c r="J169" s="1114"/>
    </row>
    <row r="170" spans="1:10" s="1121" customFormat="1" ht="13.2">
      <c r="A170" s="200"/>
      <c r="B170" s="200"/>
      <c r="C170" s="200"/>
      <c r="D170" s="200"/>
      <c r="E170" s="200"/>
      <c r="F170" s="200"/>
      <c r="G170" s="200"/>
      <c r="H170" s="200"/>
      <c r="I170" s="200"/>
      <c r="J170" s="1114"/>
    </row>
    <row r="171" spans="1:10" s="1121" customFormat="1" ht="13.2">
      <c r="A171" s="200"/>
      <c r="B171" s="200"/>
      <c r="C171" s="200"/>
      <c r="D171" s="200"/>
      <c r="E171" s="200"/>
      <c r="F171" s="200"/>
      <c r="G171" s="200"/>
      <c r="H171" s="200"/>
      <c r="I171" s="200"/>
      <c r="J171" s="1114"/>
    </row>
    <row r="172" spans="1:10" s="1121" customFormat="1" ht="13.2">
      <c r="A172" s="200"/>
      <c r="B172" s="200"/>
      <c r="C172" s="200"/>
      <c r="D172" s="200"/>
      <c r="E172" s="200"/>
      <c r="F172" s="200"/>
      <c r="G172" s="200"/>
      <c r="H172" s="200"/>
      <c r="I172" s="200"/>
      <c r="J172" s="1114"/>
    </row>
    <row r="173" spans="1:10" s="1121" customFormat="1" ht="13.2">
      <c r="A173" s="200"/>
      <c r="B173" s="200"/>
      <c r="C173" s="200"/>
      <c r="D173" s="200"/>
      <c r="E173" s="200"/>
      <c r="F173" s="200"/>
      <c r="G173" s="200"/>
      <c r="H173" s="200"/>
      <c r="I173" s="200"/>
      <c r="J173" s="1114"/>
    </row>
    <row r="174" spans="1:10" s="1121" customFormat="1" ht="13.2">
      <c r="A174" s="200"/>
      <c r="B174" s="200"/>
      <c r="C174" s="200"/>
      <c r="D174" s="200"/>
      <c r="E174" s="200"/>
      <c r="F174" s="200"/>
      <c r="G174" s="200"/>
      <c r="H174" s="200"/>
      <c r="I174" s="200"/>
      <c r="J174" s="1114"/>
    </row>
    <row r="175" spans="1:10" s="1121" customFormat="1" ht="13.2">
      <c r="A175" s="200"/>
      <c r="B175" s="200"/>
      <c r="C175" s="200"/>
      <c r="D175" s="200"/>
      <c r="E175" s="200"/>
      <c r="F175" s="200"/>
      <c r="G175" s="200"/>
      <c r="H175" s="200"/>
      <c r="I175" s="200"/>
      <c r="J175" s="1114"/>
    </row>
    <row r="176" spans="1:10" s="1121" customFormat="1" ht="13.2">
      <c r="A176" s="200"/>
      <c r="B176" s="200"/>
      <c r="C176" s="200"/>
      <c r="D176" s="200"/>
      <c r="E176" s="200"/>
      <c r="F176" s="200"/>
      <c r="G176" s="200"/>
      <c r="H176" s="200"/>
      <c r="I176" s="200"/>
      <c r="J176" s="1114"/>
    </row>
    <row r="177" spans="1:10" s="1121" customFormat="1" ht="13.2">
      <c r="A177" s="200"/>
      <c r="B177" s="200"/>
      <c r="C177" s="200"/>
      <c r="D177" s="200"/>
      <c r="E177" s="200"/>
      <c r="F177" s="200"/>
      <c r="G177" s="200"/>
      <c r="H177" s="200"/>
      <c r="I177" s="200"/>
      <c r="J177" s="1114"/>
    </row>
    <row r="178" spans="1:10" s="1121" customFormat="1" ht="13.2">
      <c r="A178" s="200"/>
      <c r="B178" s="200"/>
      <c r="C178" s="200"/>
      <c r="D178" s="200"/>
      <c r="E178" s="200"/>
      <c r="F178" s="200"/>
      <c r="G178" s="200"/>
      <c r="H178" s="200"/>
      <c r="I178" s="200"/>
      <c r="J178" s="1114"/>
    </row>
    <row r="179" spans="1:10" s="1121" customFormat="1" ht="13.2">
      <c r="A179" s="200"/>
      <c r="B179" s="200"/>
      <c r="C179" s="200"/>
      <c r="D179" s="200"/>
      <c r="E179" s="200"/>
      <c r="F179" s="200"/>
      <c r="G179" s="200"/>
      <c r="H179" s="200"/>
      <c r="I179" s="200"/>
      <c r="J179" s="1114"/>
    </row>
    <row r="180" spans="1:10" s="1121" customFormat="1" ht="13.2">
      <c r="A180" s="200"/>
      <c r="B180" s="200"/>
      <c r="C180" s="200"/>
      <c r="D180" s="200"/>
      <c r="E180" s="200"/>
      <c r="F180" s="200"/>
      <c r="G180" s="200"/>
      <c r="H180" s="200"/>
      <c r="I180" s="200"/>
      <c r="J180" s="1114"/>
    </row>
    <row r="181" spans="1:10" s="1121" customFormat="1" ht="13.2">
      <c r="A181" s="200"/>
      <c r="B181" s="200"/>
      <c r="C181" s="200"/>
      <c r="D181" s="200"/>
      <c r="E181" s="200"/>
      <c r="F181" s="200"/>
      <c r="G181" s="200"/>
      <c r="H181" s="200"/>
      <c r="I181" s="200"/>
      <c r="J181" s="1114"/>
    </row>
    <row r="182" spans="1:10" s="1121" customFormat="1" ht="13.2">
      <c r="A182" s="200"/>
      <c r="B182" s="200"/>
      <c r="C182" s="200"/>
      <c r="D182" s="200"/>
      <c r="E182" s="200"/>
      <c r="F182" s="200"/>
      <c r="G182" s="200"/>
      <c r="H182" s="200"/>
      <c r="I182" s="200"/>
      <c r="J182" s="1114"/>
    </row>
    <row r="183" spans="1:10" s="1121" customFormat="1" ht="13.2">
      <c r="A183" s="200"/>
      <c r="B183" s="200"/>
      <c r="C183" s="200"/>
      <c r="D183" s="200"/>
      <c r="E183" s="200"/>
      <c r="F183" s="200"/>
      <c r="G183" s="200"/>
      <c r="H183" s="200"/>
      <c r="I183" s="200"/>
      <c r="J183" s="1114"/>
    </row>
    <row r="184" spans="1:10" s="1121" customFormat="1" ht="13.2">
      <c r="A184" s="200"/>
      <c r="B184" s="200"/>
      <c r="C184" s="200"/>
      <c r="D184" s="200"/>
      <c r="E184" s="200"/>
      <c r="F184" s="200"/>
      <c r="G184" s="200"/>
      <c r="H184" s="200"/>
      <c r="I184" s="200"/>
      <c r="J184" s="1114"/>
    </row>
    <row r="185" spans="1:10" s="1121" customFormat="1" ht="13.2">
      <c r="A185" s="200"/>
      <c r="B185" s="200"/>
      <c r="C185" s="200"/>
      <c r="D185" s="200"/>
      <c r="E185" s="200"/>
      <c r="F185" s="200"/>
      <c r="G185" s="200"/>
      <c r="H185" s="200"/>
      <c r="I185" s="200"/>
      <c r="J185" s="1114"/>
    </row>
    <row r="186" spans="1:10" s="1121" customFormat="1" ht="13.2">
      <c r="A186" s="200"/>
      <c r="B186" s="200"/>
      <c r="C186" s="200"/>
      <c r="D186" s="200"/>
      <c r="E186" s="200"/>
      <c r="F186" s="200"/>
      <c r="G186" s="200"/>
      <c r="H186" s="200"/>
      <c r="I186" s="200"/>
      <c r="J186" s="1114"/>
    </row>
    <row r="187" spans="1:10" s="1121" customFormat="1" ht="13.2">
      <c r="A187" s="200"/>
      <c r="B187" s="200"/>
      <c r="C187" s="200"/>
      <c r="D187" s="200"/>
      <c r="E187" s="200"/>
      <c r="F187" s="200"/>
      <c r="G187" s="200"/>
      <c r="H187" s="200"/>
      <c r="I187" s="200"/>
      <c r="J187" s="1114"/>
    </row>
    <row r="188" spans="1:10" s="1121" customFormat="1" ht="13.2">
      <c r="A188" s="200"/>
      <c r="B188" s="200"/>
      <c r="C188" s="200"/>
      <c r="D188" s="200"/>
      <c r="E188" s="200"/>
      <c r="F188" s="200"/>
      <c r="G188" s="200"/>
      <c r="H188" s="200"/>
      <c r="I188" s="200"/>
      <c r="J188" s="1114"/>
    </row>
    <row r="189" spans="1:10" s="1121" customFormat="1" ht="13.2">
      <c r="A189" s="200"/>
      <c r="B189" s="200"/>
      <c r="C189" s="200"/>
      <c r="D189" s="200"/>
      <c r="E189" s="200"/>
      <c r="F189" s="200"/>
      <c r="G189" s="200"/>
      <c r="H189" s="200"/>
      <c r="I189" s="200"/>
      <c r="J189" s="1114"/>
    </row>
    <row r="190" spans="1:10" s="1121" customFormat="1" ht="13.2">
      <c r="A190" s="200"/>
      <c r="B190" s="200"/>
      <c r="C190" s="200"/>
      <c r="D190" s="200"/>
      <c r="E190" s="200"/>
      <c r="F190" s="200"/>
      <c r="G190" s="200"/>
      <c r="H190" s="200"/>
      <c r="I190" s="200"/>
      <c r="J190" s="1114"/>
    </row>
    <row r="191" spans="1:10" s="1121" customFormat="1" ht="13.2">
      <c r="A191" s="200"/>
      <c r="B191" s="200"/>
      <c r="C191" s="200"/>
      <c r="D191" s="200"/>
      <c r="E191" s="200"/>
      <c r="F191" s="200"/>
      <c r="G191" s="200"/>
      <c r="H191" s="200"/>
      <c r="I191" s="200"/>
      <c r="J191" s="1114"/>
    </row>
    <row r="192" spans="1:10" s="1121" customFormat="1" ht="13.2">
      <c r="A192" s="200"/>
      <c r="B192" s="200"/>
      <c r="C192" s="200"/>
      <c r="D192" s="200"/>
      <c r="E192" s="200"/>
      <c r="F192" s="200"/>
      <c r="G192" s="200"/>
      <c r="H192" s="200"/>
      <c r="I192" s="200"/>
      <c r="J192" s="1114"/>
    </row>
    <row r="193" spans="1:10" s="1121" customFormat="1" ht="13.2">
      <c r="A193" s="200"/>
      <c r="B193" s="200"/>
      <c r="C193" s="200"/>
      <c r="D193" s="200"/>
      <c r="E193" s="200"/>
      <c r="F193" s="200"/>
      <c r="G193" s="200"/>
      <c r="H193" s="200"/>
      <c r="I193" s="200"/>
      <c r="J193" s="1114"/>
    </row>
    <row r="194" spans="1:10" s="1121" customFormat="1" ht="13.2">
      <c r="A194" s="200"/>
      <c r="B194" s="200"/>
      <c r="C194" s="200"/>
      <c r="D194" s="200"/>
      <c r="E194" s="200"/>
      <c r="F194" s="200"/>
      <c r="G194" s="200"/>
      <c r="H194" s="200"/>
      <c r="I194" s="200"/>
      <c r="J194" s="1114"/>
    </row>
    <row r="195" spans="1:10" s="1121" customFormat="1" ht="13.2">
      <c r="A195" s="200"/>
      <c r="B195" s="200"/>
      <c r="C195" s="200"/>
      <c r="D195" s="200"/>
      <c r="E195" s="200"/>
      <c r="F195" s="200"/>
      <c r="G195" s="200"/>
      <c r="H195" s="200"/>
      <c r="I195" s="200"/>
      <c r="J195" s="1114"/>
    </row>
    <row r="196" spans="1:10" s="1121" customFormat="1" ht="13.2">
      <c r="A196" s="200"/>
      <c r="B196" s="200"/>
      <c r="C196" s="200"/>
      <c r="D196" s="200"/>
      <c r="E196" s="200"/>
      <c r="F196" s="200"/>
      <c r="G196" s="200"/>
      <c r="H196" s="200"/>
      <c r="I196" s="200"/>
      <c r="J196" s="1114"/>
    </row>
    <row r="197" spans="1:10" s="1121" customFormat="1" ht="13.2">
      <c r="A197" s="200"/>
      <c r="B197" s="200"/>
      <c r="C197" s="200"/>
      <c r="D197" s="200"/>
      <c r="E197" s="200"/>
      <c r="F197" s="200"/>
      <c r="G197" s="200"/>
      <c r="H197" s="200"/>
      <c r="I197" s="200"/>
      <c r="J197" s="1114"/>
    </row>
    <row r="198" spans="1:10" s="1121" customFormat="1" ht="13.2">
      <c r="A198" s="200"/>
      <c r="B198" s="200"/>
      <c r="C198" s="200"/>
      <c r="D198" s="200"/>
      <c r="E198" s="200"/>
      <c r="F198" s="200"/>
      <c r="G198" s="200"/>
      <c r="H198" s="200"/>
      <c r="I198" s="200"/>
      <c r="J198" s="1114"/>
    </row>
    <row r="199" spans="1:10" s="1121" customFormat="1" ht="13.2">
      <c r="A199" s="200"/>
      <c r="B199" s="200"/>
      <c r="C199" s="200"/>
      <c r="D199" s="200"/>
      <c r="E199" s="200"/>
      <c r="F199" s="200"/>
      <c r="G199" s="200"/>
      <c r="H199" s="200"/>
      <c r="I199" s="200"/>
      <c r="J199" s="1114"/>
    </row>
    <row r="200" spans="1:10" s="1121" customFormat="1" ht="13.2">
      <c r="A200" s="1123"/>
      <c r="B200" s="200"/>
      <c r="C200" s="200"/>
      <c r="D200" s="200"/>
      <c r="E200" s="200"/>
      <c r="F200" s="200"/>
      <c r="G200" s="200"/>
      <c r="H200" s="200"/>
      <c r="I200" s="200"/>
      <c r="J200" s="1114"/>
    </row>
    <row r="201" spans="1:10" s="1121" customFormat="1" ht="13.2">
      <c r="A201" s="1123"/>
      <c r="B201" s="200"/>
      <c r="C201" s="200"/>
      <c r="D201" s="200"/>
      <c r="E201" s="200"/>
      <c r="F201" s="200"/>
      <c r="G201" s="200"/>
      <c r="H201" s="200"/>
      <c r="I201" s="200"/>
      <c r="J201" s="1114"/>
    </row>
    <row r="202" spans="1:10" s="1121" customFormat="1" ht="13.2">
      <c r="A202" s="1123"/>
      <c r="B202" s="200"/>
      <c r="C202" s="200"/>
      <c r="D202" s="200"/>
      <c r="E202" s="200"/>
      <c r="F202" s="200"/>
      <c r="G202" s="200"/>
      <c r="H202" s="200"/>
      <c r="I202" s="200"/>
      <c r="J202" s="1114"/>
    </row>
    <row r="203" spans="1:10" s="1121" customFormat="1" ht="13.2">
      <c r="A203" s="1123"/>
      <c r="B203" s="200"/>
      <c r="C203" s="200"/>
      <c r="D203" s="200"/>
      <c r="E203" s="200"/>
      <c r="F203" s="200"/>
      <c r="G203" s="200"/>
      <c r="H203" s="200"/>
      <c r="I203" s="200"/>
      <c r="J203" s="1114"/>
    </row>
    <row r="204" spans="1:10" s="1121" customFormat="1" ht="13.2">
      <c r="A204" s="1123"/>
      <c r="B204" s="200"/>
      <c r="C204" s="200"/>
      <c r="D204" s="200"/>
      <c r="E204" s="200"/>
      <c r="F204" s="200"/>
      <c r="G204" s="200"/>
      <c r="H204" s="200"/>
      <c r="I204" s="200"/>
      <c r="J204" s="1114"/>
    </row>
    <row r="205" spans="1:10" s="1121" customFormat="1" ht="13.2">
      <c r="A205" s="200"/>
      <c r="B205" s="200"/>
      <c r="C205" s="200"/>
      <c r="D205" s="200"/>
      <c r="E205" s="200"/>
      <c r="F205" s="200"/>
      <c r="G205" s="200"/>
      <c r="H205" s="200"/>
      <c r="I205" s="200"/>
      <c r="J205" s="1114"/>
    </row>
    <row r="206" spans="1:10" s="1121" customFormat="1" ht="13.2">
      <c r="A206" s="200"/>
      <c r="B206" s="200"/>
      <c r="C206" s="200"/>
      <c r="D206" s="200"/>
      <c r="E206" s="200"/>
      <c r="F206" s="200"/>
      <c r="G206" s="200"/>
      <c r="H206" s="200"/>
      <c r="I206" s="200"/>
      <c r="J206" s="1114"/>
    </row>
    <row r="207" spans="1:10" s="1121" customFormat="1" ht="13.2">
      <c r="A207" s="200"/>
      <c r="B207" s="200"/>
      <c r="C207" s="200"/>
      <c r="D207" s="200"/>
      <c r="E207" s="200"/>
      <c r="F207" s="200"/>
      <c r="G207" s="200"/>
      <c r="H207" s="200"/>
      <c r="I207" s="200"/>
      <c r="J207" s="1114"/>
    </row>
    <row r="208" spans="1:10" s="1121" customFormat="1" ht="13.2">
      <c r="A208" s="200"/>
      <c r="B208" s="200"/>
      <c r="C208" s="200"/>
      <c r="D208" s="200"/>
      <c r="E208" s="200"/>
      <c r="F208" s="200"/>
      <c r="G208" s="200"/>
      <c r="H208" s="200"/>
      <c r="I208" s="200"/>
      <c r="J208" s="1114"/>
    </row>
    <row r="209" spans="1:10" s="1121" customFormat="1" ht="13.2">
      <c r="A209" s="200"/>
      <c r="B209" s="200"/>
      <c r="C209" s="200"/>
      <c r="D209" s="200"/>
      <c r="E209" s="200"/>
      <c r="F209" s="200"/>
      <c r="G209" s="200"/>
      <c r="H209" s="200"/>
      <c r="I209" s="200"/>
      <c r="J209" s="1114"/>
    </row>
    <row r="210" spans="1:10" s="1121" customFormat="1" ht="13.2">
      <c r="A210" s="200"/>
      <c r="B210" s="200"/>
      <c r="C210" s="200"/>
      <c r="D210" s="200"/>
      <c r="E210" s="200"/>
      <c r="F210" s="200"/>
      <c r="G210" s="200"/>
      <c r="H210" s="200"/>
      <c r="I210" s="200"/>
      <c r="J210" s="1114"/>
    </row>
    <row r="211" spans="1:10" s="1121" customFormat="1" ht="13.2">
      <c r="A211" s="200"/>
      <c r="B211" s="200"/>
      <c r="C211" s="200"/>
      <c r="D211" s="200"/>
      <c r="E211" s="200"/>
      <c r="F211" s="200"/>
      <c r="G211" s="200"/>
      <c r="H211" s="200"/>
      <c r="I211" s="200"/>
      <c r="J211" s="1114"/>
    </row>
    <row r="212" spans="1:10" s="1121" customFormat="1" ht="13.2">
      <c r="A212" s="200"/>
      <c r="B212" s="200"/>
      <c r="C212" s="200"/>
      <c r="D212" s="200"/>
      <c r="E212" s="200"/>
      <c r="F212" s="200"/>
      <c r="G212" s="200"/>
      <c r="H212" s="200"/>
      <c r="I212" s="200"/>
      <c r="J212" s="1114"/>
    </row>
    <row r="213" spans="1:10" s="1121" customFormat="1" ht="13.2">
      <c r="A213" s="200"/>
      <c r="B213" s="200"/>
      <c r="C213" s="200"/>
      <c r="D213" s="200"/>
      <c r="E213" s="200"/>
      <c r="F213" s="200"/>
      <c r="G213" s="200"/>
      <c r="H213" s="200"/>
      <c r="I213" s="200"/>
      <c r="J213" s="1114"/>
    </row>
    <row r="214" spans="1:10" s="1121" customFormat="1" ht="13.2">
      <c r="A214" s="200"/>
      <c r="B214" s="200"/>
      <c r="C214" s="200"/>
      <c r="D214" s="200"/>
      <c r="E214" s="200"/>
      <c r="F214" s="200"/>
      <c r="G214" s="200"/>
      <c r="H214" s="200"/>
      <c r="I214" s="200"/>
      <c r="J214" s="1114"/>
    </row>
    <row r="215" spans="1:10" s="1121" customFormat="1" ht="13.2">
      <c r="A215" s="200"/>
      <c r="B215" s="200"/>
      <c r="C215" s="200"/>
      <c r="D215" s="200"/>
      <c r="E215" s="200"/>
      <c r="F215" s="200"/>
      <c r="G215" s="200"/>
      <c r="H215" s="200"/>
      <c r="I215" s="200"/>
      <c r="J215" s="1114"/>
    </row>
    <row r="216" spans="1:10" s="1121" customFormat="1" ht="13.2">
      <c r="A216" s="200"/>
      <c r="B216" s="200"/>
      <c r="C216" s="200"/>
      <c r="D216" s="200"/>
      <c r="E216" s="200"/>
      <c r="F216" s="200"/>
      <c r="G216" s="200"/>
      <c r="H216" s="200"/>
      <c r="I216" s="200"/>
      <c r="J216" s="1114"/>
    </row>
    <row r="217" spans="1:10" s="1121" customFormat="1" ht="13.2">
      <c r="A217" s="200"/>
      <c r="B217" s="200"/>
      <c r="C217" s="200"/>
      <c r="D217" s="200"/>
      <c r="E217" s="200"/>
      <c r="F217" s="200"/>
      <c r="G217" s="200"/>
      <c r="H217" s="200"/>
      <c r="I217" s="200"/>
      <c r="J217" s="1114"/>
    </row>
    <row r="218" spans="1:10" s="1121" customFormat="1" ht="13.2">
      <c r="A218" s="200"/>
      <c r="B218" s="200"/>
      <c r="C218" s="200"/>
      <c r="D218" s="200"/>
      <c r="E218" s="200"/>
      <c r="F218" s="200"/>
      <c r="G218" s="200"/>
      <c r="H218" s="200"/>
      <c r="I218" s="200"/>
      <c r="J218" s="1114"/>
    </row>
    <row r="219" spans="1:10" s="1121" customFormat="1" ht="13.2">
      <c r="A219" s="200"/>
      <c r="B219" s="200"/>
      <c r="C219" s="200"/>
      <c r="D219" s="200"/>
      <c r="E219" s="200"/>
      <c r="F219" s="200"/>
      <c r="G219" s="200"/>
      <c r="H219" s="200"/>
      <c r="I219" s="200"/>
      <c r="J219" s="1114"/>
    </row>
    <row r="220" spans="1:10" s="1121" customFormat="1" ht="13.2">
      <c r="A220" s="200"/>
      <c r="B220" s="200"/>
      <c r="C220" s="200"/>
      <c r="D220" s="200"/>
      <c r="E220" s="200"/>
      <c r="F220" s="200"/>
      <c r="G220" s="200"/>
      <c r="H220" s="200"/>
      <c r="I220" s="200"/>
      <c r="J220" s="1114"/>
    </row>
    <row r="221" spans="1:10" s="1121" customFormat="1" ht="13.2">
      <c r="A221" s="200"/>
      <c r="B221" s="200"/>
      <c r="C221" s="200"/>
      <c r="D221" s="200"/>
      <c r="E221" s="200"/>
      <c r="F221" s="200"/>
      <c r="G221" s="200"/>
      <c r="H221" s="200"/>
      <c r="I221" s="200"/>
      <c r="J221" s="1114"/>
    </row>
    <row r="222" spans="1:10" s="1121" customFormat="1" ht="13.2">
      <c r="A222" s="200"/>
      <c r="B222" s="200"/>
      <c r="C222" s="200"/>
      <c r="D222" s="200"/>
      <c r="E222" s="200"/>
      <c r="F222" s="200"/>
      <c r="G222" s="200"/>
      <c r="H222" s="200"/>
      <c r="I222" s="200"/>
      <c r="J222" s="1114"/>
    </row>
    <row r="223" spans="1:10" s="1121" customFormat="1" ht="13.2">
      <c r="A223" s="200"/>
      <c r="B223" s="200"/>
      <c r="C223" s="200"/>
      <c r="D223" s="200"/>
      <c r="E223" s="200"/>
      <c r="F223" s="200"/>
      <c r="G223" s="200"/>
      <c r="H223" s="200"/>
      <c r="I223" s="200"/>
      <c r="J223" s="1114"/>
    </row>
    <row r="224" spans="1:10" s="1121" customFormat="1" ht="13.2">
      <c r="A224" s="200"/>
      <c r="B224" s="200"/>
      <c r="C224" s="200"/>
      <c r="D224" s="200"/>
      <c r="E224" s="200"/>
      <c r="F224" s="200"/>
      <c r="G224" s="200"/>
      <c r="H224" s="200"/>
      <c r="I224" s="200"/>
      <c r="J224" s="1114"/>
    </row>
    <row r="225" spans="1:10" s="1121" customFormat="1" ht="13.2">
      <c r="A225" s="200"/>
      <c r="B225" s="200"/>
      <c r="C225" s="200"/>
      <c r="D225" s="200"/>
      <c r="E225" s="200"/>
      <c r="F225" s="200"/>
      <c r="G225" s="200"/>
      <c r="H225" s="200"/>
      <c r="I225" s="200"/>
      <c r="J225" s="1114"/>
    </row>
    <row r="226" spans="1:10" s="1121" customFormat="1" ht="13.2">
      <c r="A226" s="200"/>
      <c r="B226" s="200"/>
      <c r="C226" s="200"/>
      <c r="D226" s="200"/>
      <c r="E226" s="200"/>
      <c r="F226" s="200"/>
      <c r="G226" s="200"/>
      <c r="H226" s="200"/>
      <c r="I226" s="200"/>
      <c r="J226" s="1114"/>
    </row>
    <row r="227" spans="1:10" s="1121" customFormat="1" ht="13.2">
      <c r="A227" s="200"/>
      <c r="B227" s="200"/>
      <c r="C227" s="200"/>
      <c r="D227" s="200"/>
      <c r="E227" s="200"/>
      <c r="F227" s="200"/>
      <c r="G227" s="200"/>
      <c r="H227" s="200"/>
      <c r="I227" s="200"/>
      <c r="J227" s="1114"/>
    </row>
    <row r="228" spans="1:10" s="1121" customFormat="1" ht="13.2">
      <c r="A228" s="200"/>
      <c r="B228" s="200"/>
      <c r="C228" s="200"/>
      <c r="D228" s="200"/>
      <c r="E228" s="200"/>
      <c r="F228" s="200"/>
      <c r="G228" s="200"/>
      <c r="H228" s="200"/>
      <c r="I228" s="200"/>
      <c r="J228" s="1114"/>
    </row>
    <row r="229" spans="1:10" s="1121" customFormat="1" ht="13.2">
      <c r="A229" s="200"/>
      <c r="B229" s="200"/>
      <c r="C229" s="200"/>
      <c r="D229" s="200"/>
      <c r="E229" s="200"/>
      <c r="F229" s="200"/>
      <c r="G229" s="200"/>
      <c r="H229" s="200"/>
      <c r="I229" s="200"/>
      <c r="J229" s="1114"/>
    </row>
    <row r="230" spans="1:10" s="1121" customFormat="1" ht="13.2">
      <c r="A230" s="200"/>
      <c r="B230" s="200"/>
      <c r="C230" s="200"/>
      <c r="D230" s="200"/>
      <c r="E230" s="200"/>
      <c r="F230" s="200"/>
      <c r="G230" s="200"/>
      <c r="H230" s="200"/>
      <c r="I230" s="200"/>
      <c r="J230" s="1114"/>
    </row>
    <row r="231" spans="1:10" s="1121" customFormat="1" ht="13.2">
      <c r="A231" s="200"/>
      <c r="B231" s="200"/>
      <c r="C231" s="200"/>
      <c r="D231" s="200"/>
      <c r="E231" s="200"/>
      <c r="F231" s="200"/>
      <c r="G231" s="200"/>
      <c r="H231" s="200"/>
      <c r="I231" s="200"/>
      <c r="J231" s="1114"/>
    </row>
    <row r="232" spans="1:10" s="1121" customFormat="1" ht="13.2">
      <c r="A232" s="200"/>
      <c r="B232" s="200"/>
      <c r="C232" s="200"/>
      <c r="D232" s="200"/>
      <c r="E232" s="200"/>
      <c r="F232" s="200"/>
      <c r="G232" s="200"/>
      <c r="H232" s="200"/>
      <c r="I232" s="200"/>
      <c r="J232" s="1114"/>
    </row>
    <row r="233" spans="1:10" s="1121" customFormat="1" ht="13.2">
      <c r="A233" s="200"/>
      <c r="B233" s="200"/>
      <c r="C233" s="200"/>
      <c r="D233" s="200"/>
      <c r="E233" s="200"/>
      <c r="F233" s="200"/>
      <c r="G233" s="200"/>
      <c r="H233" s="200"/>
      <c r="I233" s="200"/>
      <c r="J233" s="1114"/>
    </row>
    <row r="234" spans="1:10" s="1121" customFormat="1" ht="13.2">
      <c r="A234" s="1123"/>
      <c r="B234" s="200"/>
      <c r="C234" s="200"/>
      <c r="D234" s="200"/>
      <c r="E234" s="200"/>
      <c r="F234" s="200"/>
      <c r="G234" s="200"/>
      <c r="H234" s="200"/>
      <c r="I234" s="200"/>
      <c r="J234" s="1114"/>
    </row>
    <row r="235" spans="1:10" s="1121" customFormat="1" ht="13.2">
      <c r="A235" s="200"/>
      <c r="B235" s="200"/>
      <c r="C235" s="200"/>
      <c r="D235" s="200"/>
      <c r="E235" s="200"/>
      <c r="F235" s="200"/>
      <c r="G235" s="200"/>
      <c r="H235" s="200"/>
      <c r="I235" s="200"/>
      <c r="J235" s="1114"/>
    </row>
    <row r="236" spans="1:10" s="1121" customFormat="1" ht="13.2">
      <c r="A236" s="200"/>
      <c r="B236" s="200"/>
      <c r="C236" s="200"/>
      <c r="D236" s="200"/>
      <c r="E236" s="200"/>
      <c r="F236" s="200"/>
      <c r="G236" s="200"/>
      <c r="H236" s="200"/>
      <c r="I236" s="200"/>
      <c r="J236" s="1114"/>
    </row>
    <row r="237" spans="1:10" s="1121" customFormat="1" ht="13.2">
      <c r="A237" s="200"/>
      <c r="B237" s="200"/>
      <c r="C237" s="200"/>
      <c r="D237" s="200"/>
      <c r="E237" s="200"/>
      <c r="F237" s="200"/>
      <c r="G237" s="200"/>
      <c r="H237" s="200"/>
      <c r="I237" s="200"/>
      <c r="J237" s="1114"/>
    </row>
    <row r="238" spans="1:10" s="1121" customFormat="1" ht="13.2">
      <c r="A238" s="200"/>
      <c r="B238" s="200"/>
      <c r="C238" s="200"/>
      <c r="D238" s="200"/>
      <c r="E238" s="200"/>
      <c r="F238" s="200"/>
      <c r="G238" s="200"/>
      <c r="H238" s="200"/>
      <c r="I238" s="200"/>
      <c r="J238" s="1114"/>
    </row>
    <row r="239" spans="1:10" s="1121" customFormat="1" ht="13.2">
      <c r="A239" s="200"/>
      <c r="B239" s="200"/>
      <c r="C239" s="200"/>
      <c r="D239" s="200"/>
      <c r="E239" s="200"/>
      <c r="F239" s="200"/>
      <c r="G239" s="200"/>
      <c r="H239" s="200"/>
      <c r="I239" s="200"/>
      <c r="J239" s="1114"/>
    </row>
    <row r="240" spans="1:10" s="1121" customFormat="1" ht="13.2">
      <c r="A240" s="200"/>
      <c r="B240" s="200"/>
      <c r="C240" s="200"/>
      <c r="D240" s="200"/>
      <c r="E240" s="200"/>
      <c r="F240" s="200"/>
      <c r="G240" s="200"/>
      <c r="H240" s="200"/>
      <c r="I240" s="200"/>
      <c r="J240" s="1114"/>
    </row>
    <row r="241" spans="1:10" s="1121" customFormat="1" ht="13.2">
      <c r="A241" s="200"/>
      <c r="B241" s="200"/>
      <c r="C241" s="200"/>
      <c r="D241" s="200"/>
      <c r="E241" s="200"/>
      <c r="F241" s="200"/>
      <c r="G241" s="200"/>
      <c r="H241" s="200"/>
      <c r="I241" s="200"/>
      <c r="J241" s="1114"/>
    </row>
    <row r="242" spans="1:10" s="1121" customFormat="1" ht="13.2">
      <c r="A242" s="200"/>
      <c r="B242" s="200"/>
      <c r="C242" s="200"/>
      <c r="D242" s="200"/>
      <c r="E242" s="200"/>
      <c r="F242" s="200"/>
      <c r="G242" s="200"/>
      <c r="H242" s="200"/>
      <c r="I242" s="200"/>
      <c r="J242" s="1114"/>
    </row>
    <row r="243" spans="1:10" s="1121" customFormat="1" ht="13.2">
      <c r="A243" s="200"/>
      <c r="B243" s="200"/>
      <c r="C243" s="200"/>
      <c r="D243" s="200"/>
      <c r="E243" s="200"/>
      <c r="F243" s="200"/>
      <c r="G243" s="200"/>
      <c r="H243" s="200"/>
      <c r="I243" s="200"/>
      <c r="J243" s="1114"/>
    </row>
    <row r="244" spans="1:10" s="1121" customFormat="1" ht="13.2">
      <c r="A244" s="200"/>
      <c r="B244" s="200"/>
      <c r="C244" s="200"/>
      <c r="D244" s="200"/>
      <c r="E244" s="200"/>
      <c r="F244" s="200"/>
      <c r="G244" s="200"/>
      <c r="H244" s="200"/>
      <c r="I244" s="200"/>
      <c r="J244" s="1114"/>
    </row>
    <row r="245" spans="1:10" s="1121" customFormat="1" ht="13.2">
      <c r="A245" s="200"/>
      <c r="B245" s="200"/>
      <c r="C245" s="200"/>
      <c r="D245" s="200"/>
      <c r="E245" s="200"/>
      <c r="F245" s="200"/>
      <c r="G245" s="200"/>
      <c r="H245" s="200"/>
      <c r="I245" s="200"/>
      <c r="J245" s="1114"/>
    </row>
    <row r="246" spans="1:10" s="1121" customFormat="1" ht="13.2">
      <c r="A246" s="200"/>
      <c r="B246" s="200"/>
      <c r="C246" s="200"/>
      <c r="D246" s="200"/>
      <c r="E246" s="200"/>
      <c r="F246" s="200"/>
      <c r="G246" s="200"/>
      <c r="H246" s="200"/>
      <c r="I246" s="200"/>
      <c r="J246" s="1114"/>
    </row>
    <row r="247" spans="1:10" s="1121" customFormat="1" ht="13.2">
      <c r="A247" s="200"/>
      <c r="B247" s="200"/>
      <c r="C247" s="200"/>
      <c r="D247" s="200"/>
      <c r="E247" s="200"/>
      <c r="F247" s="200"/>
      <c r="G247" s="200"/>
      <c r="H247" s="200"/>
      <c r="I247" s="200"/>
      <c r="J247" s="1114"/>
    </row>
    <row r="248" spans="1:10" s="1121" customFormat="1" ht="13.2">
      <c r="A248" s="200"/>
      <c r="B248" s="200"/>
      <c r="C248" s="200"/>
      <c r="D248" s="200"/>
      <c r="E248" s="200"/>
      <c r="F248" s="200"/>
      <c r="G248" s="200"/>
      <c r="H248" s="200"/>
      <c r="I248" s="200"/>
      <c r="J248" s="1114"/>
    </row>
    <row r="249" spans="1:10" s="1121" customFormat="1" ht="13.2">
      <c r="A249" s="200"/>
      <c r="B249" s="200"/>
      <c r="C249" s="200"/>
      <c r="D249" s="200"/>
      <c r="E249" s="200"/>
      <c r="F249" s="200"/>
      <c r="G249" s="200"/>
      <c r="H249" s="200"/>
      <c r="I249" s="200"/>
      <c r="J249" s="1114"/>
    </row>
    <row r="250" spans="1:10" s="1121" customFormat="1" ht="13.2">
      <c r="A250" s="200"/>
      <c r="B250" s="200"/>
      <c r="C250" s="200"/>
      <c r="D250" s="200"/>
      <c r="E250" s="200"/>
      <c r="F250" s="200"/>
      <c r="G250" s="200"/>
      <c r="H250" s="200"/>
      <c r="I250" s="200"/>
      <c r="J250" s="1114"/>
    </row>
    <row r="251" spans="1:10" s="1121" customFormat="1" ht="13.2">
      <c r="A251" s="200"/>
      <c r="B251" s="200"/>
      <c r="C251" s="200"/>
      <c r="D251" s="200"/>
      <c r="E251" s="200"/>
      <c r="F251" s="200"/>
      <c r="G251" s="200"/>
      <c r="H251" s="200"/>
      <c r="I251" s="200"/>
      <c r="J251" s="1114"/>
    </row>
    <row r="252" spans="1:10" s="1121" customFormat="1" ht="13.2">
      <c r="A252" s="200"/>
      <c r="B252" s="200"/>
      <c r="C252" s="200"/>
      <c r="D252" s="200"/>
      <c r="E252" s="200"/>
      <c r="F252" s="200"/>
      <c r="G252" s="200"/>
      <c r="H252" s="200"/>
      <c r="I252" s="200"/>
      <c r="J252" s="1114"/>
    </row>
    <row r="253" spans="1:10" s="1121" customFormat="1" ht="13.2">
      <c r="A253" s="200"/>
      <c r="B253" s="200"/>
      <c r="C253" s="200"/>
      <c r="D253" s="200"/>
      <c r="E253" s="200"/>
      <c r="F253" s="200"/>
      <c r="G253" s="200"/>
      <c r="H253" s="200"/>
      <c r="I253" s="200"/>
      <c r="J253" s="1114"/>
    </row>
    <row r="254" spans="1:10" s="1121" customFormat="1" ht="13.2">
      <c r="A254" s="200"/>
      <c r="B254" s="200"/>
      <c r="C254" s="200"/>
      <c r="D254" s="200"/>
      <c r="E254" s="200"/>
      <c r="F254" s="200"/>
      <c r="G254" s="200"/>
      <c r="H254" s="200"/>
      <c r="I254" s="200"/>
      <c r="J254" s="1114"/>
    </row>
    <row r="255" spans="1:10" s="1121" customFormat="1" ht="13.2">
      <c r="A255" s="200"/>
      <c r="B255" s="200"/>
      <c r="C255" s="200"/>
      <c r="D255" s="200"/>
      <c r="E255" s="200"/>
      <c r="F255" s="200"/>
      <c r="G255" s="200"/>
      <c r="H255" s="200"/>
      <c r="I255" s="200"/>
      <c r="J255" s="1114"/>
    </row>
    <row r="256" spans="1:10" s="1121" customFormat="1" ht="13.2">
      <c r="A256" s="200"/>
      <c r="B256" s="200"/>
      <c r="C256" s="200"/>
      <c r="D256" s="200"/>
      <c r="E256" s="200"/>
      <c r="F256" s="200"/>
      <c r="G256" s="200"/>
      <c r="H256" s="200"/>
      <c r="I256" s="200"/>
      <c r="J256" s="1114"/>
    </row>
    <row r="257" spans="1:10" s="1121" customFormat="1" ht="13.2">
      <c r="A257" s="200"/>
      <c r="B257" s="200"/>
      <c r="C257" s="200"/>
      <c r="D257" s="200"/>
      <c r="E257" s="200"/>
      <c r="F257" s="200"/>
      <c r="G257" s="200"/>
      <c r="H257" s="200"/>
      <c r="I257" s="200"/>
      <c r="J257" s="1114"/>
    </row>
    <row r="258" spans="1:10" s="1121" customFormat="1" ht="13.2">
      <c r="A258" s="200"/>
      <c r="B258" s="200"/>
      <c r="C258" s="200"/>
      <c r="D258" s="200"/>
      <c r="E258" s="200"/>
      <c r="F258" s="200"/>
      <c r="G258" s="200"/>
      <c r="H258" s="200"/>
      <c r="I258" s="200"/>
      <c r="J258" s="1114"/>
    </row>
    <row r="259" spans="1:10" s="1121" customFormat="1" ht="13.2">
      <c r="A259" s="200"/>
      <c r="B259" s="200"/>
      <c r="C259" s="200"/>
      <c r="D259" s="200"/>
      <c r="E259" s="200"/>
      <c r="F259" s="200"/>
      <c r="G259" s="200"/>
      <c r="H259" s="200"/>
      <c r="I259" s="200"/>
      <c r="J259" s="1114"/>
    </row>
    <row r="260" spans="1:10" s="1121" customFormat="1" ht="13.2">
      <c r="A260" s="200"/>
      <c r="B260" s="200"/>
      <c r="C260" s="200"/>
      <c r="D260" s="200"/>
      <c r="E260" s="200"/>
      <c r="F260" s="200"/>
      <c r="G260" s="200"/>
      <c r="H260" s="200"/>
      <c r="I260" s="200"/>
      <c r="J260" s="1114"/>
    </row>
    <row r="261" spans="1:10" s="1121" customFormat="1" ht="13.2">
      <c r="A261" s="200"/>
      <c r="B261" s="200"/>
      <c r="C261" s="200"/>
      <c r="D261" s="200"/>
      <c r="E261" s="200"/>
      <c r="F261" s="200"/>
      <c r="G261" s="200"/>
      <c r="H261" s="200"/>
      <c r="I261" s="200"/>
      <c r="J261" s="1114"/>
    </row>
    <row r="262" spans="1:10" s="1121" customFormat="1" ht="13.2">
      <c r="A262" s="200"/>
      <c r="B262" s="200"/>
      <c r="C262" s="200"/>
      <c r="D262" s="200"/>
      <c r="E262" s="200"/>
      <c r="F262" s="200"/>
      <c r="G262" s="200"/>
      <c r="H262" s="200"/>
      <c r="I262" s="200"/>
      <c r="J262" s="1114"/>
    </row>
    <row r="263" spans="1:10" s="1121" customFormat="1" ht="13.2">
      <c r="A263" s="200"/>
      <c r="B263" s="200"/>
      <c r="C263" s="200"/>
      <c r="D263" s="200"/>
      <c r="E263" s="200"/>
      <c r="F263" s="200"/>
      <c r="G263" s="200"/>
      <c r="H263" s="200"/>
      <c r="I263" s="200"/>
      <c r="J263" s="1114"/>
    </row>
    <row r="264" spans="1:10" s="1121" customFormat="1" ht="13.2">
      <c r="A264" s="200"/>
      <c r="B264" s="200"/>
      <c r="C264" s="200"/>
      <c r="D264" s="200"/>
      <c r="E264" s="200"/>
      <c r="F264" s="200"/>
      <c r="G264" s="200"/>
      <c r="H264" s="200"/>
      <c r="I264" s="200"/>
      <c r="J264" s="1114"/>
    </row>
    <row r="265" spans="1:10" s="1121" customFormat="1" ht="13.2">
      <c r="A265" s="200"/>
      <c r="B265" s="200"/>
      <c r="C265" s="200"/>
      <c r="D265" s="200"/>
      <c r="E265" s="200"/>
      <c r="F265" s="200"/>
      <c r="G265" s="200"/>
      <c r="H265" s="200"/>
      <c r="I265" s="200"/>
      <c r="J265" s="1114"/>
    </row>
    <row r="266" spans="1:10" s="1121" customFormat="1" ht="13.2">
      <c r="A266" s="200"/>
      <c r="B266" s="200"/>
      <c r="C266" s="200"/>
      <c r="D266" s="200"/>
      <c r="E266" s="200"/>
      <c r="F266" s="200"/>
      <c r="G266" s="200"/>
      <c r="H266" s="200"/>
      <c r="I266" s="200"/>
      <c r="J266" s="1114"/>
    </row>
    <row r="267" spans="1:10" s="1121" customFormat="1" ht="13.2">
      <c r="A267" s="200"/>
      <c r="B267" s="200"/>
      <c r="C267" s="200"/>
      <c r="D267" s="200"/>
      <c r="E267" s="200"/>
      <c r="F267" s="200"/>
      <c r="G267" s="200"/>
      <c r="H267" s="200"/>
      <c r="I267" s="200"/>
      <c r="J267" s="1114"/>
    </row>
    <row r="268" spans="1:10" s="1121" customFormat="1" ht="13.2">
      <c r="A268" s="200"/>
      <c r="B268" s="200"/>
      <c r="C268" s="200"/>
      <c r="D268" s="200"/>
      <c r="E268" s="200"/>
      <c r="F268" s="200"/>
      <c r="G268" s="200"/>
      <c r="H268" s="200"/>
      <c r="I268" s="200"/>
      <c r="J268" s="1114"/>
    </row>
    <row r="269" spans="1:10" s="1121" customFormat="1" ht="13.2">
      <c r="A269" s="200"/>
      <c r="B269" s="200"/>
      <c r="C269" s="200"/>
      <c r="D269" s="200"/>
      <c r="E269" s="200"/>
      <c r="F269" s="200"/>
      <c r="G269" s="200"/>
      <c r="H269" s="200"/>
      <c r="I269" s="200"/>
      <c r="J269" s="1114"/>
    </row>
    <row r="270" spans="1:10" s="1121" customFormat="1" ht="13.2">
      <c r="A270" s="200"/>
      <c r="B270" s="200"/>
      <c r="C270" s="200"/>
      <c r="D270" s="200"/>
      <c r="E270" s="200"/>
      <c r="F270" s="200"/>
      <c r="G270" s="200"/>
      <c r="H270" s="200"/>
      <c r="I270" s="200"/>
      <c r="J270" s="1114"/>
    </row>
    <row r="271" spans="1:10" s="1121" customFormat="1" ht="13.2">
      <c r="A271" s="200"/>
      <c r="B271" s="200"/>
      <c r="C271" s="200"/>
      <c r="D271" s="200"/>
      <c r="E271" s="200"/>
      <c r="F271" s="200"/>
      <c r="G271" s="200"/>
      <c r="H271" s="200"/>
      <c r="I271" s="200"/>
      <c r="J271" s="1114"/>
    </row>
    <row r="272" spans="1:10" s="1121" customFormat="1" ht="13.2">
      <c r="A272" s="200"/>
      <c r="B272" s="200"/>
      <c r="C272" s="200"/>
      <c r="D272" s="200"/>
      <c r="E272" s="200"/>
      <c r="F272" s="200"/>
      <c r="G272" s="200"/>
      <c r="H272" s="200"/>
      <c r="I272" s="200"/>
      <c r="J272" s="1114"/>
    </row>
    <row r="273" spans="1:10" s="1121" customFormat="1" ht="13.2">
      <c r="A273" s="200"/>
      <c r="B273" s="200"/>
      <c r="C273" s="200"/>
      <c r="D273" s="200"/>
      <c r="E273" s="200"/>
      <c r="F273" s="200"/>
      <c r="G273" s="200"/>
      <c r="H273" s="200"/>
      <c r="I273" s="200"/>
      <c r="J273" s="1114"/>
    </row>
    <row r="274" spans="1:10" s="1121" customFormat="1" ht="13.2">
      <c r="A274" s="200"/>
      <c r="B274" s="200"/>
      <c r="C274" s="200"/>
      <c r="D274" s="200"/>
      <c r="E274" s="200"/>
      <c r="F274" s="200"/>
      <c r="G274" s="200"/>
      <c r="H274" s="200"/>
      <c r="I274" s="200"/>
      <c r="J274" s="1114"/>
    </row>
    <row r="275" spans="1:10" s="1121" customFormat="1" ht="13.2">
      <c r="A275" s="200"/>
      <c r="B275" s="200"/>
      <c r="C275" s="200"/>
      <c r="D275" s="200"/>
      <c r="E275" s="200"/>
      <c r="F275" s="200"/>
      <c r="G275" s="200"/>
      <c r="H275" s="200"/>
      <c r="I275" s="200"/>
      <c r="J275" s="1114"/>
    </row>
    <row r="276" spans="1:10" s="1121" customFormat="1" ht="13.2">
      <c r="A276" s="200"/>
      <c r="B276" s="200"/>
      <c r="C276" s="200"/>
      <c r="D276" s="200"/>
      <c r="E276" s="200"/>
      <c r="F276" s="200"/>
      <c r="G276" s="200"/>
      <c r="H276" s="200"/>
      <c r="I276" s="200"/>
      <c r="J276" s="1114"/>
    </row>
    <row r="277" spans="1:10" s="1121" customFormat="1" ht="13.2">
      <c r="A277" s="200"/>
      <c r="B277" s="200"/>
      <c r="C277" s="200"/>
      <c r="D277" s="200"/>
      <c r="E277" s="200"/>
      <c r="F277" s="200"/>
      <c r="G277" s="200"/>
      <c r="H277" s="200"/>
      <c r="I277" s="200"/>
      <c r="J277" s="1114"/>
    </row>
    <row r="278" spans="1:10" s="1121" customFormat="1" ht="13.2">
      <c r="A278" s="200"/>
      <c r="B278" s="200"/>
      <c r="C278" s="200"/>
      <c r="D278" s="200"/>
      <c r="E278" s="200"/>
      <c r="F278" s="200"/>
      <c r="G278" s="200"/>
      <c r="H278" s="200"/>
      <c r="I278" s="200"/>
      <c r="J278" s="1114"/>
    </row>
    <row r="279" spans="1:10" s="1121" customFormat="1" ht="13.2">
      <c r="A279" s="200"/>
      <c r="B279" s="200"/>
      <c r="C279" s="200"/>
      <c r="D279" s="200"/>
      <c r="E279" s="200"/>
      <c r="F279" s="200"/>
      <c r="G279" s="200"/>
      <c r="H279" s="200"/>
      <c r="I279" s="200"/>
      <c r="J279" s="1114"/>
    </row>
    <row r="280" spans="1:10" s="1121" customFormat="1" ht="13.2">
      <c r="A280" s="200"/>
      <c r="B280" s="200"/>
      <c r="C280" s="200"/>
      <c r="D280" s="200"/>
      <c r="E280" s="200"/>
      <c r="F280" s="200"/>
      <c r="G280" s="200"/>
      <c r="H280" s="200"/>
      <c r="I280" s="200"/>
      <c r="J280" s="1114"/>
    </row>
    <row r="281" spans="1:10" s="1121" customFormat="1" ht="13.2">
      <c r="A281" s="200"/>
      <c r="B281" s="200"/>
      <c r="C281" s="200"/>
      <c r="D281" s="200"/>
      <c r="E281" s="200"/>
      <c r="F281" s="200"/>
      <c r="G281" s="200"/>
      <c r="H281" s="200"/>
      <c r="I281" s="200"/>
      <c r="J281" s="1114"/>
    </row>
    <row r="282" spans="1:10" s="1121" customFormat="1" ht="13.2">
      <c r="A282" s="200"/>
      <c r="B282" s="200"/>
      <c r="C282" s="200"/>
      <c r="D282" s="200"/>
      <c r="E282" s="200"/>
      <c r="F282" s="200"/>
      <c r="G282" s="200"/>
      <c r="H282" s="200"/>
      <c r="I282" s="200"/>
      <c r="J282" s="1114"/>
    </row>
    <row r="283" spans="1:10" s="1121" customFormat="1" ht="13.2">
      <c r="A283" s="200"/>
      <c r="B283" s="200"/>
      <c r="C283" s="200"/>
      <c r="D283" s="200"/>
      <c r="E283" s="200"/>
      <c r="F283" s="200"/>
      <c r="G283" s="200"/>
      <c r="H283" s="200"/>
      <c r="I283" s="200"/>
      <c r="J283" s="1114"/>
    </row>
    <row r="284" spans="1:10" s="1121" customFormat="1" ht="13.2">
      <c r="A284" s="200"/>
      <c r="B284" s="200"/>
      <c r="C284" s="200"/>
      <c r="D284" s="200"/>
      <c r="E284" s="200"/>
      <c r="F284" s="200"/>
      <c r="G284" s="200"/>
      <c r="H284" s="200"/>
      <c r="I284" s="200"/>
      <c r="J284" s="1114"/>
    </row>
    <row r="285" spans="1:10" s="1121" customFormat="1" ht="13.2">
      <c r="A285" s="200"/>
      <c r="B285" s="200"/>
      <c r="C285" s="200"/>
      <c r="D285" s="200"/>
      <c r="E285" s="200"/>
      <c r="F285" s="200"/>
      <c r="G285" s="200"/>
      <c r="H285" s="200"/>
      <c r="I285" s="200"/>
      <c r="J285" s="1114"/>
    </row>
    <row r="286" spans="1:10" s="1121" customFormat="1" ht="13.2">
      <c r="A286" s="200"/>
      <c r="B286" s="200"/>
      <c r="C286" s="200"/>
      <c r="D286" s="200"/>
      <c r="E286" s="200"/>
      <c r="F286" s="200"/>
      <c r="G286" s="200"/>
      <c r="H286" s="200"/>
      <c r="I286" s="200"/>
      <c r="J286" s="1114"/>
    </row>
    <row r="287" spans="1:10" s="1121" customFormat="1" ht="13.2">
      <c r="A287" s="200"/>
      <c r="B287" s="200"/>
      <c r="C287" s="200"/>
      <c r="D287" s="200"/>
      <c r="E287" s="200"/>
      <c r="F287" s="200"/>
      <c r="G287" s="200"/>
      <c r="H287" s="200"/>
      <c r="I287" s="200"/>
      <c r="J287" s="1114"/>
    </row>
    <row r="288" spans="1:10" s="1121" customFormat="1" ht="13.2">
      <c r="A288" s="200"/>
      <c r="B288" s="200"/>
      <c r="C288" s="200"/>
      <c r="D288" s="200"/>
      <c r="E288" s="200"/>
      <c r="F288" s="200"/>
      <c r="G288" s="200"/>
      <c r="H288" s="200"/>
      <c r="I288" s="200"/>
      <c r="J288" s="1114"/>
    </row>
    <row r="289" spans="1:10" s="1121" customFormat="1" ht="13.2">
      <c r="A289" s="200"/>
      <c r="B289" s="200"/>
      <c r="C289" s="200"/>
      <c r="D289" s="200"/>
      <c r="E289" s="200"/>
      <c r="F289" s="200"/>
      <c r="G289" s="200"/>
      <c r="H289" s="200"/>
      <c r="I289" s="200"/>
      <c r="J289" s="1114"/>
    </row>
    <row r="290" spans="1:10" s="1121" customFormat="1" ht="13.2">
      <c r="A290" s="200"/>
      <c r="B290" s="200"/>
      <c r="C290" s="200"/>
      <c r="D290" s="200"/>
      <c r="E290" s="200"/>
      <c r="F290" s="200"/>
      <c r="G290" s="200"/>
      <c r="H290" s="200"/>
      <c r="I290" s="200"/>
      <c r="J290" s="1114"/>
    </row>
    <row r="291" spans="1:10" s="1121" customFormat="1" ht="13.2">
      <c r="A291" s="200"/>
      <c r="B291" s="200"/>
      <c r="C291" s="200"/>
      <c r="D291" s="200"/>
      <c r="E291" s="200"/>
      <c r="F291" s="200"/>
      <c r="G291" s="200"/>
      <c r="H291" s="200"/>
      <c r="I291" s="200"/>
      <c r="J291" s="1114"/>
    </row>
    <row r="292" spans="1:10" s="1121" customFormat="1" ht="13.2">
      <c r="A292" s="200"/>
      <c r="B292" s="200"/>
      <c r="C292" s="200"/>
      <c r="D292" s="200"/>
      <c r="E292" s="200"/>
      <c r="F292" s="200"/>
      <c r="G292" s="200"/>
      <c r="H292" s="200"/>
      <c r="I292" s="200"/>
      <c r="J292" s="1114"/>
    </row>
    <row r="293" spans="1:10" s="1121" customFormat="1" ht="13.2">
      <c r="A293" s="200"/>
      <c r="B293" s="200"/>
      <c r="C293" s="200"/>
      <c r="D293" s="200"/>
      <c r="E293" s="200"/>
      <c r="F293" s="200"/>
      <c r="G293" s="200"/>
      <c r="H293" s="200"/>
      <c r="I293" s="200"/>
      <c r="J293" s="1114"/>
    </row>
    <row r="294" spans="1:10" s="1121" customFormat="1" ht="13.2">
      <c r="A294" s="200"/>
      <c r="B294" s="200"/>
      <c r="C294" s="200"/>
      <c r="D294" s="200"/>
      <c r="E294" s="200"/>
      <c r="F294" s="200"/>
      <c r="G294" s="200"/>
      <c r="H294" s="200"/>
      <c r="I294" s="200"/>
      <c r="J294" s="1114"/>
    </row>
    <row r="295" spans="1:10" s="1121" customFormat="1" ht="13.2">
      <c r="A295" s="200"/>
      <c r="B295" s="200"/>
      <c r="C295" s="200"/>
      <c r="D295" s="200"/>
      <c r="E295" s="200"/>
      <c r="F295" s="200"/>
      <c r="G295" s="200"/>
      <c r="H295" s="200"/>
      <c r="I295" s="200"/>
      <c r="J295" s="1114"/>
    </row>
    <row r="296" spans="1:10" s="1121" customFormat="1" ht="13.2">
      <c r="A296" s="200"/>
      <c r="B296" s="200"/>
      <c r="C296" s="200"/>
      <c r="D296" s="200"/>
      <c r="E296" s="200"/>
      <c r="F296" s="200"/>
      <c r="G296" s="200"/>
      <c r="H296" s="200"/>
      <c r="I296" s="200"/>
      <c r="J296" s="1114"/>
    </row>
    <row r="297" spans="1:10" s="1121" customFormat="1" ht="13.2">
      <c r="A297" s="200"/>
      <c r="B297" s="200"/>
      <c r="C297" s="200"/>
      <c r="D297" s="200"/>
      <c r="E297" s="200"/>
      <c r="F297" s="200"/>
      <c r="G297" s="200"/>
      <c r="H297" s="200"/>
      <c r="I297" s="200"/>
      <c r="J297" s="1114"/>
    </row>
    <row r="298" spans="1:10" s="1121" customFormat="1" ht="13.2">
      <c r="A298" s="200"/>
      <c r="B298" s="200"/>
      <c r="C298" s="200"/>
      <c r="D298" s="200"/>
      <c r="E298" s="200"/>
      <c r="F298" s="200"/>
      <c r="G298" s="200"/>
      <c r="H298" s="200"/>
      <c r="I298" s="200"/>
      <c r="J298" s="1114"/>
    </row>
    <row r="299" spans="1:10" s="1121" customFormat="1" ht="13.2">
      <c r="A299" s="200"/>
      <c r="B299" s="200"/>
      <c r="C299" s="200"/>
      <c r="D299" s="200"/>
      <c r="E299" s="200"/>
      <c r="F299" s="200"/>
      <c r="G299" s="200"/>
      <c r="H299" s="200"/>
      <c r="I299" s="200"/>
      <c r="J299" s="1114"/>
    </row>
    <row r="300" spans="1:10" s="1121" customFormat="1" ht="13.2">
      <c r="A300" s="200"/>
      <c r="B300" s="200"/>
      <c r="C300" s="200"/>
      <c r="D300" s="200"/>
      <c r="E300" s="200"/>
      <c r="F300" s="200"/>
      <c r="G300" s="200"/>
      <c r="H300" s="200"/>
      <c r="I300" s="200"/>
      <c r="J300" s="1114"/>
    </row>
    <row r="301" spans="1:10" s="1121" customFormat="1" ht="13.2">
      <c r="A301" s="200"/>
      <c r="B301" s="200"/>
      <c r="C301" s="200"/>
      <c r="D301" s="200"/>
      <c r="E301" s="200"/>
      <c r="F301" s="200"/>
      <c r="G301" s="200"/>
      <c r="H301" s="200"/>
      <c r="I301" s="200"/>
      <c r="J301" s="1114"/>
    </row>
    <row r="302" spans="1:10" s="1121" customFormat="1" ht="13.2">
      <c r="A302" s="200"/>
      <c r="B302" s="200"/>
      <c r="C302" s="200"/>
      <c r="D302" s="200"/>
      <c r="E302" s="200"/>
      <c r="F302" s="200"/>
      <c r="G302" s="200"/>
      <c r="H302" s="200"/>
      <c r="I302" s="200"/>
      <c r="J302" s="1114"/>
    </row>
    <row r="303" spans="1:10" s="1121" customFormat="1" ht="13.2">
      <c r="A303" s="521"/>
      <c r="B303" s="200"/>
      <c r="C303" s="200"/>
      <c r="D303" s="200"/>
      <c r="E303" s="200"/>
      <c r="F303" s="200"/>
      <c r="G303" s="200"/>
      <c r="H303" s="200"/>
      <c r="I303" s="200"/>
      <c r="J303" s="1114"/>
    </row>
    <row r="304" spans="1:10" s="1121" customFormat="1" ht="13.2">
      <c r="A304" s="200"/>
      <c r="B304" s="200"/>
      <c r="C304" s="200"/>
      <c r="D304" s="200"/>
      <c r="E304" s="200"/>
      <c r="F304" s="200"/>
      <c r="G304" s="200"/>
      <c r="H304" s="200"/>
      <c r="I304" s="200"/>
      <c r="J304" s="1114"/>
    </row>
    <row r="305" spans="1:10" s="1121" customFormat="1" ht="13.2">
      <c r="A305" s="200"/>
      <c r="B305" s="200"/>
      <c r="C305" s="200"/>
      <c r="D305" s="200"/>
      <c r="E305" s="200"/>
      <c r="F305" s="200"/>
      <c r="G305" s="200"/>
      <c r="H305" s="200"/>
      <c r="I305" s="200"/>
      <c r="J305" s="1114"/>
    </row>
    <row r="306" spans="1:10" s="1121" customFormat="1" ht="13.2">
      <c r="A306" s="200"/>
      <c r="B306" s="200"/>
      <c r="C306" s="200"/>
      <c r="D306" s="200"/>
      <c r="E306" s="200"/>
      <c r="F306" s="200"/>
      <c r="G306" s="200"/>
      <c r="H306" s="200"/>
      <c r="I306" s="200"/>
      <c r="J306" s="1114"/>
    </row>
    <row r="307" spans="1:10" s="1121" customFormat="1" ht="13.2">
      <c r="A307" s="200"/>
      <c r="B307" s="200"/>
      <c r="C307" s="200"/>
      <c r="D307" s="200"/>
      <c r="E307" s="200"/>
      <c r="F307" s="200"/>
      <c r="G307" s="200"/>
      <c r="H307" s="200"/>
      <c r="I307" s="200"/>
      <c r="J307" s="1114"/>
    </row>
    <row r="308" spans="1:10" s="1121" customFormat="1" ht="13.2">
      <c r="A308" s="200"/>
      <c r="B308" s="200"/>
      <c r="C308" s="200"/>
      <c r="D308" s="200"/>
      <c r="E308" s="200"/>
      <c r="F308" s="200"/>
      <c r="G308" s="200"/>
      <c r="H308" s="200"/>
      <c r="I308" s="200"/>
      <c r="J308" s="1114"/>
    </row>
    <row r="309" spans="1:10" s="1121" customFormat="1" ht="13.2">
      <c r="A309" s="200"/>
      <c r="B309" s="200"/>
      <c r="C309" s="200"/>
      <c r="D309" s="200"/>
      <c r="E309" s="200"/>
      <c r="F309" s="200"/>
      <c r="G309" s="200"/>
      <c r="H309" s="200"/>
      <c r="I309" s="200"/>
      <c r="J309" s="1114"/>
    </row>
    <row r="310" spans="1:10" s="1121" customFormat="1" ht="13.2">
      <c r="A310" s="200"/>
      <c r="B310" s="200"/>
      <c r="C310" s="200"/>
      <c r="D310" s="200"/>
      <c r="E310" s="200"/>
      <c r="F310" s="200"/>
      <c r="G310" s="200"/>
      <c r="H310" s="200"/>
      <c r="I310" s="200"/>
      <c r="J310" s="1114"/>
    </row>
    <row r="311" spans="1:10" s="1121" customFormat="1" ht="13.2">
      <c r="A311" s="200"/>
      <c r="B311" s="200"/>
      <c r="C311" s="200"/>
      <c r="D311" s="200"/>
      <c r="E311" s="200"/>
      <c r="F311" s="200"/>
      <c r="G311" s="200"/>
      <c r="H311" s="200"/>
      <c r="I311" s="200"/>
      <c r="J311" s="1114"/>
    </row>
    <row r="312" spans="1:10" s="1121" customFormat="1" ht="13.2">
      <c r="A312" s="200"/>
      <c r="B312" s="200"/>
      <c r="C312" s="200"/>
      <c r="D312" s="200"/>
      <c r="E312" s="200"/>
      <c r="F312" s="200"/>
      <c r="G312" s="200"/>
      <c r="H312" s="200"/>
      <c r="I312" s="200"/>
      <c r="J312" s="1114"/>
    </row>
    <row r="313" spans="1:10" s="1121" customFormat="1" ht="13.2">
      <c r="A313" s="200"/>
      <c r="B313" s="200"/>
      <c r="C313" s="200"/>
      <c r="D313" s="200"/>
      <c r="E313" s="200"/>
      <c r="F313" s="200"/>
      <c r="G313" s="200"/>
      <c r="H313" s="200"/>
      <c r="I313" s="200"/>
      <c r="J313" s="1114"/>
    </row>
    <row r="314" spans="1:10" s="1121" customFormat="1" ht="13.2">
      <c r="A314" s="200"/>
      <c r="B314" s="200"/>
      <c r="C314" s="200"/>
      <c r="D314" s="200"/>
      <c r="E314" s="200"/>
      <c r="F314" s="200"/>
      <c r="G314" s="200"/>
      <c r="H314" s="200"/>
      <c r="I314" s="200"/>
      <c r="J314" s="1114"/>
    </row>
    <row r="315" spans="1:10" s="1121" customFormat="1" ht="13.2">
      <c r="A315" s="200"/>
      <c r="B315" s="200"/>
      <c r="C315" s="200"/>
      <c r="D315" s="200"/>
      <c r="E315" s="200"/>
      <c r="F315" s="200"/>
      <c r="G315" s="200"/>
      <c r="H315" s="200"/>
      <c r="I315" s="200"/>
      <c r="J315" s="1114"/>
    </row>
    <row r="316" spans="1:10" s="1121" customFormat="1" ht="13.2">
      <c r="A316" s="200"/>
      <c r="B316" s="200"/>
      <c r="C316" s="200"/>
      <c r="D316" s="200"/>
      <c r="E316" s="200"/>
      <c r="F316" s="200"/>
      <c r="G316" s="200"/>
      <c r="H316" s="200"/>
      <c r="I316" s="200"/>
      <c r="J316" s="1114"/>
    </row>
    <row r="317" spans="1:10" s="1121" customFormat="1" ht="13.2">
      <c r="A317" s="200"/>
      <c r="B317" s="200"/>
      <c r="C317" s="200"/>
      <c r="D317" s="200"/>
      <c r="E317" s="200"/>
      <c r="F317" s="200"/>
      <c r="G317" s="200"/>
      <c r="H317" s="200"/>
      <c r="I317" s="200"/>
      <c r="J317" s="1114"/>
    </row>
    <row r="318" spans="1:10" s="1121" customFormat="1" ht="13.2">
      <c r="A318" s="200"/>
      <c r="B318" s="200"/>
      <c r="C318" s="200"/>
      <c r="D318" s="200"/>
      <c r="E318" s="200"/>
      <c r="F318" s="200"/>
      <c r="G318" s="200"/>
      <c r="H318" s="200"/>
      <c r="I318" s="200"/>
      <c r="J318" s="1114"/>
    </row>
    <row r="319" spans="1:10" s="1121" customFormat="1" ht="13.2">
      <c r="A319" s="200"/>
      <c r="B319" s="200"/>
      <c r="C319" s="200"/>
      <c r="D319" s="200"/>
      <c r="E319" s="200"/>
      <c r="F319" s="200"/>
      <c r="G319" s="200"/>
      <c r="H319" s="200"/>
      <c r="I319" s="200"/>
      <c r="J319" s="1114"/>
    </row>
    <row r="320" spans="1:10" s="1121" customFormat="1" ht="13.2">
      <c r="A320" s="1123"/>
      <c r="B320" s="200"/>
      <c r="C320" s="200"/>
      <c r="D320" s="200"/>
      <c r="E320" s="200"/>
      <c r="F320" s="200"/>
      <c r="G320" s="200"/>
      <c r="H320" s="200"/>
      <c r="I320" s="200"/>
      <c r="J320" s="1114"/>
    </row>
    <row r="321" spans="1:10" s="1121" customFormat="1" ht="13.2">
      <c r="A321" s="1123"/>
      <c r="B321" s="200"/>
      <c r="C321" s="200"/>
      <c r="D321" s="200"/>
      <c r="E321" s="200"/>
      <c r="F321" s="200"/>
      <c r="G321" s="200"/>
      <c r="H321" s="200"/>
      <c r="I321" s="200"/>
      <c r="J321" s="1114"/>
    </row>
    <row r="322" spans="1:10" s="1121" customFormat="1" ht="13.2">
      <c r="A322" s="1123"/>
      <c r="B322" s="200"/>
      <c r="C322" s="200"/>
      <c r="D322" s="200"/>
      <c r="E322" s="200"/>
      <c r="F322" s="200"/>
      <c r="G322" s="200"/>
      <c r="H322" s="200"/>
      <c r="I322" s="200"/>
      <c r="J322" s="1114"/>
    </row>
    <row r="323" spans="1:10" s="1121" customFormat="1" ht="13.2">
      <c r="A323" s="1123"/>
      <c r="B323" s="200"/>
      <c r="C323" s="200"/>
      <c r="D323" s="200"/>
      <c r="E323" s="200"/>
      <c r="F323" s="200"/>
      <c r="G323" s="200"/>
      <c r="H323" s="200"/>
      <c r="I323" s="200"/>
      <c r="J323" s="1114"/>
    </row>
    <row r="324" spans="1:10" s="1121" customFormat="1" ht="13.2">
      <c r="A324" s="1123"/>
      <c r="B324" s="200"/>
      <c r="C324" s="200"/>
      <c r="D324" s="200"/>
      <c r="E324" s="200"/>
      <c r="F324" s="200"/>
      <c r="G324" s="200"/>
      <c r="H324" s="200"/>
      <c r="I324" s="200"/>
      <c r="J324" s="1114"/>
    </row>
    <row r="325" spans="1:10" s="1121" customFormat="1" ht="13.2">
      <c r="A325" s="1123"/>
      <c r="B325" s="200"/>
      <c r="C325" s="200"/>
      <c r="D325" s="200"/>
      <c r="E325" s="200"/>
      <c r="F325" s="200"/>
      <c r="G325" s="200"/>
      <c r="H325" s="200"/>
      <c r="I325" s="200"/>
      <c r="J325" s="1114"/>
    </row>
    <row r="326" spans="1:10" s="1121" customFormat="1" ht="13.2">
      <c r="A326" s="1123"/>
      <c r="B326" s="200"/>
      <c r="C326" s="200"/>
      <c r="D326" s="200"/>
      <c r="E326" s="200"/>
      <c r="F326" s="200"/>
      <c r="G326" s="200"/>
      <c r="H326" s="200"/>
      <c r="I326" s="200"/>
      <c r="J326" s="1114"/>
    </row>
    <row r="327" spans="1:10" s="1121" customFormat="1" ht="13.2">
      <c r="A327" s="1123"/>
      <c r="B327" s="200"/>
      <c r="C327" s="200"/>
      <c r="D327" s="200"/>
      <c r="E327" s="200"/>
      <c r="F327" s="200"/>
      <c r="G327" s="200"/>
      <c r="H327" s="200"/>
      <c r="I327" s="200"/>
      <c r="J327" s="1114"/>
    </row>
    <row r="328" spans="1:10" s="1121" customFormat="1" ht="13.2">
      <c r="A328" s="1123"/>
      <c r="B328" s="200"/>
      <c r="C328" s="200"/>
      <c r="D328" s="200"/>
      <c r="E328" s="200"/>
      <c r="F328" s="200"/>
      <c r="G328" s="200"/>
      <c r="H328" s="200"/>
      <c r="I328" s="200"/>
      <c r="J328" s="1114"/>
    </row>
    <row r="329" spans="1:10" s="1121" customFormat="1" ht="13.2">
      <c r="A329" s="1123"/>
      <c r="B329" s="200"/>
      <c r="C329" s="200"/>
      <c r="D329" s="200"/>
      <c r="E329" s="200"/>
      <c r="F329" s="200"/>
      <c r="G329" s="200"/>
      <c r="H329" s="200"/>
      <c r="I329" s="200"/>
      <c r="J329" s="1114"/>
    </row>
    <row r="330" spans="1:10" s="1121" customFormat="1" ht="13.2">
      <c r="A330" s="1123"/>
      <c r="B330" s="200"/>
      <c r="C330" s="200"/>
      <c r="D330" s="200"/>
      <c r="E330" s="200"/>
      <c r="F330" s="200"/>
      <c r="G330" s="200"/>
      <c r="H330" s="200"/>
      <c r="I330" s="200"/>
      <c r="J330" s="1114"/>
    </row>
    <row r="331" spans="1:10" s="1121" customFormat="1" ht="13.2">
      <c r="A331" s="1123"/>
      <c r="B331" s="200"/>
      <c r="C331" s="200"/>
      <c r="D331" s="200"/>
      <c r="E331" s="200"/>
      <c r="F331" s="200"/>
      <c r="G331" s="200"/>
      <c r="H331" s="200"/>
      <c r="I331" s="200"/>
      <c r="J331" s="1114"/>
    </row>
    <row r="332" spans="1:10" s="1121" customFormat="1" ht="13.2">
      <c r="A332" s="1123"/>
      <c r="B332" s="200"/>
      <c r="C332" s="200"/>
      <c r="D332" s="200"/>
      <c r="E332" s="200"/>
      <c r="F332" s="200"/>
      <c r="G332" s="200"/>
      <c r="H332" s="200"/>
      <c r="I332" s="200"/>
      <c r="J332" s="1114"/>
    </row>
    <row r="333" spans="1:10" s="1121" customFormat="1" ht="13.2">
      <c r="A333" s="1123"/>
      <c r="B333" s="200"/>
      <c r="C333" s="200"/>
      <c r="D333" s="200"/>
      <c r="E333" s="200"/>
      <c r="F333" s="200"/>
      <c r="G333" s="200"/>
      <c r="H333" s="200"/>
      <c r="I333" s="200"/>
      <c r="J333" s="1114"/>
    </row>
    <row r="334" spans="1:10" s="1121" customFormat="1" ht="13.2">
      <c r="A334" s="1123"/>
      <c r="B334" s="200"/>
      <c r="C334" s="200"/>
      <c r="D334" s="200"/>
      <c r="E334" s="200"/>
      <c r="F334" s="200"/>
      <c r="G334" s="200"/>
      <c r="H334" s="200"/>
      <c r="I334" s="200"/>
      <c r="J334" s="1114"/>
    </row>
    <row r="335" spans="1:10" s="1121" customFormat="1" ht="13.2">
      <c r="A335" s="1123"/>
      <c r="B335" s="200"/>
      <c r="C335" s="200"/>
      <c r="D335" s="200"/>
      <c r="E335" s="200"/>
      <c r="F335" s="200"/>
      <c r="G335" s="200"/>
      <c r="H335" s="200"/>
      <c r="I335" s="200"/>
      <c r="J335" s="1114"/>
    </row>
    <row r="336" spans="1:10" s="1121" customFormat="1" ht="13.2">
      <c r="A336" s="1123"/>
      <c r="B336" s="200"/>
      <c r="C336" s="200"/>
      <c r="D336" s="200"/>
      <c r="E336" s="200"/>
      <c r="F336" s="200"/>
      <c r="G336" s="200"/>
      <c r="H336" s="200"/>
      <c r="I336" s="200"/>
      <c r="J336" s="1114"/>
    </row>
    <row r="337" spans="1:10" s="1121" customFormat="1" ht="13.2">
      <c r="A337" s="1123"/>
      <c r="B337" s="200"/>
      <c r="C337" s="200"/>
      <c r="D337" s="200"/>
      <c r="E337" s="200"/>
      <c r="F337" s="200"/>
      <c r="G337" s="200"/>
      <c r="H337" s="200"/>
      <c r="I337" s="200"/>
      <c r="J337" s="1114"/>
    </row>
    <row r="338" spans="1:10" s="1121" customFormat="1" ht="13.2">
      <c r="A338" s="1123"/>
      <c r="B338" s="200"/>
      <c r="C338" s="200"/>
      <c r="D338" s="200"/>
      <c r="E338" s="200"/>
      <c r="F338" s="200"/>
      <c r="G338" s="200"/>
      <c r="H338" s="200"/>
      <c r="I338" s="200"/>
      <c r="J338" s="1114"/>
    </row>
    <row r="339" spans="1:10" s="1121" customFormat="1" ht="13.2">
      <c r="A339" s="1123"/>
      <c r="B339" s="200"/>
      <c r="C339" s="200"/>
      <c r="D339" s="200"/>
      <c r="E339" s="200"/>
      <c r="F339" s="200"/>
      <c r="G339" s="200"/>
      <c r="H339" s="200"/>
      <c r="I339" s="200"/>
      <c r="J339" s="1114"/>
    </row>
    <row r="340" spans="1:10" s="1121" customFormat="1" ht="13.2">
      <c r="A340" s="1123"/>
      <c r="B340" s="200"/>
      <c r="C340" s="200"/>
      <c r="D340" s="200"/>
      <c r="E340" s="200"/>
      <c r="F340" s="200"/>
      <c r="G340" s="200"/>
      <c r="H340" s="200"/>
      <c r="I340" s="200"/>
      <c r="J340" s="1114"/>
    </row>
    <row r="341" spans="1:10" s="1121" customFormat="1" ht="13.2">
      <c r="A341" s="1123"/>
      <c r="B341" s="200"/>
      <c r="C341" s="200"/>
      <c r="D341" s="200"/>
      <c r="E341" s="200"/>
      <c r="F341" s="200"/>
      <c r="G341" s="200"/>
      <c r="H341" s="200"/>
      <c r="I341" s="200"/>
      <c r="J341" s="1114"/>
    </row>
    <row r="342" spans="1:10" s="1121" customFormat="1" ht="13.2">
      <c r="A342" s="1123"/>
      <c r="B342" s="200"/>
      <c r="C342" s="200"/>
      <c r="D342" s="200"/>
      <c r="E342" s="200"/>
      <c r="F342" s="200"/>
      <c r="G342" s="200"/>
      <c r="H342" s="200"/>
      <c r="I342" s="200"/>
      <c r="J342" s="1114"/>
    </row>
    <row r="343" spans="1:10" s="1121" customFormat="1" ht="13.2">
      <c r="A343" s="1123"/>
      <c r="B343" s="200"/>
      <c r="C343" s="200"/>
      <c r="D343" s="200"/>
      <c r="E343" s="200"/>
      <c r="F343" s="200"/>
      <c r="G343" s="200"/>
      <c r="H343" s="200"/>
      <c r="I343" s="200"/>
      <c r="J343" s="1114"/>
    </row>
    <row r="344" spans="1:10" s="1121" customFormat="1" ht="13.2">
      <c r="A344" s="1123"/>
      <c r="B344" s="200"/>
      <c r="C344" s="200"/>
      <c r="D344" s="200"/>
      <c r="E344" s="200"/>
      <c r="F344" s="200"/>
      <c r="G344" s="200"/>
      <c r="H344" s="200"/>
      <c r="I344" s="200"/>
      <c r="J344" s="1114"/>
    </row>
    <row r="345" spans="1:10" s="1121" customFormat="1" ht="13.2">
      <c r="A345" s="1123"/>
      <c r="B345" s="200"/>
      <c r="C345" s="200"/>
      <c r="D345" s="200"/>
      <c r="E345" s="200"/>
      <c r="F345" s="200"/>
      <c r="G345" s="200"/>
      <c r="H345" s="200"/>
      <c r="I345" s="200"/>
      <c r="J345" s="1114"/>
    </row>
    <row r="346" spans="1:10" s="1121" customFormat="1" ht="13.2">
      <c r="A346" s="1123"/>
      <c r="B346" s="200"/>
      <c r="C346" s="200"/>
      <c r="D346" s="200"/>
      <c r="E346" s="200"/>
      <c r="F346" s="200"/>
      <c r="G346" s="200"/>
      <c r="H346" s="200"/>
      <c r="I346" s="200"/>
      <c r="J346" s="1114"/>
    </row>
    <row r="347" spans="1:10" s="1121" customFormat="1" ht="13.2">
      <c r="A347" s="1123"/>
      <c r="B347" s="200"/>
      <c r="C347" s="200"/>
      <c r="D347" s="200"/>
      <c r="E347" s="200"/>
      <c r="F347" s="200"/>
      <c r="G347" s="200"/>
      <c r="H347" s="200"/>
      <c r="I347" s="200"/>
      <c r="J347" s="1114"/>
    </row>
    <row r="348" spans="1:10" s="1121" customFormat="1" ht="13.2">
      <c r="A348" s="1123"/>
      <c r="B348" s="200"/>
      <c r="C348" s="200"/>
      <c r="D348" s="200"/>
      <c r="E348" s="200"/>
      <c r="F348" s="200"/>
      <c r="G348" s="200"/>
      <c r="H348" s="200"/>
      <c r="I348" s="200"/>
      <c r="J348" s="1114"/>
    </row>
    <row r="349" spans="1:10" s="1121" customFormat="1" ht="13.2">
      <c r="A349" s="1123"/>
      <c r="B349" s="200"/>
      <c r="C349" s="200"/>
      <c r="D349" s="200"/>
      <c r="E349" s="200"/>
      <c r="F349" s="200"/>
      <c r="G349" s="200"/>
      <c r="H349" s="200"/>
      <c r="I349" s="200"/>
      <c r="J349" s="1114"/>
    </row>
    <row r="350" spans="1:10" s="1121" customFormat="1" ht="13.2">
      <c r="A350" s="1123"/>
      <c r="B350" s="200"/>
      <c r="C350" s="200"/>
      <c r="D350" s="200"/>
      <c r="E350" s="200"/>
      <c r="F350" s="200"/>
      <c r="G350" s="200"/>
      <c r="H350" s="200"/>
      <c r="I350" s="200"/>
      <c r="J350" s="1114"/>
    </row>
    <row r="351" spans="1:10" s="1121" customFormat="1" ht="13.2">
      <c r="A351" s="1123"/>
      <c r="B351" s="200"/>
      <c r="C351" s="200"/>
      <c r="D351" s="200"/>
      <c r="E351" s="200"/>
      <c r="F351" s="200"/>
      <c r="G351" s="200"/>
      <c r="H351" s="200"/>
      <c r="I351" s="200"/>
      <c r="J351" s="1114"/>
    </row>
    <row r="352" spans="1:10" s="1121" customFormat="1" ht="13.2">
      <c r="A352" s="1123"/>
      <c r="B352" s="200"/>
      <c r="C352" s="200"/>
      <c r="D352" s="200"/>
      <c r="E352" s="200"/>
      <c r="F352" s="200"/>
      <c r="G352" s="200"/>
      <c r="H352" s="200"/>
      <c r="I352" s="200"/>
      <c r="J352" s="1114"/>
    </row>
    <row r="353" spans="1:10" s="1121" customFormat="1" ht="13.2">
      <c r="A353" s="1123"/>
      <c r="B353" s="200"/>
      <c r="C353" s="200"/>
      <c r="D353" s="200"/>
      <c r="E353" s="200"/>
      <c r="F353" s="200"/>
      <c r="G353" s="200"/>
      <c r="H353" s="200"/>
      <c r="I353" s="200"/>
      <c r="J353" s="1114"/>
    </row>
    <row r="354" spans="1:10" s="1121" customFormat="1" ht="13.2">
      <c r="A354" s="1123"/>
      <c r="B354" s="200"/>
      <c r="C354" s="200"/>
      <c r="D354" s="200"/>
      <c r="E354" s="200"/>
      <c r="F354" s="200"/>
      <c r="G354" s="200"/>
      <c r="H354" s="200"/>
      <c r="I354" s="200"/>
      <c r="J354" s="1114"/>
    </row>
    <row r="355" spans="1:10" s="1121" customFormat="1" ht="13.2">
      <c r="A355" s="1123"/>
      <c r="B355" s="200"/>
      <c r="C355" s="200"/>
      <c r="D355" s="200"/>
      <c r="E355" s="200"/>
      <c r="F355" s="200"/>
      <c r="G355" s="200"/>
      <c r="H355" s="200"/>
      <c r="I355" s="200"/>
      <c r="J355" s="1114"/>
    </row>
    <row r="356" spans="1:10" s="1121" customFormat="1" ht="13.2">
      <c r="A356" s="1123"/>
      <c r="B356" s="200"/>
      <c r="C356" s="200"/>
      <c r="D356" s="200"/>
      <c r="E356" s="200"/>
      <c r="F356" s="200"/>
      <c r="G356" s="200"/>
      <c r="H356" s="200"/>
      <c r="I356" s="200"/>
      <c r="J356" s="1114"/>
    </row>
    <row r="357" spans="1:10" s="1121" customFormat="1" ht="13.2">
      <c r="A357" s="1123"/>
      <c r="B357" s="200"/>
      <c r="C357" s="200"/>
      <c r="D357" s="200"/>
      <c r="E357" s="200"/>
      <c r="F357" s="200"/>
      <c r="G357" s="200"/>
      <c r="H357" s="200"/>
      <c r="I357" s="200"/>
      <c r="J357" s="1114"/>
    </row>
    <row r="358" spans="1:10" s="1121" customFormat="1" ht="13.2">
      <c r="A358" s="1123"/>
      <c r="B358" s="200"/>
      <c r="C358" s="200"/>
      <c r="D358" s="200"/>
      <c r="E358" s="200"/>
      <c r="F358" s="200"/>
      <c r="G358" s="200"/>
      <c r="H358" s="200"/>
      <c r="I358" s="200"/>
      <c r="J358" s="1114"/>
    </row>
    <row r="359" spans="1:10" s="1121" customFormat="1" ht="13.2">
      <c r="A359" s="1123"/>
      <c r="B359" s="200"/>
      <c r="C359" s="200"/>
      <c r="D359" s="200"/>
      <c r="E359" s="200"/>
      <c r="F359" s="200"/>
      <c r="G359" s="200"/>
      <c r="H359" s="200"/>
      <c r="I359" s="200"/>
      <c r="J359" s="1114"/>
    </row>
    <row r="360" spans="1:10" s="1121" customFormat="1" ht="13.2">
      <c r="A360" s="1123"/>
      <c r="B360" s="200"/>
      <c r="C360" s="200"/>
      <c r="D360" s="200"/>
      <c r="E360" s="200"/>
      <c r="F360" s="200"/>
      <c r="G360" s="200"/>
      <c r="H360" s="200"/>
      <c r="I360" s="200"/>
      <c r="J360" s="1114"/>
    </row>
    <row r="361" spans="1:10" s="1121" customFormat="1" ht="13.2">
      <c r="A361" s="1123"/>
      <c r="B361" s="200"/>
      <c r="C361" s="200"/>
      <c r="D361" s="200"/>
      <c r="E361" s="200"/>
      <c r="F361" s="200"/>
      <c r="G361" s="200"/>
      <c r="H361" s="200"/>
      <c r="I361" s="200"/>
      <c r="J361" s="1114"/>
    </row>
    <row r="362" spans="1:10" s="1121" customFormat="1" ht="13.2">
      <c r="A362" s="1123"/>
      <c r="B362" s="200"/>
      <c r="C362" s="200"/>
      <c r="D362" s="200"/>
      <c r="E362" s="200"/>
      <c r="F362" s="200"/>
      <c r="G362" s="200"/>
      <c r="H362" s="200"/>
      <c r="I362" s="200"/>
      <c r="J362" s="1114"/>
    </row>
    <row r="363" spans="1:10" s="1121" customFormat="1" ht="13.2">
      <c r="A363" s="1123"/>
      <c r="B363" s="200"/>
      <c r="C363" s="200"/>
      <c r="D363" s="200"/>
      <c r="E363" s="200"/>
      <c r="F363" s="200"/>
      <c r="G363" s="200"/>
      <c r="H363" s="200"/>
      <c r="I363" s="200"/>
      <c r="J363" s="1114"/>
    </row>
    <row r="364" spans="1:10" s="1121" customFormat="1" ht="13.2">
      <c r="A364" s="1123"/>
      <c r="B364" s="200"/>
      <c r="C364" s="200"/>
      <c r="D364" s="200"/>
      <c r="E364" s="200"/>
      <c r="F364" s="200"/>
      <c r="G364" s="200"/>
      <c r="H364" s="200"/>
      <c r="I364" s="200"/>
      <c r="J364" s="1114"/>
    </row>
    <row r="365" spans="1:10" s="1121" customFormat="1" ht="13.2">
      <c r="A365" s="1123"/>
      <c r="B365" s="200"/>
      <c r="C365" s="200"/>
      <c r="D365" s="200"/>
      <c r="E365" s="200"/>
      <c r="F365" s="200"/>
      <c r="G365" s="200"/>
      <c r="H365" s="200"/>
      <c r="I365" s="200"/>
      <c r="J365" s="1114"/>
    </row>
    <row r="366" spans="1:10" s="1121" customFormat="1" ht="13.2">
      <c r="A366" s="1123"/>
      <c r="B366" s="200"/>
      <c r="C366" s="200"/>
      <c r="D366" s="200"/>
      <c r="E366" s="200"/>
      <c r="F366" s="200"/>
      <c r="G366" s="200"/>
      <c r="H366" s="200"/>
      <c r="I366" s="200"/>
      <c r="J366" s="1114"/>
    </row>
    <row r="367" spans="1:10" s="1121" customFormat="1" ht="13.2">
      <c r="A367" s="1123"/>
      <c r="B367" s="200"/>
      <c r="C367" s="200"/>
      <c r="D367" s="200"/>
      <c r="E367" s="200"/>
      <c r="F367" s="200"/>
      <c r="G367" s="200"/>
      <c r="H367" s="200"/>
      <c r="I367" s="200"/>
      <c r="J367" s="1114"/>
    </row>
    <row r="368" spans="1:10" s="1121" customFormat="1" ht="13.2">
      <c r="A368" s="1123"/>
      <c r="B368" s="200"/>
      <c r="C368" s="200"/>
      <c r="D368" s="200"/>
      <c r="E368" s="200"/>
      <c r="F368" s="200"/>
      <c r="G368" s="200"/>
      <c r="H368" s="200"/>
      <c r="I368" s="200"/>
      <c r="J368" s="1114"/>
    </row>
    <row r="369" spans="1:10" s="1121" customFormat="1" ht="13.2">
      <c r="A369" s="1123"/>
      <c r="B369" s="200"/>
      <c r="C369" s="200"/>
      <c r="D369" s="200"/>
      <c r="E369" s="200"/>
      <c r="F369" s="200"/>
      <c r="G369" s="200"/>
      <c r="H369" s="200"/>
      <c r="I369" s="200"/>
      <c r="J369" s="1114"/>
    </row>
    <row r="370" spans="1:10" s="1121" customFormat="1" ht="13.2">
      <c r="A370" s="1123"/>
      <c r="B370" s="200"/>
      <c r="C370" s="200"/>
      <c r="D370" s="200"/>
      <c r="E370" s="200"/>
      <c r="F370" s="200"/>
      <c r="G370" s="200"/>
      <c r="H370" s="200"/>
      <c r="I370" s="200"/>
      <c r="J370" s="1114"/>
    </row>
    <row r="371" spans="1:10" s="1121" customFormat="1" ht="13.2">
      <c r="A371" s="1123"/>
      <c r="B371" s="200"/>
      <c r="C371" s="200"/>
      <c r="D371" s="200"/>
      <c r="E371" s="200"/>
      <c r="F371" s="200"/>
      <c r="G371" s="200"/>
      <c r="H371" s="200"/>
      <c r="I371" s="200"/>
      <c r="J371" s="1114"/>
    </row>
    <row r="372" spans="1:10" s="1121" customFormat="1" ht="13.2">
      <c r="A372" s="1123"/>
      <c r="B372" s="200"/>
      <c r="C372" s="200"/>
      <c r="D372" s="200"/>
      <c r="E372" s="200"/>
      <c r="F372" s="200"/>
      <c r="G372" s="200"/>
      <c r="H372" s="200"/>
      <c r="I372" s="200"/>
      <c r="J372" s="1114"/>
    </row>
    <row r="373" spans="1:10" s="1121" customFormat="1" ht="13.2">
      <c r="A373" s="1123"/>
      <c r="B373" s="200"/>
      <c r="C373" s="200"/>
      <c r="D373" s="200"/>
      <c r="E373" s="200"/>
      <c r="F373" s="200"/>
      <c r="G373" s="200"/>
      <c r="H373" s="200"/>
      <c r="I373" s="200"/>
      <c r="J373" s="1114"/>
    </row>
    <row r="374" spans="1:10" s="1121" customFormat="1" ht="13.2">
      <c r="A374" s="1123"/>
      <c r="B374" s="200"/>
      <c r="C374" s="200"/>
      <c r="D374" s="200"/>
      <c r="E374" s="200"/>
      <c r="F374" s="200"/>
      <c r="G374" s="200"/>
      <c r="H374" s="200"/>
      <c r="I374" s="200"/>
      <c r="J374" s="1114"/>
    </row>
    <row r="375" spans="1:10" s="1121" customFormat="1" ht="13.2">
      <c r="A375" s="200"/>
      <c r="B375" s="200"/>
      <c r="C375" s="200"/>
      <c r="D375" s="200"/>
      <c r="E375" s="200"/>
      <c r="F375" s="200"/>
      <c r="G375" s="200"/>
      <c r="H375" s="200"/>
      <c r="I375" s="200"/>
      <c r="J375" s="1114"/>
    </row>
    <row r="376" spans="1:10" s="1121" customFormat="1" ht="13.2">
      <c r="A376" s="200"/>
      <c r="B376" s="200"/>
      <c r="C376" s="200"/>
      <c r="D376" s="200"/>
      <c r="E376" s="200"/>
      <c r="F376" s="200"/>
      <c r="G376" s="200"/>
      <c r="H376" s="200"/>
      <c r="I376" s="200"/>
      <c r="J376" s="1114"/>
    </row>
    <row r="377" spans="1:10" s="1121" customFormat="1" ht="13.2">
      <c r="A377" s="200"/>
      <c r="B377" s="200"/>
      <c r="C377" s="200"/>
      <c r="D377" s="200"/>
      <c r="E377" s="200"/>
      <c r="F377" s="200"/>
      <c r="G377" s="200"/>
      <c r="H377" s="200"/>
      <c r="I377" s="200"/>
      <c r="J377" s="1114"/>
    </row>
    <row r="378" spans="1:10" s="1121" customFormat="1" ht="13.2">
      <c r="A378" s="200"/>
      <c r="B378" s="200"/>
      <c r="C378" s="200"/>
      <c r="D378" s="200"/>
      <c r="E378" s="200"/>
      <c r="F378" s="200"/>
      <c r="G378" s="200"/>
      <c r="H378" s="200"/>
      <c r="I378" s="200"/>
      <c r="J378" s="1114"/>
    </row>
    <row r="379" spans="1:10" s="1121" customFormat="1" ht="13.2">
      <c r="A379" s="200"/>
      <c r="B379" s="200"/>
      <c r="C379" s="200"/>
      <c r="D379" s="200"/>
      <c r="E379" s="200"/>
      <c r="F379" s="200"/>
      <c r="G379" s="200"/>
      <c r="H379" s="200"/>
      <c r="I379" s="200"/>
      <c r="J379" s="1114"/>
    </row>
    <row r="380" spans="1:10" s="1121" customFormat="1" ht="13.2">
      <c r="A380" s="200"/>
      <c r="B380" s="200"/>
      <c r="C380" s="200"/>
      <c r="D380" s="200"/>
      <c r="E380" s="200"/>
      <c r="F380" s="200"/>
      <c r="G380" s="200"/>
      <c r="H380" s="200"/>
      <c r="I380" s="200"/>
      <c r="J380" s="1114"/>
    </row>
    <row r="381" spans="1:10" s="1121" customFormat="1" ht="13.2">
      <c r="A381" s="200"/>
      <c r="B381" s="200"/>
      <c r="C381" s="200"/>
      <c r="D381" s="200"/>
      <c r="E381" s="200"/>
      <c r="F381" s="200"/>
      <c r="G381" s="200"/>
      <c r="H381" s="200"/>
      <c r="I381" s="200"/>
      <c r="J381" s="1114"/>
    </row>
    <row r="382" spans="1:10" s="1121" customFormat="1" ht="13.2">
      <c r="A382" s="200"/>
      <c r="B382" s="200"/>
      <c r="C382" s="200"/>
      <c r="D382" s="200"/>
      <c r="E382" s="200"/>
      <c r="F382" s="200"/>
      <c r="G382" s="200"/>
      <c r="H382" s="200"/>
      <c r="I382" s="200"/>
      <c r="J382" s="1114"/>
    </row>
    <row r="383" spans="1:10" s="1121" customFormat="1" ht="13.2">
      <c r="A383" s="200"/>
      <c r="B383" s="200"/>
      <c r="C383" s="200"/>
      <c r="D383" s="200"/>
      <c r="E383" s="200"/>
      <c r="F383" s="200"/>
      <c r="G383" s="200"/>
      <c r="H383" s="200"/>
      <c r="I383" s="200"/>
      <c r="J383" s="1114"/>
    </row>
    <row r="384" spans="1:10" s="1121" customFormat="1" ht="13.2">
      <c r="A384" s="200"/>
      <c r="B384" s="200"/>
      <c r="C384" s="200"/>
      <c r="D384" s="200"/>
      <c r="E384" s="200"/>
      <c r="F384" s="200"/>
      <c r="G384" s="200"/>
      <c r="H384" s="200"/>
      <c r="I384" s="200"/>
      <c r="J384" s="1114"/>
    </row>
    <row r="385" spans="1:10" s="1121" customFormat="1" ht="13.2">
      <c r="A385" s="200"/>
      <c r="B385" s="200"/>
      <c r="C385" s="200"/>
      <c r="D385" s="200"/>
      <c r="E385" s="200"/>
      <c r="F385" s="200"/>
      <c r="G385" s="200"/>
      <c r="H385" s="200"/>
      <c r="I385" s="200"/>
      <c r="J385" s="1114"/>
    </row>
    <row r="386" spans="1:10" s="1121" customFormat="1" ht="13.2">
      <c r="A386" s="200"/>
      <c r="B386" s="200"/>
      <c r="C386" s="200"/>
      <c r="D386" s="200"/>
      <c r="E386" s="200"/>
      <c r="F386" s="200"/>
      <c r="G386" s="200"/>
      <c r="H386" s="200"/>
      <c r="I386" s="200"/>
      <c r="J386" s="1114"/>
    </row>
    <row r="387" spans="1:10" s="1121" customFormat="1" ht="13.2">
      <c r="A387" s="200"/>
      <c r="B387" s="200"/>
      <c r="C387" s="200"/>
      <c r="D387" s="200"/>
      <c r="E387" s="200"/>
      <c r="F387" s="200"/>
      <c r="G387" s="200"/>
      <c r="H387" s="200"/>
      <c r="I387" s="200"/>
      <c r="J387" s="1114"/>
    </row>
    <row r="388" spans="1:10" s="1121" customFormat="1" ht="13.2">
      <c r="A388" s="200"/>
      <c r="B388" s="200"/>
      <c r="C388" s="200"/>
      <c r="D388" s="200"/>
      <c r="E388" s="200"/>
      <c r="F388" s="200"/>
      <c r="G388" s="200"/>
      <c r="H388" s="200"/>
      <c r="I388" s="200"/>
      <c r="J388" s="1114"/>
    </row>
    <row r="389" spans="1:10" s="1121" customFormat="1" ht="13.2">
      <c r="A389" s="200"/>
      <c r="B389" s="200"/>
      <c r="C389" s="200"/>
      <c r="D389" s="200"/>
      <c r="E389" s="200"/>
      <c r="F389" s="200"/>
      <c r="G389" s="200"/>
      <c r="H389" s="200"/>
      <c r="I389" s="200"/>
      <c r="J389" s="1114"/>
    </row>
    <row r="390" spans="1:10" s="1121" customFormat="1" ht="13.2">
      <c r="A390" s="200"/>
      <c r="B390" s="200"/>
      <c r="C390" s="200"/>
      <c r="D390" s="200"/>
      <c r="E390" s="200"/>
      <c r="F390" s="200"/>
      <c r="G390" s="200"/>
      <c r="H390" s="200"/>
      <c r="I390" s="200"/>
      <c r="J390" s="1114"/>
    </row>
    <row r="391" spans="1:10" s="1121" customFormat="1" ht="13.2">
      <c r="A391" s="200"/>
      <c r="B391" s="200"/>
      <c r="C391" s="200"/>
      <c r="D391" s="200"/>
      <c r="E391" s="200"/>
      <c r="F391" s="200"/>
      <c r="G391" s="200"/>
      <c r="H391" s="200"/>
      <c r="I391" s="200"/>
      <c r="J391" s="1114"/>
    </row>
    <row r="392" spans="1:10" s="1121" customFormat="1" ht="13.2">
      <c r="A392" s="200"/>
      <c r="B392" s="200"/>
      <c r="C392" s="200"/>
      <c r="D392" s="200"/>
      <c r="E392" s="200"/>
      <c r="F392" s="200"/>
      <c r="G392" s="200"/>
      <c r="H392" s="200"/>
      <c r="I392" s="200"/>
      <c r="J392" s="1114"/>
    </row>
    <row r="393" spans="1:10" s="1121" customFormat="1" ht="13.2">
      <c r="A393" s="200"/>
      <c r="B393" s="200"/>
      <c r="C393" s="200"/>
      <c r="D393" s="200"/>
      <c r="E393" s="200"/>
      <c r="F393" s="200"/>
      <c r="G393" s="200"/>
      <c r="H393" s="200"/>
      <c r="I393" s="200"/>
      <c r="J393" s="1114"/>
    </row>
    <row r="394" spans="1:10" s="1121" customFormat="1" ht="13.2">
      <c r="A394" s="200"/>
      <c r="B394" s="200"/>
      <c r="C394" s="200"/>
      <c r="D394" s="200"/>
      <c r="E394" s="200"/>
      <c r="F394" s="200"/>
      <c r="G394" s="200"/>
      <c r="H394" s="200"/>
      <c r="I394" s="200"/>
      <c r="J394" s="1114"/>
    </row>
    <row r="395" spans="1:10" s="1121" customFormat="1" ht="13.2">
      <c r="A395" s="200"/>
      <c r="B395" s="200"/>
      <c r="C395" s="200"/>
      <c r="D395" s="200"/>
      <c r="E395" s="200"/>
      <c r="F395" s="200"/>
      <c r="G395" s="200"/>
      <c r="H395" s="200"/>
      <c r="I395" s="200"/>
      <c r="J395" s="1114"/>
    </row>
    <row r="396" spans="1:10" s="1121" customFormat="1" ht="13.2">
      <c r="A396" s="200"/>
      <c r="B396" s="200"/>
      <c r="C396" s="200"/>
      <c r="D396" s="200"/>
      <c r="E396" s="200"/>
      <c r="F396" s="200"/>
      <c r="G396" s="200"/>
      <c r="H396" s="200"/>
      <c r="I396" s="200"/>
      <c r="J396" s="1114"/>
    </row>
    <row r="397" spans="1:10" s="1121" customFormat="1" ht="13.2">
      <c r="A397" s="200"/>
      <c r="B397" s="200"/>
      <c r="C397" s="200"/>
      <c r="D397" s="200"/>
      <c r="E397" s="200"/>
      <c r="F397" s="200"/>
      <c r="G397" s="200"/>
      <c r="H397" s="200"/>
      <c r="I397" s="200"/>
      <c r="J397" s="1114"/>
    </row>
    <row r="398" spans="1:10" s="1121" customFormat="1" ht="13.2">
      <c r="A398" s="200"/>
      <c r="B398" s="200"/>
      <c r="C398" s="200"/>
      <c r="D398" s="200"/>
      <c r="E398" s="200"/>
      <c r="F398" s="200"/>
      <c r="G398" s="200"/>
      <c r="H398" s="200"/>
      <c r="I398" s="200"/>
      <c r="J398" s="1114"/>
    </row>
    <row r="399" spans="1:10" s="1121" customFormat="1" ht="13.2">
      <c r="A399" s="200"/>
      <c r="B399" s="200"/>
      <c r="C399" s="200"/>
      <c r="D399" s="200"/>
      <c r="E399" s="200"/>
      <c r="F399" s="200"/>
      <c r="G399" s="200"/>
      <c r="H399" s="200"/>
      <c r="I399" s="200"/>
      <c r="J399" s="1114"/>
    </row>
    <row r="400" spans="1:10" s="1121" customFormat="1" ht="13.2">
      <c r="A400" s="200"/>
      <c r="B400" s="200"/>
      <c r="C400" s="200"/>
      <c r="D400" s="200"/>
      <c r="E400" s="200"/>
      <c r="F400" s="200"/>
      <c r="G400" s="200"/>
      <c r="H400" s="200"/>
      <c r="I400" s="200"/>
      <c r="J400" s="1114"/>
    </row>
    <row r="401" spans="1:10" s="1121" customFormat="1" ht="13.2">
      <c r="A401" s="200"/>
      <c r="B401" s="200"/>
      <c r="C401" s="200"/>
      <c r="D401" s="200"/>
      <c r="E401" s="200"/>
      <c r="F401" s="200"/>
      <c r="G401" s="200"/>
      <c r="H401" s="200"/>
      <c r="I401" s="200"/>
      <c r="J401" s="1114"/>
    </row>
    <row r="402" spans="1:10" s="1121" customFormat="1" ht="13.2">
      <c r="A402" s="200"/>
      <c r="B402" s="200"/>
      <c r="C402" s="200"/>
      <c r="D402" s="200"/>
      <c r="E402" s="200"/>
      <c r="F402" s="200"/>
      <c r="G402" s="200"/>
      <c r="H402" s="200"/>
      <c r="I402" s="200"/>
      <c r="J402" s="1114"/>
    </row>
    <row r="403" spans="1:10" s="1121" customFormat="1" ht="13.2">
      <c r="A403" s="200"/>
      <c r="B403" s="200"/>
      <c r="C403" s="200"/>
      <c r="D403" s="200"/>
      <c r="E403" s="200"/>
      <c r="F403" s="200"/>
      <c r="G403" s="200"/>
      <c r="H403" s="200"/>
      <c r="I403" s="200"/>
      <c r="J403" s="1114"/>
    </row>
    <row r="404" spans="1:10" s="1121" customFormat="1" ht="13.2">
      <c r="A404" s="200"/>
      <c r="B404" s="200"/>
      <c r="C404" s="200"/>
      <c r="D404" s="200"/>
      <c r="E404" s="200"/>
      <c r="F404" s="200"/>
      <c r="G404" s="200"/>
      <c r="H404" s="200"/>
      <c r="I404" s="200"/>
      <c r="J404" s="1114"/>
    </row>
    <row r="405" spans="1:10" s="1121" customFormat="1" ht="13.2">
      <c r="A405" s="200"/>
      <c r="B405" s="200"/>
      <c r="C405" s="200"/>
      <c r="D405" s="200"/>
      <c r="E405" s="200"/>
      <c r="F405" s="200"/>
      <c r="G405" s="200"/>
      <c r="H405" s="200"/>
      <c r="I405" s="200"/>
      <c r="J405" s="1114"/>
    </row>
    <row r="406" spans="1:10" s="1121" customFormat="1" ht="13.2">
      <c r="A406" s="200"/>
      <c r="B406" s="200"/>
      <c r="C406" s="200"/>
      <c r="D406" s="200"/>
      <c r="E406" s="200"/>
      <c r="F406" s="200"/>
      <c r="G406" s="200"/>
      <c r="H406" s="200"/>
      <c r="I406" s="200"/>
      <c r="J406" s="1114"/>
    </row>
    <row r="407" spans="1:10" s="1121" customFormat="1" ht="13.2">
      <c r="A407" s="200"/>
      <c r="B407" s="200"/>
      <c r="C407" s="200"/>
      <c r="D407" s="200"/>
      <c r="E407" s="200"/>
      <c r="F407" s="200"/>
      <c r="G407" s="200"/>
      <c r="H407" s="200"/>
      <c r="I407" s="200"/>
      <c r="J407" s="1114"/>
    </row>
    <row r="408" spans="1:10" s="1121" customFormat="1" ht="13.2">
      <c r="A408" s="200"/>
      <c r="B408" s="200"/>
      <c r="C408" s="200"/>
      <c r="D408" s="200"/>
      <c r="E408" s="200"/>
      <c r="F408" s="200"/>
      <c r="G408" s="200"/>
      <c r="H408" s="200"/>
      <c r="I408" s="200"/>
      <c r="J408" s="1114"/>
    </row>
    <row r="409" spans="1:10" s="1121" customFormat="1" ht="13.2">
      <c r="A409" s="200"/>
      <c r="B409" s="200"/>
      <c r="C409" s="200"/>
      <c r="D409" s="200"/>
      <c r="E409" s="200"/>
      <c r="F409" s="200"/>
      <c r="G409" s="200"/>
      <c r="H409" s="200"/>
      <c r="I409" s="200"/>
      <c r="J409" s="1114"/>
    </row>
    <row r="410" spans="1:10" s="1121" customFormat="1" ht="13.2">
      <c r="A410" s="200"/>
      <c r="B410" s="200"/>
      <c r="C410" s="200"/>
      <c r="D410" s="200"/>
      <c r="E410" s="200"/>
      <c r="F410" s="200"/>
      <c r="G410" s="200"/>
      <c r="H410" s="200"/>
      <c r="I410" s="200"/>
      <c r="J410" s="1114"/>
    </row>
    <row r="411" spans="1:10" s="1121" customFormat="1" ht="13.2">
      <c r="A411" s="200"/>
      <c r="B411" s="200"/>
      <c r="C411" s="200"/>
      <c r="D411" s="200"/>
      <c r="E411" s="200"/>
      <c r="F411" s="200"/>
      <c r="G411" s="200"/>
      <c r="H411" s="200"/>
      <c r="I411" s="200"/>
      <c r="J411" s="1114"/>
    </row>
    <row r="412" spans="1:10" s="1121" customFormat="1" ht="13.2">
      <c r="A412" s="200"/>
      <c r="B412" s="200"/>
      <c r="C412" s="200"/>
      <c r="D412" s="200"/>
      <c r="E412" s="200"/>
      <c r="F412" s="200"/>
      <c r="G412" s="200"/>
      <c r="H412" s="200"/>
      <c r="I412" s="200"/>
      <c r="J412" s="1114"/>
    </row>
    <row r="413" spans="1:10" s="1121" customFormat="1" ht="13.2">
      <c r="A413" s="200"/>
      <c r="B413" s="200"/>
      <c r="C413" s="200"/>
      <c r="D413" s="200"/>
      <c r="E413" s="200"/>
      <c r="F413" s="200"/>
      <c r="G413" s="200"/>
      <c r="H413" s="200"/>
      <c r="I413" s="200"/>
      <c r="J413" s="1114"/>
    </row>
    <row r="414" spans="1:10" s="1121" customFormat="1" ht="13.2">
      <c r="A414" s="200"/>
      <c r="B414" s="200"/>
      <c r="C414" s="200"/>
      <c r="D414" s="200"/>
      <c r="E414" s="200"/>
      <c r="F414" s="200"/>
      <c r="G414" s="200"/>
      <c r="H414" s="200"/>
      <c r="I414" s="200"/>
      <c r="J414" s="1114"/>
    </row>
    <row r="415" spans="1:10" s="1121" customFormat="1" ht="13.2">
      <c r="A415" s="200"/>
      <c r="B415" s="200"/>
      <c r="C415" s="200"/>
      <c r="D415" s="200"/>
      <c r="E415" s="200"/>
      <c r="F415" s="200"/>
      <c r="G415" s="200"/>
      <c r="H415" s="200"/>
      <c r="I415" s="200"/>
      <c r="J415" s="1114"/>
    </row>
    <row r="416" spans="1:10" s="1121" customFormat="1" ht="13.2">
      <c r="A416" s="200"/>
      <c r="B416" s="200"/>
      <c r="C416" s="200"/>
      <c r="D416" s="200"/>
      <c r="E416" s="200"/>
      <c r="F416" s="200"/>
      <c r="G416" s="200"/>
      <c r="H416" s="200"/>
      <c r="I416" s="200"/>
      <c r="J416" s="1114"/>
    </row>
    <row r="417" spans="1:10" s="1121" customFormat="1" ht="13.2">
      <c r="A417" s="200"/>
      <c r="B417" s="200"/>
      <c r="C417" s="200"/>
      <c r="D417" s="200"/>
      <c r="E417" s="200"/>
      <c r="F417" s="200"/>
      <c r="G417" s="200"/>
      <c r="H417" s="200"/>
      <c r="I417" s="200"/>
      <c r="J417" s="1114"/>
    </row>
    <row r="418" spans="1:10" s="1121" customFormat="1" ht="13.2">
      <c r="A418" s="200"/>
      <c r="B418" s="200"/>
      <c r="C418" s="200"/>
      <c r="D418" s="200"/>
      <c r="E418" s="200"/>
      <c r="F418" s="200"/>
      <c r="G418" s="200"/>
      <c r="H418" s="200"/>
      <c r="I418" s="200"/>
      <c r="J418" s="1114"/>
    </row>
    <row r="419" spans="1:10" s="1121" customFormat="1" ht="13.2">
      <c r="A419" s="200"/>
      <c r="B419" s="200"/>
      <c r="C419" s="200"/>
      <c r="D419" s="200"/>
      <c r="E419" s="200"/>
      <c r="F419" s="200"/>
      <c r="G419" s="200"/>
      <c r="H419" s="200"/>
      <c r="I419" s="200"/>
      <c r="J419" s="1114"/>
    </row>
    <row r="420" spans="1:10" s="1121" customFormat="1" ht="13.2">
      <c r="A420" s="200"/>
      <c r="B420" s="200"/>
      <c r="C420" s="200"/>
      <c r="D420" s="200"/>
      <c r="E420" s="200"/>
      <c r="F420" s="200"/>
      <c r="G420" s="200"/>
      <c r="H420" s="200"/>
      <c r="I420" s="200"/>
      <c r="J420" s="1114"/>
    </row>
    <row r="421" spans="1:10" s="1121" customFormat="1" ht="13.2">
      <c r="A421" s="200"/>
      <c r="B421" s="200"/>
      <c r="C421" s="200"/>
      <c r="D421" s="200"/>
      <c r="E421" s="200"/>
      <c r="F421" s="200"/>
      <c r="G421" s="200"/>
      <c r="H421" s="200"/>
      <c r="I421" s="200"/>
      <c r="J421" s="1114"/>
    </row>
    <row r="422" spans="1:10" s="1121" customFormat="1" ht="13.2">
      <c r="A422" s="200"/>
      <c r="B422" s="200"/>
      <c r="C422" s="200"/>
      <c r="D422" s="200"/>
      <c r="E422" s="200"/>
      <c r="F422" s="200"/>
      <c r="G422" s="200"/>
      <c r="H422" s="200"/>
      <c r="I422" s="200"/>
      <c r="J422" s="1114"/>
    </row>
    <row r="423" spans="1:10" s="1121" customFormat="1" ht="13.2">
      <c r="A423" s="200"/>
      <c r="B423" s="200"/>
      <c r="C423" s="200"/>
      <c r="D423" s="200"/>
      <c r="E423" s="200"/>
      <c r="F423" s="200"/>
      <c r="G423" s="200"/>
      <c r="H423" s="200"/>
      <c r="I423" s="200"/>
      <c r="J423" s="1114"/>
    </row>
    <row r="424" spans="1:10" s="1121" customFormat="1" ht="13.2">
      <c r="A424" s="200"/>
      <c r="B424" s="200"/>
      <c r="C424" s="200"/>
      <c r="D424" s="200"/>
      <c r="E424" s="200"/>
      <c r="F424" s="200"/>
      <c r="G424" s="200"/>
      <c r="H424" s="200"/>
      <c r="I424" s="200"/>
      <c r="J424" s="1114"/>
    </row>
    <row r="425" spans="1:10" s="1121" customFormat="1" ht="13.2">
      <c r="A425" s="200"/>
      <c r="B425" s="200"/>
      <c r="C425" s="200"/>
      <c r="D425" s="200"/>
      <c r="E425" s="200"/>
      <c r="F425" s="200"/>
      <c r="G425" s="200"/>
      <c r="H425" s="200"/>
      <c r="I425" s="200"/>
      <c r="J425" s="1114"/>
    </row>
    <row r="426" spans="1:10" s="1121" customFormat="1" ht="13.2">
      <c r="A426" s="200"/>
      <c r="B426" s="200"/>
      <c r="C426" s="200"/>
      <c r="D426" s="200"/>
      <c r="E426" s="200"/>
      <c r="F426" s="200"/>
      <c r="G426" s="200"/>
      <c r="H426" s="200"/>
      <c r="I426" s="200"/>
      <c r="J426" s="1114"/>
    </row>
    <row r="427" spans="1:10" s="1121" customFormat="1" ht="13.2">
      <c r="A427" s="200"/>
      <c r="B427" s="200"/>
      <c r="C427" s="200"/>
      <c r="D427" s="200"/>
      <c r="E427" s="200"/>
      <c r="F427" s="200"/>
      <c r="G427" s="200"/>
      <c r="H427" s="200"/>
      <c r="I427" s="200"/>
      <c r="J427" s="1114"/>
    </row>
    <row r="428" spans="1:10" s="1121" customFormat="1" ht="13.2">
      <c r="A428" s="200"/>
      <c r="B428" s="200"/>
      <c r="C428" s="200"/>
      <c r="D428" s="200"/>
      <c r="E428" s="200"/>
      <c r="F428" s="200"/>
      <c r="G428" s="200"/>
      <c r="H428" s="200"/>
      <c r="I428" s="200"/>
      <c r="J428" s="1114"/>
    </row>
    <row r="429" spans="1:10" s="1121" customFormat="1" ht="13.2">
      <c r="A429" s="200"/>
      <c r="B429" s="200"/>
      <c r="C429" s="200"/>
      <c r="D429" s="200"/>
      <c r="E429" s="200"/>
      <c r="F429" s="200"/>
      <c r="G429" s="200"/>
      <c r="H429" s="200"/>
      <c r="I429" s="200"/>
      <c r="J429" s="1114"/>
    </row>
    <row r="430" spans="1:10" s="1121" customFormat="1" ht="13.2">
      <c r="A430" s="200"/>
      <c r="B430" s="200"/>
      <c r="C430" s="200"/>
      <c r="D430" s="200"/>
      <c r="E430" s="200"/>
      <c r="F430" s="200"/>
      <c r="G430" s="200"/>
      <c r="H430" s="200"/>
      <c r="I430" s="200"/>
      <c r="J430" s="1114"/>
    </row>
    <row r="431" spans="1:10" s="1121" customFormat="1" ht="13.2">
      <c r="A431" s="200"/>
      <c r="B431" s="200"/>
      <c r="C431" s="200"/>
      <c r="D431" s="200"/>
      <c r="E431" s="200"/>
      <c r="F431" s="200"/>
      <c r="G431" s="200"/>
      <c r="H431" s="200"/>
      <c r="I431" s="200"/>
      <c r="J431" s="1114"/>
    </row>
    <row r="432" spans="1:10" s="1121" customFormat="1" ht="13.2">
      <c r="A432" s="200"/>
      <c r="B432" s="200"/>
      <c r="C432" s="200"/>
      <c r="D432" s="200"/>
      <c r="E432" s="200"/>
      <c r="F432" s="200"/>
      <c r="G432" s="200"/>
      <c r="H432" s="200"/>
      <c r="I432" s="200"/>
      <c r="J432" s="1114"/>
    </row>
    <row r="433" spans="1:10" s="1121" customFormat="1" ht="13.2">
      <c r="A433" s="200"/>
      <c r="B433" s="200"/>
      <c r="C433" s="200"/>
      <c r="D433" s="200"/>
      <c r="E433" s="200"/>
      <c r="F433" s="200"/>
      <c r="G433" s="200"/>
      <c r="H433" s="200"/>
      <c r="I433" s="200"/>
      <c r="J433" s="1114"/>
    </row>
    <row r="434" spans="1:10" s="1121" customFormat="1" ht="13.2">
      <c r="A434" s="200"/>
      <c r="B434" s="200"/>
      <c r="C434" s="200"/>
      <c r="D434" s="200"/>
      <c r="E434" s="200"/>
      <c r="F434" s="200"/>
      <c r="G434" s="200"/>
      <c r="H434" s="200"/>
      <c r="I434" s="200"/>
      <c r="J434" s="1114"/>
    </row>
    <row r="435" spans="1:10" s="1121" customFormat="1" ht="13.2">
      <c r="A435" s="200"/>
      <c r="B435" s="200"/>
      <c r="C435" s="200"/>
      <c r="D435" s="200"/>
      <c r="E435" s="200"/>
      <c r="F435" s="200"/>
      <c r="G435" s="200"/>
      <c r="H435" s="200"/>
      <c r="I435" s="200"/>
      <c r="J435" s="1114"/>
    </row>
    <row r="436" spans="1:10" s="1121" customFormat="1" ht="13.2">
      <c r="A436" s="200"/>
      <c r="B436" s="200"/>
      <c r="C436" s="200"/>
      <c r="D436" s="200"/>
      <c r="E436" s="200"/>
      <c r="F436" s="200"/>
      <c r="G436" s="200"/>
      <c r="H436" s="200"/>
      <c r="I436" s="200"/>
      <c r="J436" s="1114"/>
    </row>
    <row r="437" spans="1:10" s="1121" customFormat="1" ht="13.2">
      <c r="A437" s="200"/>
      <c r="B437" s="200"/>
      <c r="C437" s="200"/>
      <c r="D437" s="200"/>
      <c r="E437" s="200"/>
      <c r="F437" s="200"/>
      <c r="G437" s="200"/>
      <c r="H437" s="200"/>
      <c r="I437" s="200"/>
      <c r="J437" s="1114"/>
    </row>
    <row r="438" spans="1:10" s="1121" customFormat="1" ht="13.2">
      <c r="A438" s="200"/>
      <c r="B438" s="200"/>
      <c r="C438" s="200"/>
      <c r="D438" s="200"/>
      <c r="E438" s="200"/>
      <c r="F438" s="200"/>
      <c r="G438" s="200"/>
      <c r="H438" s="200"/>
      <c r="I438" s="200"/>
      <c r="J438" s="1114"/>
    </row>
    <row r="439" spans="1:10" s="1121" customFormat="1" ht="13.2">
      <c r="A439" s="200"/>
      <c r="B439" s="200"/>
      <c r="C439" s="200"/>
      <c r="D439" s="200"/>
      <c r="E439" s="200"/>
      <c r="F439" s="200"/>
      <c r="G439" s="200"/>
      <c r="H439" s="200"/>
      <c r="I439" s="200"/>
      <c r="J439" s="1114"/>
    </row>
    <row r="440" spans="1:10" s="1121" customFormat="1" ht="13.2">
      <c r="A440" s="200"/>
      <c r="B440" s="200"/>
      <c r="C440" s="200"/>
      <c r="D440" s="200"/>
      <c r="E440" s="200"/>
      <c r="F440" s="200"/>
      <c r="G440" s="200"/>
      <c r="H440" s="200"/>
      <c r="I440" s="200"/>
      <c r="J440" s="1114"/>
    </row>
    <row r="441" spans="1:10" s="1121" customFormat="1" ht="13.2">
      <c r="A441" s="200"/>
      <c r="B441" s="200"/>
      <c r="C441" s="200"/>
      <c r="D441" s="200"/>
      <c r="E441" s="200"/>
      <c r="F441" s="200"/>
      <c r="G441" s="200"/>
      <c r="H441" s="200"/>
      <c r="I441" s="200"/>
      <c r="J441" s="1114"/>
    </row>
    <row r="442" spans="1:10" s="1121" customFormat="1" ht="13.2">
      <c r="A442" s="200"/>
      <c r="B442" s="200"/>
      <c r="C442" s="200"/>
      <c r="D442" s="200"/>
      <c r="E442" s="200"/>
      <c r="F442" s="200"/>
      <c r="G442" s="200"/>
      <c r="H442" s="200"/>
      <c r="I442" s="200"/>
      <c r="J442" s="1114"/>
    </row>
    <row r="443" spans="1:10" s="1121" customFormat="1" ht="13.2">
      <c r="A443" s="200"/>
      <c r="B443" s="200"/>
      <c r="C443" s="200"/>
      <c r="D443" s="200"/>
      <c r="E443" s="200"/>
      <c r="F443" s="200"/>
      <c r="G443" s="200"/>
      <c r="H443" s="200"/>
      <c r="I443" s="200"/>
      <c r="J443" s="1114"/>
    </row>
    <row r="444" spans="1:10" s="1121" customFormat="1" ht="13.2">
      <c r="A444" s="200"/>
      <c r="B444" s="200"/>
      <c r="C444" s="200"/>
      <c r="D444" s="200"/>
      <c r="E444" s="200"/>
      <c r="F444" s="200"/>
      <c r="G444" s="200"/>
      <c r="H444" s="200"/>
      <c r="I444" s="200"/>
      <c r="J444" s="1114"/>
    </row>
    <row r="445" spans="1:10" s="1121" customFormat="1" ht="13.2">
      <c r="A445" s="200"/>
      <c r="B445" s="200"/>
      <c r="C445" s="200"/>
      <c r="D445" s="200"/>
      <c r="E445" s="200"/>
      <c r="F445" s="200"/>
      <c r="G445" s="200"/>
      <c r="H445" s="200"/>
      <c r="I445" s="200"/>
      <c r="J445" s="1114"/>
    </row>
    <row r="446" spans="1:10" s="1121" customFormat="1" ht="13.2">
      <c r="A446" s="200"/>
      <c r="B446" s="200"/>
      <c r="C446" s="200"/>
      <c r="D446" s="200"/>
      <c r="E446" s="200"/>
      <c r="F446" s="200"/>
      <c r="G446" s="200"/>
      <c r="H446" s="200"/>
      <c r="I446" s="200"/>
      <c r="J446" s="1114"/>
    </row>
    <row r="447" spans="1:10" s="1121" customFormat="1" ht="13.2">
      <c r="A447" s="200"/>
      <c r="B447" s="200"/>
      <c r="C447" s="200"/>
      <c r="D447" s="200"/>
      <c r="E447" s="200"/>
      <c r="F447" s="200"/>
      <c r="G447" s="200"/>
      <c r="H447" s="200"/>
      <c r="I447" s="200"/>
      <c r="J447" s="1114"/>
    </row>
    <row r="448" spans="1:10" s="1121" customFormat="1" ht="13.2">
      <c r="A448" s="200"/>
      <c r="B448" s="200"/>
      <c r="C448" s="200"/>
      <c r="D448" s="200"/>
      <c r="E448" s="200"/>
      <c r="F448" s="200"/>
      <c r="G448" s="200"/>
      <c r="H448" s="200"/>
      <c r="I448" s="200"/>
      <c r="J448" s="1114"/>
    </row>
    <row r="449" spans="1:10" s="1121" customFormat="1" ht="13.2">
      <c r="A449" s="200"/>
      <c r="B449" s="200"/>
      <c r="C449" s="200"/>
      <c r="D449" s="200"/>
      <c r="E449" s="200"/>
      <c r="F449" s="200"/>
      <c r="G449" s="200"/>
      <c r="H449" s="200"/>
      <c r="I449" s="200"/>
      <c r="J449" s="1114"/>
    </row>
    <row r="450" spans="1:10" s="1121" customFormat="1" ht="13.2">
      <c r="A450" s="200"/>
      <c r="B450" s="200"/>
      <c r="C450" s="200"/>
      <c r="D450" s="200"/>
      <c r="E450" s="200"/>
      <c r="F450" s="200"/>
      <c r="G450" s="200"/>
      <c r="H450" s="200"/>
      <c r="I450" s="200"/>
      <c r="J450" s="1114"/>
    </row>
    <row r="451" spans="1:10" s="1121" customFormat="1" ht="13.2">
      <c r="A451" s="200"/>
      <c r="B451" s="200"/>
      <c r="C451" s="200"/>
      <c r="D451" s="200"/>
      <c r="E451" s="200"/>
      <c r="F451" s="200"/>
      <c r="G451" s="200"/>
      <c r="H451" s="200"/>
      <c r="I451" s="200"/>
      <c r="J451" s="1114"/>
    </row>
    <row r="452" spans="1:10" s="1121" customFormat="1" ht="13.2">
      <c r="A452" s="200"/>
      <c r="B452" s="200"/>
      <c r="C452" s="200"/>
      <c r="D452" s="200"/>
      <c r="E452" s="200"/>
      <c r="F452" s="200"/>
      <c r="G452" s="200"/>
      <c r="H452" s="200"/>
      <c r="I452" s="200"/>
      <c r="J452" s="1114"/>
    </row>
    <row r="453" spans="1:10" s="1121" customFormat="1" ht="13.2">
      <c r="A453" s="200"/>
      <c r="B453" s="200"/>
      <c r="C453" s="200"/>
      <c r="D453" s="200"/>
      <c r="E453" s="200"/>
      <c r="F453" s="200"/>
      <c r="G453" s="200"/>
      <c r="H453" s="200"/>
      <c r="I453" s="200"/>
      <c r="J453" s="1114"/>
    </row>
    <row r="454" spans="1:10" s="1121" customFormat="1" ht="13.2">
      <c r="A454" s="200"/>
      <c r="B454" s="200"/>
      <c r="C454" s="200"/>
      <c r="D454" s="200"/>
      <c r="E454" s="200"/>
      <c r="F454" s="200"/>
      <c r="G454" s="200"/>
      <c r="H454" s="200"/>
      <c r="I454" s="200"/>
      <c r="J454" s="1114"/>
    </row>
    <row r="455" spans="1:10" s="1121" customFormat="1" ht="13.2">
      <c r="A455" s="200"/>
      <c r="B455" s="200"/>
      <c r="C455" s="200"/>
      <c r="D455" s="200"/>
      <c r="E455" s="200"/>
      <c r="F455" s="200"/>
      <c r="G455" s="200"/>
      <c r="H455" s="200"/>
      <c r="I455" s="200"/>
      <c r="J455" s="1114"/>
    </row>
    <row r="456" spans="1:10" s="1121" customFormat="1" ht="13.2">
      <c r="A456" s="200"/>
      <c r="B456" s="200"/>
      <c r="C456" s="200"/>
      <c r="D456" s="200"/>
      <c r="E456" s="200"/>
      <c r="F456" s="200"/>
      <c r="G456" s="200"/>
      <c r="H456" s="200"/>
      <c r="I456" s="200"/>
      <c r="J456" s="1114"/>
    </row>
    <row r="457" spans="1:10" s="1121" customFormat="1" ht="13.2">
      <c r="A457" s="200"/>
      <c r="B457" s="200"/>
      <c r="C457" s="200"/>
      <c r="D457" s="200"/>
      <c r="E457" s="200"/>
      <c r="F457" s="200"/>
      <c r="G457" s="200"/>
      <c r="H457" s="200"/>
      <c r="I457" s="200"/>
      <c r="J457" s="1114"/>
    </row>
    <row r="458" spans="1:10" s="1121" customFormat="1" ht="13.2">
      <c r="A458" s="200"/>
      <c r="B458" s="200"/>
      <c r="C458" s="200"/>
      <c r="D458" s="200"/>
      <c r="E458" s="200"/>
      <c r="F458" s="200"/>
      <c r="G458" s="200"/>
      <c r="H458" s="200"/>
      <c r="I458" s="200"/>
      <c r="J458" s="1114"/>
    </row>
    <row r="459" spans="1:10" s="1121" customFormat="1" ht="13.2">
      <c r="A459" s="200"/>
      <c r="B459" s="200"/>
      <c r="C459" s="200"/>
      <c r="D459" s="200"/>
      <c r="E459" s="200"/>
      <c r="F459" s="200"/>
      <c r="G459" s="200"/>
      <c r="H459" s="200"/>
      <c r="I459" s="200"/>
      <c r="J459" s="1114"/>
    </row>
    <row r="460" spans="1:10" s="1121" customFormat="1" ht="13.2">
      <c r="A460" s="200"/>
      <c r="B460" s="200"/>
      <c r="C460" s="200"/>
      <c r="D460" s="200"/>
      <c r="E460" s="200"/>
      <c r="F460" s="200"/>
      <c r="G460" s="200"/>
      <c r="H460" s="200"/>
      <c r="I460" s="200"/>
      <c r="J460" s="1114"/>
    </row>
    <row r="461" spans="1:10" s="1121" customFormat="1" ht="13.2">
      <c r="A461" s="200"/>
      <c r="B461" s="200"/>
      <c r="C461" s="200"/>
      <c r="D461" s="200"/>
      <c r="E461" s="200"/>
      <c r="F461" s="200"/>
      <c r="G461" s="200"/>
      <c r="H461" s="200"/>
      <c r="I461" s="200"/>
      <c r="J461" s="1114"/>
    </row>
    <row r="462" spans="1:10" s="1121" customFormat="1" ht="13.2">
      <c r="A462" s="200"/>
      <c r="B462" s="200"/>
      <c r="C462" s="200"/>
      <c r="D462" s="200"/>
      <c r="E462" s="200"/>
      <c r="F462" s="200"/>
      <c r="G462" s="200"/>
      <c r="H462" s="200"/>
      <c r="I462" s="200"/>
      <c r="J462" s="1114"/>
    </row>
    <row r="463" spans="1:10" s="1121" customFormat="1" ht="13.2">
      <c r="A463" s="200"/>
      <c r="B463" s="200"/>
      <c r="C463" s="200"/>
      <c r="D463" s="200"/>
      <c r="E463" s="200"/>
      <c r="F463" s="200"/>
      <c r="G463" s="200"/>
      <c r="H463" s="200"/>
      <c r="I463" s="200"/>
      <c r="J463" s="1114"/>
    </row>
    <row r="464" spans="1:10" s="1121" customFormat="1" ht="13.2">
      <c r="A464" s="200"/>
      <c r="B464" s="200"/>
      <c r="C464" s="200"/>
      <c r="D464" s="200"/>
      <c r="E464" s="200"/>
      <c r="F464" s="200"/>
      <c r="G464" s="200"/>
      <c r="H464" s="200"/>
      <c r="I464" s="200"/>
      <c r="J464" s="1114"/>
    </row>
    <row r="465" spans="1:10" s="1121" customFormat="1" ht="13.2">
      <c r="A465" s="200"/>
      <c r="B465" s="200"/>
      <c r="C465" s="200"/>
      <c r="D465" s="200"/>
      <c r="E465" s="200"/>
      <c r="F465" s="200"/>
      <c r="G465" s="200"/>
      <c r="H465" s="200"/>
      <c r="I465" s="200"/>
      <c r="J465" s="1114"/>
    </row>
    <row r="466" spans="1:10" s="1121" customFormat="1" ht="13.2">
      <c r="A466" s="200"/>
      <c r="B466" s="200"/>
      <c r="C466" s="200"/>
      <c r="D466" s="200"/>
      <c r="E466" s="200"/>
      <c r="F466" s="200"/>
      <c r="G466" s="200"/>
      <c r="H466" s="200"/>
      <c r="I466" s="200"/>
      <c r="J466" s="1114"/>
    </row>
    <row r="467" spans="1:10" s="1121" customFormat="1" ht="13.2">
      <c r="A467" s="200"/>
      <c r="B467" s="200"/>
      <c r="C467" s="200"/>
      <c r="D467" s="200"/>
      <c r="E467" s="200"/>
      <c r="F467" s="200"/>
      <c r="G467" s="200"/>
      <c r="H467" s="200"/>
      <c r="I467" s="200"/>
      <c r="J467" s="1114"/>
    </row>
    <row r="468" spans="1:10" s="1121" customFormat="1" ht="13.2">
      <c r="A468" s="200"/>
      <c r="B468" s="200"/>
      <c r="C468" s="200"/>
      <c r="D468" s="200"/>
      <c r="E468" s="200"/>
      <c r="F468" s="200"/>
      <c r="G468" s="200"/>
      <c r="H468" s="200"/>
      <c r="I468" s="200"/>
      <c r="J468" s="1114"/>
    </row>
    <row r="469" spans="1:10" s="1121" customFormat="1" ht="13.2">
      <c r="A469" s="200"/>
      <c r="B469" s="200"/>
      <c r="C469" s="200"/>
      <c r="D469" s="200"/>
      <c r="E469" s="200"/>
      <c r="F469" s="200"/>
      <c r="G469" s="200"/>
      <c r="H469" s="200"/>
      <c r="I469" s="200"/>
      <c r="J469" s="1114"/>
    </row>
    <row r="470" spans="1:10" s="1121" customFormat="1" ht="13.2">
      <c r="A470" s="200"/>
      <c r="B470" s="200"/>
      <c r="C470" s="200"/>
      <c r="D470" s="200"/>
      <c r="E470" s="200"/>
      <c r="F470" s="200"/>
      <c r="G470" s="200"/>
      <c r="H470" s="200"/>
      <c r="I470" s="200"/>
      <c r="J470" s="1114"/>
    </row>
    <row r="471" spans="1:10" s="1121" customFormat="1" ht="13.2">
      <c r="A471" s="200"/>
      <c r="B471" s="200"/>
      <c r="C471" s="200"/>
      <c r="D471" s="200"/>
      <c r="E471" s="200"/>
      <c r="F471" s="200"/>
      <c r="G471" s="200"/>
      <c r="H471" s="200"/>
      <c r="I471" s="200"/>
      <c r="J471" s="1114"/>
    </row>
    <row r="472" spans="1:10" s="1121" customFormat="1" ht="13.2">
      <c r="A472" s="200"/>
      <c r="B472" s="200"/>
      <c r="C472" s="200"/>
      <c r="D472" s="200"/>
      <c r="E472" s="200"/>
      <c r="F472" s="200"/>
      <c r="G472" s="200"/>
      <c r="H472" s="200"/>
      <c r="I472" s="200"/>
      <c r="J472" s="1114"/>
    </row>
    <row r="473" spans="1:10" s="1121" customFormat="1" ht="13.2">
      <c r="A473" s="200"/>
      <c r="B473" s="200"/>
      <c r="C473" s="200"/>
      <c r="D473" s="200"/>
      <c r="E473" s="200"/>
      <c r="F473" s="200"/>
      <c r="G473" s="200"/>
      <c r="H473" s="200"/>
      <c r="I473" s="200"/>
      <c r="J473" s="1114"/>
    </row>
    <row r="474" spans="1:10" s="1121" customFormat="1" ht="13.2">
      <c r="A474" s="200"/>
      <c r="B474" s="200"/>
      <c r="C474" s="200"/>
      <c r="D474" s="200"/>
      <c r="E474" s="200"/>
      <c r="F474" s="200"/>
      <c r="G474" s="200"/>
      <c r="H474" s="200"/>
      <c r="I474" s="200"/>
      <c r="J474" s="1114"/>
    </row>
    <row r="475" spans="1:10" s="1121" customFormat="1" ht="13.2">
      <c r="A475" s="200"/>
      <c r="B475" s="200"/>
      <c r="C475" s="200"/>
      <c r="D475" s="200"/>
      <c r="E475" s="200"/>
      <c r="F475" s="200"/>
      <c r="G475" s="200"/>
      <c r="H475" s="200"/>
      <c r="I475" s="200"/>
      <c r="J475" s="1114"/>
    </row>
    <row r="476" spans="1:10" s="1121" customFormat="1" ht="13.2">
      <c r="A476" s="200"/>
      <c r="B476" s="200"/>
      <c r="C476" s="200"/>
      <c r="D476" s="200"/>
      <c r="E476" s="200"/>
      <c r="F476" s="200"/>
      <c r="G476" s="200"/>
      <c r="H476" s="200"/>
      <c r="I476" s="200"/>
      <c r="J476" s="1114"/>
    </row>
    <row r="477" spans="1:10" s="1121" customFormat="1" ht="13.2">
      <c r="A477" s="200"/>
      <c r="B477" s="200"/>
      <c r="C477" s="200"/>
      <c r="D477" s="200"/>
      <c r="E477" s="200"/>
      <c r="F477" s="200"/>
      <c r="G477" s="200"/>
      <c r="H477" s="200"/>
      <c r="I477" s="200"/>
      <c r="J477" s="1114"/>
    </row>
    <row r="478" spans="1:10" s="1121" customFormat="1" ht="13.2">
      <c r="A478" s="200"/>
      <c r="B478" s="200"/>
      <c r="C478" s="200"/>
      <c r="D478" s="200"/>
      <c r="E478" s="200"/>
      <c r="F478" s="200"/>
      <c r="G478" s="200"/>
      <c r="H478" s="200"/>
      <c r="I478" s="200"/>
      <c r="J478" s="1114"/>
    </row>
    <row r="479" spans="1:10" s="1121" customFormat="1" ht="13.2">
      <c r="A479" s="200"/>
      <c r="B479" s="200"/>
      <c r="C479" s="200"/>
      <c r="D479" s="200"/>
      <c r="E479" s="200"/>
      <c r="F479" s="200"/>
      <c r="G479" s="200"/>
      <c r="H479" s="200"/>
      <c r="I479" s="200"/>
      <c r="J479" s="1114"/>
    </row>
    <row r="480" spans="1:10" s="1121" customFormat="1" ht="13.2">
      <c r="A480" s="200"/>
      <c r="B480" s="200"/>
      <c r="C480" s="200"/>
      <c r="D480" s="200"/>
      <c r="E480" s="200"/>
      <c r="F480" s="200"/>
      <c r="G480" s="200"/>
      <c r="H480" s="200"/>
      <c r="I480" s="200"/>
      <c r="J480" s="1114"/>
    </row>
    <row r="481" spans="1:10" s="1121" customFormat="1" ht="13.2">
      <c r="A481" s="200"/>
      <c r="B481" s="200"/>
      <c r="C481" s="200"/>
      <c r="D481" s="200"/>
      <c r="E481" s="200"/>
      <c r="F481" s="200"/>
      <c r="G481" s="200"/>
      <c r="H481" s="200"/>
      <c r="I481" s="200"/>
      <c r="J481" s="1114"/>
    </row>
    <row r="482" spans="1:10" s="1121" customFormat="1" ht="13.2">
      <c r="A482" s="200"/>
      <c r="B482" s="200"/>
      <c r="C482" s="200"/>
      <c r="D482" s="200"/>
      <c r="E482" s="200"/>
      <c r="F482" s="200"/>
      <c r="G482" s="200"/>
      <c r="H482" s="200"/>
      <c r="I482" s="200"/>
      <c r="J482" s="1114"/>
    </row>
    <row r="483" spans="1:10" s="1121" customFormat="1" ht="13.2">
      <c r="A483" s="200"/>
      <c r="B483" s="200"/>
      <c r="C483" s="200"/>
      <c r="D483" s="200"/>
      <c r="E483" s="200"/>
      <c r="F483" s="200"/>
      <c r="G483" s="200"/>
      <c r="H483" s="200"/>
      <c r="I483" s="200"/>
      <c r="J483" s="1114"/>
    </row>
    <row r="484" spans="1:10" s="1121" customFormat="1" ht="13.2">
      <c r="A484" s="200"/>
      <c r="B484" s="200"/>
      <c r="C484" s="200"/>
      <c r="D484" s="200"/>
      <c r="E484" s="200"/>
      <c r="F484" s="200"/>
      <c r="G484" s="200"/>
      <c r="H484" s="200"/>
      <c r="I484" s="200"/>
      <c r="J484" s="1114"/>
    </row>
    <row r="485" spans="1:10" s="1121" customFormat="1" ht="13.2">
      <c r="A485" s="200"/>
      <c r="B485" s="200"/>
      <c r="C485" s="200"/>
      <c r="D485" s="200"/>
      <c r="E485" s="200"/>
      <c r="F485" s="200"/>
      <c r="G485" s="200"/>
      <c r="H485" s="200"/>
      <c r="I485" s="200"/>
      <c r="J485" s="1114"/>
    </row>
    <row r="486" spans="1:10" s="1121" customFormat="1" ht="13.2">
      <c r="A486" s="200"/>
      <c r="B486" s="200"/>
      <c r="C486" s="200"/>
      <c r="D486" s="200"/>
      <c r="E486" s="200"/>
      <c r="F486" s="200"/>
      <c r="G486" s="200"/>
      <c r="H486" s="200"/>
      <c r="I486" s="200"/>
      <c r="J486" s="1114"/>
    </row>
    <row r="487" spans="1:10" s="1121" customFormat="1" ht="13.2">
      <c r="A487" s="200"/>
      <c r="B487" s="200"/>
      <c r="C487" s="200"/>
      <c r="D487" s="200"/>
      <c r="E487" s="200"/>
      <c r="F487" s="200"/>
      <c r="G487" s="200"/>
      <c r="H487" s="200"/>
      <c r="I487" s="200"/>
      <c r="J487" s="1114"/>
    </row>
    <row r="488" spans="1:10" s="1121" customFormat="1" ht="13.2">
      <c r="A488" s="200"/>
      <c r="B488" s="200"/>
      <c r="C488" s="200"/>
      <c r="D488" s="200"/>
      <c r="E488" s="200"/>
      <c r="F488" s="200"/>
      <c r="G488" s="200"/>
      <c r="H488" s="200"/>
      <c r="I488" s="200"/>
      <c r="J488" s="1114"/>
    </row>
    <row r="489" spans="1:10" s="1121" customFormat="1" ht="13.2">
      <c r="A489" s="200"/>
      <c r="B489" s="200"/>
      <c r="C489" s="200"/>
      <c r="D489" s="200"/>
      <c r="E489" s="200"/>
      <c r="F489" s="200"/>
      <c r="G489" s="200"/>
      <c r="H489" s="200"/>
      <c r="I489" s="200"/>
      <c r="J489" s="1114"/>
    </row>
    <row r="490" spans="1:10" s="1121" customFormat="1" ht="13.2">
      <c r="A490" s="200"/>
      <c r="B490" s="200"/>
      <c r="C490" s="200"/>
      <c r="D490" s="200"/>
      <c r="E490" s="200"/>
      <c r="F490" s="200"/>
      <c r="G490" s="200"/>
      <c r="H490" s="200"/>
      <c r="I490" s="200"/>
      <c r="J490" s="1114"/>
    </row>
    <row r="491" spans="1:10" s="1121" customFormat="1" ht="13.2">
      <c r="A491" s="200"/>
      <c r="B491" s="200"/>
      <c r="C491" s="200"/>
      <c r="D491" s="200"/>
      <c r="E491" s="200"/>
      <c r="F491" s="200"/>
      <c r="G491" s="200"/>
      <c r="H491" s="200"/>
      <c r="I491" s="200"/>
      <c r="J491" s="1114"/>
    </row>
    <row r="492" spans="1:10" s="1121" customFormat="1" ht="13.2">
      <c r="A492" s="200"/>
      <c r="B492" s="200"/>
      <c r="C492" s="200"/>
      <c r="D492" s="200"/>
      <c r="E492" s="200"/>
      <c r="F492" s="200"/>
      <c r="G492" s="200"/>
      <c r="H492" s="200"/>
      <c r="I492" s="200"/>
      <c r="J492" s="1114"/>
    </row>
    <row r="493" spans="1:10" s="1121" customFormat="1" ht="13.2">
      <c r="A493" s="200"/>
      <c r="B493" s="200"/>
      <c r="C493" s="200"/>
      <c r="D493" s="200"/>
      <c r="E493" s="200"/>
      <c r="F493" s="200"/>
      <c r="G493" s="200"/>
      <c r="H493" s="200"/>
      <c r="I493" s="200"/>
      <c r="J493" s="1114"/>
    </row>
    <row r="494" spans="1:10" s="1121" customFormat="1" ht="13.2">
      <c r="A494" s="200"/>
      <c r="B494" s="200"/>
      <c r="C494" s="200"/>
      <c r="D494" s="200"/>
      <c r="E494" s="200"/>
      <c r="F494" s="200"/>
      <c r="G494" s="200"/>
      <c r="H494" s="200"/>
      <c r="I494" s="200"/>
      <c r="J494" s="1114"/>
    </row>
    <row r="495" spans="1:10" s="1121" customFormat="1" ht="13.2">
      <c r="A495" s="200"/>
      <c r="B495" s="200"/>
      <c r="C495" s="200"/>
      <c r="D495" s="200"/>
      <c r="E495" s="200"/>
      <c r="F495" s="200"/>
      <c r="G495" s="200"/>
      <c r="H495" s="200"/>
      <c r="I495" s="200"/>
      <c r="J495" s="1114"/>
    </row>
    <row r="496" spans="1:10" s="1121" customFormat="1" ht="13.2">
      <c r="A496" s="200"/>
      <c r="B496" s="200"/>
      <c r="C496" s="200"/>
      <c r="D496" s="200"/>
      <c r="E496" s="200"/>
      <c r="F496" s="200"/>
      <c r="G496" s="200"/>
      <c r="H496" s="200"/>
      <c r="I496" s="200"/>
      <c r="J496" s="1114"/>
    </row>
    <row r="497" spans="1:10" s="1121" customFormat="1" ht="13.2">
      <c r="A497" s="200"/>
      <c r="B497" s="200"/>
      <c r="C497" s="200"/>
      <c r="D497" s="200"/>
      <c r="E497" s="200"/>
      <c r="F497" s="200"/>
      <c r="G497" s="200"/>
      <c r="H497" s="200"/>
      <c r="I497" s="200"/>
      <c r="J497" s="1114"/>
    </row>
    <row r="498" spans="1:10" s="1121" customFormat="1" ht="13.2">
      <c r="A498" s="200"/>
      <c r="B498" s="200"/>
      <c r="C498" s="200"/>
      <c r="D498" s="200"/>
      <c r="E498" s="200"/>
      <c r="F498" s="200"/>
      <c r="G498" s="200"/>
      <c r="H498" s="200"/>
      <c r="I498" s="200"/>
      <c r="J498" s="1114"/>
    </row>
    <row r="499" spans="1:10" s="1121" customFormat="1" ht="13.2">
      <c r="A499" s="200"/>
      <c r="B499" s="200"/>
      <c r="C499" s="200"/>
      <c r="D499" s="200"/>
      <c r="E499" s="200"/>
      <c r="F499" s="200"/>
      <c r="G499" s="200"/>
      <c r="H499" s="200"/>
      <c r="I499" s="200"/>
      <c r="J499" s="1114"/>
    </row>
    <row r="500" spans="1:10" s="1121" customFormat="1" ht="13.2">
      <c r="A500" s="200"/>
      <c r="B500" s="200"/>
      <c r="C500" s="200"/>
      <c r="D500" s="200"/>
      <c r="E500" s="200"/>
      <c r="F500" s="200"/>
      <c r="G500" s="200"/>
      <c r="H500" s="200"/>
      <c r="I500" s="200"/>
      <c r="J500" s="1114"/>
    </row>
    <row r="501" spans="1:10" s="1121" customFormat="1" ht="13.2">
      <c r="A501" s="200"/>
      <c r="B501" s="200"/>
      <c r="C501" s="200"/>
      <c r="D501" s="200"/>
      <c r="E501" s="200"/>
      <c r="F501" s="200"/>
      <c r="G501" s="200"/>
      <c r="H501" s="200"/>
      <c r="I501" s="200"/>
      <c r="J501" s="1114"/>
    </row>
    <row r="502" spans="1:10" s="1121" customFormat="1" ht="13.2">
      <c r="A502" s="200"/>
      <c r="B502" s="200"/>
      <c r="C502" s="200"/>
      <c r="D502" s="200"/>
      <c r="E502" s="200"/>
      <c r="F502" s="200"/>
      <c r="G502" s="200"/>
      <c r="H502" s="200"/>
      <c r="I502" s="200"/>
      <c r="J502" s="1114"/>
    </row>
    <row r="503" spans="1:10" s="1121" customFormat="1" ht="13.2">
      <c r="A503" s="200"/>
      <c r="B503" s="200"/>
      <c r="C503" s="200"/>
      <c r="D503" s="200"/>
      <c r="E503" s="200"/>
      <c r="F503" s="200"/>
      <c r="G503" s="200"/>
      <c r="H503" s="200"/>
      <c r="I503" s="200"/>
      <c r="J503" s="1114"/>
    </row>
    <row r="504" spans="1:10" s="1121" customFormat="1" ht="13.2">
      <c r="A504" s="200"/>
      <c r="B504" s="200"/>
      <c r="C504" s="200"/>
      <c r="D504" s="200"/>
      <c r="E504" s="200"/>
      <c r="F504" s="200"/>
      <c r="G504" s="200"/>
      <c r="H504" s="200"/>
      <c r="I504" s="200"/>
      <c r="J504" s="1114"/>
    </row>
    <row r="505" spans="1:10" s="1121" customFormat="1" ht="13.2">
      <c r="A505" s="200"/>
      <c r="B505" s="200"/>
      <c r="C505" s="200"/>
      <c r="D505" s="200"/>
      <c r="E505" s="200"/>
      <c r="F505" s="200"/>
      <c r="G505" s="200"/>
      <c r="H505" s="200"/>
      <c r="I505" s="200"/>
      <c r="J505" s="1114"/>
    </row>
    <row r="506" spans="1:10" s="1121" customFormat="1" ht="13.2">
      <c r="A506" s="200"/>
      <c r="B506" s="200"/>
      <c r="C506" s="200"/>
      <c r="D506" s="200"/>
      <c r="E506" s="200"/>
      <c r="F506" s="200"/>
      <c r="G506" s="200"/>
      <c r="H506" s="200"/>
      <c r="I506" s="200"/>
      <c r="J506" s="1114"/>
    </row>
    <row r="507" spans="1:10" s="1121" customFormat="1" ht="13.2">
      <c r="A507" s="200"/>
      <c r="B507" s="200"/>
      <c r="C507" s="200"/>
      <c r="D507" s="200"/>
      <c r="E507" s="200"/>
      <c r="F507" s="200"/>
      <c r="G507" s="200"/>
      <c r="H507" s="200"/>
      <c r="I507" s="200"/>
      <c r="J507" s="1114"/>
    </row>
    <row r="508" spans="1:10" s="1121" customFormat="1" ht="13.2">
      <c r="A508" s="200"/>
      <c r="B508" s="200"/>
      <c r="C508" s="200"/>
      <c r="D508" s="200"/>
      <c r="E508" s="200"/>
      <c r="F508" s="200"/>
      <c r="G508" s="200"/>
      <c r="H508" s="200"/>
      <c r="I508" s="200"/>
      <c r="J508" s="1114"/>
    </row>
    <row r="509" spans="1:10" s="1121" customFormat="1" ht="13.2">
      <c r="A509" s="200"/>
      <c r="B509" s="200"/>
      <c r="C509" s="200"/>
      <c r="D509" s="200"/>
      <c r="E509" s="200"/>
      <c r="F509" s="200"/>
      <c r="G509" s="200"/>
      <c r="H509" s="200"/>
      <c r="I509" s="200"/>
      <c r="J509" s="1114"/>
    </row>
    <row r="510" spans="1:10" s="1121" customFormat="1" ht="13.2">
      <c r="A510" s="200"/>
      <c r="B510" s="200"/>
      <c r="C510" s="200"/>
      <c r="D510" s="200"/>
      <c r="E510" s="200"/>
      <c r="F510" s="200"/>
      <c r="G510" s="200"/>
      <c r="H510" s="200"/>
      <c r="I510" s="200"/>
      <c r="J510" s="1114"/>
    </row>
    <row r="511" spans="1:10" s="1121" customFormat="1" ht="13.2">
      <c r="A511" s="200"/>
      <c r="B511" s="200"/>
      <c r="C511" s="200"/>
      <c r="D511" s="200"/>
      <c r="E511" s="200"/>
      <c r="F511" s="200"/>
      <c r="G511" s="200"/>
      <c r="H511" s="200"/>
      <c r="I511" s="200"/>
      <c r="J511" s="1114"/>
    </row>
    <row r="512" spans="1:10" s="1121" customFormat="1" ht="13.2">
      <c r="A512" s="200"/>
      <c r="B512" s="200"/>
      <c r="C512" s="200"/>
      <c r="D512" s="200"/>
      <c r="E512" s="200"/>
      <c r="F512" s="200"/>
      <c r="G512" s="200"/>
      <c r="H512" s="200"/>
      <c r="I512" s="200"/>
      <c r="J512" s="1114"/>
    </row>
    <row r="513" spans="1:10" s="1121" customFormat="1" ht="13.2">
      <c r="A513" s="200"/>
      <c r="B513" s="200"/>
      <c r="C513" s="200"/>
      <c r="D513" s="200"/>
      <c r="E513" s="200"/>
      <c r="F513" s="200"/>
      <c r="G513" s="200"/>
      <c r="H513" s="200"/>
      <c r="I513" s="200"/>
      <c r="J513" s="1114"/>
    </row>
    <row r="514" spans="1:10" s="1121" customFormat="1" ht="13.2">
      <c r="A514" s="200"/>
      <c r="B514" s="200"/>
      <c r="C514" s="200"/>
      <c r="D514" s="200"/>
      <c r="E514" s="200"/>
      <c r="F514" s="200"/>
      <c r="G514" s="200"/>
      <c r="H514" s="200"/>
      <c r="I514" s="200"/>
      <c r="J514" s="1114"/>
    </row>
    <row r="515" spans="1:10" s="1121" customFormat="1" ht="13.2">
      <c r="A515" s="200"/>
      <c r="B515" s="200"/>
      <c r="C515" s="200"/>
      <c r="D515" s="200"/>
      <c r="E515" s="200"/>
      <c r="F515" s="200"/>
      <c r="G515" s="200"/>
      <c r="H515" s="200"/>
      <c r="I515" s="200"/>
      <c r="J515" s="1114"/>
    </row>
    <row r="516" spans="1:10" s="1121" customFormat="1" ht="13.2">
      <c r="A516" s="200"/>
      <c r="B516" s="200"/>
      <c r="C516" s="200"/>
      <c r="D516" s="200"/>
      <c r="E516" s="200"/>
      <c r="F516" s="200"/>
      <c r="G516" s="200"/>
      <c r="H516" s="200"/>
      <c r="I516" s="200"/>
      <c r="J516" s="1114"/>
    </row>
    <row r="517" spans="1:10" s="1121" customFormat="1" ht="13.2">
      <c r="A517" s="200"/>
      <c r="B517" s="200"/>
      <c r="C517" s="200"/>
      <c r="D517" s="200"/>
      <c r="E517" s="200"/>
      <c r="F517" s="200"/>
      <c r="G517" s="200"/>
      <c r="H517" s="200"/>
      <c r="I517" s="200"/>
      <c r="J517" s="1114"/>
    </row>
    <row r="518" spans="1:10" s="1121" customFormat="1" ht="13.2">
      <c r="A518" s="200"/>
      <c r="B518" s="200"/>
      <c r="C518" s="200"/>
      <c r="D518" s="200"/>
      <c r="E518" s="200"/>
      <c r="F518" s="200"/>
      <c r="G518" s="200"/>
      <c r="H518" s="200"/>
      <c r="I518" s="200"/>
      <c r="J518" s="1114"/>
    </row>
    <row r="519" spans="1:10" s="1121" customFormat="1" ht="13.2">
      <c r="A519" s="200"/>
      <c r="B519" s="200"/>
      <c r="C519" s="200"/>
      <c r="D519" s="200"/>
      <c r="E519" s="200"/>
      <c r="F519" s="200"/>
      <c r="G519" s="200"/>
      <c r="H519" s="200"/>
      <c r="I519" s="200"/>
      <c r="J519" s="1114"/>
    </row>
    <row r="520" spans="1:10" s="1121" customFormat="1" ht="13.2">
      <c r="A520" s="200"/>
      <c r="B520" s="200"/>
      <c r="C520" s="200"/>
      <c r="D520" s="200"/>
      <c r="E520" s="200"/>
      <c r="F520" s="200"/>
      <c r="G520" s="200"/>
      <c r="H520" s="200"/>
      <c r="I520" s="200"/>
      <c r="J520" s="1114"/>
    </row>
    <row r="521" spans="1:10" s="1121" customFormat="1" ht="13.2">
      <c r="A521" s="200"/>
      <c r="B521" s="200"/>
      <c r="C521" s="200"/>
      <c r="D521" s="200"/>
      <c r="E521" s="200"/>
      <c r="F521" s="200"/>
      <c r="G521" s="200"/>
      <c r="H521" s="200"/>
      <c r="I521" s="200"/>
      <c r="J521" s="1114"/>
    </row>
    <row r="522" spans="1:10" s="1121" customFormat="1" ht="13.2">
      <c r="A522" s="200"/>
      <c r="B522" s="200"/>
      <c r="C522" s="200"/>
      <c r="D522" s="200"/>
      <c r="E522" s="200"/>
      <c r="F522" s="200"/>
      <c r="G522" s="200"/>
      <c r="H522" s="200"/>
      <c r="I522" s="200"/>
      <c r="J522" s="1114"/>
    </row>
    <row r="523" spans="1:10" s="1121" customFormat="1" ht="13.2">
      <c r="A523" s="200"/>
      <c r="B523" s="200"/>
      <c r="C523" s="200"/>
      <c r="D523" s="200"/>
      <c r="E523" s="200"/>
      <c r="F523" s="200"/>
      <c r="G523" s="200"/>
      <c r="H523" s="200"/>
      <c r="I523" s="200"/>
      <c r="J523" s="1114"/>
    </row>
    <row r="524" spans="1:10" s="1121" customFormat="1" ht="13.2">
      <c r="A524" s="200"/>
      <c r="B524" s="200"/>
      <c r="C524" s="200"/>
      <c r="D524" s="200"/>
      <c r="E524" s="200"/>
      <c r="F524" s="200"/>
      <c r="G524" s="200"/>
      <c r="H524" s="200"/>
      <c r="I524" s="200"/>
      <c r="J524" s="1114"/>
    </row>
    <row r="525" spans="1:10" s="1121" customFormat="1" ht="13.2">
      <c r="A525" s="200"/>
      <c r="B525" s="200"/>
      <c r="C525" s="200"/>
      <c r="D525" s="200"/>
      <c r="E525" s="200"/>
      <c r="F525" s="200"/>
      <c r="G525" s="200"/>
      <c r="H525" s="200"/>
      <c r="I525" s="200"/>
      <c r="J525" s="1114"/>
    </row>
    <row r="526" spans="1:10" s="1121" customFormat="1" ht="13.2">
      <c r="A526" s="200"/>
      <c r="B526" s="200"/>
      <c r="C526" s="200"/>
      <c r="D526" s="200"/>
      <c r="E526" s="200"/>
      <c r="F526" s="200"/>
      <c r="G526" s="200"/>
      <c r="H526" s="200"/>
      <c r="I526" s="200"/>
      <c r="J526" s="1114"/>
    </row>
    <row r="527" spans="1:10" s="1121" customFormat="1" ht="13.2">
      <c r="A527" s="200"/>
      <c r="B527" s="200"/>
      <c r="C527" s="200"/>
      <c r="D527" s="200"/>
      <c r="E527" s="200"/>
      <c r="F527" s="200"/>
      <c r="G527" s="200"/>
      <c r="H527" s="200"/>
      <c r="I527" s="200"/>
      <c r="J527" s="1114"/>
    </row>
    <row r="528" spans="1:10" s="1121" customFormat="1" ht="13.2">
      <c r="A528" s="200"/>
      <c r="B528" s="200"/>
      <c r="C528" s="200"/>
      <c r="D528" s="200"/>
      <c r="E528" s="200"/>
      <c r="F528" s="200"/>
      <c r="G528" s="200"/>
      <c r="H528" s="200"/>
      <c r="I528" s="200"/>
      <c r="J528" s="1114"/>
    </row>
    <row r="529" spans="1:10" s="1121" customFormat="1" ht="13.2">
      <c r="A529" s="200"/>
      <c r="B529" s="200"/>
      <c r="C529" s="200"/>
      <c r="D529" s="200"/>
      <c r="E529" s="200"/>
      <c r="F529" s="200"/>
      <c r="G529" s="200"/>
      <c r="H529" s="200"/>
      <c r="I529" s="200"/>
      <c r="J529" s="1114"/>
    </row>
    <row r="530" spans="1:10" s="1121" customFormat="1" ht="13.2">
      <c r="A530" s="200"/>
      <c r="B530" s="200"/>
      <c r="C530" s="200"/>
      <c r="D530" s="200"/>
      <c r="E530" s="200"/>
      <c r="F530" s="200"/>
      <c r="G530" s="200"/>
      <c r="H530" s="200"/>
      <c r="I530" s="200"/>
      <c r="J530" s="1114"/>
    </row>
    <row r="531" spans="1:10" s="1121" customFormat="1" ht="13.2">
      <c r="A531" s="200"/>
      <c r="B531" s="200"/>
      <c r="C531" s="200"/>
      <c r="D531" s="200"/>
      <c r="E531" s="200"/>
      <c r="F531" s="200"/>
      <c r="G531" s="200"/>
      <c r="H531" s="200"/>
      <c r="I531" s="200"/>
      <c r="J531" s="1114"/>
    </row>
    <row r="532" spans="1:10" s="1121" customFormat="1" ht="13.2">
      <c r="A532" s="200"/>
      <c r="B532" s="200"/>
      <c r="C532" s="200"/>
      <c r="D532" s="200"/>
      <c r="E532" s="200"/>
      <c r="F532" s="200"/>
      <c r="G532" s="200"/>
      <c r="H532" s="200"/>
      <c r="I532" s="200"/>
      <c r="J532" s="1114"/>
    </row>
    <row r="533" spans="1:10" s="1121" customFormat="1" ht="13.2">
      <c r="A533" s="200"/>
      <c r="B533" s="200"/>
      <c r="C533" s="200"/>
      <c r="D533" s="200"/>
      <c r="E533" s="200"/>
      <c r="F533" s="200"/>
      <c r="G533" s="200"/>
      <c r="H533" s="200"/>
      <c r="I533" s="200"/>
      <c r="J533" s="1114"/>
    </row>
    <row r="534" spans="1:10" s="1121" customFormat="1" ht="13.2">
      <c r="A534" s="200"/>
      <c r="B534" s="200"/>
      <c r="C534" s="200"/>
      <c r="D534" s="200"/>
      <c r="E534" s="200"/>
      <c r="F534" s="200"/>
      <c r="G534" s="200"/>
      <c r="H534" s="200"/>
      <c r="I534" s="200"/>
      <c r="J534" s="1114"/>
    </row>
    <row r="535" spans="1:10" s="1121" customFormat="1" ht="13.2">
      <c r="A535" s="200"/>
      <c r="B535" s="200"/>
      <c r="C535" s="200"/>
      <c r="D535" s="200"/>
      <c r="E535" s="200"/>
      <c r="F535" s="200"/>
      <c r="G535" s="200"/>
      <c r="H535" s="200"/>
      <c r="I535" s="200"/>
      <c r="J535" s="1114"/>
    </row>
    <row r="536" spans="1:10" s="1121" customFormat="1" ht="13.2">
      <c r="A536" s="200"/>
      <c r="B536" s="200"/>
      <c r="C536" s="200"/>
      <c r="D536" s="200"/>
      <c r="E536" s="200"/>
      <c r="F536" s="200"/>
      <c r="G536" s="200"/>
      <c r="H536" s="200"/>
      <c r="I536" s="200"/>
      <c r="J536" s="1114"/>
    </row>
    <row r="537" spans="1:10" s="1121" customFormat="1" ht="13.2">
      <c r="A537" s="200"/>
      <c r="B537" s="200"/>
      <c r="C537" s="200"/>
      <c r="D537" s="200"/>
      <c r="E537" s="200"/>
      <c r="F537" s="200"/>
      <c r="G537" s="200"/>
      <c r="H537" s="200"/>
      <c r="I537" s="200"/>
      <c r="J537" s="1114"/>
    </row>
    <row r="538" spans="1:10" s="1121" customFormat="1" ht="13.2">
      <c r="A538" s="200"/>
      <c r="B538" s="200"/>
      <c r="C538" s="200"/>
      <c r="D538" s="200"/>
      <c r="E538" s="200"/>
      <c r="F538" s="200"/>
      <c r="G538" s="200"/>
      <c r="H538" s="200"/>
      <c r="I538" s="200"/>
      <c r="J538" s="1114"/>
    </row>
    <row r="539" spans="1:10" s="1121" customFormat="1" ht="13.2">
      <c r="A539" s="200"/>
      <c r="B539" s="200"/>
      <c r="C539" s="200"/>
      <c r="D539" s="200"/>
      <c r="E539" s="200"/>
      <c r="F539" s="200"/>
      <c r="G539" s="200"/>
      <c r="H539" s="200"/>
      <c r="I539" s="200"/>
      <c r="J539" s="1114"/>
    </row>
    <row r="540" spans="1:10" s="1121" customFormat="1" ht="13.2">
      <c r="A540" s="200"/>
      <c r="B540" s="200"/>
      <c r="C540" s="200"/>
      <c r="D540" s="200"/>
      <c r="E540" s="200"/>
      <c r="F540" s="200"/>
      <c r="G540" s="200"/>
      <c r="H540" s="200"/>
      <c r="I540" s="200"/>
      <c r="J540" s="1114"/>
    </row>
    <row r="541" spans="1:10" s="1121" customFormat="1" ht="13.2">
      <c r="A541" s="200"/>
      <c r="B541" s="200"/>
      <c r="C541" s="200"/>
      <c r="D541" s="200"/>
      <c r="E541" s="200"/>
      <c r="F541" s="200"/>
      <c r="G541" s="200"/>
      <c r="H541" s="200"/>
      <c r="I541" s="200"/>
      <c r="J541" s="1114"/>
    </row>
    <row r="542" spans="1:10" s="1121" customFormat="1" ht="13.2">
      <c r="A542" s="200"/>
      <c r="B542" s="200"/>
      <c r="C542" s="200"/>
      <c r="D542" s="200"/>
      <c r="E542" s="200"/>
      <c r="F542" s="200"/>
      <c r="G542" s="200"/>
      <c r="H542" s="200"/>
      <c r="I542" s="200"/>
      <c r="J542" s="1114"/>
    </row>
    <row r="543" spans="1:10" s="1121" customFormat="1" ht="13.2">
      <c r="A543" s="200"/>
      <c r="B543" s="200"/>
      <c r="C543" s="200"/>
      <c r="D543" s="200"/>
      <c r="E543" s="200"/>
      <c r="F543" s="200"/>
      <c r="G543" s="200"/>
      <c r="H543" s="200"/>
      <c r="I543" s="200"/>
      <c r="J543" s="1114"/>
    </row>
    <row r="544" spans="1:10" s="1121" customFormat="1" ht="13.2">
      <c r="A544" s="200"/>
      <c r="B544" s="200"/>
      <c r="C544" s="200"/>
      <c r="D544" s="200"/>
      <c r="E544" s="200"/>
      <c r="F544" s="200"/>
      <c r="G544" s="200"/>
      <c r="H544" s="200"/>
      <c r="I544" s="200"/>
      <c r="J544" s="1114"/>
    </row>
    <row r="545" spans="1:10" s="1121" customFormat="1" ht="13.2">
      <c r="A545" s="200"/>
      <c r="B545" s="200"/>
      <c r="C545" s="200"/>
      <c r="D545" s="200"/>
      <c r="E545" s="200"/>
      <c r="F545" s="200"/>
      <c r="G545" s="200"/>
      <c r="H545" s="200"/>
      <c r="I545" s="200"/>
      <c r="J545" s="1114"/>
    </row>
    <row r="546" spans="1:10" s="1121" customFormat="1" ht="13.2">
      <c r="A546" s="200"/>
      <c r="B546" s="200"/>
      <c r="C546" s="200"/>
      <c r="D546" s="200"/>
      <c r="E546" s="200"/>
      <c r="F546" s="200"/>
      <c r="G546" s="200"/>
      <c r="H546" s="200"/>
      <c r="I546" s="200"/>
      <c r="J546" s="1114"/>
    </row>
    <row r="547" spans="1:10" s="1121" customFormat="1" ht="13.2">
      <c r="A547" s="200"/>
      <c r="B547" s="200"/>
      <c r="C547" s="200"/>
      <c r="D547" s="200"/>
      <c r="E547" s="200"/>
      <c r="F547" s="200"/>
      <c r="G547" s="200"/>
      <c r="H547" s="200"/>
      <c r="I547" s="200"/>
      <c r="J547" s="1114"/>
    </row>
    <row r="548" spans="1:10" s="1121" customFormat="1" ht="13.2">
      <c r="A548" s="200"/>
      <c r="B548" s="200"/>
      <c r="C548" s="200"/>
      <c r="D548" s="200"/>
      <c r="E548" s="200"/>
      <c r="F548" s="200"/>
      <c r="G548" s="200"/>
      <c r="H548" s="200"/>
      <c r="I548" s="200"/>
      <c r="J548" s="1114"/>
    </row>
    <row r="549" spans="1:10" s="1121" customFormat="1" ht="13.2">
      <c r="A549" s="200"/>
      <c r="B549" s="200"/>
      <c r="C549" s="200"/>
      <c r="D549" s="200"/>
      <c r="E549" s="200"/>
      <c r="F549" s="200"/>
      <c r="G549" s="200"/>
      <c r="H549" s="200"/>
      <c r="I549" s="200"/>
      <c r="J549" s="1114"/>
    </row>
    <row r="550" spans="1:10" s="1121" customFormat="1" ht="13.2">
      <c r="A550" s="200"/>
      <c r="B550" s="200"/>
      <c r="C550" s="200"/>
      <c r="D550" s="200"/>
      <c r="E550" s="200"/>
      <c r="F550" s="200"/>
      <c r="G550" s="200"/>
      <c r="H550" s="200"/>
      <c r="I550" s="200"/>
      <c r="J550" s="1114"/>
    </row>
    <row r="551" spans="1:10" s="1121" customFormat="1" ht="13.2">
      <c r="A551" s="200"/>
      <c r="B551" s="200"/>
      <c r="C551" s="200"/>
      <c r="D551" s="200"/>
      <c r="E551" s="200"/>
      <c r="F551" s="200"/>
      <c r="G551" s="200"/>
      <c r="H551" s="200"/>
      <c r="I551" s="200"/>
      <c r="J551" s="1114"/>
    </row>
    <row r="552" spans="1:10" s="1121" customFormat="1" ht="13.2">
      <c r="A552" s="200"/>
      <c r="B552" s="200"/>
      <c r="C552" s="200"/>
      <c r="D552" s="200"/>
      <c r="E552" s="200"/>
      <c r="F552" s="200"/>
      <c r="G552" s="200"/>
      <c r="H552" s="200"/>
      <c r="I552" s="200"/>
      <c r="J552" s="1114"/>
    </row>
    <row r="553" spans="1:10" s="1121" customFormat="1" ht="13.2">
      <c r="A553" s="200"/>
      <c r="B553" s="200"/>
      <c r="C553" s="200"/>
      <c r="D553" s="200"/>
      <c r="E553" s="200"/>
      <c r="F553" s="200"/>
      <c r="G553" s="200"/>
      <c r="H553" s="200"/>
      <c r="I553" s="200"/>
      <c r="J553" s="1114"/>
    </row>
    <row r="554" spans="1:10" s="1121" customFormat="1" ht="13.2">
      <c r="A554" s="200"/>
      <c r="B554" s="200"/>
      <c r="C554" s="200"/>
      <c r="D554" s="200"/>
      <c r="E554" s="200"/>
      <c r="F554" s="200"/>
      <c r="G554" s="200"/>
      <c r="H554" s="200"/>
      <c r="I554" s="200"/>
      <c r="J554" s="1114"/>
    </row>
    <row r="555" spans="1:10" s="1121" customFormat="1" ht="13.2">
      <c r="A555" s="200"/>
      <c r="B555" s="200"/>
      <c r="C555" s="200"/>
      <c r="D555" s="200"/>
      <c r="E555" s="200"/>
      <c r="F555" s="200"/>
      <c r="G555" s="200"/>
      <c r="H555" s="200"/>
      <c r="I555" s="200"/>
      <c r="J555" s="1114"/>
    </row>
    <row r="556" spans="1:10" s="1121" customFormat="1" ht="13.2">
      <c r="A556" s="200"/>
      <c r="B556" s="200"/>
      <c r="C556" s="200"/>
      <c r="D556" s="200"/>
      <c r="E556" s="200"/>
      <c r="F556" s="200"/>
      <c r="G556" s="200"/>
      <c r="H556" s="200"/>
      <c r="I556" s="200"/>
      <c r="J556" s="1114"/>
    </row>
    <row r="557" spans="1:10" s="1121" customFormat="1" ht="13.2">
      <c r="A557" s="200"/>
      <c r="B557" s="200"/>
      <c r="C557" s="200"/>
      <c r="D557" s="200"/>
      <c r="E557" s="200"/>
      <c r="F557" s="200"/>
      <c r="G557" s="200"/>
      <c r="H557" s="200"/>
      <c r="I557" s="200"/>
      <c r="J557" s="1114"/>
    </row>
    <row r="558" spans="1:10" s="1121" customFormat="1" ht="13.2">
      <c r="A558" s="200"/>
      <c r="B558" s="200"/>
      <c r="C558" s="200"/>
      <c r="D558" s="200"/>
      <c r="E558" s="200"/>
      <c r="F558" s="200"/>
      <c r="G558" s="200"/>
      <c r="H558" s="200"/>
      <c r="I558" s="200"/>
      <c r="J558" s="1114"/>
    </row>
    <row r="559" spans="1:10" s="1121" customFormat="1" ht="13.2">
      <c r="A559" s="200"/>
      <c r="B559" s="200"/>
      <c r="C559" s="200"/>
      <c r="D559" s="200"/>
      <c r="E559" s="200"/>
      <c r="F559" s="200"/>
      <c r="G559" s="200"/>
      <c r="H559" s="200"/>
      <c r="I559" s="200"/>
      <c r="J559" s="1114"/>
    </row>
    <row r="560" spans="1:10" s="1121" customFormat="1" ht="13.2">
      <c r="A560" s="200"/>
      <c r="B560" s="200"/>
      <c r="C560" s="200"/>
      <c r="D560" s="200"/>
      <c r="E560" s="200"/>
      <c r="F560" s="200"/>
      <c r="G560" s="200"/>
      <c r="H560" s="200"/>
      <c r="I560" s="200"/>
      <c r="J560" s="1114"/>
    </row>
    <row r="561" spans="1:10" s="1121" customFormat="1" ht="13.2">
      <c r="A561" s="200"/>
      <c r="B561" s="200"/>
      <c r="C561" s="200"/>
      <c r="D561" s="200"/>
      <c r="E561" s="200"/>
      <c r="F561" s="200"/>
      <c r="G561" s="200"/>
      <c r="H561" s="200"/>
      <c r="I561" s="200"/>
      <c r="J561" s="1114"/>
    </row>
    <row r="562" spans="1:10" s="1121" customFormat="1" ht="13.2">
      <c r="A562" s="200"/>
      <c r="B562" s="200"/>
      <c r="C562" s="200"/>
      <c r="D562" s="200"/>
      <c r="E562" s="200"/>
      <c r="F562" s="200"/>
      <c r="G562" s="200"/>
      <c r="H562" s="200"/>
      <c r="I562" s="200"/>
      <c r="J562" s="1114"/>
    </row>
    <row r="563" spans="1:10" s="1121" customFormat="1" ht="13.2">
      <c r="A563" s="200"/>
      <c r="B563" s="200"/>
      <c r="C563" s="200"/>
      <c r="D563" s="200"/>
      <c r="E563" s="200"/>
      <c r="F563" s="200"/>
      <c r="G563" s="200"/>
      <c r="H563" s="200"/>
      <c r="I563" s="200"/>
      <c r="J563" s="1114"/>
    </row>
    <row r="564" spans="1:10" s="1121" customFormat="1" ht="13.2">
      <c r="A564" s="200"/>
      <c r="B564" s="200"/>
      <c r="C564" s="200"/>
      <c r="D564" s="200"/>
      <c r="E564" s="200"/>
      <c r="F564" s="200"/>
      <c r="G564" s="200"/>
      <c r="H564" s="200"/>
      <c r="I564" s="200"/>
      <c r="J564" s="1114"/>
    </row>
    <row r="565" spans="1:10" s="1121" customFormat="1" ht="13.2">
      <c r="A565" s="200"/>
      <c r="B565" s="200"/>
      <c r="C565" s="200"/>
      <c r="D565" s="200"/>
      <c r="E565" s="200"/>
      <c r="F565" s="200"/>
      <c r="G565" s="200"/>
      <c r="H565" s="200"/>
      <c r="I565" s="200"/>
      <c r="J565" s="1114"/>
    </row>
    <row r="566" spans="1:10" s="1121" customFormat="1" ht="13.2">
      <c r="A566" s="200"/>
      <c r="B566" s="200"/>
      <c r="C566" s="200"/>
      <c r="D566" s="200"/>
      <c r="E566" s="200"/>
      <c r="F566" s="200"/>
      <c r="G566" s="200"/>
      <c r="H566" s="200"/>
      <c r="I566" s="200"/>
      <c r="J566" s="1114"/>
    </row>
    <row r="567" spans="1:10" s="1121" customFormat="1" ht="13.2">
      <c r="A567" s="200"/>
      <c r="B567" s="200"/>
      <c r="C567" s="200"/>
      <c r="D567" s="200"/>
      <c r="E567" s="200"/>
      <c r="F567" s="200"/>
      <c r="G567" s="200"/>
      <c r="H567" s="200"/>
      <c r="I567" s="200"/>
      <c r="J567" s="1114"/>
    </row>
    <row r="568" spans="1:10" s="1121" customFormat="1" ht="13.2">
      <c r="A568" s="200"/>
      <c r="B568" s="200"/>
      <c r="C568" s="200"/>
      <c r="D568" s="200"/>
      <c r="E568" s="200"/>
      <c r="F568" s="200"/>
      <c r="G568" s="200"/>
      <c r="H568" s="200"/>
      <c r="I568" s="200"/>
      <c r="J568" s="1114"/>
    </row>
    <row r="569" spans="1:10" s="1121" customFormat="1" ht="13.2">
      <c r="A569" s="200"/>
      <c r="B569" s="200"/>
      <c r="C569" s="200"/>
      <c r="D569" s="200"/>
      <c r="E569" s="200"/>
      <c r="F569" s="200"/>
      <c r="G569" s="200"/>
      <c r="H569" s="200"/>
      <c r="I569" s="200"/>
      <c r="J569" s="1114"/>
    </row>
    <row r="570" spans="1:10" s="1121" customFormat="1" ht="13.2">
      <c r="A570" s="200"/>
      <c r="B570" s="200"/>
      <c r="C570" s="200"/>
      <c r="D570" s="200"/>
      <c r="E570" s="200"/>
      <c r="F570" s="200"/>
      <c r="G570" s="200"/>
      <c r="H570" s="200"/>
      <c r="I570" s="200"/>
      <c r="J570" s="1114"/>
    </row>
    <row r="571" spans="1:10" s="1121" customFormat="1" ht="13.2">
      <c r="A571" s="200"/>
      <c r="B571" s="200"/>
      <c r="C571" s="200"/>
      <c r="D571" s="200"/>
      <c r="E571" s="200"/>
      <c r="F571" s="200"/>
      <c r="G571" s="200"/>
      <c r="H571" s="200"/>
      <c r="I571" s="200"/>
      <c r="J571" s="1114"/>
    </row>
    <row r="572" spans="1:10" s="1121" customFormat="1" ht="13.2">
      <c r="A572" s="200"/>
      <c r="B572" s="200"/>
      <c r="C572" s="200"/>
      <c r="D572" s="200"/>
      <c r="E572" s="200"/>
      <c r="F572" s="200"/>
      <c r="G572" s="200"/>
      <c r="H572" s="200"/>
      <c r="I572" s="200"/>
      <c r="J572" s="1114"/>
    </row>
    <row r="573" spans="1:10" s="1121" customFormat="1" ht="13.2">
      <c r="A573" s="200"/>
      <c r="B573" s="200"/>
      <c r="C573" s="200"/>
      <c r="D573" s="200"/>
      <c r="E573" s="200"/>
      <c r="F573" s="200"/>
      <c r="G573" s="200"/>
      <c r="H573" s="200"/>
      <c r="I573" s="200"/>
      <c r="J573" s="1114"/>
    </row>
    <row r="574" spans="1:10" s="1121" customFormat="1" ht="13.2">
      <c r="A574" s="200"/>
      <c r="B574" s="200"/>
      <c r="C574" s="200"/>
      <c r="D574" s="200"/>
      <c r="E574" s="200"/>
      <c r="F574" s="200"/>
      <c r="G574" s="200"/>
      <c r="H574" s="200"/>
      <c r="I574" s="200"/>
      <c r="J574" s="1114"/>
    </row>
    <row r="575" spans="1:10" s="1121" customFormat="1" ht="13.2">
      <c r="A575" s="200"/>
      <c r="B575" s="200"/>
      <c r="C575" s="200"/>
      <c r="D575" s="200"/>
      <c r="E575" s="200"/>
      <c r="F575" s="200"/>
      <c r="G575" s="200"/>
      <c r="H575" s="200"/>
      <c r="I575" s="200"/>
      <c r="J575" s="1114"/>
    </row>
    <row r="576" spans="1:10" s="1121" customFormat="1" ht="13.2">
      <c r="A576" s="200"/>
      <c r="B576" s="200"/>
      <c r="C576" s="200"/>
      <c r="D576" s="200"/>
      <c r="E576" s="200"/>
      <c r="F576" s="200"/>
      <c r="G576" s="200"/>
      <c r="H576" s="200"/>
      <c r="I576" s="200"/>
      <c r="J576" s="1114"/>
    </row>
    <row r="577" spans="1:10" s="1121" customFormat="1" ht="13.2">
      <c r="A577" s="200"/>
      <c r="B577" s="200"/>
      <c r="C577" s="200"/>
      <c r="D577" s="200"/>
      <c r="E577" s="200"/>
      <c r="F577" s="200"/>
      <c r="G577" s="200"/>
      <c r="H577" s="200"/>
      <c r="I577" s="200"/>
      <c r="J577" s="1114"/>
    </row>
    <row r="578" spans="1:10" s="1121" customFormat="1" ht="13.2">
      <c r="A578" s="200"/>
      <c r="B578" s="200"/>
      <c r="C578" s="200"/>
      <c r="D578" s="200"/>
      <c r="E578" s="200"/>
      <c r="F578" s="200"/>
      <c r="G578" s="200"/>
      <c r="H578" s="200"/>
      <c r="I578" s="200"/>
      <c r="J578" s="1114"/>
    </row>
    <row r="579" spans="1:10" s="1121" customFormat="1" ht="13.2">
      <c r="A579" s="200"/>
      <c r="B579" s="200"/>
      <c r="C579" s="200"/>
      <c r="D579" s="200"/>
      <c r="E579" s="200"/>
      <c r="F579" s="200"/>
      <c r="G579" s="200"/>
      <c r="H579" s="200"/>
      <c r="I579" s="200"/>
      <c r="J579" s="1114"/>
    </row>
    <row r="580" spans="1:10" s="1121" customFormat="1" ht="13.2">
      <c r="A580" s="200"/>
      <c r="B580" s="200"/>
      <c r="C580" s="200"/>
      <c r="D580" s="200"/>
      <c r="E580" s="200"/>
      <c r="F580" s="200"/>
      <c r="G580" s="200"/>
      <c r="H580" s="200"/>
      <c r="I580" s="200"/>
      <c r="J580" s="1114"/>
    </row>
    <row r="581" spans="1:10" s="1121" customFormat="1" ht="13.2">
      <c r="A581" s="200"/>
      <c r="B581" s="200"/>
      <c r="C581" s="200"/>
      <c r="D581" s="200"/>
      <c r="E581" s="200"/>
      <c r="F581" s="200"/>
      <c r="G581" s="200"/>
      <c r="H581" s="200"/>
      <c r="I581" s="200"/>
      <c r="J581" s="1114"/>
    </row>
    <row r="582" spans="1:10" s="1121" customFormat="1" ht="13.2">
      <c r="A582" s="200"/>
      <c r="B582" s="200"/>
      <c r="C582" s="200"/>
      <c r="D582" s="200"/>
      <c r="E582" s="200"/>
      <c r="F582" s="200"/>
      <c r="G582" s="200"/>
      <c r="H582" s="200"/>
      <c r="I582" s="200"/>
      <c r="J582" s="1114"/>
    </row>
    <row r="583" spans="1:10" s="1121" customFormat="1" ht="13.2">
      <c r="A583" s="200"/>
      <c r="B583" s="200"/>
      <c r="C583" s="200"/>
      <c r="D583" s="200"/>
      <c r="E583" s="200"/>
      <c r="F583" s="200"/>
      <c r="G583" s="200"/>
      <c r="H583" s="200"/>
      <c r="I583" s="200"/>
      <c r="J583" s="1114"/>
    </row>
    <row r="584" spans="1:10" s="1121" customFormat="1" ht="13.2">
      <c r="A584" s="200"/>
      <c r="B584" s="200"/>
      <c r="C584" s="200"/>
      <c r="D584" s="200"/>
      <c r="E584" s="200"/>
      <c r="F584" s="200"/>
      <c r="G584" s="200"/>
      <c r="H584" s="200"/>
      <c r="I584" s="200"/>
      <c r="J584" s="1114"/>
    </row>
    <row r="585" spans="1:10" s="1121" customFormat="1" ht="13.2">
      <c r="A585" s="200"/>
      <c r="B585" s="200"/>
      <c r="C585" s="200"/>
      <c r="D585" s="200"/>
      <c r="E585" s="200"/>
      <c r="F585" s="200"/>
      <c r="G585" s="200"/>
      <c r="H585" s="200"/>
      <c r="I585" s="200"/>
      <c r="J585" s="1114"/>
    </row>
    <row r="586" spans="1:10" s="1121" customFormat="1" ht="13.2">
      <c r="A586" s="200"/>
      <c r="B586" s="200"/>
      <c r="C586" s="200"/>
      <c r="D586" s="200"/>
      <c r="E586" s="200"/>
      <c r="F586" s="200"/>
      <c r="G586" s="200"/>
      <c r="H586" s="200"/>
      <c r="I586" s="200"/>
      <c r="J586" s="1114"/>
    </row>
    <row r="587" spans="1:10" s="1121" customFormat="1" ht="13.2">
      <c r="A587" s="200"/>
      <c r="B587" s="200"/>
      <c r="C587" s="200"/>
      <c r="D587" s="200"/>
      <c r="E587" s="200"/>
      <c r="F587" s="200"/>
      <c r="G587" s="200"/>
      <c r="H587" s="200"/>
      <c r="I587" s="200"/>
      <c r="J587" s="1114"/>
    </row>
    <row r="588" spans="1:10" s="1121" customFormat="1" ht="13.2">
      <c r="A588" s="200"/>
      <c r="B588" s="200"/>
      <c r="C588" s="200"/>
      <c r="D588" s="200"/>
      <c r="E588" s="200"/>
      <c r="F588" s="200"/>
      <c r="G588" s="200"/>
      <c r="H588" s="200"/>
      <c r="I588" s="200"/>
      <c r="J588" s="1114"/>
    </row>
    <row r="589" spans="1:10" s="1121" customFormat="1" ht="13.2">
      <c r="A589" s="200"/>
      <c r="B589" s="200"/>
      <c r="C589" s="200"/>
      <c r="D589" s="200"/>
      <c r="E589" s="200"/>
      <c r="F589" s="200"/>
      <c r="G589" s="200"/>
      <c r="H589" s="200"/>
      <c r="I589" s="200"/>
      <c r="J589" s="1114"/>
    </row>
    <row r="590" spans="1:10" s="1121" customFormat="1" ht="13.2">
      <c r="A590" s="200"/>
      <c r="B590" s="200"/>
      <c r="C590" s="200"/>
      <c r="D590" s="200"/>
      <c r="E590" s="200"/>
      <c r="F590" s="200"/>
      <c r="G590" s="200"/>
      <c r="H590" s="200"/>
      <c r="I590" s="200"/>
      <c r="J590" s="1114"/>
    </row>
    <row r="591" spans="1:10" s="1121" customFormat="1" ht="13.2">
      <c r="A591" s="200"/>
      <c r="B591" s="200"/>
      <c r="C591" s="200"/>
      <c r="D591" s="200"/>
      <c r="E591" s="200"/>
      <c r="F591" s="200"/>
      <c r="G591" s="200"/>
      <c r="H591" s="200"/>
      <c r="I591" s="200"/>
      <c r="J591" s="1114"/>
    </row>
    <row r="592" spans="1:10" s="1121" customFormat="1" ht="13.2">
      <c r="A592" s="200"/>
      <c r="B592" s="200"/>
      <c r="C592" s="200"/>
      <c r="D592" s="200"/>
      <c r="E592" s="200"/>
      <c r="F592" s="200"/>
      <c r="G592" s="200"/>
      <c r="H592" s="200"/>
      <c r="I592" s="200"/>
      <c r="J592" s="1114"/>
    </row>
    <row r="593" spans="1:10" s="1121" customFormat="1" ht="13.2">
      <c r="A593" s="200"/>
      <c r="B593" s="200"/>
      <c r="C593" s="200"/>
      <c r="D593" s="200"/>
      <c r="E593" s="200"/>
      <c r="F593" s="200"/>
      <c r="G593" s="200"/>
      <c r="H593" s="200"/>
      <c r="I593" s="200"/>
      <c r="J593" s="1114"/>
    </row>
    <row r="594" spans="1:10" s="1121" customFormat="1" ht="13.2">
      <c r="A594" s="200"/>
      <c r="B594" s="200"/>
      <c r="C594" s="200"/>
      <c r="D594" s="200"/>
      <c r="E594" s="200"/>
      <c r="F594" s="200"/>
      <c r="G594" s="200"/>
      <c r="H594" s="200"/>
      <c r="I594" s="200"/>
      <c r="J594" s="1114"/>
    </row>
    <row r="595" spans="1:10" s="1121" customFormat="1" ht="13.2">
      <c r="A595" s="200"/>
      <c r="B595" s="200"/>
      <c r="C595" s="200"/>
      <c r="D595" s="200"/>
      <c r="E595" s="200"/>
      <c r="F595" s="200"/>
      <c r="G595" s="200"/>
      <c r="H595" s="200"/>
      <c r="I595" s="200"/>
      <c r="J595" s="1114"/>
    </row>
    <row r="596" spans="1:10" s="1121" customFormat="1" ht="13.2">
      <c r="A596" s="200"/>
      <c r="B596" s="200"/>
      <c r="C596" s="200"/>
      <c r="D596" s="200"/>
      <c r="E596" s="200"/>
      <c r="F596" s="200"/>
      <c r="G596" s="200"/>
      <c r="H596" s="200"/>
      <c r="I596" s="200"/>
      <c r="J596" s="1114"/>
    </row>
    <row r="597" spans="1:10" s="1121" customFormat="1" ht="13.2">
      <c r="A597" s="200"/>
      <c r="B597" s="200"/>
      <c r="C597" s="200"/>
      <c r="D597" s="200"/>
      <c r="E597" s="200"/>
      <c r="F597" s="200"/>
      <c r="G597" s="200"/>
      <c r="H597" s="200"/>
      <c r="I597" s="200"/>
      <c r="J597" s="1114"/>
    </row>
    <row r="598" spans="1:10" s="1121" customFormat="1" ht="13.2">
      <c r="A598" s="200"/>
      <c r="B598" s="200"/>
      <c r="C598" s="200"/>
      <c r="D598" s="200"/>
      <c r="E598" s="200"/>
      <c r="F598" s="200"/>
      <c r="G598" s="200"/>
      <c r="H598" s="200"/>
      <c r="I598" s="200"/>
      <c r="J598" s="1114"/>
    </row>
    <row r="599" spans="1:10" s="1121" customFormat="1" ht="13.2">
      <c r="A599" s="200"/>
      <c r="B599" s="200"/>
      <c r="C599" s="200"/>
      <c r="D599" s="200"/>
      <c r="E599" s="200"/>
      <c r="F599" s="200"/>
      <c r="G599" s="200"/>
      <c r="H599" s="200"/>
      <c r="I599" s="200"/>
      <c r="J599" s="1114"/>
    </row>
    <row r="600" spans="1:10" s="1121" customFormat="1" ht="13.2">
      <c r="A600" s="200"/>
      <c r="B600" s="200"/>
      <c r="C600" s="200"/>
      <c r="D600" s="200"/>
      <c r="E600" s="200"/>
      <c r="F600" s="200"/>
      <c r="G600" s="200"/>
      <c r="H600" s="200"/>
      <c r="I600" s="200"/>
      <c r="J600" s="1114"/>
    </row>
    <row r="601" spans="1:10" s="1121" customFormat="1" ht="13.2">
      <c r="A601" s="200"/>
      <c r="B601" s="200"/>
      <c r="C601" s="200"/>
      <c r="D601" s="200"/>
      <c r="E601" s="200"/>
      <c r="F601" s="200"/>
      <c r="G601" s="200"/>
      <c r="H601" s="200"/>
      <c r="I601" s="200"/>
      <c r="J601" s="1114"/>
    </row>
    <row r="602" spans="1:10" s="1121" customFormat="1" ht="13.2">
      <c r="A602" s="200"/>
      <c r="B602" s="200"/>
      <c r="C602" s="200"/>
      <c r="D602" s="200"/>
      <c r="E602" s="200"/>
      <c r="F602" s="200"/>
      <c r="G602" s="200"/>
      <c r="H602" s="200"/>
      <c r="I602" s="200"/>
      <c r="J602" s="1114"/>
    </row>
    <row r="603" spans="1:10" s="1121" customFormat="1" ht="13.2">
      <c r="A603" s="200"/>
      <c r="B603" s="200"/>
      <c r="C603" s="200"/>
      <c r="D603" s="200"/>
      <c r="E603" s="200"/>
      <c r="F603" s="200"/>
      <c r="G603" s="200"/>
      <c r="H603" s="200"/>
      <c r="I603" s="200"/>
      <c r="J603" s="1114"/>
    </row>
    <row r="604" spans="1:10" s="1121" customFormat="1" ht="13.2">
      <c r="A604" s="200"/>
      <c r="B604" s="200"/>
      <c r="C604" s="200"/>
      <c r="D604" s="200"/>
      <c r="E604" s="200"/>
      <c r="F604" s="200"/>
      <c r="G604" s="200"/>
      <c r="H604" s="200"/>
      <c r="I604" s="200"/>
      <c r="J604" s="1114"/>
    </row>
    <row r="605" spans="1:10" s="1121" customFormat="1" ht="13.2">
      <c r="A605" s="200"/>
      <c r="B605" s="200"/>
      <c r="C605" s="200"/>
      <c r="D605" s="200"/>
      <c r="E605" s="200"/>
      <c r="F605" s="200"/>
      <c r="G605" s="200"/>
      <c r="H605" s="200"/>
      <c r="I605" s="200"/>
      <c r="J605" s="1114"/>
    </row>
    <row r="606" spans="1:10" s="1121" customFormat="1" ht="13.2">
      <c r="A606" s="200"/>
      <c r="B606" s="200"/>
      <c r="C606" s="200"/>
      <c r="D606" s="200"/>
      <c r="E606" s="200"/>
      <c r="F606" s="200"/>
      <c r="G606" s="200"/>
      <c r="H606" s="200"/>
      <c r="I606" s="200"/>
      <c r="J606" s="1114"/>
    </row>
    <row r="607" spans="1:10" s="1121" customFormat="1" ht="13.2">
      <c r="A607" s="200"/>
      <c r="B607" s="200"/>
      <c r="C607" s="200"/>
      <c r="D607" s="200"/>
      <c r="E607" s="200"/>
      <c r="F607" s="200"/>
      <c r="G607" s="200"/>
      <c r="H607" s="200"/>
      <c r="I607" s="200"/>
      <c r="J607" s="1114"/>
    </row>
    <row r="608" spans="1:10" s="1121" customFormat="1" ht="13.2">
      <c r="A608" s="200"/>
      <c r="B608" s="200"/>
      <c r="C608" s="200"/>
      <c r="D608" s="200"/>
      <c r="E608" s="200"/>
      <c r="F608" s="200"/>
      <c r="G608" s="200"/>
      <c r="H608" s="200"/>
      <c r="I608" s="200"/>
      <c r="J608" s="1114"/>
    </row>
    <row r="609" spans="1:10" s="1121" customFormat="1" ht="13.2">
      <c r="A609" s="200"/>
      <c r="B609" s="200"/>
      <c r="C609" s="200"/>
      <c r="D609" s="200"/>
      <c r="E609" s="200"/>
      <c r="F609" s="200"/>
      <c r="G609" s="200"/>
      <c r="H609" s="200"/>
      <c r="I609" s="200"/>
      <c r="J609" s="1114"/>
    </row>
    <row r="610" spans="1:10" s="1121" customFormat="1" ht="13.2">
      <c r="A610" s="200"/>
      <c r="B610" s="200"/>
      <c r="C610" s="200"/>
      <c r="D610" s="200"/>
      <c r="E610" s="200"/>
      <c r="F610" s="200"/>
      <c r="G610" s="200"/>
      <c r="H610" s="200"/>
      <c r="I610" s="200"/>
      <c r="J610" s="1114"/>
    </row>
    <row r="611" spans="1:10" s="1121" customFormat="1" ht="13.2">
      <c r="A611" s="200"/>
      <c r="B611" s="200"/>
      <c r="C611" s="200"/>
      <c r="D611" s="200"/>
      <c r="E611" s="200"/>
      <c r="F611" s="200"/>
      <c r="G611" s="200"/>
      <c r="H611" s="200"/>
      <c r="I611" s="200"/>
      <c r="J611" s="1114"/>
    </row>
    <row r="612" spans="1:10" s="1121" customFormat="1" ht="13.2">
      <c r="A612" s="200"/>
      <c r="B612" s="200"/>
      <c r="C612" s="200"/>
      <c r="D612" s="200"/>
      <c r="E612" s="200"/>
      <c r="F612" s="200"/>
      <c r="G612" s="200"/>
      <c r="H612" s="200"/>
      <c r="I612" s="200"/>
      <c r="J612" s="1114"/>
    </row>
    <row r="613" spans="1:10" s="1121" customFormat="1" ht="13.2">
      <c r="A613" s="200"/>
      <c r="B613" s="200"/>
      <c r="C613" s="200"/>
      <c r="D613" s="200"/>
      <c r="E613" s="200"/>
      <c r="F613" s="200"/>
      <c r="G613" s="200"/>
      <c r="H613" s="200"/>
      <c r="I613" s="200"/>
      <c r="J613" s="1114"/>
    </row>
    <row r="614" spans="1:10" s="1121" customFormat="1" ht="13.2">
      <c r="A614" s="200"/>
      <c r="B614" s="200"/>
      <c r="C614" s="200"/>
      <c r="D614" s="200"/>
      <c r="E614" s="200"/>
      <c r="F614" s="200"/>
      <c r="G614" s="200"/>
      <c r="H614" s="200"/>
      <c r="I614" s="200"/>
      <c r="J614" s="1114"/>
    </row>
    <row r="615" spans="1:10" s="1121" customFormat="1" ht="13.2">
      <c r="A615" s="200"/>
      <c r="B615" s="200"/>
      <c r="C615" s="200"/>
      <c r="D615" s="200"/>
      <c r="E615" s="200"/>
      <c r="F615" s="200"/>
      <c r="G615" s="200"/>
      <c r="H615" s="200"/>
      <c r="I615" s="200"/>
      <c r="J615" s="1114"/>
    </row>
    <row r="616" spans="1:10" s="1121" customFormat="1" ht="13.2">
      <c r="A616" s="200"/>
      <c r="B616" s="200"/>
      <c r="C616" s="200"/>
      <c r="D616" s="200"/>
      <c r="E616" s="200"/>
      <c r="F616" s="200"/>
      <c r="G616" s="200"/>
      <c r="H616" s="200"/>
      <c r="I616" s="200"/>
      <c r="J616" s="1114"/>
    </row>
    <row r="617" spans="1:10" s="1121" customFormat="1" ht="13.2">
      <c r="A617" s="200"/>
      <c r="B617" s="200"/>
      <c r="C617" s="200"/>
      <c r="D617" s="200"/>
      <c r="E617" s="200"/>
      <c r="F617" s="200"/>
      <c r="G617" s="200"/>
      <c r="H617" s="200"/>
      <c r="I617" s="200"/>
      <c r="J617" s="1114"/>
    </row>
    <row r="618" spans="1:10" s="1121" customFormat="1" ht="13.2">
      <c r="A618" s="200"/>
      <c r="B618" s="200"/>
      <c r="C618" s="200"/>
      <c r="D618" s="200"/>
      <c r="E618" s="200"/>
      <c r="F618" s="200"/>
      <c r="G618" s="200"/>
      <c r="H618" s="200"/>
      <c r="I618" s="200"/>
      <c r="J618" s="1114"/>
    </row>
    <row r="619" spans="1:10" s="1121" customFormat="1" ht="13.2">
      <c r="A619" s="200"/>
      <c r="B619" s="200"/>
      <c r="C619" s="200"/>
      <c r="D619" s="200"/>
      <c r="E619" s="200"/>
      <c r="F619" s="200"/>
      <c r="G619" s="200"/>
      <c r="H619" s="200"/>
      <c r="I619" s="200"/>
      <c r="J619" s="1114"/>
    </row>
    <row r="620" spans="1:10" s="1121" customFormat="1" ht="13.2">
      <c r="A620" s="200"/>
      <c r="B620" s="200"/>
      <c r="C620" s="200"/>
      <c r="D620" s="200"/>
      <c r="E620" s="200"/>
      <c r="F620" s="200"/>
      <c r="G620" s="200"/>
      <c r="H620" s="200"/>
      <c r="I620" s="200"/>
      <c r="J620" s="1114"/>
    </row>
    <row r="621" spans="1:10" s="1121" customFormat="1" ht="13.2">
      <c r="A621" s="200"/>
      <c r="B621" s="200"/>
      <c r="C621" s="200"/>
      <c r="D621" s="200"/>
      <c r="E621" s="200"/>
      <c r="F621" s="200"/>
      <c r="G621" s="200"/>
      <c r="H621" s="200"/>
      <c r="I621" s="200"/>
      <c r="J621" s="1114"/>
    </row>
    <row r="622" spans="1:10" s="1121" customFormat="1" ht="13.2">
      <c r="A622" s="200"/>
      <c r="B622" s="200"/>
      <c r="C622" s="200"/>
      <c r="D622" s="200"/>
      <c r="E622" s="200"/>
      <c r="F622" s="200"/>
      <c r="G622" s="200"/>
      <c r="H622" s="200"/>
      <c r="I622" s="200"/>
      <c r="J622" s="1114"/>
    </row>
    <row r="623" spans="1:10" s="1121" customFormat="1" ht="13.2">
      <c r="A623" s="200"/>
      <c r="B623" s="200"/>
      <c r="C623" s="200"/>
      <c r="D623" s="200"/>
      <c r="E623" s="200"/>
      <c r="F623" s="200"/>
      <c r="G623" s="200"/>
      <c r="H623" s="200"/>
      <c r="I623" s="200"/>
      <c r="J623" s="1114"/>
    </row>
    <row r="624" spans="1:10" s="1121" customFormat="1" ht="13.2">
      <c r="A624" s="200"/>
      <c r="B624" s="200"/>
      <c r="C624" s="200"/>
      <c r="D624" s="200"/>
      <c r="E624" s="200"/>
      <c r="F624" s="200"/>
      <c r="G624" s="200"/>
      <c r="H624" s="200"/>
      <c r="I624" s="200"/>
      <c r="J624" s="1114"/>
    </row>
    <row r="625" spans="1:10" s="1121" customFormat="1" ht="13.2">
      <c r="A625" s="200"/>
      <c r="B625" s="200"/>
      <c r="C625" s="200"/>
      <c r="D625" s="200"/>
      <c r="E625" s="200"/>
      <c r="F625" s="200"/>
      <c r="G625" s="200"/>
      <c r="H625" s="200"/>
      <c r="I625" s="200"/>
      <c r="J625" s="1114"/>
    </row>
    <row r="626" spans="1:10" s="1121" customFormat="1" ht="13.2">
      <c r="A626" s="200"/>
      <c r="B626" s="200"/>
      <c r="C626" s="200"/>
      <c r="D626" s="200"/>
      <c r="E626" s="200"/>
      <c r="F626" s="200"/>
      <c r="G626" s="200"/>
      <c r="H626" s="200"/>
      <c r="I626" s="200"/>
      <c r="J626" s="1114"/>
    </row>
    <row r="627" spans="1:10" s="1121" customFormat="1" ht="13.2">
      <c r="A627" s="200"/>
      <c r="B627" s="200"/>
      <c r="C627" s="200"/>
      <c r="D627" s="200"/>
      <c r="E627" s="200"/>
      <c r="F627" s="200"/>
      <c r="G627" s="200"/>
      <c r="H627" s="200"/>
      <c r="I627" s="200"/>
      <c r="J627" s="1114"/>
    </row>
    <row r="628" spans="1:10" s="1121" customFormat="1" ht="13.2">
      <c r="A628" s="200"/>
      <c r="B628" s="200"/>
      <c r="C628" s="200"/>
      <c r="D628" s="200"/>
      <c r="E628" s="200"/>
      <c r="F628" s="200"/>
      <c r="G628" s="200"/>
      <c r="H628" s="200"/>
      <c r="I628" s="200"/>
      <c r="J628" s="1114"/>
    </row>
    <row r="629" spans="1:10" s="1121" customFormat="1" ht="13.2">
      <c r="A629" s="200"/>
      <c r="B629" s="200"/>
      <c r="C629" s="200"/>
      <c r="D629" s="200"/>
      <c r="E629" s="200"/>
      <c r="F629" s="200"/>
      <c r="G629" s="200"/>
      <c r="H629" s="200"/>
      <c r="I629" s="200"/>
      <c r="J629" s="1114"/>
    </row>
    <row r="630" spans="1:10" s="1121" customFormat="1" ht="13.2">
      <c r="A630" s="200"/>
      <c r="B630" s="200"/>
      <c r="C630" s="200"/>
      <c r="D630" s="200"/>
      <c r="E630" s="200"/>
      <c r="F630" s="200"/>
      <c r="G630" s="200"/>
      <c r="H630" s="200"/>
      <c r="I630" s="200"/>
      <c r="J630" s="1114"/>
    </row>
    <row r="631" spans="1:10" s="1121" customFormat="1" ht="13.2">
      <c r="A631" s="200"/>
      <c r="B631" s="200"/>
      <c r="C631" s="200"/>
      <c r="D631" s="200"/>
      <c r="E631" s="200"/>
      <c r="F631" s="200"/>
      <c r="G631" s="200"/>
      <c r="H631" s="200"/>
      <c r="I631" s="200"/>
      <c r="J631" s="1114"/>
    </row>
    <row r="632" spans="1:10" s="1121" customFormat="1" ht="13.2">
      <c r="A632" s="200"/>
      <c r="B632" s="200"/>
      <c r="C632" s="200"/>
      <c r="D632" s="200"/>
      <c r="E632" s="200"/>
      <c r="F632" s="200"/>
      <c r="G632" s="200"/>
      <c r="H632" s="200"/>
      <c r="I632" s="200"/>
      <c r="J632" s="1114"/>
    </row>
    <row r="633" spans="1:10" s="1121" customFormat="1" ht="13.2">
      <c r="A633" s="200"/>
      <c r="B633" s="200"/>
      <c r="C633" s="200"/>
      <c r="D633" s="200"/>
      <c r="E633" s="200"/>
      <c r="F633" s="200"/>
      <c r="G633" s="200"/>
      <c r="H633" s="200"/>
      <c r="I633" s="200"/>
      <c r="J633" s="1114"/>
    </row>
    <row r="634" spans="1:10" s="1121" customFormat="1" ht="13.2">
      <c r="A634" s="200"/>
      <c r="B634" s="200"/>
      <c r="C634" s="200"/>
      <c r="D634" s="200"/>
      <c r="E634" s="200"/>
      <c r="F634" s="200"/>
      <c r="G634" s="200"/>
      <c r="H634" s="200"/>
      <c r="I634" s="200"/>
      <c r="J634" s="1114"/>
    </row>
    <row r="635" spans="1:10" s="1121" customFormat="1" ht="13.2">
      <c r="A635" s="200"/>
      <c r="B635" s="200"/>
      <c r="C635" s="200"/>
      <c r="D635" s="200"/>
      <c r="E635" s="200"/>
      <c r="F635" s="200"/>
      <c r="G635" s="200"/>
      <c r="H635" s="200"/>
      <c r="I635" s="200"/>
      <c r="J635" s="1114"/>
    </row>
    <row r="636" spans="1:10" s="1121" customFormat="1" ht="13.2">
      <c r="A636" s="200"/>
      <c r="B636" s="200"/>
      <c r="C636" s="200"/>
      <c r="D636" s="200"/>
      <c r="E636" s="200"/>
      <c r="F636" s="200"/>
      <c r="G636" s="200"/>
      <c r="H636" s="200"/>
      <c r="I636" s="200"/>
      <c r="J636" s="1114"/>
    </row>
    <row r="637" spans="1:10" s="1121" customFormat="1" ht="13.2">
      <c r="A637" s="200"/>
      <c r="B637" s="200"/>
      <c r="C637" s="200"/>
      <c r="D637" s="200"/>
      <c r="E637" s="200"/>
      <c r="F637" s="200"/>
      <c r="G637" s="200"/>
      <c r="H637" s="200"/>
      <c r="I637" s="200"/>
      <c r="J637" s="1114"/>
    </row>
    <row r="638" spans="1:10" s="1121" customFormat="1" ht="13.2">
      <c r="A638" s="200"/>
      <c r="B638" s="200"/>
      <c r="C638" s="200"/>
      <c r="D638" s="200"/>
      <c r="E638" s="200"/>
      <c r="F638" s="200"/>
      <c r="G638" s="200"/>
      <c r="H638" s="200"/>
      <c r="I638" s="200"/>
      <c r="J638" s="1114"/>
    </row>
    <row r="639" spans="1:10" s="1121" customFormat="1" ht="13.2">
      <c r="A639" s="200"/>
      <c r="B639" s="200"/>
      <c r="C639" s="200"/>
      <c r="D639" s="200"/>
      <c r="E639" s="200"/>
      <c r="F639" s="200"/>
      <c r="G639" s="200"/>
      <c r="H639" s="200"/>
      <c r="I639" s="200"/>
      <c r="J639" s="1114"/>
    </row>
    <row r="640" spans="1:10" s="1121" customFormat="1" ht="13.2">
      <c r="A640" s="200"/>
      <c r="B640" s="200"/>
      <c r="C640" s="200"/>
      <c r="D640" s="200"/>
      <c r="E640" s="200"/>
      <c r="F640" s="200"/>
      <c r="G640" s="200"/>
      <c r="H640" s="200"/>
      <c r="I640" s="200"/>
      <c r="J640" s="1114"/>
    </row>
    <row r="641" spans="1:10" s="1121" customFormat="1" ht="13.2">
      <c r="A641" s="200"/>
      <c r="B641" s="200"/>
      <c r="C641" s="200"/>
      <c r="D641" s="200"/>
      <c r="E641" s="200"/>
      <c r="F641" s="200"/>
      <c r="G641" s="200"/>
      <c r="H641" s="200"/>
      <c r="I641" s="200"/>
      <c r="J641" s="1114"/>
    </row>
    <row r="642" spans="1:10" s="1121" customFormat="1" ht="13.2">
      <c r="A642" s="200"/>
      <c r="B642" s="200"/>
      <c r="C642" s="200"/>
      <c r="D642" s="200"/>
      <c r="E642" s="200"/>
      <c r="F642" s="200"/>
      <c r="G642" s="200"/>
      <c r="H642" s="200"/>
      <c r="I642" s="200"/>
      <c r="J642" s="1114"/>
    </row>
    <row r="643" spans="1:10" s="1121" customFormat="1" ht="13.2">
      <c r="A643" s="200"/>
      <c r="B643" s="200"/>
      <c r="C643" s="200"/>
      <c r="D643" s="200"/>
      <c r="E643" s="200"/>
      <c r="F643" s="200"/>
      <c r="G643" s="200"/>
      <c r="H643" s="200"/>
      <c r="I643" s="200"/>
      <c r="J643" s="1114"/>
    </row>
    <row r="644" spans="1:10" s="1121" customFormat="1" ht="13.2">
      <c r="A644" s="200"/>
      <c r="B644" s="200"/>
      <c r="C644" s="200"/>
      <c r="D644" s="200"/>
      <c r="E644" s="200"/>
      <c r="F644" s="200"/>
      <c r="G644" s="200"/>
      <c r="H644" s="200"/>
      <c r="I644" s="200"/>
      <c r="J644" s="1114"/>
    </row>
    <row r="645" spans="1:10" s="1121" customFormat="1" ht="13.2">
      <c r="A645" s="200"/>
      <c r="B645" s="200"/>
      <c r="C645" s="200"/>
      <c r="D645" s="200"/>
      <c r="E645" s="200"/>
      <c r="F645" s="200"/>
      <c r="G645" s="200"/>
      <c r="H645" s="200"/>
      <c r="I645" s="200"/>
      <c r="J645" s="1114"/>
    </row>
    <row r="646" spans="1:10" s="1121" customFormat="1" ht="13.2">
      <c r="A646" s="200"/>
      <c r="B646" s="200"/>
      <c r="C646" s="200"/>
      <c r="D646" s="200"/>
      <c r="E646" s="200"/>
      <c r="F646" s="200"/>
      <c r="G646" s="200"/>
      <c r="H646" s="200"/>
      <c r="I646" s="200"/>
      <c r="J646" s="1114"/>
    </row>
    <row r="647" spans="1:10" s="1121" customFormat="1" ht="13.2">
      <c r="A647" s="200"/>
      <c r="B647" s="200"/>
      <c r="C647" s="200"/>
      <c r="D647" s="200"/>
      <c r="E647" s="200"/>
      <c r="F647" s="200"/>
      <c r="G647" s="200"/>
      <c r="H647" s="200"/>
      <c r="I647" s="200"/>
      <c r="J647" s="1114"/>
    </row>
    <row r="648" spans="1:10" s="1121" customFormat="1" ht="13.2">
      <c r="A648" s="200"/>
      <c r="B648" s="200"/>
      <c r="C648" s="200"/>
      <c r="D648" s="200"/>
      <c r="E648" s="200"/>
      <c r="F648" s="200"/>
      <c r="G648" s="200"/>
      <c r="H648" s="200"/>
      <c r="I648" s="200"/>
      <c r="J648" s="1114"/>
    </row>
    <row r="649" spans="1:10" s="1121" customFormat="1" ht="13.2">
      <c r="A649" s="200"/>
      <c r="B649" s="200"/>
      <c r="C649" s="200"/>
      <c r="D649" s="200"/>
      <c r="E649" s="200"/>
      <c r="F649" s="200"/>
      <c r="G649" s="200"/>
      <c r="H649" s="200"/>
      <c r="I649" s="200"/>
      <c r="J649" s="1114"/>
    </row>
    <row r="650" spans="1:10" s="1121" customFormat="1" ht="13.2">
      <c r="A650" s="200"/>
      <c r="B650" s="200"/>
      <c r="C650" s="200"/>
      <c r="D650" s="200"/>
      <c r="E650" s="200"/>
      <c r="F650" s="200"/>
      <c r="G650" s="200"/>
      <c r="H650" s="200"/>
      <c r="I650" s="200"/>
      <c r="J650" s="1114"/>
    </row>
    <row r="651" spans="1:10" s="1121" customFormat="1" ht="13.2">
      <c r="A651" s="200"/>
      <c r="B651" s="200"/>
      <c r="C651" s="200"/>
      <c r="D651" s="200"/>
      <c r="E651" s="200"/>
      <c r="F651" s="200"/>
      <c r="G651" s="200"/>
      <c r="H651" s="200"/>
      <c r="I651" s="200"/>
      <c r="J651" s="1114"/>
    </row>
    <row r="652" spans="1:10" s="1121" customFormat="1" ht="13.2">
      <c r="A652" s="200"/>
      <c r="B652" s="200"/>
      <c r="C652" s="200"/>
      <c r="D652" s="200"/>
      <c r="E652" s="200"/>
      <c r="F652" s="200"/>
      <c r="G652" s="200"/>
      <c r="H652" s="200"/>
      <c r="I652" s="200"/>
      <c r="J652" s="1114"/>
    </row>
    <row r="653" spans="1:10" s="1121" customFormat="1" ht="13.2">
      <c r="A653" s="200"/>
      <c r="B653" s="200"/>
      <c r="C653" s="200"/>
      <c r="D653" s="200"/>
      <c r="E653" s="200"/>
      <c r="F653" s="200"/>
      <c r="G653" s="200"/>
      <c r="H653" s="200"/>
      <c r="I653" s="200"/>
      <c r="J653" s="1114"/>
    </row>
    <row r="654" spans="1:10" s="1121" customFormat="1" ht="13.2">
      <c r="A654" s="200"/>
      <c r="B654" s="200"/>
      <c r="C654" s="200"/>
      <c r="D654" s="200"/>
      <c r="E654" s="200"/>
      <c r="F654" s="200"/>
      <c r="G654" s="200"/>
      <c r="H654" s="200"/>
      <c r="I654" s="200"/>
      <c r="J654" s="1114"/>
    </row>
    <row r="655" spans="1:10" s="1121" customFormat="1" ht="13.2">
      <c r="A655" s="200"/>
      <c r="B655" s="200"/>
      <c r="C655" s="200"/>
      <c r="D655" s="200"/>
      <c r="E655" s="200"/>
      <c r="F655" s="200"/>
      <c r="G655" s="200"/>
      <c r="H655" s="200"/>
      <c r="I655" s="200"/>
      <c r="J655" s="1114"/>
    </row>
    <row r="656" spans="1:10" s="1121" customFormat="1" ht="13.2">
      <c r="A656" s="200"/>
      <c r="B656" s="200"/>
      <c r="C656" s="200"/>
      <c r="D656" s="200"/>
      <c r="E656" s="200"/>
      <c r="F656" s="200"/>
      <c r="G656" s="200"/>
      <c r="H656" s="200"/>
      <c r="I656" s="200"/>
      <c r="J656" s="1114"/>
    </row>
    <row r="657" spans="1:10" s="1121" customFormat="1" ht="13.2">
      <c r="A657" s="200"/>
      <c r="B657" s="200"/>
      <c r="C657" s="200"/>
      <c r="D657" s="200"/>
      <c r="E657" s="200"/>
      <c r="F657" s="200"/>
      <c r="G657" s="200"/>
      <c r="H657" s="200"/>
      <c r="I657" s="200"/>
      <c r="J657" s="1114"/>
    </row>
    <row r="658" spans="1:10" s="1121" customFormat="1" ht="13.2">
      <c r="A658" s="200"/>
      <c r="B658" s="200"/>
      <c r="C658" s="200"/>
      <c r="D658" s="200"/>
      <c r="E658" s="200"/>
      <c r="F658" s="200"/>
      <c r="G658" s="200"/>
      <c r="H658" s="200"/>
      <c r="I658" s="200"/>
      <c r="J658" s="1114"/>
    </row>
    <row r="659" spans="1:10" s="1121" customFormat="1" ht="13.2">
      <c r="A659" s="200"/>
      <c r="B659" s="200"/>
      <c r="C659" s="200"/>
      <c r="D659" s="200"/>
      <c r="E659" s="200"/>
      <c r="F659" s="200"/>
      <c r="G659" s="200"/>
      <c r="H659" s="200"/>
      <c r="I659" s="200"/>
      <c r="J659" s="1114"/>
    </row>
    <row r="660" spans="1:10" s="1121" customFormat="1" ht="13.2">
      <c r="A660" s="200"/>
      <c r="B660" s="200"/>
      <c r="C660" s="200"/>
      <c r="D660" s="200"/>
      <c r="E660" s="200"/>
      <c r="F660" s="200"/>
      <c r="G660" s="200"/>
      <c r="H660" s="200"/>
      <c r="I660" s="200"/>
      <c r="J660" s="1114"/>
    </row>
    <row r="661" spans="1:10" s="1121" customFormat="1" ht="13.2">
      <c r="A661" s="200"/>
      <c r="B661" s="200"/>
      <c r="C661" s="200"/>
      <c r="D661" s="200"/>
      <c r="E661" s="200"/>
      <c r="F661" s="200"/>
      <c r="G661" s="200"/>
      <c r="H661" s="200"/>
      <c r="I661" s="200"/>
      <c r="J661" s="1114"/>
    </row>
    <row r="662" spans="1:10" s="1121" customFormat="1" ht="13.2">
      <c r="A662" s="200"/>
      <c r="B662" s="200"/>
      <c r="C662" s="200"/>
      <c r="D662" s="200"/>
      <c r="E662" s="200"/>
      <c r="F662" s="200"/>
      <c r="G662" s="200"/>
      <c r="H662" s="200"/>
      <c r="I662" s="200"/>
      <c r="J662" s="1114"/>
    </row>
    <row r="663" spans="1:10" s="1121" customFormat="1" ht="13.2">
      <c r="A663" s="200"/>
      <c r="B663" s="200"/>
      <c r="C663" s="200"/>
      <c r="D663" s="200"/>
      <c r="E663" s="200"/>
      <c r="F663" s="200"/>
      <c r="G663" s="200"/>
      <c r="H663" s="200"/>
      <c r="I663" s="200"/>
      <c r="J663" s="1114"/>
    </row>
    <row r="664" spans="1:10" s="1121" customFormat="1" ht="13.2">
      <c r="A664" s="200"/>
      <c r="B664" s="200"/>
      <c r="C664" s="200"/>
      <c r="D664" s="200"/>
      <c r="E664" s="200"/>
      <c r="F664" s="200"/>
      <c r="G664" s="200"/>
      <c r="H664" s="200"/>
      <c r="I664" s="200"/>
      <c r="J664" s="1114"/>
    </row>
    <row r="665" spans="1:10" s="1121" customFormat="1" ht="13.2">
      <c r="A665" s="200"/>
      <c r="B665" s="200"/>
      <c r="C665" s="200"/>
      <c r="D665" s="200"/>
      <c r="E665" s="200"/>
      <c r="F665" s="200"/>
      <c r="G665" s="200"/>
      <c r="H665" s="200"/>
      <c r="I665" s="200"/>
      <c r="J665" s="1114"/>
    </row>
    <row r="666" spans="1:10" s="1121" customFormat="1" ht="13.2">
      <c r="A666" s="200"/>
      <c r="B666" s="200"/>
      <c r="C666" s="200"/>
      <c r="D666" s="200"/>
      <c r="E666" s="200"/>
      <c r="F666" s="200"/>
      <c r="G666" s="200"/>
      <c r="H666" s="200"/>
      <c r="I666" s="200"/>
      <c r="J666" s="1114"/>
    </row>
    <row r="667" spans="1:10" s="1121" customFormat="1" ht="13.2">
      <c r="A667" s="200"/>
      <c r="B667" s="200"/>
      <c r="C667" s="200"/>
      <c r="D667" s="200"/>
      <c r="E667" s="200"/>
      <c r="F667" s="200"/>
      <c r="G667" s="200"/>
      <c r="H667" s="200"/>
      <c r="I667" s="200"/>
      <c r="J667" s="1114"/>
    </row>
    <row r="668" spans="1:10" s="1121" customFormat="1" ht="13.2">
      <c r="A668" s="200"/>
      <c r="B668" s="200"/>
      <c r="C668" s="200"/>
      <c r="D668" s="200"/>
      <c r="E668" s="200"/>
      <c r="F668" s="200"/>
      <c r="G668" s="200"/>
      <c r="H668" s="200"/>
      <c r="I668" s="200"/>
      <c r="J668" s="1114"/>
    </row>
    <row r="669" spans="1:10" s="1121" customFormat="1" ht="13.2">
      <c r="A669" s="200"/>
      <c r="B669" s="200"/>
      <c r="C669" s="200"/>
      <c r="D669" s="200"/>
      <c r="E669" s="200"/>
      <c r="F669" s="200"/>
      <c r="G669" s="200"/>
      <c r="H669" s="200"/>
      <c r="I669" s="200"/>
      <c r="J669" s="1114"/>
    </row>
    <row r="670" spans="1:10" s="1121" customFormat="1" ht="13.2">
      <c r="A670" s="200"/>
      <c r="B670" s="200"/>
      <c r="C670" s="200"/>
      <c r="D670" s="200"/>
      <c r="E670" s="200"/>
      <c r="F670" s="200"/>
      <c r="G670" s="200"/>
      <c r="H670" s="200"/>
      <c r="I670" s="200"/>
      <c r="J670" s="1114"/>
    </row>
    <row r="671" spans="1:10" s="1121" customFormat="1" ht="13.2">
      <c r="A671" s="200"/>
      <c r="B671" s="200"/>
      <c r="C671" s="200"/>
      <c r="D671" s="200"/>
      <c r="E671" s="200"/>
      <c r="F671" s="200"/>
      <c r="G671" s="200"/>
      <c r="H671" s="200"/>
      <c r="I671" s="200"/>
      <c r="J671" s="1114"/>
    </row>
    <row r="672" spans="1:10" s="1121" customFormat="1" ht="13.2">
      <c r="A672" s="200"/>
      <c r="B672" s="200"/>
      <c r="C672" s="200"/>
      <c r="D672" s="200"/>
      <c r="E672" s="200"/>
      <c r="F672" s="200"/>
      <c r="G672" s="200"/>
      <c r="H672" s="200"/>
      <c r="I672" s="200"/>
      <c r="J672" s="1114"/>
    </row>
    <row r="673" spans="1:10" s="1121" customFormat="1" ht="13.2">
      <c r="A673" s="200"/>
      <c r="B673" s="200"/>
      <c r="C673" s="200"/>
      <c r="D673" s="200"/>
      <c r="E673" s="200"/>
      <c r="F673" s="200"/>
      <c r="G673" s="200"/>
      <c r="H673" s="200"/>
      <c r="I673" s="200"/>
      <c r="J673" s="1114"/>
    </row>
    <row r="674" spans="1:10" s="1121" customFormat="1" ht="13.2">
      <c r="A674" s="200"/>
      <c r="B674" s="200"/>
      <c r="C674" s="200"/>
      <c r="D674" s="200"/>
      <c r="E674" s="200"/>
      <c r="F674" s="200"/>
      <c r="G674" s="200"/>
      <c r="H674" s="200"/>
      <c r="I674" s="200"/>
      <c r="J674" s="1114"/>
    </row>
    <row r="675" spans="1:10" s="1121" customFormat="1" ht="13.2">
      <c r="A675" s="200"/>
      <c r="B675" s="200"/>
      <c r="C675" s="200"/>
      <c r="D675" s="200"/>
      <c r="E675" s="200"/>
      <c r="F675" s="200"/>
      <c r="G675" s="200"/>
      <c r="H675" s="200"/>
      <c r="I675" s="200"/>
      <c r="J675" s="1114"/>
    </row>
    <row r="676" spans="1:10" s="1121" customFormat="1" ht="13.2">
      <c r="A676" s="200"/>
      <c r="B676" s="200"/>
      <c r="C676" s="200"/>
      <c r="D676" s="200"/>
      <c r="E676" s="200"/>
      <c r="F676" s="200"/>
      <c r="G676" s="200"/>
      <c r="H676" s="200"/>
      <c r="I676" s="200"/>
      <c r="J676" s="1114"/>
    </row>
    <row r="677" spans="1:10" s="1121" customFormat="1" ht="13.2">
      <c r="A677" s="200"/>
      <c r="B677" s="200"/>
      <c r="C677" s="200"/>
      <c r="D677" s="200"/>
      <c r="E677" s="200"/>
      <c r="F677" s="200"/>
      <c r="G677" s="200"/>
      <c r="H677" s="200"/>
      <c r="I677" s="200"/>
      <c r="J677" s="1114"/>
    </row>
    <row r="678" spans="1:10" s="1121" customFormat="1" ht="13.2">
      <c r="A678" s="200"/>
      <c r="B678" s="200"/>
      <c r="C678" s="200"/>
      <c r="D678" s="200"/>
      <c r="E678" s="200"/>
      <c r="F678" s="200"/>
      <c r="G678" s="200"/>
      <c r="H678" s="200"/>
      <c r="I678" s="200"/>
      <c r="J678" s="1114"/>
    </row>
    <row r="679" spans="1:10" s="1121" customFormat="1" ht="13.2">
      <c r="A679" s="200"/>
      <c r="B679" s="200"/>
      <c r="C679" s="200"/>
      <c r="D679" s="200"/>
      <c r="E679" s="200"/>
      <c r="F679" s="200"/>
      <c r="G679" s="200"/>
      <c r="H679" s="200"/>
      <c r="I679" s="200"/>
      <c r="J679" s="1114"/>
    </row>
    <row r="680" spans="1:10" s="1121" customFormat="1" ht="13.2">
      <c r="A680" s="200"/>
      <c r="B680" s="200"/>
      <c r="C680" s="200"/>
      <c r="D680" s="200"/>
      <c r="E680" s="200"/>
      <c r="F680" s="200"/>
      <c r="G680" s="200"/>
      <c r="H680" s="200"/>
      <c r="I680" s="200"/>
      <c r="J680" s="1114"/>
    </row>
    <row r="681" spans="1:10" s="1121" customFormat="1" ht="13.2">
      <c r="A681" s="200"/>
      <c r="B681" s="200"/>
      <c r="C681" s="200"/>
      <c r="D681" s="200"/>
      <c r="E681" s="200"/>
      <c r="F681" s="200"/>
      <c r="G681" s="200"/>
      <c r="H681" s="200"/>
      <c r="I681" s="200"/>
      <c r="J681" s="1114"/>
    </row>
    <row r="682" spans="1:10" s="1121" customFormat="1" ht="13.2">
      <c r="A682" s="200"/>
      <c r="B682" s="200"/>
      <c r="C682" s="200"/>
      <c r="D682" s="200"/>
      <c r="E682" s="200"/>
      <c r="F682" s="200"/>
      <c r="G682" s="200"/>
      <c r="H682" s="200"/>
      <c r="I682" s="200"/>
      <c r="J682" s="1114"/>
    </row>
    <row r="683" spans="1:10" s="1121" customFormat="1" ht="13.2">
      <c r="A683" s="200"/>
      <c r="B683" s="200"/>
      <c r="C683" s="200"/>
      <c r="D683" s="200"/>
      <c r="E683" s="200"/>
      <c r="F683" s="200"/>
      <c r="G683" s="200"/>
      <c r="H683" s="200"/>
      <c r="I683" s="200"/>
      <c r="J683" s="1114"/>
    </row>
    <row r="684" spans="1:10" s="1121" customFormat="1" ht="13.2">
      <c r="A684" s="200"/>
      <c r="B684" s="200"/>
      <c r="C684" s="200"/>
      <c r="D684" s="200"/>
      <c r="E684" s="200"/>
      <c r="F684" s="200"/>
      <c r="G684" s="200"/>
      <c r="H684" s="200"/>
      <c r="I684" s="200"/>
      <c r="J684" s="1114"/>
    </row>
    <row r="685" spans="1:10" s="1121" customFormat="1" ht="13.2">
      <c r="A685" s="200"/>
      <c r="B685" s="200"/>
      <c r="C685" s="200"/>
      <c r="D685" s="200"/>
      <c r="E685" s="200"/>
      <c r="F685" s="200"/>
      <c r="G685" s="200"/>
      <c r="H685" s="200"/>
      <c r="I685" s="200"/>
      <c r="J685" s="1114"/>
    </row>
    <row r="686" spans="1:10" s="1121" customFormat="1" ht="13.2">
      <c r="A686" s="200"/>
      <c r="B686" s="200"/>
      <c r="C686" s="200"/>
      <c r="D686" s="200"/>
      <c r="E686" s="200"/>
      <c r="F686" s="200"/>
      <c r="G686" s="200"/>
      <c r="H686" s="200"/>
      <c r="I686" s="200"/>
      <c r="J686" s="1114"/>
    </row>
    <row r="687" spans="1:10" s="1121" customFormat="1" ht="13.2">
      <c r="A687" s="200"/>
      <c r="B687" s="200"/>
      <c r="C687" s="200"/>
      <c r="D687" s="200"/>
      <c r="E687" s="200"/>
      <c r="F687" s="200"/>
      <c r="G687" s="200"/>
      <c r="H687" s="200"/>
      <c r="I687" s="200"/>
      <c r="J687" s="1114"/>
    </row>
    <row r="688" spans="1:10" s="1121" customFormat="1" ht="13.2">
      <c r="A688" s="200"/>
      <c r="B688" s="200"/>
      <c r="C688" s="200"/>
      <c r="D688" s="200"/>
      <c r="E688" s="200"/>
      <c r="F688" s="200"/>
      <c r="G688" s="200"/>
      <c r="H688" s="200"/>
      <c r="I688" s="200"/>
      <c r="J688" s="1114"/>
    </row>
    <row r="689" spans="1:10" s="1121" customFormat="1" ht="13.2">
      <c r="A689" s="200"/>
      <c r="B689" s="200"/>
      <c r="C689" s="200"/>
      <c r="D689" s="200"/>
      <c r="E689" s="200"/>
      <c r="F689" s="200"/>
      <c r="G689" s="200"/>
      <c r="H689" s="200"/>
      <c r="I689" s="200"/>
      <c r="J689" s="1114"/>
    </row>
    <row r="690" spans="1:10" s="1121" customFormat="1" ht="13.2">
      <c r="A690" s="200"/>
      <c r="B690" s="200"/>
      <c r="C690" s="200"/>
      <c r="D690" s="200"/>
      <c r="E690" s="200"/>
      <c r="F690" s="200"/>
      <c r="G690" s="200"/>
      <c r="H690" s="200"/>
      <c r="I690" s="200"/>
      <c r="J690" s="1114"/>
    </row>
    <row r="691" spans="1:10" s="1121" customFormat="1" ht="13.2">
      <c r="A691" s="200"/>
      <c r="B691" s="200"/>
      <c r="C691" s="200"/>
      <c r="D691" s="200"/>
      <c r="E691" s="200"/>
      <c r="F691" s="200"/>
      <c r="G691" s="200"/>
      <c r="H691" s="200"/>
      <c r="I691" s="200"/>
      <c r="J691" s="1114"/>
    </row>
    <row r="692" spans="1:10" s="1121" customFormat="1" ht="13.2">
      <c r="A692" s="200"/>
      <c r="B692" s="200"/>
      <c r="C692" s="200"/>
      <c r="D692" s="200"/>
      <c r="E692" s="200"/>
      <c r="F692" s="200"/>
      <c r="G692" s="200"/>
      <c r="H692" s="200"/>
      <c r="I692" s="200"/>
      <c r="J692" s="1114"/>
    </row>
    <row r="693" spans="1:10" s="1121" customFormat="1" ht="13.2">
      <c r="A693" s="200"/>
      <c r="B693" s="200"/>
      <c r="C693" s="200"/>
      <c r="D693" s="200"/>
      <c r="E693" s="200"/>
      <c r="F693" s="200"/>
      <c r="G693" s="200"/>
      <c r="H693" s="200"/>
      <c r="I693" s="200"/>
      <c r="J693" s="1114"/>
    </row>
    <row r="694" spans="1:10" s="1121" customFormat="1" ht="13.2">
      <c r="A694" s="200"/>
      <c r="B694" s="200"/>
      <c r="C694" s="200"/>
      <c r="D694" s="200"/>
      <c r="E694" s="200"/>
      <c r="F694" s="200"/>
      <c r="G694" s="200"/>
      <c r="H694" s="200"/>
      <c r="I694" s="200"/>
      <c r="J694" s="1114"/>
    </row>
    <row r="695" spans="1:10" s="1121" customFormat="1" ht="13.2">
      <c r="A695" s="200"/>
      <c r="B695" s="200"/>
      <c r="C695" s="200"/>
      <c r="D695" s="200"/>
      <c r="E695" s="200"/>
      <c r="F695" s="200"/>
      <c r="G695" s="200"/>
      <c r="H695" s="200"/>
      <c r="I695" s="200"/>
      <c r="J695" s="1114"/>
    </row>
    <row r="696" spans="1:10" s="1121" customFormat="1" ht="13.2">
      <c r="A696" s="200"/>
      <c r="B696" s="200"/>
      <c r="C696" s="200"/>
      <c r="D696" s="200"/>
      <c r="E696" s="200"/>
      <c r="F696" s="200"/>
      <c r="G696" s="200"/>
      <c r="H696" s="200"/>
      <c r="I696" s="200"/>
      <c r="J696" s="1114"/>
    </row>
    <row r="697" spans="1:10" s="1121" customFormat="1" ht="13.2">
      <c r="A697" s="200"/>
      <c r="B697" s="200"/>
      <c r="C697" s="200"/>
      <c r="D697" s="200"/>
      <c r="E697" s="200"/>
      <c r="F697" s="200"/>
      <c r="G697" s="200"/>
      <c r="H697" s="200"/>
      <c r="I697" s="200"/>
      <c r="J697" s="1114"/>
    </row>
    <row r="698" spans="1:10" s="1121" customFormat="1" ht="13.2">
      <c r="A698" s="200"/>
      <c r="B698" s="200"/>
      <c r="C698" s="200"/>
      <c r="D698" s="200"/>
      <c r="E698" s="200"/>
      <c r="F698" s="200"/>
      <c r="G698" s="200"/>
      <c r="H698" s="200"/>
      <c r="I698" s="200"/>
      <c r="J698" s="1114"/>
    </row>
    <row r="699" spans="1:10" s="1121" customFormat="1" ht="13.2">
      <c r="A699" s="200"/>
      <c r="B699" s="200"/>
      <c r="C699" s="200"/>
      <c r="D699" s="200"/>
      <c r="E699" s="200"/>
      <c r="F699" s="200"/>
      <c r="G699" s="200"/>
      <c r="H699" s="200"/>
      <c r="I699" s="200"/>
      <c r="J699" s="1114"/>
    </row>
    <row r="700" spans="1:10" s="1121" customFormat="1" ht="13.2">
      <c r="A700" s="200"/>
      <c r="B700" s="200"/>
      <c r="C700" s="200"/>
      <c r="D700" s="200"/>
      <c r="E700" s="200"/>
      <c r="F700" s="200"/>
      <c r="G700" s="200"/>
      <c r="H700" s="200"/>
      <c r="I700" s="200"/>
      <c r="J700" s="1114"/>
    </row>
    <row r="701" spans="1:10" s="1121" customFormat="1" ht="13.2">
      <c r="A701" s="200"/>
      <c r="B701" s="200"/>
      <c r="C701" s="200"/>
      <c r="D701" s="200"/>
      <c r="E701" s="200"/>
      <c r="F701" s="200"/>
      <c r="G701" s="200"/>
      <c r="H701" s="200"/>
      <c r="I701" s="200"/>
      <c r="J701" s="1114"/>
    </row>
    <row r="702" spans="1:10" s="1121" customFormat="1" ht="13.2">
      <c r="A702" s="200"/>
      <c r="B702" s="200"/>
      <c r="C702" s="200"/>
      <c r="D702" s="200"/>
      <c r="E702" s="200"/>
      <c r="F702" s="200"/>
      <c r="G702" s="200"/>
      <c r="H702" s="200"/>
      <c r="I702" s="200"/>
      <c r="J702" s="1114"/>
    </row>
    <row r="703" spans="1:10" s="1121" customFormat="1" ht="13.2">
      <c r="A703" s="200"/>
      <c r="B703" s="200"/>
      <c r="C703" s="200"/>
      <c r="D703" s="200"/>
      <c r="E703" s="200"/>
      <c r="F703" s="200"/>
      <c r="G703" s="200"/>
      <c r="H703" s="200"/>
      <c r="I703" s="200"/>
      <c r="J703" s="1114"/>
    </row>
    <row r="704" spans="1:10" s="1121" customFormat="1" ht="13.2">
      <c r="A704" s="200"/>
      <c r="B704" s="200"/>
      <c r="C704" s="200"/>
      <c r="D704" s="200"/>
      <c r="E704" s="200"/>
      <c r="F704" s="200"/>
      <c r="G704" s="200"/>
      <c r="H704" s="200"/>
      <c r="I704" s="200"/>
      <c r="J704" s="1114"/>
    </row>
    <row r="705" spans="1:10" s="1121" customFormat="1" ht="13.2">
      <c r="A705" s="200"/>
      <c r="B705" s="200"/>
      <c r="C705" s="200"/>
      <c r="D705" s="200"/>
      <c r="E705" s="200"/>
      <c r="F705" s="200"/>
      <c r="G705" s="200"/>
      <c r="H705" s="200"/>
      <c r="I705" s="200"/>
      <c r="J705" s="1114"/>
    </row>
    <row r="706" spans="1:10" s="1121" customFormat="1" ht="13.2">
      <c r="A706" s="200"/>
      <c r="B706" s="200"/>
      <c r="C706" s="200"/>
      <c r="D706" s="200"/>
      <c r="E706" s="200"/>
      <c r="F706" s="200"/>
      <c r="G706" s="200"/>
      <c r="H706" s="200"/>
      <c r="I706" s="200"/>
      <c r="J706" s="1114"/>
    </row>
    <row r="707" spans="1:10" s="1121" customFormat="1" ht="13.2">
      <c r="A707" s="200"/>
      <c r="B707" s="200"/>
      <c r="C707" s="200"/>
      <c r="D707" s="200"/>
      <c r="E707" s="200"/>
      <c r="F707" s="200"/>
      <c r="G707" s="200"/>
      <c r="H707" s="200"/>
      <c r="I707" s="200"/>
      <c r="J707" s="1114"/>
    </row>
    <row r="708" spans="1:10" s="1121" customFormat="1" ht="13.2">
      <c r="A708" s="200"/>
      <c r="B708" s="200"/>
      <c r="C708" s="200"/>
      <c r="D708" s="200"/>
      <c r="E708" s="200"/>
      <c r="F708" s="200"/>
      <c r="G708" s="200"/>
      <c r="H708" s="200"/>
      <c r="I708" s="200"/>
      <c r="J708" s="1114"/>
    </row>
    <row r="709" spans="1:10" s="1121" customFormat="1" ht="13.2">
      <c r="A709" s="200"/>
      <c r="B709" s="200"/>
      <c r="C709" s="200"/>
      <c r="D709" s="200"/>
      <c r="E709" s="200"/>
      <c r="F709" s="200"/>
      <c r="G709" s="200"/>
      <c r="H709" s="200"/>
      <c r="I709" s="200"/>
      <c r="J709" s="1114"/>
    </row>
    <row r="710" spans="1:10" s="1121" customFormat="1" ht="13.2">
      <c r="A710" s="200"/>
      <c r="B710" s="200"/>
      <c r="C710" s="200"/>
      <c r="D710" s="200"/>
      <c r="E710" s="200"/>
      <c r="F710" s="200"/>
      <c r="G710" s="200"/>
      <c r="H710" s="200"/>
      <c r="I710" s="200"/>
      <c r="J710" s="1114"/>
    </row>
    <row r="711" spans="1:10" s="1121" customFormat="1" ht="13.2">
      <c r="A711" s="200"/>
      <c r="B711" s="200"/>
      <c r="C711" s="200"/>
      <c r="D711" s="200"/>
      <c r="E711" s="200"/>
      <c r="F711" s="200"/>
      <c r="G711" s="200"/>
      <c r="H711" s="200"/>
      <c r="I711" s="200"/>
      <c r="J711" s="1114"/>
    </row>
    <row r="712" spans="1:10" s="1121" customFormat="1" ht="13.2">
      <c r="A712" s="200"/>
      <c r="B712" s="200"/>
      <c r="C712" s="200"/>
      <c r="D712" s="200"/>
      <c r="E712" s="200"/>
      <c r="F712" s="200"/>
      <c r="G712" s="200"/>
      <c r="H712" s="200"/>
      <c r="I712" s="200"/>
      <c r="J712" s="1114"/>
    </row>
    <row r="713" spans="1:10" s="1121" customFormat="1" ht="13.2">
      <c r="A713" s="200"/>
      <c r="B713" s="200"/>
      <c r="C713" s="200"/>
      <c r="D713" s="200"/>
      <c r="E713" s="200"/>
      <c r="F713" s="200"/>
      <c r="G713" s="200"/>
      <c r="H713" s="200"/>
      <c r="I713" s="200"/>
      <c r="J713" s="1114"/>
    </row>
    <row r="714" spans="1:10" s="1121" customFormat="1" ht="13.2">
      <c r="A714" s="200"/>
      <c r="B714" s="200"/>
      <c r="C714" s="200"/>
      <c r="D714" s="200"/>
      <c r="E714" s="200"/>
      <c r="F714" s="200"/>
      <c r="G714" s="200"/>
      <c r="H714" s="200"/>
      <c r="I714" s="200"/>
      <c r="J714" s="1114"/>
    </row>
    <row r="715" spans="1:10" s="1121" customFormat="1" ht="13.2">
      <c r="A715" s="200"/>
      <c r="B715" s="200"/>
      <c r="C715" s="200"/>
      <c r="D715" s="200"/>
      <c r="E715" s="200"/>
      <c r="F715" s="200"/>
      <c r="G715" s="200"/>
      <c r="H715" s="200"/>
      <c r="I715" s="200"/>
      <c r="J715" s="1114"/>
    </row>
    <row r="716" spans="1:10" s="1121" customFormat="1" ht="13.2">
      <c r="A716" s="200"/>
      <c r="B716" s="200"/>
      <c r="C716" s="200"/>
      <c r="D716" s="200"/>
      <c r="E716" s="200"/>
      <c r="F716" s="200"/>
      <c r="G716" s="200"/>
      <c r="H716" s="200"/>
      <c r="I716" s="200"/>
      <c r="J716" s="1114"/>
    </row>
    <row r="717" spans="1:10" s="1121" customFormat="1" ht="13.2">
      <c r="A717" s="200"/>
      <c r="B717" s="200"/>
      <c r="C717" s="200"/>
      <c r="D717" s="200"/>
      <c r="E717" s="200"/>
      <c r="F717" s="200"/>
      <c r="G717" s="200"/>
      <c r="H717" s="200"/>
      <c r="I717" s="200"/>
      <c r="J717" s="1114"/>
    </row>
    <row r="718" spans="1:10" s="1121" customFormat="1" ht="13.2">
      <c r="A718" s="200"/>
      <c r="B718" s="200"/>
      <c r="C718" s="200"/>
      <c r="D718" s="200"/>
      <c r="E718" s="200"/>
      <c r="F718" s="200"/>
      <c r="G718" s="200"/>
      <c r="H718" s="200"/>
      <c r="I718" s="200"/>
      <c r="J718" s="1114"/>
    </row>
    <row r="719" spans="1:10" s="1121" customFormat="1" ht="13.2">
      <c r="A719" s="200"/>
      <c r="B719" s="200"/>
      <c r="C719" s="200"/>
      <c r="D719" s="200"/>
      <c r="E719" s="200"/>
      <c r="F719" s="200"/>
      <c r="G719" s="200"/>
      <c r="H719" s="200"/>
      <c r="I719" s="200"/>
      <c r="J719" s="1114"/>
    </row>
    <row r="720" spans="1:10" s="1121" customFormat="1" ht="13.2">
      <c r="A720" s="200"/>
      <c r="B720" s="200"/>
      <c r="C720" s="200"/>
      <c r="D720" s="200"/>
      <c r="E720" s="200"/>
      <c r="F720" s="200"/>
      <c r="G720" s="200"/>
      <c r="H720" s="200"/>
      <c r="I720" s="200"/>
      <c r="J720" s="1114"/>
    </row>
    <row r="721" spans="1:10" s="1121" customFormat="1" ht="13.2">
      <c r="A721" s="200"/>
      <c r="B721" s="200"/>
      <c r="C721" s="200"/>
      <c r="D721" s="200"/>
      <c r="E721" s="200"/>
      <c r="F721" s="200"/>
      <c r="G721" s="200"/>
      <c r="H721" s="200"/>
      <c r="I721" s="200"/>
      <c r="J721" s="1114"/>
    </row>
    <row r="722" spans="1:10" s="1121" customFormat="1" ht="13.2">
      <c r="A722" s="200"/>
      <c r="B722" s="200"/>
      <c r="C722" s="200"/>
      <c r="D722" s="200"/>
      <c r="E722" s="200"/>
      <c r="F722" s="200"/>
      <c r="G722" s="200"/>
      <c r="H722" s="200"/>
      <c r="I722" s="200"/>
      <c r="J722" s="1114"/>
    </row>
    <row r="723" spans="1:10" s="1121" customFormat="1" ht="13.2">
      <c r="A723" s="200"/>
      <c r="B723" s="200"/>
      <c r="C723" s="200"/>
      <c r="D723" s="200"/>
      <c r="E723" s="200"/>
      <c r="F723" s="200"/>
      <c r="G723" s="200"/>
      <c r="H723" s="200"/>
      <c r="I723" s="200"/>
      <c r="J723" s="1114"/>
    </row>
    <row r="724" spans="1:10" s="1121" customFormat="1" ht="13.2">
      <c r="A724" s="200"/>
      <c r="B724" s="200"/>
      <c r="C724" s="200"/>
      <c r="D724" s="200"/>
      <c r="E724" s="200"/>
      <c r="F724" s="200"/>
      <c r="G724" s="200"/>
      <c r="H724" s="200"/>
      <c r="I724" s="200"/>
      <c r="J724" s="1114"/>
    </row>
    <row r="725" spans="1:10" s="1121" customFormat="1" ht="13.2">
      <c r="A725" s="200"/>
      <c r="B725" s="200"/>
      <c r="C725" s="200"/>
      <c r="D725" s="200"/>
      <c r="E725" s="200"/>
      <c r="F725" s="200"/>
      <c r="G725" s="200"/>
      <c r="H725" s="200"/>
      <c r="I725" s="200"/>
      <c r="J725" s="1114"/>
    </row>
    <row r="726" spans="1:10" s="1121" customFormat="1" ht="13.2">
      <c r="A726" s="200"/>
      <c r="B726" s="200"/>
      <c r="C726" s="200"/>
      <c r="D726" s="200"/>
      <c r="E726" s="200"/>
      <c r="F726" s="200"/>
      <c r="G726" s="200"/>
      <c r="H726" s="200"/>
      <c r="I726" s="200"/>
      <c r="J726" s="1114"/>
    </row>
    <row r="727" spans="1:10" s="1121" customFormat="1" ht="13.2">
      <c r="A727" s="200"/>
      <c r="B727" s="200"/>
      <c r="C727" s="200"/>
      <c r="D727" s="200"/>
      <c r="E727" s="200"/>
      <c r="F727" s="200"/>
      <c r="G727" s="200"/>
      <c r="H727" s="200"/>
      <c r="I727" s="200"/>
      <c r="J727" s="1114"/>
    </row>
    <row r="728" spans="1:10" s="1121" customFormat="1" ht="13.2">
      <c r="A728" s="200"/>
      <c r="B728" s="200"/>
      <c r="C728" s="200"/>
      <c r="D728" s="200"/>
      <c r="E728" s="200"/>
      <c r="F728" s="200"/>
      <c r="G728" s="200"/>
      <c r="H728" s="200"/>
      <c r="I728" s="200"/>
      <c r="J728" s="1114"/>
    </row>
    <row r="729" spans="1:10" s="1121" customFormat="1" ht="13.2">
      <c r="A729" s="200"/>
      <c r="B729" s="200"/>
      <c r="C729" s="200"/>
      <c r="D729" s="200"/>
      <c r="E729" s="200"/>
      <c r="F729" s="200"/>
      <c r="G729" s="200"/>
      <c r="H729" s="200"/>
      <c r="I729" s="200"/>
      <c r="J729" s="1114"/>
    </row>
    <row r="730" spans="1:10" s="1121" customFormat="1" ht="13.2">
      <c r="A730" s="200"/>
      <c r="B730" s="200"/>
      <c r="C730" s="200"/>
      <c r="D730" s="200"/>
      <c r="E730" s="200"/>
      <c r="F730" s="200"/>
      <c r="G730" s="200"/>
      <c r="H730" s="200"/>
      <c r="I730" s="200"/>
      <c r="J730" s="1114"/>
    </row>
    <row r="731" spans="1:10" s="1121" customFormat="1" ht="13.2">
      <c r="A731" s="200"/>
      <c r="B731" s="200"/>
      <c r="C731" s="200"/>
      <c r="D731" s="200"/>
      <c r="E731" s="200"/>
      <c r="F731" s="200"/>
      <c r="G731" s="200"/>
      <c r="H731" s="200"/>
      <c r="I731" s="200"/>
      <c r="J731" s="1114"/>
    </row>
    <row r="732" spans="1:10" s="1121" customFormat="1" ht="13.2">
      <c r="A732" s="200"/>
      <c r="B732" s="200"/>
      <c r="C732" s="200"/>
      <c r="D732" s="200"/>
      <c r="E732" s="200"/>
      <c r="F732" s="200"/>
      <c r="G732" s="200"/>
      <c r="H732" s="200"/>
      <c r="I732" s="200"/>
      <c r="J732" s="1114"/>
    </row>
    <row r="733" spans="1:10" s="1121" customFormat="1" ht="13.2">
      <c r="A733" s="200"/>
      <c r="B733" s="200"/>
      <c r="C733" s="200"/>
      <c r="D733" s="200"/>
      <c r="E733" s="200"/>
      <c r="F733" s="200"/>
      <c r="G733" s="200"/>
      <c r="H733" s="200"/>
      <c r="I733" s="200"/>
      <c r="J733" s="1114"/>
    </row>
    <row r="734" spans="1:10" s="1121" customFormat="1" ht="13.2">
      <c r="A734" s="200"/>
      <c r="B734" s="200"/>
      <c r="C734" s="200"/>
      <c r="D734" s="200"/>
      <c r="E734" s="200"/>
      <c r="F734" s="200"/>
      <c r="G734" s="200"/>
      <c r="H734" s="200"/>
      <c r="I734" s="200"/>
      <c r="J734" s="1114"/>
    </row>
    <row r="735" spans="1:10" s="1121" customFormat="1" ht="13.2">
      <c r="A735" s="200"/>
      <c r="B735" s="200"/>
      <c r="C735" s="200"/>
      <c r="D735" s="200"/>
      <c r="E735" s="200"/>
      <c r="F735" s="200"/>
      <c r="G735" s="200"/>
      <c r="H735" s="200"/>
      <c r="I735" s="200"/>
      <c r="J735" s="1114"/>
    </row>
    <row r="736" spans="1:10" s="1121" customFormat="1" ht="13.2">
      <c r="A736" s="200"/>
      <c r="B736" s="200"/>
      <c r="C736" s="200"/>
      <c r="D736" s="200"/>
      <c r="E736" s="200"/>
      <c r="F736" s="200"/>
      <c r="G736" s="200"/>
      <c r="H736" s="200"/>
      <c r="I736" s="200"/>
      <c r="J736" s="1114"/>
    </row>
    <row r="737" spans="1:10" s="1121" customFormat="1" ht="13.2">
      <c r="A737" s="200"/>
      <c r="B737" s="200"/>
      <c r="C737" s="200"/>
      <c r="D737" s="200"/>
      <c r="E737" s="200"/>
      <c r="F737" s="200"/>
      <c r="G737" s="200"/>
      <c r="H737" s="200"/>
      <c r="I737" s="200"/>
      <c r="J737" s="1114"/>
    </row>
    <row r="738" spans="1:10" s="1121" customFormat="1" ht="13.2">
      <c r="A738" s="200"/>
      <c r="B738" s="200"/>
      <c r="C738" s="200"/>
      <c r="D738" s="200"/>
      <c r="E738" s="200"/>
      <c r="F738" s="200"/>
      <c r="G738" s="200"/>
      <c r="H738" s="200"/>
      <c r="I738" s="200"/>
      <c r="J738" s="1114"/>
    </row>
    <row r="739" spans="1:10" s="1121" customFormat="1" ht="13.2">
      <c r="A739" s="200"/>
      <c r="B739" s="200"/>
      <c r="C739" s="200"/>
      <c r="D739" s="200"/>
      <c r="E739" s="200"/>
      <c r="F739" s="200"/>
      <c r="G739" s="200"/>
      <c r="H739" s="200"/>
      <c r="I739" s="200"/>
      <c r="J739" s="1114"/>
    </row>
    <row r="740" spans="1:10" s="1121" customFormat="1" ht="13.2">
      <c r="A740" s="200"/>
      <c r="B740" s="200"/>
      <c r="C740" s="200"/>
      <c r="D740" s="200"/>
      <c r="E740" s="200"/>
      <c r="F740" s="200"/>
      <c r="G740" s="200"/>
      <c r="H740" s="200"/>
      <c r="I740" s="200"/>
      <c r="J740" s="1114"/>
    </row>
    <row r="741" spans="1:10" s="1121" customFormat="1" ht="13.2">
      <c r="A741" s="200"/>
      <c r="B741" s="200"/>
      <c r="C741" s="200"/>
      <c r="D741" s="200"/>
      <c r="E741" s="200"/>
      <c r="F741" s="200"/>
      <c r="G741" s="200"/>
      <c r="H741" s="200"/>
      <c r="I741" s="200"/>
      <c r="J741" s="1114"/>
    </row>
    <row r="742" spans="1:10" s="1121" customFormat="1" ht="13.2">
      <c r="A742" s="200"/>
      <c r="B742" s="200"/>
      <c r="C742" s="200"/>
      <c r="D742" s="200"/>
      <c r="E742" s="200"/>
      <c r="F742" s="200"/>
      <c r="G742" s="200"/>
      <c r="H742" s="200"/>
      <c r="I742" s="200"/>
      <c r="J742" s="1114"/>
    </row>
    <row r="743" spans="1:10" s="1121" customFormat="1" ht="13.2">
      <c r="A743" s="200"/>
      <c r="B743" s="200"/>
      <c r="C743" s="200"/>
      <c r="D743" s="200"/>
      <c r="E743" s="200"/>
      <c r="F743" s="200"/>
      <c r="G743" s="200"/>
      <c r="H743" s="200"/>
      <c r="I743" s="200"/>
      <c r="J743" s="1114"/>
    </row>
    <row r="744" spans="1:10" s="1121" customFormat="1" ht="13.2">
      <c r="A744" s="200"/>
      <c r="B744" s="200"/>
      <c r="C744" s="200"/>
      <c r="D744" s="200"/>
      <c r="E744" s="200"/>
      <c r="F744" s="200"/>
      <c r="G744" s="200"/>
      <c r="H744" s="200"/>
      <c r="I744" s="200"/>
      <c r="J744" s="1114"/>
    </row>
    <row r="745" spans="1:10" s="1121" customFormat="1" ht="13.2">
      <c r="A745" s="200"/>
      <c r="B745" s="200"/>
      <c r="C745" s="200"/>
      <c r="D745" s="200"/>
      <c r="E745" s="200"/>
      <c r="F745" s="200"/>
      <c r="G745" s="200"/>
      <c r="H745" s="200"/>
      <c r="I745" s="200"/>
      <c r="J745" s="1114"/>
    </row>
    <row r="746" spans="1:10" s="1121" customFormat="1" ht="13.2">
      <c r="A746" s="200"/>
      <c r="B746" s="200"/>
      <c r="C746" s="200"/>
      <c r="D746" s="200"/>
      <c r="E746" s="200"/>
      <c r="F746" s="200"/>
      <c r="G746" s="200"/>
      <c r="H746" s="200"/>
      <c r="I746" s="200"/>
      <c r="J746" s="1114"/>
    </row>
    <row r="747" spans="1:10" s="1121" customFormat="1" ht="13.2">
      <c r="A747" s="200"/>
      <c r="B747" s="200"/>
      <c r="C747" s="200"/>
      <c r="D747" s="200"/>
      <c r="E747" s="200"/>
      <c r="F747" s="200"/>
      <c r="G747" s="200"/>
      <c r="H747" s="200"/>
      <c r="I747" s="200"/>
      <c r="J747" s="1114"/>
    </row>
    <row r="748" spans="1:10" s="1121" customFormat="1" ht="13.2">
      <c r="A748" s="200"/>
      <c r="B748" s="200"/>
      <c r="C748" s="200"/>
      <c r="D748" s="200"/>
      <c r="E748" s="200"/>
      <c r="F748" s="200"/>
      <c r="G748" s="200"/>
      <c r="H748" s="200"/>
      <c r="I748" s="200"/>
      <c r="J748" s="1114"/>
    </row>
    <row r="749" spans="1:10" s="1121" customFormat="1" ht="13.2">
      <c r="A749" s="200"/>
      <c r="B749" s="200"/>
      <c r="C749" s="200"/>
      <c r="D749" s="200"/>
      <c r="E749" s="200"/>
      <c r="F749" s="200"/>
      <c r="G749" s="200"/>
      <c r="H749" s="200"/>
      <c r="I749" s="200"/>
      <c r="J749" s="1114"/>
    </row>
    <row r="750" spans="1:10" s="1121" customFormat="1" ht="13.2">
      <c r="A750" s="200"/>
      <c r="B750" s="200"/>
      <c r="C750" s="200"/>
      <c r="D750" s="200"/>
      <c r="E750" s="200"/>
      <c r="F750" s="200"/>
      <c r="G750" s="200"/>
      <c r="H750" s="200"/>
      <c r="I750" s="200"/>
      <c r="J750" s="1114"/>
    </row>
    <row r="751" spans="1:10" s="1121" customFormat="1" ht="13.2">
      <c r="A751" s="200"/>
      <c r="B751" s="200"/>
      <c r="C751" s="200"/>
      <c r="D751" s="200"/>
      <c r="E751" s="200"/>
      <c r="F751" s="200"/>
      <c r="G751" s="200"/>
      <c r="H751" s="200"/>
      <c r="I751" s="200"/>
      <c r="J751" s="1114"/>
    </row>
    <row r="752" spans="1:10" s="1121" customFormat="1" ht="13.2">
      <c r="A752" s="200"/>
      <c r="B752" s="200"/>
      <c r="C752" s="200"/>
      <c r="D752" s="200"/>
      <c r="E752" s="200"/>
      <c r="F752" s="200"/>
      <c r="G752" s="200"/>
      <c r="H752" s="200"/>
      <c r="I752" s="200"/>
      <c r="J752" s="1114"/>
    </row>
    <row r="753" spans="1:10" s="1121" customFormat="1" ht="13.2">
      <c r="A753" s="200"/>
      <c r="B753" s="200"/>
      <c r="C753" s="200"/>
      <c r="D753" s="200"/>
      <c r="E753" s="200"/>
      <c r="F753" s="200"/>
      <c r="G753" s="200"/>
      <c r="H753" s="200"/>
      <c r="I753" s="200"/>
      <c r="J753" s="1114"/>
    </row>
    <row r="754" spans="1:10" s="1121" customFormat="1" ht="13.2">
      <c r="A754" s="200"/>
      <c r="B754" s="200"/>
      <c r="C754" s="200"/>
      <c r="D754" s="200"/>
      <c r="E754" s="200"/>
      <c r="F754" s="200"/>
      <c r="G754" s="200"/>
      <c r="H754" s="200"/>
      <c r="I754" s="200"/>
      <c r="J754" s="1114"/>
    </row>
    <row r="755" spans="1:10" s="1121" customFormat="1" ht="13.2">
      <c r="A755" s="200"/>
      <c r="B755" s="200"/>
      <c r="C755" s="200"/>
      <c r="D755" s="200"/>
      <c r="E755" s="200"/>
      <c r="F755" s="200"/>
      <c r="G755" s="200"/>
      <c r="H755" s="200"/>
      <c r="I755" s="200"/>
      <c r="J755" s="1114"/>
    </row>
    <row r="756" spans="1:10" s="1121" customFormat="1" ht="13.2">
      <c r="A756" s="200"/>
      <c r="B756" s="200"/>
      <c r="C756" s="200"/>
      <c r="D756" s="200"/>
      <c r="E756" s="200"/>
      <c r="F756" s="200"/>
      <c r="G756" s="200"/>
      <c r="H756" s="200"/>
      <c r="I756" s="200"/>
      <c r="J756" s="1114"/>
    </row>
    <row r="757" spans="1:10" s="1121" customFormat="1" ht="13.2">
      <c r="A757" s="200"/>
      <c r="B757" s="200"/>
      <c r="C757" s="200"/>
      <c r="D757" s="200"/>
      <c r="E757" s="200"/>
      <c r="F757" s="200"/>
      <c r="G757" s="200"/>
      <c r="H757" s="200"/>
      <c r="I757" s="200"/>
      <c r="J757" s="1114"/>
    </row>
    <row r="758" spans="1:10" s="1121" customFormat="1" ht="13.2">
      <c r="A758" s="200"/>
      <c r="B758" s="200"/>
      <c r="C758" s="200"/>
      <c r="D758" s="200"/>
      <c r="E758" s="200"/>
      <c r="F758" s="200"/>
      <c r="G758" s="200"/>
      <c r="H758" s="200"/>
      <c r="I758" s="200"/>
      <c r="J758" s="1114"/>
    </row>
    <row r="759" spans="1:10" s="1121" customFormat="1" ht="13.2">
      <c r="A759" s="200"/>
      <c r="B759" s="200"/>
      <c r="C759" s="200"/>
      <c r="D759" s="200"/>
      <c r="E759" s="200"/>
      <c r="F759" s="200"/>
      <c r="G759" s="200"/>
      <c r="H759" s="200"/>
      <c r="I759" s="200"/>
      <c r="J759" s="1114"/>
    </row>
    <row r="760" spans="1:10" s="1121" customFormat="1" ht="13.2">
      <c r="A760" s="200"/>
      <c r="B760" s="200"/>
      <c r="C760" s="200"/>
      <c r="D760" s="200"/>
      <c r="E760" s="200"/>
      <c r="F760" s="200"/>
      <c r="G760" s="200"/>
      <c r="H760" s="200"/>
      <c r="I760" s="200"/>
      <c r="J760" s="1114"/>
    </row>
    <row r="761" spans="1:10" s="1121" customFormat="1" ht="13.2">
      <c r="A761" s="200"/>
      <c r="B761" s="200"/>
      <c r="C761" s="200"/>
      <c r="D761" s="200"/>
      <c r="E761" s="200"/>
      <c r="F761" s="200"/>
      <c r="G761" s="200"/>
      <c r="H761" s="200"/>
      <c r="I761" s="200"/>
      <c r="J761" s="1114"/>
    </row>
    <row r="762" spans="1:10" s="1121" customFormat="1" ht="13.2">
      <c r="A762" s="200"/>
      <c r="B762" s="200"/>
      <c r="C762" s="200"/>
      <c r="D762" s="200"/>
      <c r="E762" s="200"/>
      <c r="F762" s="200"/>
      <c r="G762" s="200"/>
      <c r="H762" s="200"/>
      <c r="I762" s="200"/>
      <c r="J762" s="1114"/>
    </row>
    <row r="763" spans="1:10" s="1121" customFormat="1" ht="13.2">
      <c r="A763" s="200"/>
      <c r="B763" s="200"/>
      <c r="C763" s="200"/>
      <c r="D763" s="200"/>
      <c r="E763" s="200"/>
      <c r="F763" s="200"/>
      <c r="G763" s="200"/>
      <c r="H763" s="200"/>
      <c r="I763" s="200"/>
      <c r="J763" s="1114"/>
    </row>
    <row r="764" spans="1:10" s="1121" customFormat="1" ht="13.2">
      <c r="A764" s="200"/>
      <c r="B764" s="200"/>
      <c r="C764" s="200"/>
      <c r="D764" s="200"/>
      <c r="E764" s="200"/>
      <c r="F764" s="200"/>
      <c r="G764" s="200"/>
      <c r="H764" s="200"/>
      <c r="I764" s="200"/>
      <c r="J764" s="1114"/>
    </row>
    <row r="765" spans="1:10" s="1121" customFormat="1" ht="13.2">
      <c r="A765" s="200"/>
      <c r="B765" s="200"/>
      <c r="C765" s="200"/>
      <c r="D765" s="200"/>
      <c r="E765" s="200"/>
      <c r="F765" s="200"/>
      <c r="G765" s="200"/>
      <c r="H765" s="200"/>
      <c r="I765" s="200"/>
      <c r="J765" s="1114"/>
    </row>
    <row r="766" spans="1:10" s="1121" customFormat="1" ht="13.2">
      <c r="A766" s="200"/>
      <c r="B766" s="200"/>
      <c r="C766" s="200"/>
      <c r="D766" s="200"/>
      <c r="E766" s="200"/>
      <c r="F766" s="200"/>
      <c r="G766" s="200"/>
      <c r="H766" s="200"/>
      <c r="I766" s="200"/>
      <c r="J766" s="1114"/>
    </row>
    <row r="767" spans="1:10" s="1121" customFormat="1" ht="13.2">
      <c r="A767" s="200"/>
      <c r="B767" s="200"/>
      <c r="C767" s="200"/>
      <c r="D767" s="200"/>
      <c r="E767" s="200"/>
      <c r="F767" s="200"/>
      <c r="G767" s="200"/>
      <c r="H767" s="200"/>
      <c r="I767" s="200"/>
      <c r="J767" s="1114"/>
    </row>
    <row r="768" spans="1:10" s="1121" customFormat="1" ht="13.2">
      <c r="A768" s="200"/>
      <c r="B768" s="200"/>
      <c r="C768" s="200"/>
      <c r="D768" s="200"/>
      <c r="E768" s="200"/>
      <c r="F768" s="200"/>
      <c r="G768" s="200"/>
      <c r="H768" s="200"/>
      <c r="I768" s="200"/>
      <c r="J768" s="1114"/>
    </row>
    <row r="769" spans="1:10" s="1121" customFormat="1" ht="13.2">
      <c r="A769" s="200"/>
      <c r="B769" s="200"/>
      <c r="C769" s="200"/>
      <c r="D769" s="200"/>
      <c r="E769" s="200"/>
      <c r="F769" s="200"/>
      <c r="G769" s="200"/>
      <c r="H769" s="200"/>
      <c r="I769" s="200"/>
      <c r="J769" s="1114"/>
    </row>
    <row r="770" spans="1:10" s="1121" customFormat="1" ht="13.2">
      <c r="A770" s="200"/>
      <c r="B770" s="200"/>
      <c r="C770" s="200"/>
      <c r="D770" s="200"/>
      <c r="E770" s="200"/>
      <c r="F770" s="200"/>
      <c r="G770" s="200"/>
      <c r="H770" s="200"/>
      <c r="I770" s="200"/>
      <c r="J770" s="1114"/>
    </row>
    <row r="771" spans="1:10" s="1121" customFormat="1" ht="13.2">
      <c r="A771" s="200"/>
      <c r="B771" s="200"/>
      <c r="C771" s="200"/>
      <c r="D771" s="200"/>
      <c r="E771" s="200"/>
      <c r="F771" s="200"/>
      <c r="G771" s="200"/>
      <c r="H771" s="200"/>
      <c r="I771" s="200"/>
      <c r="J771" s="1114"/>
    </row>
    <row r="772" spans="1:10" s="1121" customFormat="1" ht="13.2">
      <c r="A772" s="200"/>
      <c r="B772" s="200"/>
      <c r="C772" s="200"/>
      <c r="D772" s="200"/>
      <c r="E772" s="200"/>
      <c r="F772" s="200"/>
      <c r="G772" s="200"/>
      <c r="H772" s="200"/>
      <c r="I772" s="200"/>
      <c r="J772" s="1114"/>
    </row>
    <row r="773" spans="1:10" s="1121" customFormat="1" ht="13.2">
      <c r="A773" s="200"/>
      <c r="B773" s="200"/>
      <c r="C773" s="200"/>
      <c r="D773" s="200"/>
      <c r="E773" s="200"/>
      <c r="F773" s="200"/>
      <c r="G773" s="200"/>
      <c r="H773" s="200"/>
      <c r="I773" s="200"/>
      <c r="J773" s="1114"/>
    </row>
    <row r="774" spans="1:10" s="1121" customFormat="1" ht="13.2">
      <c r="A774" s="200"/>
      <c r="B774" s="200"/>
      <c r="C774" s="200"/>
      <c r="D774" s="200"/>
      <c r="E774" s="200"/>
      <c r="F774" s="200"/>
      <c r="G774" s="200"/>
      <c r="H774" s="200"/>
      <c r="I774" s="200"/>
      <c r="J774" s="1114"/>
    </row>
    <row r="775" spans="1:10" s="1121" customFormat="1" ht="13.2">
      <c r="A775" s="200"/>
      <c r="B775" s="200"/>
      <c r="C775" s="200"/>
      <c r="D775" s="200"/>
      <c r="E775" s="200"/>
      <c r="F775" s="200"/>
      <c r="G775" s="200"/>
      <c r="H775" s="200"/>
      <c r="I775" s="200"/>
      <c r="J775" s="1114"/>
    </row>
    <row r="776" spans="1:10" s="1121" customFormat="1" ht="13.2">
      <c r="A776" s="200"/>
      <c r="B776" s="200"/>
      <c r="C776" s="200"/>
      <c r="D776" s="200"/>
      <c r="E776" s="200"/>
      <c r="F776" s="200"/>
      <c r="G776" s="200"/>
      <c r="H776" s="200"/>
      <c r="I776" s="200"/>
      <c r="J776" s="1114"/>
    </row>
    <row r="777" spans="1:10" s="1121" customFormat="1" ht="13.2">
      <c r="A777" s="200"/>
      <c r="B777" s="200"/>
      <c r="C777" s="200"/>
      <c r="D777" s="200"/>
      <c r="E777" s="200"/>
      <c r="F777" s="200"/>
      <c r="G777" s="200"/>
      <c r="H777" s="200"/>
      <c r="I777" s="200"/>
      <c r="J777" s="1114"/>
    </row>
    <row r="778" spans="1:10" s="1121" customFormat="1" ht="13.2">
      <c r="A778" s="200"/>
      <c r="B778" s="200"/>
      <c r="C778" s="200"/>
      <c r="D778" s="200"/>
      <c r="E778" s="200"/>
      <c r="F778" s="200"/>
      <c r="G778" s="200"/>
      <c r="H778" s="200"/>
      <c r="I778" s="200"/>
      <c r="J778" s="1114"/>
    </row>
    <row r="779" spans="1:10" s="1121" customFormat="1" ht="13.2">
      <c r="A779" s="200"/>
      <c r="B779" s="200"/>
      <c r="C779" s="200"/>
      <c r="D779" s="200"/>
      <c r="E779" s="200"/>
      <c r="F779" s="200"/>
      <c r="G779" s="200"/>
      <c r="H779" s="200"/>
      <c r="I779" s="200"/>
      <c r="J779" s="1114"/>
    </row>
    <row r="780" spans="1:10" s="1121" customFormat="1" ht="13.2">
      <c r="A780" s="200"/>
      <c r="B780" s="200"/>
      <c r="C780" s="200"/>
      <c r="D780" s="200"/>
      <c r="E780" s="200"/>
      <c r="F780" s="200"/>
      <c r="G780" s="200"/>
      <c r="H780" s="200"/>
      <c r="I780" s="200"/>
      <c r="J780" s="1114"/>
    </row>
    <row r="781" spans="1:10" s="1121" customFormat="1" ht="13.2">
      <c r="A781" s="200"/>
      <c r="B781" s="200"/>
      <c r="C781" s="200"/>
      <c r="D781" s="200"/>
      <c r="E781" s="200"/>
      <c r="F781" s="200"/>
      <c r="G781" s="200"/>
      <c r="H781" s="200"/>
      <c r="I781" s="200"/>
      <c r="J781" s="1114"/>
    </row>
    <row r="782" spans="1:10" s="1121" customFormat="1" ht="13.2">
      <c r="A782" s="200"/>
      <c r="B782" s="200"/>
      <c r="C782" s="200"/>
      <c r="D782" s="200"/>
      <c r="E782" s="200"/>
      <c r="F782" s="200"/>
      <c r="G782" s="200"/>
      <c r="H782" s="200"/>
      <c r="I782" s="200"/>
      <c r="J782" s="1114"/>
    </row>
    <row r="783" spans="1:10" s="1121" customFormat="1" ht="13.2">
      <c r="A783" s="200"/>
      <c r="B783" s="200"/>
      <c r="C783" s="200"/>
      <c r="D783" s="200"/>
      <c r="E783" s="200"/>
      <c r="F783" s="200"/>
      <c r="G783" s="200"/>
      <c r="H783" s="200"/>
      <c r="I783" s="200"/>
      <c r="J783" s="1114"/>
    </row>
    <row r="784" spans="1:10" s="1121" customFormat="1" ht="13.2">
      <c r="A784" s="200"/>
      <c r="B784" s="200"/>
      <c r="C784" s="200"/>
      <c r="D784" s="200"/>
      <c r="E784" s="200"/>
      <c r="F784" s="200"/>
      <c r="G784" s="200"/>
      <c r="H784" s="200"/>
      <c r="I784" s="200"/>
      <c r="J784" s="1114"/>
    </row>
    <row r="785" spans="1:10" s="1121" customFormat="1" ht="13.2">
      <c r="A785" s="200"/>
      <c r="B785" s="200"/>
      <c r="C785" s="200"/>
      <c r="D785" s="200"/>
      <c r="E785" s="200"/>
      <c r="F785" s="200"/>
      <c r="G785" s="200"/>
      <c r="H785" s="200"/>
      <c r="I785" s="200"/>
      <c r="J785" s="1114"/>
    </row>
    <row r="786" spans="1:10" s="1121" customFormat="1" ht="13.2">
      <c r="A786" s="200"/>
      <c r="B786" s="200"/>
      <c r="C786" s="200"/>
      <c r="D786" s="200"/>
      <c r="E786" s="200"/>
      <c r="F786" s="200"/>
      <c r="G786" s="200"/>
      <c r="H786" s="200"/>
      <c r="I786" s="200"/>
      <c r="J786" s="1114"/>
    </row>
    <row r="787" spans="1:10" s="1121" customFormat="1" ht="13.2">
      <c r="A787" s="200"/>
      <c r="B787" s="200"/>
      <c r="C787" s="200"/>
      <c r="D787" s="200"/>
      <c r="E787" s="200"/>
      <c r="F787" s="200"/>
      <c r="G787" s="200"/>
      <c r="H787" s="200"/>
      <c r="I787" s="200"/>
      <c r="J787" s="1114"/>
    </row>
    <row r="788" spans="1:10" s="1121" customFormat="1" ht="13.2">
      <c r="A788" s="200"/>
      <c r="B788" s="200"/>
      <c r="C788" s="200"/>
      <c r="D788" s="200"/>
      <c r="E788" s="200"/>
      <c r="F788" s="200"/>
      <c r="G788" s="200"/>
      <c r="H788" s="200"/>
      <c r="I788" s="200"/>
      <c r="J788" s="1114"/>
    </row>
    <row r="789" spans="1:10" s="1121" customFormat="1" ht="13.2">
      <c r="A789" s="200"/>
      <c r="B789" s="200"/>
      <c r="C789" s="200"/>
      <c r="D789" s="200"/>
      <c r="E789" s="200"/>
      <c r="F789" s="200"/>
      <c r="G789" s="200"/>
      <c r="H789" s="200"/>
      <c r="I789" s="200"/>
      <c r="J789" s="1114"/>
    </row>
    <row r="790" spans="1:10" s="1121" customFormat="1" ht="13.2">
      <c r="A790" s="200"/>
      <c r="B790" s="200"/>
      <c r="C790" s="200"/>
      <c r="D790" s="200"/>
      <c r="E790" s="200"/>
      <c r="F790" s="200"/>
      <c r="G790" s="200"/>
      <c r="H790" s="200"/>
      <c r="I790" s="200"/>
      <c r="J790" s="1114"/>
    </row>
    <row r="791" spans="1:10" s="1121" customFormat="1" ht="13.2">
      <c r="A791" s="200"/>
      <c r="B791" s="200"/>
      <c r="C791" s="200"/>
      <c r="D791" s="200"/>
      <c r="E791" s="200"/>
      <c r="F791" s="200"/>
      <c r="G791" s="200"/>
      <c r="H791" s="200"/>
      <c r="I791" s="200"/>
      <c r="J791" s="1114"/>
    </row>
    <row r="792" spans="1:10" s="1121" customFormat="1" ht="13.2">
      <c r="A792" s="200"/>
      <c r="B792" s="200"/>
      <c r="C792" s="200"/>
      <c r="D792" s="200"/>
      <c r="E792" s="200"/>
      <c r="F792" s="200"/>
      <c r="G792" s="200"/>
      <c r="H792" s="200"/>
      <c r="I792" s="200"/>
      <c r="J792" s="1114"/>
    </row>
    <row r="793" spans="1:10" s="1121" customFormat="1" ht="13.2">
      <c r="A793" s="200"/>
      <c r="B793" s="200"/>
      <c r="C793" s="200"/>
      <c r="D793" s="200"/>
      <c r="E793" s="200"/>
      <c r="F793" s="200"/>
      <c r="G793" s="200"/>
      <c r="H793" s="200"/>
      <c r="I793" s="200"/>
      <c r="J793" s="1114"/>
    </row>
    <row r="794" spans="1:10" s="1121" customFormat="1" ht="13.2">
      <c r="A794" s="200"/>
      <c r="B794" s="200"/>
      <c r="C794" s="200"/>
      <c r="D794" s="200"/>
      <c r="E794" s="200"/>
      <c r="F794" s="200"/>
      <c r="G794" s="200"/>
      <c r="H794" s="200"/>
      <c r="I794" s="200"/>
      <c r="J794" s="1114"/>
    </row>
    <row r="795" spans="1:10" s="1121" customFormat="1" ht="13.2">
      <c r="A795" s="200"/>
      <c r="B795" s="200"/>
      <c r="C795" s="200"/>
      <c r="D795" s="200"/>
      <c r="E795" s="200"/>
      <c r="F795" s="200"/>
      <c r="G795" s="200"/>
      <c r="H795" s="200"/>
      <c r="I795" s="200"/>
      <c r="J795" s="1114"/>
    </row>
    <row r="796" spans="1:10" s="1121" customFormat="1" ht="13.2">
      <c r="A796" s="200"/>
      <c r="B796" s="200"/>
      <c r="C796" s="200"/>
      <c r="D796" s="200"/>
      <c r="E796" s="200"/>
      <c r="F796" s="200"/>
      <c r="G796" s="200"/>
      <c r="H796" s="200"/>
      <c r="I796" s="200"/>
      <c r="J796" s="1114"/>
    </row>
    <row r="797" spans="1:10" s="1121" customFormat="1" ht="13.2">
      <c r="A797" s="200"/>
      <c r="B797" s="200"/>
      <c r="C797" s="200"/>
      <c r="D797" s="200"/>
      <c r="E797" s="200"/>
      <c r="F797" s="200"/>
      <c r="G797" s="200"/>
      <c r="H797" s="200"/>
      <c r="I797" s="200"/>
      <c r="J797" s="1114"/>
    </row>
    <row r="798" spans="1:10" s="1121" customFormat="1" ht="13.2">
      <c r="A798" s="200"/>
      <c r="B798" s="200"/>
      <c r="C798" s="200"/>
      <c r="D798" s="200"/>
      <c r="E798" s="200"/>
      <c r="F798" s="200"/>
      <c r="G798" s="200"/>
      <c r="H798" s="200"/>
      <c r="I798" s="200"/>
      <c r="J798" s="1114"/>
    </row>
    <row r="799" spans="1:10" s="1121" customFormat="1" ht="13.2">
      <c r="A799" s="200"/>
      <c r="B799" s="200"/>
      <c r="C799" s="200"/>
      <c r="D799" s="200"/>
      <c r="E799" s="200"/>
      <c r="F799" s="200"/>
      <c r="G799" s="200"/>
      <c r="H799" s="200"/>
      <c r="I799" s="200"/>
      <c r="J799" s="1114"/>
    </row>
    <row r="800" spans="1:10" s="1121" customFormat="1" ht="13.2">
      <c r="A800" s="200"/>
      <c r="B800" s="200"/>
      <c r="C800" s="200"/>
      <c r="D800" s="200"/>
      <c r="E800" s="200"/>
      <c r="F800" s="200"/>
      <c r="G800" s="200"/>
      <c r="H800" s="200"/>
      <c r="I800" s="200"/>
      <c r="J800" s="1114"/>
    </row>
    <row r="801" spans="1:10" s="1121" customFormat="1" ht="13.2">
      <c r="A801" s="200"/>
      <c r="B801" s="200"/>
      <c r="C801" s="200"/>
      <c r="D801" s="200"/>
      <c r="E801" s="200"/>
      <c r="F801" s="200"/>
      <c r="G801" s="200"/>
      <c r="H801" s="200"/>
      <c r="I801" s="200"/>
      <c r="J801" s="1114"/>
    </row>
    <row r="802" spans="1:10" s="1121" customFormat="1" ht="13.2">
      <c r="A802" s="200"/>
      <c r="B802" s="200"/>
      <c r="C802" s="200"/>
      <c r="D802" s="200"/>
      <c r="E802" s="200"/>
      <c r="F802" s="200"/>
      <c r="G802" s="200"/>
      <c r="H802" s="200"/>
      <c r="I802" s="200"/>
      <c r="J802" s="1114"/>
    </row>
    <row r="803" spans="1:10" s="1121" customFormat="1" ht="13.2">
      <c r="A803" s="200"/>
      <c r="B803" s="200"/>
      <c r="C803" s="200"/>
      <c r="D803" s="200"/>
      <c r="E803" s="200"/>
      <c r="F803" s="200"/>
      <c r="G803" s="200"/>
      <c r="H803" s="200"/>
      <c r="I803" s="200"/>
      <c r="J803" s="1114"/>
    </row>
    <row r="804" spans="1:10" s="1121" customFormat="1" ht="13.2">
      <c r="A804" s="200"/>
      <c r="B804" s="200"/>
      <c r="C804" s="200"/>
      <c r="D804" s="200"/>
      <c r="E804" s="200"/>
      <c r="F804" s="200"/>
      <c r="G804" s="200"/>
      <c r="H804" s="200"/>
      <c r="I804" s="200"/>
      <c r="J804" s="1114"/>
    </row>
    <row r="805" spans="1:10" s="1121" customFormat="1" ht="13.2">
      <c r="A805" s="200"/>
      <c r="B805" s="200"/>
      <c r="C805" s="200"/>
      <c r="D805" s="200"/>
      <c r="E805" s="200"/>
      <c r="F805" s="200"/>
      <c r="G805" s="200"/>
      <c r="H805" s="200"/>
      <c r="I805" s="200"/>
      <c r="J805" s="1114"/>
    </row>
    <row r="806" spans="1:10" s="1121" customFormat="1" ht="13.2">
      <c r="A806" s="200"/>
      <c r="B806" s="200"/>
      <c r="C806" s="200"/>
      <c r="D806" s="200"/>
      <c r="E806" s="200"/>
      <c r="F806" s="200"/>
      <c r="G806" s="200"/>
      <c r="H806" s="200"/>
      <c r="I806" s="200"/>
      <c r="J806" s="1114"/>
    </row>
    <row r="807" spans="1:10" s="1121" customFormat="1" ht="13.2">
      <c r="A807" s="200"/>
      <c r="B807" s="200"/>
      <c r="C807" s="200"/>
      <c r="D807" s="200"/>
      <c r="E807" s="200"/>
      <c r="F807" s="200"/>
      <c r="G807" s="200"/>
      <c r="H807" s="200"/>
      <c r="I807" s="200"/>
      <c r="J807" s="1114"/>
    </row>
    <row r="808" spans="1:10" s="1121" customFormat="1" ht="13.2">
      <c r="A808" s="200"/>
      <c r="B808" s="200"/>
      <c r="C808" s="200"/>
      <c r="D808" s="200"/>
      <c r="E808" s="200"/>
      <c r="F808" s="200"/>
      <c r="G808" s="200"/>
      <c r="H808" s="200"/>
      <c r="I808" s="200"/>
      <c r="J808" s="1114"/>
    </row>
    <row r="809" spans="1:10" s="1121" customFormat="1" ht="13.2">
      <c r="A809" s="200"/>
      <c r="B809" s="200"/>
      <c r="C809" s="200"/>
      <c r="D809" s="200"/>
      <c r="E809" s="200"/>
      <c r="F809" s="200"/>
      <c r="G809" s="200"/>
      <c r="H809" s="200"/>
      <c r="I809" s="200"/>
      <c r="J809" s="1114"/>
    </row>
    <row r="810" spans="1:10" s="1121" customFormat="1" ht="13.2">
      <c r="A810" s="200"/>
      <c r="B810" s="200"/>
      <c r="C810" s="200"/>
      <c r="D810" s="200"/>
      <c r="E810" s="200"/>
      <c r="F810" s="200"/>
      <c r="G810" s="200"/>
      <c r="H810" s="200"/>
      <c r="I810" s="200"/>
      <c r="J810" s="1114"/>
    </row>
    <row r="811" spans="1:10" s="1121" customFormat="1" ht="13.2">
      <c r="A811" s="200"/>
      <c r="B811" s="200"/>
      <c r="C811" s="200"/>
      <c r="D811" s="200"/>
      <c r="E811" s="200"/>
      <c r="F811" s="200"/>
      <c r="G811" s="200"/>
      <c r="H811" s="200"/>
      <c r="I811" s="200"/>
      <c r="J811" s="1114"/>
    </row>
    <row r="812" spans="1:10" s="1121" customFormat="1" ht="13.2">
      <c r="A812" s="200"/>
      <c r="B812" s="200"/>
      <c r="C812" s="200"/>
      <c r="D812" s="200"/>
      <c r="E812" s="200"/>
      <c r="F812" s="200"/>
      <c r="G812" s="200"/>
      <c r="H812" s="200"/>
      <c r="I812" s="200"/>
      <c r="J812" s="1114"/>
    </row>
    <row r="813" spans="1:10" s="1121" customFormat="1" ht="13.2">
      <c r="A813" s="200"/>
      <c r="B813" s="200"/>
      <c r="C813" s="200"/>
      <c r="D813" s="200"/>
      <c r="E813" s="200"/>
      <c r="F813" s="200"/>
      <c r="G813" s="200"/>
      <c r="H813" s="200"/>
      <c r="I813" s="200"/>
      <c r="J813" s="1114"/>
    </row>
    <row r="814" spans="1:10" s="1121" customFormat="1" ht="13.2">
      <c r="A814" s="200"/>
      <c r="B814" s="200"/>
      <c r="C814" s="200"/>
      <c r="D814" s="200"/>
      <c r="E814" s="200"/>
      <c r="F814" s="200"/>
      <c r="G814" s="200"/>
      <c r="H814" s="200"/>
      <c r="I814" s="200"/>
      <c r="J814" s="1114"/>
    </row>
    <row r="815" spans="1:10" s="1121" customFormat="1" ht="13.2">
      <c r="A815" s="200"/>
      <c r="B815" s="200"/>
      <c r="C815" s="200"/>
      <c r="D815" s="200"/>
      <c r="E815" s="200"/>
      <c r="F815" s="200"/>
      <c r="G815" s="200"/>
      <c r="H815" s="200"/>
      <c r="I815" s="200"/>
      <c r="J815" s="1114"/>
    </row>
    <row r="816" spans="1:10" s="1121" customFormat="1" ht="13.2">
      <c r="A816" s="200"/>
      <c r="B816" s="200"/>
      <c r="C816" s="200"/>
      <c r="D816" s="200"/>
      <c r="E816" s="200"/>
      <c r="F816" s="200"/>
      <c r="G816" s="200"/>
      <c r="H816" s="200"/>
      <c r="I816" s="200"/>
      <c r="J816" s="1114"/>
    </row>
    <row r="817" spans="1:10" s="1121" customFormat="1" ht="13.2">
      <c r="A817" s="200"/>
      <c r="B817" s="200"/>
      <c r="C817" s="200"/>
      <c r="D817" s="200"/>
      <c r="E817" s="200"/>
      <c r="F817" s="200"/>
      <c r="G817" s="200"/>
      <c r="H817" s="200"/>
      <c r="I817" s="200"/>
      <c r="J817" s="1114"/>
    </row>
    <row r="818" spans="1:10" s="1121" customFormat="1" ht="13.2">
      <c r="A818" s="200"/>
      <c r="B818" s="200"/>
      <c r="C818" s="200"/>
      <c r="D818" s="200"/>
      <c r="E818" s="200"/>
      <c r="F818" s="200"/>
      <c r="G818" s="200"/>
      <c r="H818" s="200"/>
      <c r="I818" s="200"/>
      <c r="J818" s="1114"/>
    </row>
    <row r="819" spans="1:10" s="1121" customFormat="1" ht="13.2">
      <c r="A819" s="200"/>
      <c r="B819" s="200"/>
      <c r="C819" s="200"/>
      <c r="D819" s="200"/>
      <c r="E819" s="200"/>
      <c r="F819" s="200"/>
      <c r="G819" s="200"/>
      <c r="H819" s="200"/>
      <c r="I819" s="200"/>
      <c r="J819" s="1114"/>
    </row>
    <row r="820" spans="1:10" s="1121" customFormat="1" ht="13.2">
      <c r="A820" s="200"/>
      <c r="B820" s="200"/>
      <c r="C820" s="200"/>
      <c r="D820" s="200"/>
      <c r="E820" s="200"/>
      <c r="F820" s="200"/>
      <c r="G820" s="200"/>
      <c r="H820" s="200"/>
      <c r="I820" s="200"/>
      <c r="J820" s="1114"/>
    </row>
    <row r="821" spans="1:10" s="1121" customFormat="1" ht="13.2">
      <c r="A821" s="200"/>
      <c r="B821" s="200"/>
      <c r="C821" s="200"/>
      <c r="D821" s="200"/>
      <c r="E821" s="200"/>
      <c r="F821" s="200"/>
      <c r="G821" s="200"/>
      <c r="H821" s="200"/>
      <c r="I821" s="200"/>
      <c r="J821" s="1114"/>
    </row>
    <row r="822" spans="1:10" s="1121" customFormat="1" ht="13.2">
      <c r="A822" s="200"/>
      <c r="B822" s="200"/>
      <c r="C822" s="200"/>
      <c r="D822" s="200"/>
      <c r="E822" s="200"/>
      <c r="F822" s="200"/>
      <c r="G822" s="200"/>
      <c r="H822" s="200"/>
      <c r="I822" s="200"/>
      <c r="J822" s="1114"/>
    </row>
    <row r="823" spans="1:10" s="1121" customFormat="1" ht="13.2">
      <c r="A823" s="200"/>
      <c r="B823" s="200"/>
      <c r="C823" s="200"/>
      <c r="D823" s="200"/>
      <c r="E823" s="200"/>
      <c r="F823" s="200"/>
      <c r="G823" s="200"/>
      <c r="H823" s="200"/>
      <c r="I823" s="200"/>
      <c r="J823" s="1114"/>
    </row>
    <row r="824" spans="1:10" s="1121" customFormat="1" ht="13.2">
      <c r="A824" s="200"/>
      <c r="B824" s="200"/>
      <c r="C824" s="200"/>
      <c r="D824" s="200"/>
      <c r="E824" s="200"/>
      <c r="F824" s="200"/>
      <c r="G824" s="200"/>
      <c r="H824" s="200"/>
      <c r="I824" s="200"/>
      <c r="J824" s="1114"/>
    </row>
    <row r="825" spans="1:10" s="1121" customFormat="1" ht="13.2">
      <c r="A825" s="200"/>
      <c r="B825" s="200"/>
      <c r="C825" s="200"/>
      <c r="D825" s="200"/>
      <c r="E825" s="200"/>
      <c r="F825" s="200"/>
      <c r="G825" s="200"/>
      <c r="H825" s="200"/>
      <c r="I825" s="200"/>
      <c r="J825" s="1114"/>
    </row>
    <row r="826" spans="1:10" s="1121" customFormat="1" ht="13.2">
      <c r="A826" s="200"/>
      <c r="B826" s="200"/>
      <c r="C826" s="200"/>
      <c r="D826" s="200"/>
      <c r="E826" s="200"/>
      <c r="F826" s="200"/>
      <c r="G826" s="200"/>
      <c r="H826" s="200"/>
      <c r="I826" s="200"/>
      <c r="J826" s="1114"/>
    </row>
    <row r="827" spans="1:10" s="1121" customFormat="1" ht="13.2">
      <c r="A827" s="200"/>
      <c r="B827" s="200"/>
      <c r="C827" s="200"/>
      <c r="D827" s="200"/>
      <c r="E827" s="200"/>
      <c r="F827" s="200"/>
      <c r="G827" s="200"/>
      <c r="H827" s="200"/>
      <c r="I827" s="200"/>
      <c r="J827" s="1114"/>
    </row>
    <row r="828" spans="1:10" s="1121" customFormat="1" ht="13.2">
      <c r="A828" s="200"/>
      <c r="B828" s="200"/>
      <c r="C828" s="200"/>
      <c r="D828" s="200"/>
      <c r="E828" s="200"/>
      <c r="F828" s="200"/>
      <c r="G828" s="200"/>
      <c r="H828" s="200"/>
      <c r="I828" s="200"/>
      <c r="J828" s="1114"/>
    </row>
    <row r="829" spans="1:10" s="1121" customFormat="1" ht="13.2">
      <c r="A829" s="200"/>
      <c r="B829" s="200"/>
      <c r="C829" s="200"/>
      <c r="D829" s="200"/>
      <c r="E829" s="200"/>
      <c r="F829" s="200"/>
      <c r="G829" s="200"/>
      <c r="H829" s="200"/>
      <c r="I829" s="200"/>
      <c r="J829" s="1114"/>
    </row>
    <row r="830" spans="1:10" s="1121" customFormat="1" ht="13.2">
      <c r="A830" s="200"/>
      <c r="B830" s="200"/>
      <c r="C830" s="200"/>
      <c r="D830" s="200"/>
      <c r="E830" s="200"/>
      <c r="F830" s="200"/>
      <c r="G830" s="200"/>
      <c r="H830" s="200"/>
      <c r="I830" s="200"/>
      <c r="J830" s="1114"/>
    </row>
    <row r="831" spans="1:10" s="1121" customFormat="1" ht="13.2">
      <c r="A831" s="200"/>
      <c r="B831" s="200"/>
      <c r="C831" s="200"/>
      <c r="D831" s="200"/>
      <c r="E831" s="200"/>
      <c r="F831" s="200"/>
      <c r="G831" s="200"/>
      <c r="H831" s="200"/>
      <c r="I831" s="200"/>
      <c r="J831" s="1114"/>
    </row>
    <row r="832" spans="1:10" s="1121" customFormat="1" ht="13.2">
      <c r="A832" s="200"/>
      <c r="B832" s="200"/>
      <c r="C832" s="200"/>
      <c r="D832" s="200"/>
      <c r="E832" s="200"/>
      <c r="F832" s="200"/>
      <c r="G832" s="200"/>
      <c r="H832" s="200"/>
      <c r="I832" s="200"/>
      <c r="J832" s="1114"/>
    </row>
    <row r="833" spans="1:10" s="1121" customFormat="1" ht="13.2">
      <c r="A833" s="200"/>
      <c r="B833" s="200"/>
      <c r="C833" s="200"/>
      <c r="D833" s="200"/>
      <c r="E833" s="200"/>
      <c r="F833" s="200"/>
      <c r="G833" s="200"/>
      <c r="H833" s="200"/>
      <c r="I833" s="200"/>
      <c r="J833" s="1114"/>
    </row>
    <row r="834" spans="1:10" s="1121" customFormat="1" ht="13.2">
      <c r="A834" s="200"/>
      <c r="B834" s="200"/>
      <c r="C834" s="200"/>
      <c r="D834" s="200"/>
      <c r="E834" s="200"/>
      <c r="F834" s="200"/>
      <c r="G834" s="200"/>
      <c r="H834" s="200"/>
      <c r="I834" s="200"/>
      <c r="J834" s="1114"/>
    </row>
    <row r="835" spans="1:10" s="1121" customFormat="1" ht="13.2">
      <c r="A835" s="200"/>
      <c r="B835" s="200"/>
      <c r="C835" s="200"/>
      <c r="D835" s="200"/>
      <c r="E835" s="200"/>
      <c r="F835" s="200"/>
      <c r="G835" s="200"/>
      <c r="H835" s="200"/>
      <c r="I835" s="200"/>
      <c r="J835" s="1114"/>
    </row>
    <row r="836" spans="1:10" s="1121" customFormat="1" ht="13.2">
      <c r="A836" s="200"/>
      <c r="B836" s="200"/>
      <c r="C836" s="200"/>
      <c r="D836" s="200"/>
      <c r="E836" s="200"/>
      <c r="F836" s="200"/>
      <c r="G836" s="200"/>
      <c r="H836" s="200"/>
      <c r="I836" s="200"/>
      <c r="J836" s="1114"/>
    </row>
    <row r="837" spans="1:10" s="1121" customFormat="1" ht="13.2">
      <c r="A837" s="200"/>
      <c r="B837" s="200"/>
      <c r="C837" s="200"/>
      <c r="D837" s="200"/>
      <c r="E837" s="200"/>
      <c r="F837" s="200"/>
      <c r="G837" s="200"/>
      <c r="H837" s="200"/>
      <c r="I837" s="200"/>
      <c r="J837" s="1114"/>
    </row>
    <row r="838" spans="1:10" s="1121" customFormat="1" ht="13.2">
      <c r="A838" s="200"/>
      <c r="B838" s="200"/>
      <c r="C838" s="200"/>
      <c r="D838" s="200"/>
      <c r="E838" s="200"/>
      <c r="F838" s="200"/>
      <c r="G838" s="200"/>
      <c r="H838" s="200"/>
      <c r="I838" s="200"/>
      <c r="J838" s="1114"/>
    </row>
    <row r="839" spans="1:10" s="1121" customFormat="1" ht="13.2">
      <c r="A839" s="200"/>
      <c r="B839" s="200"/>
      <c r="C839" s="200"/>
      <c r="D839" s="200"/>
      <c r="E839" s="200"/>
      <c r="F839" s="200"/>
      <c r="G839" s="200"/>
      <c r="H839" s="200"/>
      <c r="I839" s="200"/>
      <c r="J839" s="1114"/>
    </row>
    <row r="840" spans="1:10" s="1121" customFormat="1" ht="13.2">
      <c r="A840" s="200"/>
      <c r="B840" s="200"/>
      <c r="C840" s="200"/>
      <c r="D840" s="200"/>
      <c r="E840" s="200"/>
      <c r="F840" s="200"/>
      <c r="G840" s="200"/>
      <c r="H840" s="200"/>
      <c r="I840" s="200"/>
      <c r="J840" s="1114"/>
    </row>
    <row r="841" spans="1:10" s="1121" customFormat="1" ht="13.2">
      <c r="A841" s="200"/>
      <c r="B841" s="200"/>
      <c r="C841" s="200"/>
      <c r="D841" s="200"/>
      <c r="E841" s="200"/>
      <c r="F841" s="200"/>
      <c r="G841" s="200"/>
      <c r="H841" s="200"/>
      <c r="I841" s="200"/>
      <c r="J841" s="1114"/>
    </row>
    <row r="842" spans="1:10" s="1121" customFormat="1" ht="13.2">
      <c r="A842" s="200"/>
      <c r="B842" s="200"/>
      <c r="C842" s="200"/>
      <c r="D842" s="200"/>
      <c r="E842" s="200"/>
      <c r="F842" s="200"/>
      <c r="G842" s="200"/>
      <c r="H842" s="200"/>
      <c r="I842" s="200"/>
      <c r="J842" s="1114"/>
    </row>
    <row r="843" spans="1:10" s="1121" customFormat="1" ht="13.2">
      <c r="A843" s="200"/>
      <c r="B843" s="200"/>
      <c r="C843" s="200"/>
      <c r="D843" s="200"/>
      <c r="E843" s="200"/>
      <c r="F843" s="200"/>
      <c r="G843" s="200"/>
      <c r="H843" s="200"/>
      <c r="I843" s="200"/>
      <c r="J843" s="1114"/>
    </row>
    <row r="844" spans="1:10" s="1121" customFormat="1" ht="13.2">
      <c r="A844" s="200"/>
      <c r="B844" s="200"/>
      <c r="C844" s="200"/>
      <c r="D844" s="200"/>
      <c r="E844" s="200"/>
      <c r="F844" s="200"/>
      <c r="G844" s="200"/>
      <c r="H844" s="200"/>
      <c r="I844" s="200"/>
      <c r="J844" s="1114"/>
    </row>
    <row r="845" spans="1:10" s="1121" customFormat="1" ht="13.2">
      <c r="A845" s="200"/>
      <c r="B845" s="200"/>
      <c r="C845" s="200"/>
      <c r="D845" s="200"/>
      <c r="E845" s="200"/>
      <c r="F845" s="200"/>
      <c r="G845" s="200"/>
      <c r="H845" s="200"/>
      <c r="I845" s="200"/>
      <c r="J845" s="1114"/>
    </row>
    <row r="846" spans="1:10" s="1121" customFormat="1" ht="13.2">
      <c r="A846" s="200"/>
      <c r="B846" s="200"/>
      <c r="C846" s="200"/>
      <c r="D846" s="200"/>
      <c r="E846" s="200"/>
      <c r="F846" s="200"/>
      <c r="G846" s="200"/>
      <c r="H846" s="200"/>
      <c r="I846" s="200"/>
      <c r="J846" s="1114"/>
    </row>
    <row r="847" spans="1:10" s="1121" customFormat="1" ht="13.2">
      <c r="A847" s="200"/>
      <c r="B847" s="200"/>
      <c r="C847" s="200"/>
      <c r="D847" s="200"/>
      <c r="E847" s="200"/>
      <c r="F847" s="200"/>
      <c r="G847" s="200"/>
      <c r="H847" s="200"/>
      <c r="I847" s="200"/>
      <c r="J847" s="1114"/>
    </row>
    <row r="848" spans="1:10" s="1121" customFormat="1" ht="13.2">
      <c r="A848" s="200"/>
      <c r="B848" s="200"/>
      <c r="C848" s="200"/>
      <c r="D848" s="200"/>
      <c r="E848" s="200"/>
      <c r="F848" s="200"/>
      <c r="G848" s="200"/>
      <c r="H848" s="200"/>
      <c r="I848" s="200"/>
      <c r="J848" s="1114"/>
    </row>
    <row r="849" spans="1:10" s="1121" customFormat="1" ht="13.2">
      <c r="A849" s="200"/>
      <c r="B849" s="200"/>
      <c r="C849" s="200"/>
      <c r="D849" s="200"/>
      <c r="E849" s="200"/>
      <c r="F849" s="200"/>
      <c r="G849" s="200"/>
      <c r="H849" s="200"/>
      <c r="I849" s="200"/>
      <c r="J849" s="1114"/>
    </row>
    <row r="850" spans="1:10" s="1121" customFormat="1" ht="13.2">
      <c r="A850" s="200"/>
      <c r="B850" s="200"/>
      <c r="C850" s="200"/>
      <c r="D850" s="200"/>
      <c r="E850" s="200"/>
      <c r="F850" s="200"/>
      <c r="G850" s="200"/>
      <c r="H850" s="200"/>
      <c r="I850" s="200"/>
      <c r="J850" s="1114"/>
    </row>
    <row r="851" spans="1:10" s="1121" customFormat="1" ht="13.2">
      <c r="A851" s="200"/>
      <c r="B851" s="200"/>
      <c r="C851" s="200"/>
      <c r="D851" s="200"/>
      <c r="E851" s="200"/>
      <c r="F851" s="200"/>
      <c r="G851" s="200"/>
      <c r="H851" s="200"/>
      <c r="I851" s="200"/>
      <c r="J851" s="1114"/>
    </row>
    <row r="852" spans="1:10" s="1121" customFormat="1" ht="13.2">
      <c r="A852" s="200"/>
      <c r="B852" s="200"/>
      <c r="C852" s="200"/>
      <c r="D852" s="200"/>
      <c r="E852" s="200"/>
      <c r="F852" s="200"/>
      <c r="G852" s="200"/>
      <c r="H852" s="200"/>
      <c r="I852" s="200"/>
      <c r="J852" s="1114"/>
    </row>
    <row r="853" spans="1:10" s="1121" customFormat="1" ht="13.2">
      <c r="A853" s="200"/>
      <c r="B853" s="200"/>
      <c r="C853" s="200"/>
      <c r="D853" s="200"/>
      <c r="E853" s="200"/>
      <c r="F853" s="200"/>
      <c r="G853" s="200"/>
      <c r="H853" s="200"/>
      <c r="I853" s="200"/>
      <c r="J853" s="1114"/>
    </row>
    <row r="854" spans="1:10" s="1121" customFormat="1" ht="13.2">
      <c r="A854" s="200"/>
      <c r="B854" s="200"/>
      <c r="C854" s="200"/>
      <c r="D854" s="200"/>
      <c r="E854" s="200"/>
      <c r="F854" s="200"/>
      <c r="G854" s="200"/>
      <c r="H854" s="200"/>
      <c r="I854" s="200"/>
      <c r="J854" s="1114"/>
    </row>
    <row r="855" spans="1:10" s="1121" customFormat="1" ht="13.2">
      <c r="A855" s="200"/>
      <c r="B855" s="200"/>
      <c r="C855" s="200"/>
      <c r="D855" s="200"/>
      <c r="E855" s="200"/>
      <c r="F855" s="200"/>
      <c r="G855" s="200"/>
      <c r="H855" s="200"/>
      <c r="I855" s="200"/>
      <c r="J855" s="1114"/>
    </row>
    <row r="856" spans="1:10" s="1121" customFormat="1" ht="13.2">
      <c r="A856" s="200"/>
      <c r="B856" s="200"/>
      <c r="C856" s="200"/>
      <c r="D856" s="200"/>
      <c r="E856" s="200"/>
      <c r="F856" s="200"/>
      <c r="G856" s="200"/>
      <c r="H856" s="200"/>
      <c r="I856" s="200"/>
      <c r="J856" s="1114"/>
    </row>
    <row r="857" spans="1:10" s="1121" customFormat="1" ht="13.2">
      <c r="A857" s="200"/>
      <c r="B857" s="200"/>
      <c r="C857" s="200"/>
      <c r="D857" s="200"/>
      <c r="E857" s="200"/>
      <c r="F857" s="200"/>
      <c r="G857" s="200"/>
      <c r="H857" s="200"/>
      <c r="I857" s="200"/>
      <c r="J857" s="1114"/>
    </row>
    <row r="858" spans="1:10" s="1121" customFormat="1" ht="13.2">
      <c r="A858" s="200"/>
      <c r="B858" s="200"/>
      <c r="C858" s="200"/>
      <c r="D858" s="200"/>
      <c r="E858" s="200"/>
      <c r="F858" s="200"/>
      <c r="G858" s="200"/>
      <c r="H858" s="200"/>
      <c r="I858" s="200"/>
      <c r="J858" s="1114"/>
    </row>
    <row r="859" spans="1:10" s="1121" customFormat="1" ht="13.2">
      <c r="A859" s="200"/>
      <c r="B859" s="200"/>
      <c r="C859" s="200"/>
      <c r="D859" s="200"/>
      <c r="E859" s="200"/>
      <c r="F859" s="200"/>
      <c r="G859" s="200"/>
      <c r="H859" s="200"/>
      <c r="I859" s="200"/>
      <c r="J859" s="1114"/>
    </row>
    <row r="860" spans="1:10" s="1121" customFormat="1" ht="13.2">
      <c r="A860" s="200"/>
      <c r="B860" s="200"/>
      <c r="C860" s="200"/>
      <c r="D860" s="200"/>
      <c r="E860" s="200"/>
      <c r="F860" s="200"/>
      <c r="G860" s="200"/>
      <c r="H860" s="200"/>
      <c r="I860" s="200"/>
      <c r="J860" s="1114"/>
    </row>
    <row r="861" spans="1:10" s="1121" customFormat="1" ht="13.2">
      <c r="A861" s="200"/>
      <c r="B861" s="200"/>
      <c r="C861" s="200"/>
      <c r="D861" s="200"/>
      <c r="E861" s="200"/>
      <c r="F861" s="200"/>
      <c r="G861" s="200"/>
      <c r="H861" s="200"/>
      <c r="I861" s="200"/>
      <c r="J861" s="1114"/>
    </row>
    <row r="862" spans="1:10" s="1121" customFormat="1" ht="13.2">
      <c r="A862" s="200"/>
      <c r="B862" s="200"/>
      <c r="C862" s="200"/>
      <c r="D862" s="200"/>
      <c r="E862" s="200"/>
      <c r="F862" s="200"/>
      <c r="G862" s="200"/>
      <c r="H862" s="200"/>
      <c r="I862" s="200"/>
      <c r="J862" s="1114"/>
    </row>
    <row r="863" spans="1:10" s="1121" customFormat="1" ht="13.2">
      <c r="A863" s="200"/>
      <c r="B863" s="200"/>
      <c r="C863" s="200"/>
      <c r="D863" s="200"/>
      <c r="E863" s="200"/>
      <c r="F863" s="200"/>
      <c r="G863" s="200"/>
      <c r="H863" s="200"/>
      <c r="I863" s="200"/>
      <c r="J863" s="1114"/>
    </row>
    <row r="864" spans="1:10" s="1121" customFormat="1" ht="13.2">
      <c r="A864" s="200"/>
      <c r="B864" s="200"/>
      <c r="C864" s="200"/>
      <c r="D864" s="200"/>
      <c r="E864" s="200"/>
      <c r="F864" s="200"/>
      <c r="G864" s="200"/>
      <c r="H864" s="200"/>
      <c r="I864" s="200"/>
      <c r="J864" s="1114"/>
    </row>
    <row r="865" spans="1:10" s="1121" customFormat="1" ht="13.2">
      <c r="A865" s="200"/>
      <c r="B865" s="200"/>
      <c r="C865" s="200"/>
      <c r="D865" s="200"/>
      <c r="E865" s="200"/>
      <c r="F865" s="200"/>
      <c r="G865" s="200"/>
      <c r="H865" s="200"/>
      <c r="I865" s="200"/>
      <c r="J865" s="1114"/>
    </row>
    <row r="866" spans="1:10" s="1121" customFormat="1" ht="13.2">
      <c r="A866" s="200"/>
      <c r="B866" s="200"/>
      <c r="C866" s="200"/>
      <c r="D866" s="200"/>
      <c r="E866" s="200"/>
      <c r="F866" s="200"/>
      <c r="G866" s="200"/>
      <c r="H866" s="200"/>
      <c r="I866" s="200"/>
      <c r="J866" s="1114"/>
    </row>
    <row r="867" spans="1:10" s="1121" customFormat="1" ht="13.2">
      <c r="A867" s="200"/>
      <c r="B867" s="200"/>
      <c r="C867" s="200"/>
      <c r="D867" s="200"/>
      <c r="E867" s="200"/>
      <c r="F867" s="200"/>
      <c r="G867" s="200"/>
      <c r="H867" s="200"/>
      <c r="I867" s="200"/>
      <c r="J867" s="1114"/>
    </row>
    <row r="868" spans="1:10" s="1121" customFormat="1" ht="13.2">
      <c r="A868" s="200"/>
      <c r="B868" s="200"/>
      <c r="C868" s="200"/>
      <c r="D868" s="200"/>
      <c r="E868" s="200"/>
      <c r="F868" s="200"/>
      <c r="G868" s="200"/>
      <c r="H868" s="200"/>
      <c r="I868" s="200"/>
      <c r="J868" s="1114"/>
    </row>
    <row r="869" spans="1:10" s="1121" customFormat="1" ht="13.2">
      <c r="A869" s="200"/>
      <c r="B869" s="200"/>
      <c r="C869" s="200"/>
      <c r="D869" s="200"/>
      <c r="E869" s="200"/>
      <c r="F869" s="200"/>
      <c r="G869" s="200"/>
      <c r="H869" s="200"/>
      <c r="I869" s="200"/>
      <c r="J869" s="1114"/>
    </row>
    <row r="870" spans="1:10" s="1121" customFormat="1" ht="13.2">
      <c r="A870" s="200"/>
      <c r="B870" s="200"/>
      <c r="C870" s="200"/>
      <c r="D870" s="200"/>
      <c r="E870" s="200"/>
      <c r="F870" s="200"/>
      <c r="G870" s="200"/>
      <c r="H870" s="200"/>
      <c r="I870" s="200"/>
      <c r="J870" s="1114"/>
    </row>
    <row r="871" spans="1:10" s="1121" customFormat="1" ht="13.2">
      <c r="A871" s="200"/>
      <c r="B871" s="200"/>
      <c r="C871" s="200"/>
      <c r="D871" s="200"/>
      <c r="E871" s="200"/>
      <c r="F871" s="200"/>
      <c r="G871" s="200"/>
      <c r="H871" s="200"/>
      <c r="I871" s="200"/>
      <c r="J871" s="1114"/>
    </row>
    <row r="872" spans="1:10" s="1121" customFormat="1" ht="13.2">
      <c r="A872" s="200"/>
      <c r="B872" s="200"/>
      <c r="C872" s="200"/>
      <c r="D872" s="200"/>
      <c r="E872" s="200"/>
      <c r="F872" s="200"/>
      <c r="G872" s="200"/>
      <c r="H872" s="200"/>
      <c r="I872" s="200"/>
      <c r="J872" s="1114"/>
    </row>
    <row r="873" spans="1:10" s="1121" customFormat="1" ht="13.2">
      <c r="A873" s="200"/>
      <c r="B873" s="200"/>
      <c r="C873" s="200"/>
      <c r="D873" s="200"/>
      <c r="E873" s="200"/>
      <c r="F873" s="200"/>
      <c r="G873" s="200"/>
      <c r="H873" s="200"/>
      <c r="I873" s="200"/>
      <c r="J873" s="1114"/>
    </row>
    <row r="874" spans="1:10" s="1121" customFormat="1" ht="13.2">
      <c r="A874" s="200"/>
      <c r="B874" s="200"/>
      <c r="C874" s="200"/>
      <c r="D874" s="200"/>
      <c r="E874" s="200"/>
      <c r="F874" s="200"/>
      <c r="G874" s="200"/>
      <c r="H874" s="200"/>
      <c r="I874" s="200"/>
      <c r="J874" s="1114"/>
    </row>
    <row r="875" spans="1:10" s="1121" customFormat="1" ht="13.2">
      <c r="A875" s="200"/>
      <c r="B875" s="200"/>
      <c r="C875" s="200"/>
      <c r="D875" s="200"/>
      <c r="E875" s="200"/>
      <c r="F875" s="200"/>
      <c r="G875" s="200"/>
      <c r="H875" s="200"/>
      <c r="I875" s="200"/>
      <c r="J875" s="1114"/>
    </row>
    <row r="876" spans="1:10" s="1121" customFormat="1" ht="13.2">
      <c r="A876" s="200"/>
      <c r="B876" s="200"/>
      <c r="C876" s="200"/>
      <c r="D876" s="200"/>
      <c r="E876" s="200"/>
      <c r="F876" s="200"/>
      <c r="G876" s="200"/>
      <c r="H876" s="200"/>
      <c r="I876" s="200"/>
      <c r="J876" s="1114"/>
    </row>
    <row r="877" spans="1:10" s="1121" customFormat="1" ht="13.2">
      <c r="A877" s="200"/>
      <c r="B877" s="200"/>
      <c r="C877" s="200"/>
      <c r="D877" s="200"/>
      <c r="E877" s="200"/>
      <c r="F877" s="200"/>
      <c r="G877" s="200"/>
      <c r="H877" s="200"/>
      <c r="I877" s="200"/>
      <c r="J877" s="1114"/>
    </row>
    <row r="878" spans="1:10" s="1121" customFormat="1" ht="13.2">
      <c r="A878" s="200"/>
      <c r="B878" s="200"/>
      <c r="C878" s="200"/>
      <c r="D878" s="200"/>
      <c r="E878" s="200"/>
      <c r="F878" s="200"/>
      <c r="G878" s="200"/>
      <c r="H878" s="200"/>
      <c r="I878" s="200"/>
      <c r="J878" s="1114"/>
    </row>
    <row r="879" spans="1:10" s="1121" customFormat="1" ht="13.2">
      <c r="A879" s="200"/>
      <c r="B879" s="200"/>
      <c r="C879" s="200"/>
      <c r="D879" s="200"/>
      <c r="E879" s="200"/>
      <c r="F879" s="200"/>
      <c r="G879" s="200"/>
      <c r="H879" s="200"/>
      <c r="I879" s="200"/>
      <c r="J879" s="1114"/>
    </row>
    <row r="880" spans="1:10" s="1121" customFormat="1" ht="13.2">
      <c r="A880" s="200"/>
      <c r="B880" s="200"/>
      <c r="C880" s="200"/>
      <c r="D880" s="200"/>
      <c r="E880" s="200"/>
      <c r="F880" s="200"/>
      <c r="G880" s="200"/>
      <c r="H880" s="200"/>
      <c r="I880" s="200"/>
      <c r="J880" s="1114"/>
    </row>
    <row r="881" spans="1:10" s="1121" customFormat="1" ht="13.2">
      <c r="A881" s="200"/>
      <c r="B881" s="200"/>
      <c r="C881" s="200"/>
      <c r="D881" s="200"/>
      <c r="E881" s="200"/>
      <c r="F881" s="200"/>
      <c r="G881" s="200"/>
      <c r="H881" s="200"/>
      <c r="I881" s="200"/>
      <c r="J881" s="1114"/>
    </row>
    <row r="882" spans="1:10" s="1121" customFormat="1" ht="13.2">
      <c r="A882" s="200"/>
      <c r="B882" s="200"/>
      <c r="C882" s="200"/>
      <c r="D882" s="200"/>
      <c r="E882" s="200"/>
      <c r="F882" s="200"/>
      <c r="G882" s="200"/>
      <c r="H882" s="200"/>
      <c r="I882" s="200"/>
      <c r="J882" s="1114"/>
    </row>
    <row r="883" spans="1:10" s="1121" customFormat="1" ht="13.2">
      <c r="A883" s="200"/>
      <c r="B883" s="200"/>
      <c r="C883" s="200"/>
      <c r="D883" s="200"/>
      <c r="E883" s="200"/>
      <c r="F883" s="200"/>
      <c r="G883" s="200"/>
      <c r="H883" s="200"/>
      <c r="I883" s="200"/>
      <c r="J883" s="1114"/>
    </row>
    <row r="884" spans="1:10" s="1121" customFormat="1" ht="13.2">
      <c r="A884" s="200"/>
      <c r="B884" s="200"/>
      <c r="C884" s="200"/>
      <c r="D884" s="200"/>
      <c r="E884" s="200"/>
      <c r="F884" s="200"/>
      <c r="G884" s="200"/>
      <c r="H884" s="200"/>
      <c r="I884" s="200"/>
      <c r="J884" s="1114"/>
    </row>
    <row r="885" spans="1:10" s="1121" customFormat="1" ht="13.2">
      <c r="A885" s="200"/>
      <c r="B885" s="200"/>
      <c r="C885" s="200"/>
      <c r="D885" s="200"/>
      <c r="E885" s="200"/>
      <c r="F885" s="200"/>
      <c r="G885" s="200"/>
      <c r="H885" s="200"/>
      <c r="I885" s="200"/>
      <c r="J885" s="1114"/>
    </row>
    <row r="886" spans="1:10" s="1121" customFormat="1" ht="13.2">
      <c r="A886" s="200"/>
      <c r="B886" s="200"/>
      <c r="C886" s="200"/>
      <c r="D886" s="200"/>
      <c r="E886" s="200"/>
      <c r="F886" s="200"/>
      <c r="G886" s="200"/>
      <c r="H886" s="200"/>
      <c r="I886" s="200"/>
      <c r="J886" s="1114"/>
    </row>
    <row r="887" spans="1:10" s="1121" customFormat="1" ht="13.2">
      <c r="A887" s="200"/>
      <c r="B887" s="200"/>
      <c r="C887" s="200"/>
      <c r="D887" s="200"/>
      <c r="E887" s="200"/>
      <c r="F887" s="200"/>
      <c r="G887" s="200"/>
      <c r="H887" s="200"/>
      <c r="I887" s="200"/>
      <c r="J887" s="1114"/>
    </row>
    <row r="888" spans="1:10" s="1121" customFormat="1" ht="13.2">
      <c r="A888" s="200"/>
      <c r="B888" s="200"/>
      <c r="C888" s="200"/>
      <c r="D888" s="200"/>
      <c r="E888" s="200"/>
      <c r="F888" s="200"/>
      <c r="G888" s="200"/>
      <c r="H888" s="200"/>
      <c r="I888" s="200"/>
      <c r="J888" s="1114"/>
    </row>
    <row r="889" spans="1:10" s="1121" customFormat="1" ht="13.2">
      <c r="A889" s="200"/>
      <c r="B889" s="200"/>
      <c r="C889" s="200"/>
      <c r="D889" s="200"/>
      <c r="E889" s="200"/>
      <c r="F889" s="200"/>
      <c r="G889" s="200"/>
      <c r="H889" s="200"/>
      <c r="I889" s="200"/>
      <c r="J889" s="1114"/>
    </row>
    <row r="890" spans="1:10" s="1121" customFormat="1" ht="13.2">
      <c r="A890" s="200"/>
      <c r="B890" s="200"/>
      <c r="C890" s="200"/>
      <c r="D890" s="200"/>
      <c r="E890" s="200"/>
      <c r="F890" s="200"/>
      <c r="G890" s="200"/>
      <c r="H890" s="200"/>
      <c r="I890" s="200"/>
      <c r="J890" s="1114"/>
    </row>
    <row r="891" spans="1:10" s="1121" customFormat="1" ht="13.2">
      <c r="A891" s="200"/>
      <c r="B891" s="200"/>
      <c r="C891" s="200"/>
      <c r="D891" s="200"/>
      <c r="E891" s="200"/>
      <c r="F891" s="200"/>
      <c r="G891" s="200"/>
      <c r="H891" s="200"/>
      <c r="I891" s="200"/>
      <c r="J891" s="1114"/>
    </row>
    <row r="892" spans="1:10" s="1121" customFormat="1" ht="13.2">
      <c r="A892" s="200"/>
      <c r="B892" s="200"/>
      <c r="C892" s="200"/>
      <c r="D892" s="200"/>
      <c r="E892" s="200"/>
      <c r="F892" s="200"/>
      <c r="G892" s="200"/>
      <c r="H892" s="200"/>
      <c r="I892" s="200"/>
      <c r="J892" s="1114"/>
    </row>
    <row r="893" spans="1:10" s="1121" customFormat="1" ht="13.2">
      <c r="A893" s="200"/>
      <c r="B893" s="200"/>
      <c r="C893" s="200"/>
      <c r="D893" s="200"/>
      <c r="E893" s="200"/>
      <c r="F893" s="200"/>
      <c r="G893" s="200"/>
      <c r="H893" s="200"/>
      <c r="I893" s="200"/>
      <c r="J893" s="1114"/>
    </row>
    <row r="894" spans="1:10" s="1121" customFormat="1" ht="13.2">
      <c r="A894" s="200"/>
      <c r="B894" s="200"/>
      <c r="C894" s="200"/>
      <c r="D894" s="200"/>
      <c r="E894" s="200"/>
      <c r="F894" s="200"/>
      <c r="G894" s="200"/>
      <c r="H894" s="200"/>
      <c r="I894" s="200"/>
      <c r="J894" s="1114"/>
    </row>
    <row r="895" spans="1:10" s="1121" customFormat="1" ht="13.2">
      <c r="A895" s="200"/>
      <c r="B895" s="200"/>
      <c r="C895" s="200"/>
      <c r="D895" s="200"/>
      <c r="E895" s="200"/>
      <c r="F895" s="200"/>
      <c r="G895" s="200"/>
      <c r="H895" s="200"/>
      <c r="I895" s="200"/>
      <c r="J895" s="1114"/>
    </row>
    <row r="896" spans="1:10" s="1121" customFormat="1" ht="13.2">
      <c r="A896" s="200"/>
      <c r="B896" s="200"/>
      <c r="C896" s="200"/>
      <c r="D896" s="200"/>
      <c r="E896" s="200"/>
      <c r="F896" s="200"/>
      <c r="G896" s="200"/>
      <c r="H896" s="200"/>
      <c r="I896" s="200"/>
      <c r="J896" s="1114"/>
    </row>
    <row r="897" spans="1:10" s="1121" customFormat="1" ht="13.2">
      <c r="A897" s="200"/>
      <c r="B897" s="200"/>
      <c r="C897" s="200"/>
      <c r="D897" s="200"/>
      <c r="E897" s="200"/>
      <c r="F897" s="200"/>
      <c r="G897" s="200"/>
      <c r="H897" s="200"/>
      <c r="I897" s="200"/>
      <c r="J897" s="1114"/>
    </row>
    <row r="898" spans="1:10" s="1121" customFormat="1" ht="13.2">
      <c r="A898" s="200"/>
      <c r="B898" s="200"/>
      <c r="C898" s="200"/>
      <c r="D898" s="200"/>
      <c r="E898" s="200"/>
      <c r="F898" s="200"/>
      <c r="G898" s="200"/>
      <c r="H898" s="200"/>
      <c r="I898" s="200"/>
      <c r="J898" s="1114"/>
    </row>
    <row r="899" spans="1:10" s="1121" customFormat="1" ht="13.2">
      <c r="A899" s="200"/>
      <c r="B899" s="200"/>
      <c r="C899" s="200"/>
      <c r="D899" s="200"/>
      <c r="E899" s="200"/>
      <c r="F899" s="200"/>
      <c r="G899" s="200"/>
      <c r="H899" s="200"/>
      <c r="I899" s="200"/>
      <c r="J899" s="1114"/>
    </row>
    <row r="900" spans="1:10" s="1121" customFormat="1" ht="13.2">
      <c r="A900" s="200"/>
      <c r="B900" s="200"/>
      <c r="C900" s="200"/>
      <c r="D900" s="200"/>
      <c r="E900" s="200"/>
      <c r="F900" s="200"/>
      <c r="G900" s="200"/>
      <c r="H900" s="200"/>
      <c r="I900" s="200"/>
      <c r="J900" s="1114"/>
    </row>
    <row r="901" spans="1:10" s="1121" customFormat="1" ht="13.2">
      <c r="A901" s="200"/>
      <c r="B901" s="200"/>
      <c r="C901" s="200"/>
      <c r="D901" s="200"/>
      <c r="E901" s="200"/>
      <c r="F901" s="200"/>
      <c r="G901" s="200"/>
      <c r="H901" s="200"/>
      <c r="I901" s="200"/>
      <c r="J901" s="1114"/>
    </row>
    <row r="902" spans="1:10" s="1121" customFormat="1" ht="13.2">
      <c r="A902" s="200"/>
      <c r="B902" s="200"/>
      <c r="C902" s="200"/>
      <c r="D902" s="200"/>
      <c r="E902" s="200"/>
      <c r="F902" s="200"/>
      <c r="G902" s="200"/>
      <c r="H902" s="200"/>
      <c r="I902" s="200"/>
      <c r="J902" s="1114"/>
    </row>
    <row r="903" spans="1:10" s="1121" customFormat="1" ht="13.2">
      <c r="A903" s="200"/>
      <c r="B903" s="200"/>
      <c r="C903" s="200"/>
      <c r="D903" s="200"/>
      <c r="E903" s="200"/>
      <c r="F903" s="200"/>
      <c r="G903" s="200"/>
      <c r="H903" s="200"/>
      <c r="I903" s="200"/>
      <c r="J903" s="1114"/>
    </row>
    <row r="904" spans="1:10" s="1121" customFormat="1" ht="13.2">
      <c r="A904" s="200"/>
      <c r="B904" s="200"/>
      <c r="C904" s="200"/>
      <c r="D904" s="200"/>
      <c r="E904" s="200"/>
      <c r="F904" s="200"/>
      <c r="G904" s="200"/>
      <c r="H904" s="200"/>
      <c r="I904" s="200"/>
      <c r="J904" s="1114"/>
    </row>
    <row r="905" spans="1:10" s="1121" customFormat="1" ht="13.2">
      <c r="A905" s="200"/>
      <c r="B905" s="200"/>
      <c r="C905" s="200"/>
      <c r="D905" s="200"/>
      <c r="E905" s="200"/>
      <c r="F905" s="200"/>
      <c r="G905" s="200"/>
      <c r="H905" s="200"/>
      <c r="I905" s="200"/>
      <c r="J905" s="1114"/>
    </row>
    <row r="906" spans="1:10" s="1121" customFormat="1" ht="13.2">
      <c r="A906" s="200"/>
      <c r="B906" s="200"/>
      <c r="C906" s="200"/>
      <c r="D906" s="200"/>
      <c r="E906" s="200"/>
      <c r="F906" s="200"/>
      <c r="G906" s="200"/>
      <c r="H906" s="200"/>
      <c r="I906" s="200"/>
      <c r="J906" s="1114"/>
    </row>
    <row r="907" spans="1:10" s="1121" customFormat="1" ht="13.2">
      <c r="A907" s="200"/>
      <c r="B907" s="200"/>
      <c r="C907" s="200"/>
      <c r="D907" s="200"/>
      <c r="E907" s="200"/>
      <c r="F907" s="200"/>
      <c r="G907" s="200"/>
      <c r="H907" s="200"/>
      <c r="I907" s="200"/>
      <c r="J907" s="1114"/>
    </row>
    <row r="908" spans="1:10" s="1121" customFormat="1" ht="13.2">
      <c r="A908" s="200"/>
      <c r="B908" s="200"/>
      <c r="C908" s="200"/>
      <c r="D908" s="200"/>
      <c r="E908" s="200"/>
      <c r="F908" s="200"/>
      <c r="G908" s="200"/>
      <c r="H908" s="200"/>
      <c r="I908" s="200"/>
      <c r="J908" s="1114"/>
    </row>
    <row r="909" spans="1:10" s="1121" customFormat="1" ht="13.2">
      <c r="A909" s="200"/>
      <c r="B909" s="200"/>
      <c r="C909" s="200"/>
      <c r="D909" s="200"/>
      <c r="E909" s="200"/>
      <c r="F909" s="200"/>
      <c r="G909" s="200"/>
      <c r="H909" s="200"/>
      <c r="I909" s="200"/>
      <c r="J909" s="1114"/>
    </row>
    <row r="910" spans="1:10" s="1121" customFormat="1" ht="13.2">
      <c r="A910" s="200"/>
      <c r="B910" s="200"/>
      <c r="C910" s="200"/>
      <c r="D910" s="200"/>
      <c r="E910" s="200"/>
      <c r="F910" s="200"/>
      <c r="G910" s="200"/>
      <c r="H910" s="200"/>
      <c r="I910" s="200"/>
      <c r="J910" s="1114"/>
    </row>
    <row r="911" spans="1:10" s="1121" customFormat="1" ht="13.2">
      <c r="A911" s="200"/>
      <c r="B911" s="200"/>
      <c r="C911" s="200"/>
      <c r="D911" s="200"/>
      <c r="E911" s="200"/>
      <c r="F911" s="200"/>
      <c r="G911" s="200"/>
      <c r="H911" s="200"/>
      <c r="I911" s="200"/>
      <c r="J911" s="1114"/>
    </row>
    <row r="912" spans="1:10" s="1121" customFormat="1" ht="13.2">
      <c r="A912" s="200"/>
      <c r="B912" s="200"/>
      <c r="C912" s="200"/>
      <c r="D912" s="200"/>
      <c r="E912" s="200"/>
      <c r="F912" s="200"/>
      <c r="G912" s="200"/>
      <c r="H912" s="200"/>
      <c r="I912" s="200"/>
      <c r="J912" s="1114"/>
    </row>
    <row r="913" spans="1:10" s="1121" customFormat="1" ht="13.2">
      <c r="A913" s="200"/>
      <c r="B913" s="200"/>
      <c r="C913" s="200"/>
      <c r="D913" s="200"/>
      <c r="E913" s="200"/>
      <c r="F913" s="200"/>
      <c r="G913" s="200"/>
      <c r="H913" s="200"/>
      <c r="I913" s="200"/>
      <c r="J913" s="1114"/>
    </row>
    <row r="914" spans="1:10" s="1121" customFormat="1" ht="13.2">
      <c r="A914" s="200"/>
      <c r="B914" s="200"/>
      <c r="C914" s="200"/>
      <c r="D914" s="200"/>
      <c r="E914" s="200"/>
      <c r="F914" s="200"/>
      <c r="G914" s="200"/>
      <c r="H914" s="200"/>
      <c r="I914" s="200"/>
      <c r="J914" s="1114"/>
    </row>
    <row r="915" spans="1:10" s="1121" customFormat="1" ht="13.2">
      <c r="A915" s="200"/>
      <c r="B915" s="200"/>
      <c r="C915" s="200"/>
      <c r="D915" s="200"/>
      <c r="E915" s="200"/>
      <c r="F915" s="200"/>
      <c r="G915" s="200"/>
      <c r="H915" s="200"/>
      <c r="I915" s="200"/>
      <c r="J915" s="1114"/>
    </row>
    <row r="916" spans="1:10" s="1121" customFormat="1" ht="13.2">
      <c r="A916" s="200"/>
      <c r="B916" s="200"/>
      <c r="C916" s="200"/>
      <c r="D916" s="200"/>
      <c r="E916" s="200"/>
      <c r="F916" s="200"/>
      <c r="G916" s="200"/>
      <c r="H916" s="200"/>
      <c r="I916" s="200"/>
      <c r="J916" s="1114"/>
    </row>
    <row r="917" spans="1:10" s="1121" customFormat="1" ht="13.2">
      <c r="A917" s="200"/>
      <c r="B917" s="200"/>
      <c r="C917" s="200"/>
      <c r="D917" s="200"/>
      <c r="E917" s="200"/>
      <c r="F917" s="200"/>
      <c r="G917" s="200"/>
      <c r="H917" s="200"/>
      <c r="I917" s="200"/>
      <c r="J917" s="1114"/>
    </row>
    <row r="918" spans="1:10" s="1121" customFormat="1" ht="13.2">
      <c r="A918" s="200"/>
      <c r="B918" s="200"/>
      <c r="C918" s="200"/>
      <c r="D918" s="200"/>
      <c r="E918" s="200"/>
      <c r="F918" s="200"/>
      <c r="G918" s="200"/>
      <c r="H918" s="200"/>
      <c r="I918" s="200"/>
      <c r="J918" s="1114"/>
    </row>
    <row r="919" spans="1:10" s="1121" customFormat="1" ht="13.2">
      <c r="A919" s="200"/>
      <c r="B919" s="200"/>
      <c r="C919" s="200"/>
      <c r="D919" s="200"/>
      <c r="E919" s="200"/>
      <c r="F919" s="200"/>
      <c r="G919" s="200"/>
      <c r="H919" s="200"/>
      <c r="I919" s="200"/>
      <c r="J919" s="1114"/>
    </row>
    <row r="920" spans="1:10" s="1121" customFormat="1" ht="13.2">
      <c r="A920" s="200"/>
      <c r="B920" s="200"/>
      <c r="C920" s="200"/>
      <c r="D920" s="200"/>
      <c r="E920" s="200"/>
      <c r="F920" s="200"/>
      <c r="G920" s="200"/>
      <c r="H920" s="200"/>
      <c r="I920" s="200"/>
      <c r="J920" s="1114"/>
    </row>
    <row r="921" spans="1:10" s="1121" customFormat="1" ht="13.2">
      <c r="A921" s="200"/>
      <c r="B921" s="200"/>
      <c r="C921" s="200"/>
      <c r="D921" s="200"/>
      <c r="E921" s="200"/>
      <c r="F921" s="200"/>
      <c r="G921" s="200"/>
      <c r="H921" s="200"/>
      <c r="I921" s="200"/>
      <c r="J921" s="1114"/>
    </row>
    <row r="922" spans="1:10" s="1121" customFormat="1" ht="13.2">
      <c r="A922" s="200"/>
      <c r="B922" s="200"/>
      <c r="C922" s="200"/>
      <c r="D922" s="200"/>
      <c r="E922" s="200"/>
      <c r="F922" s="200"/>
      <c r="G922" s="200"/>
      <c r="H922" s="200"/>
      <c r="I922" s="200"/>
      <c r="J922" s="1114"/>
    </row>
    <row r="923" spans="1:10" s="1121" customFormat="1" ht="13.2">
      <c r="A923" s="200"/>
      <c r="B923" s="200"/>
      <c r="C923" s="200"/>
      <c r="D923" s="200"/>
      <c r="E923" s="200"/>
      <c r="F923" s="200"/>
      <c r="G923" s="200"/>
      <c r="H923" s="200"/>
      <c r="I923" s="200"/>
      <c r="J923" s="1114"/>
    </row>
    <row r="924" spans="1:10" s="1121" customFormat="1" ht="13.2">
      <c r="A924" s="200"/>
      <c r="B924" s="200"/>
      <c r="C924" s="200"/>
      <c r="D924" s="200"/>
      <c r="E924" s="200"/>
      <c r="F924" s="200"/>
      <c r="G924" s="200"/>
      <c r="H924" s="200"/>
      <c r="I924" s="200"/>
      <c r="J924" s="1114"/>
    </row>
    <row r="925" spans="1:10" s="1121" customFormat="1" ht="13.2">
      <c r="A925" s="200"/>
      <c r="B925" s="200"/>
      <c r="C925" s="200"/>
      <c r="D925" s="200"/>
      <c r="E925" s="200"/>
      <c r="F925" s="200"/>
      <c r="G925" s="200"/>
      <c r="H925" s="200"/>
      <c r="I925" s="200"/>
      <c r="J925" s="1114"/>
    </row>
    <row r="926" spans="1:10" s="1121" customFormat="1" ht="13.2">
      <c r="A926" s="200"/>
      <c r="B926" s="200"/>
      <c r="C926" s="200"/>
      <c r="D926" s="200"/>
      <c r="E926" s="200"/>
      <c r="F926" s="200"/>
      <c r="G926" s="200"/>
      <c r="H926" s="200"/>
      <c r="I926" s="200"/>
      <c r="J926" s="1114"/>
    </row>
    <row r="927" spans="1:10" s="1121" customFormat="1" ht="13.2">
      <c r="A927" s="200"/>
      <c r="B927" s="200"/>
      <c r="C927" s="200"/>
      <c r="D927" s="200"/>
      <c r="E927" s="200"/>
      <c r="F927" s="200"/>
      <c r="G927" s="200"/>
      <c r="H927" s="200"/>
      <c r="I927" s="200"/>
      <c r="J927" s="1114"/>
    </row>
    <row r="928" spans="1:10" s="1121" customFormat="1" ht="13.2">
      <c r="A928" s="200"/>
      <c r="B928" s="200"/>
      <c r="C928" s="200"/>
      <c r="D928" s="200"/>
      <c r="E928" s="200"/>
      <c r="F928" s="200"/>
      <c r="G928" s="200"/>
      <c r="H928" s="200"/>
      <c r="I928" s="200"/>
      <c r="J928" s="1114"/>
    </row>
    <row r="929" spans="1:10" s="1121" customFormat="1" ht="13.2">
      <c r="A929" s="200"/>
      <c r="B929" s="200"/>
      <c r="C929" s="200"/>
      <c r="D929" s="200"/>
      <c r="E929" s="200"/>
      <c r="F929" s="200"/>
      <c r="G929" s="200"/>
      <c r="H929" s="200"/>
      <c r="I929" s="200"/>
      <c r="J929" s="1114"/>
    </row>
    <row r="930" spans="1:10" s="1121" customFormat="1" ht="13.2">
      <c r="A930" s="200"/>
      <c r="B930" s="200"/>
      <c r="C930" s="200"/>
      <c r="D930" s="200"/>
      <c r="E930" s="200"/>
      <c r="F930" s="200"/>
      <c r="G930" s="200"/>
      <c r="H930" s="200"/>
      <c r="I930" s="200"/>
      <c r="J930" s="1114"/>
    </row>
    <row r="931" spans="1:10" s="1121" customFormat="1" ht="13.2">
      <c r="A931" s="200"/>
      <c r="B931" s="200"/>
      <c r="C931" s="200"/>
      <c r="D931" s="200"/>
      <c r="E931" s="200"/>
      <c r="F931" s="200"/>
      <c r="G931" s="200"/>
      <c r="H931" s="200"/>
      <c r="I931" s="200"/>
      <c r="J931" s="1114"/>
    </row>
    <row r="932" spans="1:10" s="1121" customFormat="1" ht="13.2">
      <c r="A932" s="200"/>
      <c r="B932" s="200"/>
      <c r="C932" s="200"/>
      <c r="D932" s="200"/>
      <c r="E932" s="200"/>
      <c r="F932" s="200"/>
      <c r="G932" s="200"/>
      <c r="H932" s="200"/>
      <c r="I932" s="200"/>
      <c r="J932" s="1114"/>
    </row>
    <row r="933" spans="1:10" s="1121" customFormat="1" ht="13.2">
      <c r="A933" s="200"/>
      <c r="B933" s="200"/>
      <c r="C933" s="200"/>
      <c r="D933" s="200"/>
      <c r="E933" s="200"/>
      <c r="F933" s="200"/>
      <c r="G933" s="200"/>
      <c r="H933" s="200"/>
      <c r="I933" s="200"/>
      <c r="J933" s="1114"/>
    </row>
    <row r="934" spans="1:10" s="1121" customFormat="1" ht="13.2">
      <c r="A934" s="200"/>
      <c r="B934" s="200"/>
      <c r="C934" s="200"/>
      <c r="D934" s="200"/>
      <c r="E934" s="200"/>
      <c r="F934" s="200"/>
      <c r="G934" s="200"/>
      <c r="H934" s="200"/>
      <c r="I934" s="200"/>
      <c r="J934" s="1114"/>
    </row>
    <row r="935" spans="1:10" s="1121" customFormat="1" ht="13.2">
      <c r="A935" s="200"/>
      <c r="B935" s="200"/>
      <c r="C935" s="200"/>
      <c r="D935" s="200"/>
      <c r="E935" s="200"/>
      <c r="F935" s="200"/>
      <c r="G935" s="200"/>
      <c r="H935" s="200"/>
      <c r="I935" s="200"/>
      <c r="J935" s="1114"/>
    </row>
    <row r="936" spans="1:10" s="1121" customFormat="1" ht="13.2">
      <c r="A936" s="200"/>
      <c r="B936" s="200"/>
      <c r="C936" s="200"/>
      <c r="D936" s="200"/>
      <c r="E936" s="200"/>
      <c r="F936" s="200"/>
      <c r="G936" s="200"/>
      <c r="H936" s="200"/>
      <c r="I936" s="200"/>
      <c r="J936" s="1114"/>
    </row>
    <row r="937" spans="1:10" s="1121" customFormat="1" ht="13.2">
      <c r="A937" s="200"/>
      <c r="B937" s="200"/>
      <c r="C937" s="200"/>
      <c r="D937" s="200"/>
      <c r="E937" s="200"/>
      <c r="F937" s="200"/>
      <c r="G937" s="200"/>
      <c r="H937" s="200"/>
      <c r="I937" s="200"/>
      <c r="J937" s="1114"/>
    </row>
    <row r="938" spans="1:10" s="1121" customFormat="1" ht="13.2">
      <c r="A938" s="200"/>
      <c r="B938" s="200"/>
      <c r="C938" s="200"/>
      <c r="D938" s="200"/>
      <c r="E938" s="200"/>
      <c r="F938" s="200"/>
      <c r="G938" s="200"/>
      <c r="H938" s="200"/>
      <c r="I938" s="200"/>
      <c r="J938" s="1114"/>
    </row>
    <row r="939" spans="1:10" s="1121" customFormat="1" ht="13.2">
      <c r="A939" s="200"/>
      <c r="B939" s="200"/>
      <c r="C939" s="200"/>
      <c r="D939" s="200"/>
      <c r="E939" s="200"/>
      <c r="F939" s="200"/>
      <c r="G939" s="200"/>
      <c r="H939" s="200"/>
      <c r="I939" s="200"/>
      <c r="J939" s="1114"/>
    </row>
    <row r="940" spans="1:10" s="1121" customFormat="1" ht="13.2">
      <c r="A940" s="200"/>
      <c r="B940" s="200"/>
      <c r="C940" s="200"/>
      <c r="D940" s="200"/>
      <c r="E940" s="200"/>
      <c r="F940" s="200"/>
      <c r="G940" s="200"/>
      <c r="H940" s="200"/>
      <c r="I940" s="200"/>
      <c r="J940" s="1114"/>
    </row>
    <row r="941" spans="1:10" s="1121" customFormat="1" ht="13.2">
      <c r="A941" s="200"/>
      <c r="B941" s="200"/>
      <c r="C941" s="200"/>
      <c r="D941" s="200"/>
      <c r="E941" s="200"/>
      <c r="F941" s="200"/>
      <c r="G941" s="200"/>
      <c r="H941" s="200"/>
      <c r="I941" s="200"/>
      <c r="J941" s="1114"/>
    </row>
    <row r="942" spans="1:10" s="1121" customFormat="1" ht="13.2">
      <c r="A942" s="200"/>
      <c r="B942" s="200"/>
      <c r="C942" s="200"/>
      <c r="D942" s="200"/>
      <c r="E942" s="200"/>
      <c r="F942" s="200"/>
      <c r="G942" s="200"/>
      <c r="H942" s="200"/>
      <c r="I942" s="200"/>
      <c r="J942" s="1114"/>
    </row>
    <row r="943" spans="1:10" s="1121" customFormat="1" ht="13.2">
      <c r="A943" s="200"/>
      <c r="B943" s="200"/>
      <c r="C943" s="200"/>
      <c r="D943" s="200"/>
      <c r="E943" s="200"/>
      <c r="F943" s="200"/>
      <c r="G943" s="200"/>
      <c r="H943" s="200"/>
      <c r="I943" s="200"/>
      <c r="J943" s="1114"/>
    </row>
    <row r="944" spans="1:10" s="1121" customFormat="1" ht="13.2">
      <c r="A944" s="200"/>
      <c r="B944" s="200"/>
      <c r="C944" s="200"/>
      <c r="D944" s="200"/>
      <c r="E944" s="200"/>
      <c r="F944" s="200"/>
      <c r="G944" s="200"/>
      <c r="H944" s="200"/>
      <c r="I944" s="200"/>
      <c r="J944" s="1114"/>
    </row>
    <row r="945" spans="1:10" s="1121" customFormat="1" ht="13.2">
      <c r="A945" s="200"/>
      <c r="B945" s="200"/>
      <c r="C945" s="200"/>
      <c r="D945" s="200"/>
      <c r="E945" s="200"/>
      <c r="F945" s="200"/>
      <c r="G945" s="200"/>
      <c r="H945" s="200"/>
      <c r="I945" s="200"/>
      <c r="J945" s="1114"/>
    </row>
    <row r="946" spans="1:10" s="1121" customFormat="1" ht="13.2">
      <c r="A946" s="200"/>
      <c r="B946" s="200"/>
      <c r="C946" s="200"/>
      <c r="D946" s="200"/>
      <c r="E946" s="200"/>
      <c r="F946" s="200"/>
      <c r="G946" s="200"/>
      <c r="H946" s="200"/>
      <c r="I946" s="200"/>
      <c r="J946" s="1114"/>
    </row>
    <row r="947" spans="1:10" s="1121" customFormat="1" ht="13.2">
      <c r="A947" s="200"/>
      <c r="B947" s="200"/>
      <c r="C947" s="200"/>
      <c r="D947" s="200"/>
      <c r="E947" s="200"/>
      <c r="F947" s="200"/>
      <c r="G947" s="200"/>
      <c r="H947" s="200"/>
      <c r="I947" s="200"/>
      <c r="J947" s="1114"/>
    </row>
    <row r="948" spans="1:10" s="1121" customFormat="1" ht="13.2">
      <c r="A948" s="200"/>
      <c r="B948" s="200"/>
      <c r="C948" s="200"/>
      <c r="D948" s="200"/>
      <c r="E948" s="200"/>
      <c r="F948" s="200"/>
      <c r="G948" s="200"/>
      <c r="H948" s="200"/>
      <c r="I948" s="200"/>
      <c r="J948" s="1114"/>
    </row>
    <row r="949" spans="1:10" s="1121" customFormat="1" ht="13.2">
      <c r="A949" s="200"/>
      <c r="B949" s="200"/>
      <c r="C949" s="200"/>
      <c r="D949" s="200"/>
      <c r="E949" s="200"/>
      <c r="F949" s="200"/>
      <c r="G949" s="200"/>
      <c r="H949" s="200"/>
      <c r="I949" s="200"/>
      <c r="J949" s="1114"/>
    </row>
    <row r="950" spans="1:10" s="1121" customFormat="1" ht="13.2">
      <c r="A950" s="200"/>
      <c r="B950" s="200"/>
      <c r="C950" s="200"/>
      <c r="D950" s="200"/>
      <c r="E950" s="200"/>
      <c r="F950" s="200"/>
      <c r="G950" s="200"/>
      <c r="H950" s="200"/>
      <c r="I950" s="200"/>
      <c r="J950" s="1114"/>
    </row>
    <row r="951" spans="1:10" s="1121" customFormat="1" ht="13.2">
      <c r="A951" s="200"/>
      <c r="B951" s="200"/>
      <c r="C951" s="200"/>
      <c r="D951" s="200"/>
      <c r="E951" s="200"/>
      <c r="F951" s="200"/>
      <c r="G951" s="200"/>
      <c r="H951" s="200"/>
      <c r="I951" s="200"/>
      <c r="J951" s="1114"/>
    </row>
    <row r="952" spans="1:10" s="1121" customFormat="1" ht="13.2">
      <c r="A952" s="200"/>
      <c r="B952" s="200"/>
      <c r="C952" s="200"/>
      <c r="D952" s="200"/>
      <c r="E952" s="200"/>
      <c r="F952" s="200"/>
      <c r="G952" s="200"/>
      <c r="H952" s="200"/>
      <c r="I952" s="200"/>
      <c r="J952" s="1114"/>
    </row>
    <row r="953" spans="1:10" s="1121" customFormat="1" ht="13.2">
      <c r="A953" s="200"/>
      <c r="B953" s="200"/>
      <c r="C953" s="200"/>
      <c r="D953" s="200"/>
      <c r="E953" s="200"/>
      <c r="F953" s="200"/>
      <c r="G953" s="200"/>
      <c r="H953" s="200"/>
      <c r="I953" s="200"/>
      <c r="J953" s="1114"/>
    </row>
    <row r="954" spans="1:10" s="1121" customFormat="1" ht="13.2">
      <c r="A954" s="200"/>
      <c r="B954" s="200"/>
      <c r="C954" s="200"/>
      <c r="D954" s="200"/>
      <c r="E954" s="200"/>
      <c r="F954" s="200"/>
      <c r="G954" s="200"/>
      <c r="H954" s="200"/>
      <c r="I954" s="200"/>
      <c r="J954" s="1114"/>
    </row>
    <row r="955" spans="1:10" s="1121" customFormat="1" ht="13.2">
      <c r="A955" s="200"/>
      <c r="B955" s="200"/>
      <c r="C955" s="200"/>
      <c r="D955" s="200"/>
      <c r="E955" s="200"/>
      <c r="F955" s="200"/>
      <c r="G955" s="200"/>
      <c r="H955" s="200"/>
      <c r="I955" s="200"/>
      <c r="J955" s="1114"/>
    </row>
    <row r="956" spans="1:10" s="1121" customFormat="1" ht="13.2">
      <c r="A956" s="200"/>
      <c r="B956" s="200"/>
      <c r="C956" s="200"/>
      <c r="D956" s="200"/>
      <c r="E956" s="200"/>
      <c r="F956" s="200"/>
      <c r="G956" s="200"/>
      <c r="H956" s="200"/>
      <c r="I956" s="200"/>
      <c r="J956" s="1114"/>
    </row>
    <row r="957" spans="1:10" s="1121" customFormat="1" ht="13.2">
      <c r="A957" s="200"/>
      <c r="B957" s="200"/>
      <c r="C957" s="200"/>
      <c r="D957" s="200"/>
      <c r="E957" s="200"/>
      <c r="F957" s="200"/>
      <c r="G957" s="200"/>
      <c r="H957" s="200"/>
      <c r="I957" s="200"/>
      <c r="J957" s="1114"/>
    </row>
    <row r="958" spans="1:10" s="1121" customFormat="1" ht="13.2">
      <c r="A958" s="200"/>
      <c r="B958" s="200"/>
      <c r="C958" s="200"/>
      <c r="D958" s="200"/>
      <c r="E958" s="200"/>
      <c r="F958" s="200"/>
      <c r="G958" s="200"/>
      <c r="H958" s="200"/>
      <c r="I958" s="200"/>
      <c r="J958" s="1114"/>
    </row>
    <row r="959" spans="1:10" s="1121" customFormat="1" ht="13.2">
      <c r="A959" s="200"/>
      <c r="B959" s="200"/>
      <c r="C959" s="200"/>
      <c r="D959" s="200"/>
      <c r="E959" s="200"/>
      <c r="F959" s="200"/>
      <c r="G959" s="200"/>
      <c r="H959" s="200"/>
      <c r="I959" s="200"/>
      <c r="J959" s="1114"/>
    </row>
    <row r="960" spans="1:10" s="1121" customFormat="1" ht="13.2">
      <c r="A960" s="200"/>
      <c r="B960" s="200"/>
      <c r="C960" s="200"/>
      <c r="D960" s="200"/>
      <c r="E960" s="200"/>
      <c r="F960" s="200"/>
      <c r="G960" s="200"/>
      <c r="H960" s="200"/>
      <c r="I960" s="200"/>
      <c r="J960" s="1114"/>
    </row>
    <row r="961" spans="1:10" s="1121" customFormat="1" ht="13.2">
      <c r="A961" s="200"/>
      <c r="B961" s="200"/>
      <c r="C961" s="200"/>
      <c r="D961" s="200"/>
      <c r="E961" s="200"/>
      <c r="F961" s="200"/>
      <c r="G961" s="200"/>
      <c r="H961" s="200"/>
      <c r="I961" s="200"/>
      <c r="J961" s="1114"/>
    </row>
    <row r="962" spans="1:10" s="1121" customFormat="1" ht="13.2">
      <c r="A962" s="200"/>
      <c r="B962" s="200"/>
      <c r="C962" s="200"/>
      <c r="D962" s="200"/>
      <c r="E962" s="200"/>
      <c r="F962" s="200"/>
      <c r="G962" s="200"/>
      <c r="H962" s="200"/>
      <c r="I962" s="200"/>
      <c r="J962" s="1114"/>
    </row>
    <row r="963" spans="1:10" s="1121" customFormat="1" ht="13.2">
      <c r="A963" s="200"/>
      <c r="B963" s="200"/>
      <c r="C963" s="200"/>
      <c r="D963" s="200"/>
      <c r="E963" s="200"/>
      <c r="F963" s="200"/>
      <c r="G963" s="200"/>
      <c r="H963" s="200"/>
      <c r="I963" s="200"/>
      <c r="J963" s="1114"/>
    </row>
    <row r="964" spans="1:10" s="1121" customFormat="1" ht="13.2">
      <c r="A964" s="200"/>
      <c r="B964" s="200"/>
      <c r="C964" s="200"/>
      <c r="D964" s="200"/>
      <c r="E964" s="200"/>
      <c r="F964" s="200"/>
      <c r="G964" s="200"/>
      <c r="H964" s="200"/>
      <c r="I964" s="200"/>
      <c r="J964" s="1114"/>
    </row>
    <row r="965" spans="1:10" s="1121" customFormat="1" ht="13.2">
      <c r="A965" s="200"/>
      <c r="B965" s="200"/>
      <c r="C965" s="200"/>
      <c r="D965" s="200"/>
      <c r="E965" s="200"/>
      <c r="F965" s="200"/>
      <c r="G965" s="200"/>
      <c r="H965" s="200"/>
      <c r="I965" s="200"/>
      <c r="J965" s="1114"/>
    </row>
    <row r="966" spans="1:10" s="1121" customFormat="1" ht="13.2">
      <c r="A966" s="200"/>
      <c r="B966" s="200"/>
      <c r="C966" s="200"/>
      <c r="D966" s="200"/>
      <c r="E966" s="200"/>
      <c r="F966" s="200"/>
      <c r="G966" s="200"/>
      <c r="H966" s="200"/>
      <c r="I966" s="200"/>
      <c r="J966" s="1114"/>
    </row>
    <row r="967" spans="1:10" s="1121" customFormat="1" ht="13.2">
      <c r="A967" s="200"/>
      <c r="B967" s="200"/>
      <c r="C967" s="200"/>
      <c r="D967" s="200"/>
      <c r="E967" s="200"/>
      <c r="F967" s="200"/>
      <c r="G967" s="200"/>
      <c r="H967" s="200"/>
      <c r="I967" s="200"/>
      <c r="J967" s="1114"/>
    </row>
    <row r="968" spans="1:10" s="1121" customFormat="1" ht="13.2">
      <c r="A968" s="200"/>
      <c r="B968" s="200"/>
      <c r="C968" s="200"/>
      <c r="D968" s="200"/>
      <c r="E968" s="200"/>
      <c r="F968" s="200"/>
      <c r="G968" s="200"/>
      <c r="H968" s="200"/>
      <c r="I968" s="200"/>
      <c r="J968" s="1114"/>
    </row>
    <row r="969" spans="1:10" s="1121" customFormat="1" ht="13.2">
      <c r="A969" s="200"/>
      <c r="B969" s="200"/>
      <c r="C969" s="200"/>
      <c r="D969" s="200"/>
      <c r="E969" s="200"/>
      <c r="F969" s="200"/>
      <c r="G969" s="200"/>
      <c r="H969" s="200"/>
      <c r="I969" s="200"/>
      <c r="J969" s="1114"/>
    </row>
    <row r="970" spans="1:10" s="1121" customFormat="1" ht="13.2">
      <c r="A970" s="200"/>
      <c r="B970" s="200"/>
      <c r="C970" s="200"/>
      <c r="D970" s="200"/>
      <c r="E970" s="200"/>
      <c r="F970" s="200"/>
      <c r="G970" s="200"/>
      <c r="H970" s="200"/>
      <c r="I970" s="200"/>
      <c r="J970" s="1114"/>
    </row>
    <row r="971" spans="1:10" s="1121" customFormat="1" ht="13.2">
      <c r="A971" s="200"/>
      <c r="B971" s="200"/>
      <c r="C971" s="200"/>
      <c r="D971" s="200"/>
      <c r="E971" s="200"/>
      <c r="F971" s="200"/>
      <c r="G971" s="200"/>
      <c r="H971" s="200"/>
      <c r="I971" s="200"/>
      <c r="J971" s="1114"/>
    </row>
    <row r="972" spans="1:10" s="1121" customFormat="1" ht="13.2">
      <c r="A972" s="200"/>
      <c r="B972" s="200"/>
      <c r="C972" s="200"/>
      <c r="D972" s="200"/>
      <c r="E972" s="200"/>
      <c r="F972" s="200"/>
      <c r="G972" s="200"/>
      <c r="H972" s="200"/>
      <c r="I972" s="200"/>
      <c r="J972" s="1114"/>
    </row>
    <row r="973" spans="1:10" s="1121" customFormat="1" ht="13.2">
      <c r="A973" s="200"/>
      <c r="B973" s="200"/>
      <c r="C973" s="200"/>
      <c r="D973" s="200"/>
      <c r="E973" s="200"/>
      <c r="F973" s="200"/>
      <c r="G973" s="200"/>
      <c r="H973" s="200"/>
      <c r="I973" s="200"/>
      <c r="J973" s="1114"/>
    </row>
    <row r="974" spans="1:10" s="1121" customFormat="1" ht="13.2">
      <c r="A974" s="200"/>
      <c r="B974" s="200"/>
      <c r="C974" s="200"/>
      <c r="D974" s="200"/>
      <c r="E974" s="200"/>
      <c r="F974" s="200"/>
      <c r="G974" s="200"/>
      <c r="H974" s="200"/>
      <c r="I974" s="200"/>
      <c r="J974" s="1114"/>
    </row>
    <row r="975" spans="1:10" s="1121" customFormat="1" ht="13.2">
      <c r="A975" s="200"/>
      <c r="B975" s="200"/>
      <c r="C975" s="200"/>
      <c r="D975" s="200"/>
      <c r="E975" s="200"/>
      <c r="F975" s="200"/>
      <c r="G975" s="200"/>
      <c r="H975" s="200"/>
      <c r="I975" s="200"/>
      <c r="J975" s="1114"/>
    </row>
    <row r="976" spans="1:10" s="1121" customFormat="1" ht="13.2">
      <c r="A976" s="200"/>
      <c r="B976" s="200"/>
      <c r="C976" s="200"/>
      <c r="D976" s="200"/>
      <c r="E976" s="200"/>
      <c r="F976" s="200"/>
      <c r="G976" s="200"/>
      <c r="H976" s="200"/>
      <c r="I976" s="200"/>
      <c r="J976" s="1114"/>
    </row>
    <row r="977" spans="1:10" s="1121" customFormat="1" ht="13.2">
      <c r="A977" s="200"/>
      <c r="B977" s="200"/>
      <c r="C977" s="200"/>
      <c r="D977" s="200"/>
      <c r="E977" s="200"/>
      <c r="F977" s="200"/>
      <c r="G977" s="200"/>
      <c r="H977" s="200"/>
      <c r="I977" s="200"/>
      <c r="J977" s="1114"/>
    </row>
    <row r="978" spans="1:10" s="1121" customFormat="1" ht="13.2">
      <c r="A978" s="200"/>
      <c r="B978" s="200"/>
      <c r="C978" s="200"/>
      <c r="D978" s="200"/>
      <c r="E978" s="200"/>
      <c r="F978" s="200"/>
      <c r="G978" s="200"/>
      <c r="H978" s="200"/>
      <c r="I978" s="200"/>
      <c r="J978" s="1114"/>
    </row>
    <row r="979" spans="1:10" s="1121" customFormat="1" ht="13.2">
      <c r="A979" s="200"/>
      <c r="B979" s="200"/>
      <c r="C979" s="200"/>
      <c r="D979" s="200"/>
      <c r="E979" s="200"/>
      <c r="F979" s="200"/>
      <c r="G979" s="200"/>
      <c r="H979" s="200"/>
      <c r="I979" s="200"/>
      <c r="J979" s="1114"/>
    </row>
    <row r="980" spans="1:10" s="1121" customFormat="1" ht="13.2">
      <c r="A980" s="200"/>
      <c r="B980" s="200"/>
      <c r="C980" s="200"/>
      <c r="D980" s="200"/>
      <c r="E980" s="200"/>
      <c r="F980" s="200"/>
      <c r="G980" s="200"/>
      <c r="H980" s="200"/>
      <c r="I980" s="200"/>
      <c r="J980" s="1114"/>
    </row>
    <row r="981" spans="1:10" s="1121" customFormat="1" ht="13.2">
      <c r="A981" s="200"/>
      <c r="B981" s="200"/>
      <c r="C981" s="200"/>
      <c r="D981" s="200"/>
      <c r="E981" s="200"/>
      <c r="F981" s="200"/>
      <c r="G981" s="200"/>
      <c r="H981" s="200"/>
      <c r="I981" s="200"/>
      <c r="J981" s="1114"/>
    </row>
    <row r="982" spans="1:10" s="1121" customFormat="1" ht="13.2">
      <c r="A982" s="200"/>
      <c r="B982" s="200"/>
      <c r="C982" s="200"/>
      <c r="D982" s="200"/>
      <c r="E982" s="200"/>
      <c r="F982" s="200"/>
      <c r="G982" s="200"/>
      <c r="H982" s="200"/>
      <c r="I982" s="200"/>
      <c r="J982" s="1114"/>
    </row>
    <row r="983" spans="1:10" s="1121" customFormat="1" ht="13.2">
      <c r="A983" s="200"/>
      <c r="B983" s="200"/>
      <c r="C983" s="200"/>
      <c r="D983" s="200"/>
      <c r="E983" s="200"/>
      <c r="F983" s="200"/>
      <c r="G983" s="200"/>
      <c r="H983" s="200"/>
      <c r="I983" s="200"/>
      <c r="J983" s="1114"/>
    </row>
    <row r="984" spans="1:10" s="1121" customFormat="1" ht="13.2">
      <c r="A984" s="200"/>
      <c r="B984" s="200"/>
      <c r="C984" s="200"/>
      <c r="D984" s="200"/>
      <c r="E984" s="200"/>
      <c r="F984" s="200"/>
      <c r="G984" s="200"/>
      <c r="H984" s="200"/>
      <c r="I984" s="200"/>
      <c r="J984" s="1114"/>
    </row>
    <row r="985" spans="1:10" s="1121" customFormat="1" ht="13.2">
      <c r="A985" s="200"/>
      <c r="B985" s="200"/>
      <c r="C985" s="200"/>
      <c r="D985" s="200"/>
      <c r="E985" s="200"/>
      <c r="F985" s="200"/>
      <c r="G985" s="200"/>
      <c r="H985" s="200"/>
      <c r="I985" s="200"/>
      <c r="J985" s="1114"/>
    </row>
    <row r="986" spans="1:10" s="1121" customFormat="1" ht="13.2">
      <c r="A986" s="200"/>
      <c r="B986" s="200"/>
      <c r="C986" s="200"/>
      <c r="D986" s="200"/>
      <c r="E986" s="200"/>
      <c r="F986" s="200"/>
      <c r="G986" s="200"/>
      <c r="H986" s="200"/>
      <c r="I986" s="200"/>
      <c r="J986" s="1114"/>
    </row>
    <row r="987" spans="1:10" s="1121" customFormat="1" ht="13.2">
      <c r="A987" s="200"/>
      <c r="B987" s="200"/>
      <c r="C987" s="200"/>
      <c r="D987" s="200"/>
      <c r="E987" s="200"/>
      <c r="F987" s="200"/>
      <c r="G987" s="200"/>
      <c r="H987" s="200"/>
      <c r="I987" s="200"/>
      <c r="J987" s="1114"/>
    </row>
    <row r="988" spans="1:10" s="1121" customFormat="1" ht="13.2">
      <c r="A988" s="200"/>
      <c r="B988" s="200"/>
      <c r="C988" s="200"/>
      <c r="D988" s="200"/>
      <c r="E988" s="200"/>
      <c r="F988" s="200"/>
      <c r="G988" s="200"/>
      <c r="H988" s="200"/>
      <c r="I988" s="200"/>
      <c r="J988" s="1114"/>
    </row>
    <row r="989" spans="1:10" s="1121" customFormat="1" ht="13.2">
      <c r="A989" s="200"/>
      <c r="B989" s="200"/>
      <c r="C989" s="200"/>
      <c r="D989" s="200"/>
      <c r="E989" s="200"/>
      <c r="F989" s="200"/>
      <c r="G989" s="200"/>
      <c r="H989" s="200"/>
      <c r="I989" s="200"/>
      <c r="J989" s="1114"/>
    </row>
    <row r="990" spans="1:10" s="1121" customFormat="1" ht="13.2">
      <c r="A990" s="200"/>
      <c r="B990" s="200"/>
      <c r="C990" s="200"/>
      <c r="D990" s="200"/>
      <c r="E990" s="200"/>
      <c r="F990" s="200"/>
      <c r="G990" s="200"/>
      <c r="H990" s="200"/>
      <c r="I990" s="200"/>
      <c r="J990" s="1114"/>
    </row>
    <row r="991" spans="1:10" ht="13.2">
      <c r="A991" s="173"/>
      <c r="B991" s="173"/>
      <c r="C991" s="173"/>
      <c r="D991" s="173"/>
      <c r="E991" s="173"/>
      <c r="F991" s="173"/>
      <c r="G991" s="173"/>
      <c r="H991" s="173"/>
      <c r="I991" s="173"/>
      <c r="J991" s="1105"/>
    </row>
    <row r="992" spans="1:10" ht="13.2">
      <c r="A992" s="173"/>
      <c r="B992" s="173"/>
      <c r="C992" s="173"/>
      <c r="D992" s="173"/>
      <c r="E992" s="173"/>
      <c r="F992" s="173"/>
      <c r="G992" s="173"/>
      <c r="H992" s="173"/>
      <c r="I992" s="173"/>
      <c r="J992" s="1105"/>
    </row>
    <row r="993" spans="1:10" ht="13.2">
      <c r="A993" s="173"/>
      <c r="B993" s="173"/>
      <c r="C993" s="173"/>
      <c r="D993" s="173"/>
      <c r="E993" s="173"/>
      <c r="F993" s="173"/>
      <c r="G993" s="173"/>
      <c r="H993" s="173"/>
      <c r="I993" s="173"/>
      <c r="J993" s="1105"/>
    </row>
    <row r="994" spans="1:10" ht="13.2">
      <c r="A994" s="173"/>
      <c r="B994" s="173"/>
      <c r="C994" s="173"/>
      <c r="D994" s="173"/>
      <c r="E994" s="173"/>
      <c r="F994" s="173"/>
      <c r="G994" s="173"/>
      <c r="H994" s="173"/>
      <c r="I994" s="173"/>
      <c r="J994" s="1105"/>
    </row>
    <row r="995" spans="1:10" ht="13.2">
      <c r="A995" s="173"/>
      <c r="B995" s="173"/>
      <c r="C995" s="173"/>
      <c r="D995" s="173"/>
      <c r="E995" s="173"/>
      <c r="F995" s="173"/>
      <c r="G995" s="173"/>
      <c r="H995" s="173"/>
      <c r="I995" s="173"/>
      <c r="J995" s="1105"/>
    </row>
    <row r="996" spans="1:10" ht="13.2">
      <c r="A996" s="173"/>
      <c r="B996" s="173"/>
      <c r="C996" s="173"/>
      <c r="D996" s="173"/>
      <c r="E996" s="173"/>
      <c r="F996" s="173"/>
      <c r="G996" s="173"/>
      <c r="H996" s="173"/>
      <c r="I996" s="173"/>
      <c r="J996" s="1105"/>
    </row>
    <row r="997" spans="1:10" ht="13.2">
      <c r="A997" s="173"/>
      <c r="B997" s="173"/>
      <c r="C997" s="173"/>
      <c r="D997" s="173"/>
      <c r="E997" s="173"/>
      <c r="F997" s="173"/>
      <c r="G997" s="173"/>
      <c r="H997" s="173"/>
      <c r="I997" s="173"/>
      <c r="J997" s="1105"/>
    </row>
    <row r="998" spans="1:10" ht="13.2">
      <c r="A998" s="173"/>
      <c r="B998" s="173"/>
      <c r="C998" s="173"/>
      <c r="D998" s="173"/>
      <c r="E998" s="173"/>
      <c r="F998" s="173"/>
      <c r="G998" s="173"/>
      <c r="H998" s="173"/>
      <c r="I998" s="173"/>
      <c r="J998" s="1105"/>
    </row>
    <row r="999" spans="1:10" ht="13.2">
      <c r="A999" s="173"/>
      <c r="B999" s="173"/>
      <c r="C999" s="173"/>
      <c r="D999" s="173"/>
      <c r="E999" s="173"/>
      <c r="F999" s="173"/>
      <c r="G999" s="173"/>
      <c r="H999" s="173"/>
      <c r="I999" s="173"/>
      <c r="J999" s="1105"/>
    </row>
    <row r="1000" spans="1:10" ht="13.2">
      <c r="A1000" s="173"/>
      <c r="B1000" s="173"/>
      <c r="C1000" s="173"/>
      <c r="D1000" s="173"/>
      <c r="E1000" s="173"/>
      <c r="F1000" s="173"/>
      <c r="G1000" s="173"/>
      <c r="H1000" s="173"/>
      <c r="I1000" s="173"/>
      <c r="J1000" s="1105"/>
    </row>
    <row r="1001" spans="1:10" ht="13.2">
      <c r="A1001" s="173"/>
      <c r="B1001" s="173"/>
      <c r="C1001" s="173"/>
      <c r="D1001" s="173"/>
      <c r="E1001" s="173"/>
      <c r="F1001" s="173"/>
      <c r="G1001" s="173"/>
      <c r="H1001" s="173"/>
      <c r="I1001" s="173"/>
      <c r="J1001" s="1105"/>
    </row>
    <row r="1002" spans="1:10" ht="13.2">
      <c r="A1002" s="173"/>
      <c r="B1002" s="173"/>
      <c r="C1002" s="173"/>
      <c r="D1002" s="173"/>
      <c r="E1002" s="173"/>
      <c r="F1002" s="173"/>
      <c r="G1002" s="173"/>
      <c r="H1002" s="173"/>
      <c r="I1002" s="173"/>
      <c r="J1002" s="1105"/>
    </row>
    <row r="1003" spans="1:10" ht="13.2">
      <c r="A1003" s="173"/>
      <c r="B1003" s="173"/>
      <c r="C1003" s="173"/>
      <c r="D1003" s="173"/>
      <c r="E1003" s="173"/>
      <c r="F1003" s="173"/>
      <c r="G1003" s="173"/>
      <c r="H1003" s="173"/>
      <c r="I1003" s="173"/>
      <c r="J1003" s="1105"/>
    </row>
    <row r="1004" spans="1:10" ht="13.2">
      <c r="A1004" s="173"/>
      <c r="B1004" s="173"/>
      <c r="C1004" s="173"/>
      <c r="D1004" s="173"/>
      <c r="E1004" s="173"/>
      <c r="F1004" s="173"/>
      <c r="G1004" s="173"/>
      <c r="H1004" s="173"/>
      <c r="I1004" s="173"/>
      <c r="J1004" s="1105"/>
    </row>
    <row r="1005" spans="1:10" ht="13.2">
      <c r="A1005" s="173"/>
      <c r="B1005" s="173"/>
      <c r="C1005" s="173"/>
      <c r="D1005" s="173"/>
      <c r="E1005" s="173"/>
      <c r="F1005" s="173"/>
      <c r="G1005" s="173"/>
      <c r="H1005" s="173"/>
      <c r="I1005" s="173"/>
      <c r="J1005" s="1105"/>
    </row>
    <row r="1006" spans="1:10" ht="13.2">
      <c r="A1006" s="173"/>
      <c r="B1006" s="173"/>
      <c r="C1006" s="173"/>
      <c r="D1006" s="173"/>
      <c r="E1006" s="173"/>
      <c r="F1006" s="173"/>
      <c r="G1006" s="173"/>
      <c r="H1006" s="173"/>
      <c r="I1006" s="173"/>
      <c r="J1006" s="1105"/>
    </row>
    <row r="1007" spans="1:10" ht="13.2">
      <c r="A1007" s="173"/>
      <c r="B1007" s="173"/>
      <c r="C1007" s="173"/>
      <c r="D1007" s="173"/>
      <c r="E1007" s="173"/>
      <c r="F1007" s="173"/>
      <c r="G1007" s="173"/>
      <c r="H1007" s="173"/>
      <c r="I1007" s="173"/>
      <c r="J1007" s="1105"/>
    </row>
    <row r="1008" spans="1:10" ht="13.2">
      <c r="A1008" s="173"/>
      <c r="B1008" s="173"/>
      <c r="C1008" s="173"/>
      <c r="D1008" s="173"/>
      <c r="E1008" s="173"/>
      <c r="F1008" s="173"/>
      <c r="G1008" s="173"/>
      <c r="H1008" s="173"/>
      <c r="I1008" s="173"/>
      <c r="J1008" s="1105"/>
    </row>
    <row r="1009" spans="1:10" ht="13.2">
      <c r="A1009" s="173"/>
      <c r="B1009" s="173"/>
      <c r="C1009" s="173"/>
      <c r="D1009" s="173"/>
      <c r="E1009" s="173"/>
      <c r="F1009" s="173"/>
      <c r="G1009" s="173"/>
      <c r="H1009" s="173"/>
      <c r="I1009" s="173"/>
      <c r="J1009" s="1105"/>
    </row>
    <row r="1010" spans="1:10" ht="13.2">
      <c r="A1010" s="173"/>
      <c r="B1010" s="173"/>
      <c r="C1010" s="173"/>
      <c r="D1010" s="173"/>
      <c r="E1010" s="173"/>
      <c r="F1010" s="173"/>
      <c r="G1010" s="173"/>
      <c r="H1010" s="173"/>
      <c r="I1010" s="173"/>
      <c r="J1010" s="1105"/>
    </row>
    <row r="1011" spans="1:10" ht="13.2">
      <c r="A1011" s="173"/>
      <c r="B1011" s="173"/>
      <c r="C1011" s="173"/>
      <c r="D1011" s="173"/>
      <c r="E1011" s="173"/>
      <c r="F1011" s="173"/>
      <c r="G1011" s="173"/>
      <c r="H1011" s="173"/>
      <c r="I1011" s="173"/>
      <c r="J1011" s="1105"/>
    </row>
    <row r="1012" spans="1:10" ht="13.2">
      <c r="A1012" s="173"/>
      <c r="B1012" s="173"/>
      <c r="C1012" s="173"/>
      <c r="D1012" s="173"/>
      <c r="E1012" s="173"/>
      <c r="F1012" s="173"/>
      <c r="G1012" s="173"/>
      <c r="H1012" s="173"/>
      <c r="I1012" s="173"/>
      <c r="J1012" s="1105"/>
    </row>
    <row r="1013" spans="1:10" ht="13.2">
      <c r="A1013" s="173"/>
      <c r="B1013" s="173"/>
      <c r="C1013" s="173"/>
      <c r="D1013" s="173"/>
      <c r="E1013" s="173"/>
      <c r="F1013" s="173"/>
      <c r="G1013" s="173"/>
      <c r="H1013" s="173"/>
      <c r="I1013" s="173"/>
      <c r="J1013" s="1105"/>
    </row>
    <row r="1014" spans="1:10" ht="13.2">
      <c r="A1014" s="173"/>
      <c r="B1014" s="173"/>
      <c r="C1014" s="173"/>
      <c r="D1014" s="173"/>
      <c r="E1014" s="173"/>
      <c r="F1014" s="173"/>
      <c r="G1014" s="173"/>
      <c r="H1014" s="173"/>
      <c r="I1014" s="173"/>
      <c r="J1014" s="1105"/>
    </row>
    <row r="1015" spans="1:10" ht="13.2">
      <c r="A1015" s="173"/>
      <c r="B1015" s="173"/>
      <c r="C1015" s="173"/>
      <c r="D1015" s="173"/>
      <c r="E1015" s="173"/>
      <c r="F1015" s="173"/>
      <c r="G1015" s="173"/>
      <c r="H1015" s="173"/>
      <c r="I1015" s="173"/>
      <c r="J1015" s="1105"/>
    </row>
    <row r="1016" spans="1:10" ht="13.2">
      <c r="A1016" s="173"/>
      <c r="B1016" s="173"/>
      <c r="C1016" s="173"/>
      <c r="D1016" s="173"/>
      <c r="E1016" s="173"/>
      <c r="F1016" s="173"/>
      <c r="G1016" s="173"/>
      <c r="H1016" s="173"/>
      <c r="I1016" s="173"/>
      <c r="J1016" s="1105"/>
    </row>
    <row r="1017" spans="1:10" ht="13.2">
      <c r="A1017" s="173"/>
      <c r="B1017" s="173"/>
      <c r="C1017" s="173"/>
      <c r="D1017" s="173"/>
      <c r="E1017" s="173"/>
      <c r="F1017" s="173"/>
      <c r="G1017" s="173"/>
      <c r="H1017" s="173"/>
      <c r="I1017" s="173"/>
      <c r="J1017" s="1105"/>
    </row>
    <row r="1018" spans="1:10" ht="13.2">
      <c r="A1018" s="173"/>
      <c r="B1018" s="173"/>
      <c r="C1018" s="173"/>
      <c r="D1018" s="173"/>
      <c r="E1018" s="173"/>
      <c r="F1018" s="173"/>
      <c r="G1018" s="173"/>
      <c r="H1018" s="173"/>
      <c r="I1018" s="173"/>
      <c r="J1018" s="1105"/>
    </row>
    <row r="1019" spans="1:10" ht="13.2">
      <c r="A1019" s="173"/>
      <c r="B1019" s="173"/>
      <c r="C1019" s="173"/>
      <c r="D1019" s="173"/>
      <c r="E1019" s="173"/>
      <c r="F1019" s="173"/>
      <c r="G1019" s="173"/>
      <c r="H1019" s="173"/>
      <c r="I1019" s="173"/>
      <c r="J1019" s="1105"/>
    </row>
    <row r="1020" spans="1:10" ht="13.2">
      <c r="A1020" s="173"/>
      <c r="B1020" s="173"/>
      <c r="C1020" s="173"/>
      <c r="D1020" s="173"/>
      <c r="E1020" s="173"/>
      <c r="F1020" s="173"/>
      <c r="G1020" s="173"/>
      <c r="H1020" s="173"/>
      <c r="I1020" s="173"/>
      <c r="J1020" s="1105"/>
    </row>
    <row r="1021" spans="1:10" ht="13.2">
      <c r="A1021" s="173"/>
      <c r="B1021" s="173"/>
      <c r="C1021" s="173"/>
      <c r="D1021" s="173"/>
      <c r="E1021" s="173"/>
      <c r="F1021" s="173"/>
      <c r="G1021" s="173"/>
      <c r="H1021" s="173"/>
      <c r="I1021" s="173"/>
      <c r="J1021" s="1105"/>
    </row>
    <row r="1022" spans="1:10" ht="13.2">
      <c r="A1022" s="173"/>
      <c r="B1022" s="173"/>
      <c r="C1022" s="173"/>
      <c r="D1022" s="173"/>
      <c r="E1022" s="173"/>
      <c r="F1022" s="173"/>
      <c r="G1022" s="173"/>
      <c r="H1022" s="173"/>
      <c r="I1022" s="173"/>
      <c r="J1022" s="1105"/>
    </row>
    <row r="1023" spans="1:10" ht="13.2">
      <c r="A1023" s="173"/>
      <c r="B1023" s="173"/>
      <c r="C1023" s="173"/>
      <c r="D1023" s="173"/>
      <c r="E1023" s="173"/>
      <c r="F1023" s="173"/>
      <c r="G1023" s="173"/>
      <c r="H1023" s="173"/>
      <c r="I1023" s="173"/>
      <c r="J1023" s="1105"/>
    </row>
    <row r="1024" spans="1:10" ht="13.2">
      <c r="A1024" s="173"/>
      <c r="B1024" s="173"/>
      <c r="C1024" s="173"/>
      <c r="D1024" s="173"/>
      <c r="E1024" s="173"/>
      <c r="F1024" s="173"/>
      <c r="G1024" s="173"/>
      <c r="H1024" s="173"/>
      <c r="I1024" s="173"/>
      <c r="J1024" s="1105"/>
    </row>
    <row r="1025" spans="1:10" ht="13.2">
      <c r="A1025" s="173"/>
      <c r="B1025" s="173"/>
      <c r="C1025" s="173"/>
      <c r="D1025" s="173"/>
      <c r="E1025" s="173"/>
      <c r="F1025" s="173"/>
      <c r="G1025" s="173"/>
      <c r="H1025" s="173"/>
      <c r="I1025" s="173"/>
      <c r="J1025" s="1105"/>
    </row>
    <row r="1026" spans="1:10" ht="13.2">
      <c r="A1026" s="173"/>
      <c r="B1026" s="173"/>
      <c r="C1026" s="173"/>
      <c r="D1026" s="173"/>
      <c r="E1026" s="173"/>
      <c r="F1026" s="173"/>
      <c r="G1026" s="173"/>
      <c r="H1026" s="173"/>
      <c r="I1026" s="173"/>
      <c r="J1026" s="1105"/>
    </row>
    <row r="1027" spans="1:10" ht="13.2">
      <c r="A1027" s="173"/>
      <c r="B1027" s="173"/>
      <c r="C1027" s="173"/>
      <c r="D1027" s="173"/>
      <c r="E1027" s="173"/>
      <c r="F1027" s="173"/>
      <c r="G1027" s="173"/>
      <c r="H1027" s="173"/>
      <c r="I1027" s="173"/>
      <c r="J1027" s="1105"/>
    </row>
    <row r="1028" spans="1:10" ht="13.2">
      <c r="A1028" s="173"/>
      <c r="B1028" s="173"/>
      <c r="C1028" s="173"/>
      <c r="D1028" s="173"/>
      <c r="E1028" s="173"/>
      <c r="F1028" s="173"/>
      <c r="G1028" s="173"/>
      <c r="H1028" s="173"/>
      <c r="I1028" s="173"/>
      <c r="J1028" s="1105"/>
    </row>
    <row r="1029" spans="1:10" ht="13.2">
      <c r="A1029" s="173"/>
      <c r="B1029" s="173"/>
      <c r="C1029" s="173"/>
      <c r="D1029" s="173"/>
      <c r="E1029" s="173"/>
      <c r="F1029" s="173"/>
      <c r="G1029" s="173"/>
      <c r="H1029" s="173"/>
      <c r="I1029" s="173"/>
      <c r="J1029" s="1105"/>
    </row>
    <row r="1030" spans="1:10" ht="13.2">
      <c r="A1030" s="173"/>
      <c r="B1030" s="173"/>
      <c r="C1030" s="173"/>
      <c r="D1030" s="173"/>
      <c r="E1030" s="173"/>
      <c r="F1030" s="173"/>
      <c r="G1030" s="173"/>
      <c r="H1030" s="173"/>
      <c r="I1030" s="173"/>
      <c r="J1030" s="1105"/>
    </row>
    <row r="1031" spans="1:10" ht="13.2">
      <c r="A1031" s="173"/>
      <c r="B1031" s="173"/>
      <c r="C1031" s="173"/>
      <c r="D1031" s="173"/>
      <c r="E1031" s="173"/>
      <c r="F1031" s="173"/>
      <c r="G1031" s="173"/>
      <c r="H1031" s="173"/>
      <c r="I1031" s="173"/>
      <c r="J1031" s="1105"/>
    </row>
    <row r="1032" spans="1:10" ht="13.2">
      <c r="A1032" s="173"/>
      <c r="B1032" s="173"/>
      <c r="C1032" s="173"/>
      <c r="D1032" s="173"/>
      <c r="E1032" s="173"/>
      <c r="F1032" s="173"/>
      <c r="G1032" s="173"/>
      <c r="H1032" s="173"/>
      <c r="I1032" s="173"/>
      <c r="J1032" s="1105"/>
    </row>
    <row r="1033" spans="1:10" ht="13.2">
      <c r="A1033" s="173"/>
      <c r="B1033" s="173"/>
      <c r="C1033" s="173"/>
      <c r="D1033" s="173"/>
      <c r="E1033" s="173"/>
      <c r="F1033" s="173"/>
      <c r="G1033" s="173"/>
      <c r="H1033" s="173"/>
      <c r="I1033" s="173"/>
      <c r="J1033" s="1105"/>
    </row>
    <row r="1034" spans="1:10" ht="13.2">
      <c r="A1034" s="173"/>
      <c r="B1034" s="173"/>
      <c r="C1034" s="173"/>
      <c r="D1034" s="173"/>
      <c r="E1034" s="173"/>
      <c r="F1034" s="173"/>
      <c r="G1034" s="173"/>
      <c r="H1034" s="173"/>
      <c r="I1034" s="173"/>
      <c r="J1034" s="1105"/>
    </row>
    <row r="1035" spans="1:10" ht="13.2">
      <c r="A1035" s="173"/>
      <c r="B1035" s="173"/>
      <c r="C1035" s="173"/>
      <c r="D1035" s="173"/>
      <c r="E1035" s="173"/>
      <c r="F1035" s="173"/>
      <c r="G1035" s="173"/>
      <c r="H1035" s="173"/>
      <c r="I1035" s="173"/>
      <c r="J1035" s="1105"/>
    </row>
    <row r="1036" spans="1:10" ht="13.2">
      <c r="A1036" s="173"/>
      <c r="B1036" s="173"/>
      <c r="C1036" s="173"/>
      <c r="D1036" s="173"/>
      <c r="E1036" s="173"/>
      <c r="F1036" s="173"/>
      <c r="G1036" s="173"/>
      <c r="H1036" s="173"/>
      <c r="I1036" s="173"/>
      <c r="J1036" s="1105"/>
    </row>
    <row r="1037" spans="1:10" ht="13.2">
      <c r="A1037" s="173"/>
      <c r="B1037" s="173"/>
      <c r="C1037" s="173"/>
      <c r="D1037" s="173"/>
      <c r="E1037" s="173"/>
      <c r="F1037" s="173"/>
      <c r="G1037" s="173"/>
      <c r="H1037" s="173"/>
      <c r="I1037" s="173"/>
      <c r="J1037" s="1105"/>
    </row>
    <row r="1038" spans="1:10" ht="13.2">
      <c r="A1038" s="173"/>
      <c r="B1038" s="173"/>
      <c r="C1038" s="173"/>
      <c r="D1038" s="173"/>
      <c r="E1038" s="173"/>
      <c r="F1038" s="173"/>
      <c r="G1038" s="173"/>
      <c r="H1038" s="173"/>
      <c r="I1038" s="173"/>
      <c r="J1038" s="1105"/>
    </row>
    <row r="1039" spans="1:10" ht="13.2">
      <c r="A1039" s="173"/>
      <c r="B1039" s="173"/>
      <c r="C1039" s="173"/>
      <c r="D1039" s="173"/>
      <c r="E1039" s="173"/>
      <c r="F1039" s="173"/>
      <c r="G1039" s="173"/>
      <c r="H1039" s="173"/>
      <c r="I1039" s="173"/>
      <c r="J1039" s="1105"/>
    </row>
    <row r="1040" spans="1:10" ht="13.2">
      <c r="A1040" s="173"/>
      <c r="B1040" s="173"/>
      <c r="C1040" s="173"/>
      <c r="D1040" s="173"/>
      <c r="E1040" s="173"/>
      <c r="F1040" s="173"/>
      <c r="G1040" s="173"/>
      <c r="H1040" s="173"/>
      <c r="I1040" s="173"/>
      <c r="J1040" s="1105"/>
    </row>
    <row r="1041" spans="1:10" ht="13.2">
      <c r="A1041" s="173"/>
      <c r="B1041" s="173"/>
      <c r="C1041" s="173"/>
      <c r="D1041" s="173"/>
      <c r="E1041" s="173"/>
      <c r="F1041" s="173"/>
      <c r="G1041" s="173"/>
      <c r="H1041" s="173"/>
      <c r="I1041" s="173"/>
      <c r="J1041" s="1105"/>
    </row>
    <row r="1042" spans="1:10" ht="13.2">
      <c r="A1042" s="173"/>
      <c r="B1042" s="173"/>
      <c r="C1042" s="173"/>
      <c r="D1042" s="173"/>
      <c r="E1042" s="173"/>
      <c r="F1042" s="173"/>
      <c r="G1042" s="173"/>
      <c r="H1042" s="173"/>
      <c r="I1042" s="173"/>
      <c r="J1042" s="1105"/>
    </row>
    <row r="1043" spans="1:10" ht="13.2">
      <c r="A1043" s="173"/>
      <c r="B1043" s="173"/>
      <c r="C1043" s="173"/>
      <c r="D1043" s="173"/>
      <c r="E1043" s="173"/>
      <c r="F1043" s="173"/>
      <c r="G1043" s="173"/>
      <c r="H1043" s="173"/>
      <c r="I1043" s="173"/>
      <c r="J1043" s="1105"/>
    </row>
    <row r="1044" spans="1:10" ht="13.2">
      <c r="A1044" s="173"/>
      <c r="B1044" s="173"/>
      <c r="C1044" s="173"/>
      <c r="D1044" s="173"/>
      <c r="E1044" s="173"/>
      <c r="F1044" s="173"/>
      <c r="G1044" s="173"/>
      <c r="H1044" s="173"/>
      <c r="I1044" s="173"/>
      <c r="J1044" s="1105"/>
    </row>
    <row r="1045" spans="1:10" ht="13.2">
      <c r="A1045" s="173"/>
      <c r="B1045" s="173"/>
      <c r="C1045" s="173"/>
      <c r="D1045" s="173"/>
      <c r="E1045" s="173"/>
      <c r="F1045" s="173"/>
      <c r="G1045" s="173"/>
      <c r="H1045" s="173"/>
      <c r="I1045" s="173"/>
      <c r="J1045" s="1105"/>
    </row>
    <row r="1046" spans="1:10" ht="13.2">
      <c r="A1046" s="173"/>
      <c r="B1046" s="173"/>
      <c r="C1046" s="173"/>
      <c r="D1046" s="173"/>
      <c r="E1046" s="173"/>
      <c r="F1046" s="173"/>
      <c r="G1046" s="173"/>
      <c r="H1046" s="173"/>
      <c r="I1046" s="173"/>
      <c r="J1046" s="1105"/>
    </row>
    <row r="1047" spans="1:10" ht="13.2">
      <c r="A1047" s="173"/>
      <c r="B1047" s="173"/>
      <c r="C1047" s="173"/>
      <c r="D1047" s="173"/>
      <c r="E1047" s="173"/>
      <c r="F1047" s="173"/>
      <c r="G1047" s="173"/>
      <c r="H1047" s="173"/>
      <c r="I1047" s="173"/>
      <c r="J1047" s="1105"/>
    </row>
    <row r="1048" spans="1:10" ht="13.2">
      <c r="A1048" s="173"/>
      <c r="B1048" s="173"/>
      <c r="C1048" s="173"/>
      <c r="D1048" s="173"/>
      <c r="E1048" s="173"/>
      <c r="F1048" s="173"/>
      <c r="G1048" s="173"/>
      <c r="H1048" s="173"/>
      <c r="I1048" s="173"/>
      <c r="J1048" s="1105"/>
    </row>
    <row r="1049" spans="1:10" ht="13.2">
      <c r="A1049" s="173"/>
      <c r="B1049" s="173"/>
      <c r="C1049" s="173"/>
      <c r="D1049" s="173"/>
      <c r="E1049" s="173"/>
      <c r="F1049" s="173"/>
      <c r="G1049" s="173"/>
      <c r="H1049" s="173"/>
      <c r="I1049" s="173"/>
      <c r="J1049" s="1105"/>
    </row>
    <row r="1050" spans="1:10" ht="13.2">
      <c r="A1050" s="173"/>
      <c r="B1050" s="173"/>
      <c r="C1050" s="173"/>
      <c r="D1050" s="173"/>
      <c r="E1050" s="173"/>
      <c r="F1050" s="173"/>
      <c r="G1050" s="173"/>
      <c r="H1050" s="173"/>
      <c r="I1050" s="173"/>
      <c r="J1050" s="1105"/>
    </row>
    <row r="1051" spans="1:10" ht="13.2">
      <c r="A1051" s="173"/>
      <c r="B1051" s="173"/>
      <c r="C1051" s="173"/>
      <c r="D1051" s="173"/>
      <c r="E1051" s="173"/>
      <c r="F1051" s="173"/>
      <c r="G1051" s="173"/>
      <c r="H1051" s="173"/>
      <c r="I1051" s="173"/>
      <c r="J1051" s="1105"/>
    </row>
    <row r="1052" spans="1:10" ht="13.2">
      <c r="A1052" s="173"/>
      <c r="B1052" s="173"/>
      <c r="C1052" s="173"/>
      <c r="D1052" s="173"/>
      <c r="E1052" s="173"/>
      <c r="F1052" s="173"/>
      <c r="G1052" s="173"/>
      <c r="H1052" s="173"/>
      <c r="I1052" s="173"/>
      <c r="J1052" s="1105"/>
    </row>
    <row r="1053" spans="1:10" ht="13.2">
      <c r="A1053" s="173"/>
      <c r="B1053" s="173"/>
      <c r="C1053" s="173"/>
      <c r="D1053" s="173"/>
      <c r="E1053" s="173"/>
      <c r="F1053" s="173"/>
      <c r="G1053" s="173"/>
      <c r="H1053" s="173"/>
      <c r="I1053" s="173"/>
      <c r="J1053" s="1105"/>
    </row>
    <row r="1054" spans="1:10" ht="13.2">
      <c r="A1054" s="173"/>
      <c r="B1054" s="173"/>
      <c r="C1054" s="173"/>
      <c r="D1054" s="173"/>
      <c r="E1054" s="173"/>
      <c r="F1054" s="173"/>
      <c r="G1054" s="173"/>
      <c r="H1054" s="173"/>
      <c r="I1054" s="173"/>
      <c r="J1054" s="1105"/>
    </row>
    <row r="1055" spans="1:10" ht="13.2">
      <c r="A1055" s="173"/>
      <c r="B1055" s="173"/>
      <c r="C1055" s="173"/>
      <c r="D1055" s="173"/>
      <c r="E1055" s="173"/>
      <c r="F1055" s="173"/>
      <c r="G1055" s="173"/>
      <c r="H1055" s="173"/>
      <c r="I1055" s="173"/>
      <c r="J1055" s="1105"/>
    </row>
    <row r="1056" spans="1:10" ht="13.2">
      <c r="A1056" s="173"/>
      <c r="B1056" s="173"/>
      <c r="C1056" s="173"/>
      <c r="D1056" s="173"/>
      <c r="E1056" s="173"/>
      <c r="F1056" s="173"/>
      <c r="G1056" s="173"/>
      <c r="H1056" s="173"/>
      <c r="I1056" s="173"/>
      <c r="J1056" s="1105"/>
    </row>
    <row r="1057" spans="1:10" ht="13.2">
      <c r="A1057" s="173"/>
      <c r="B1057" s="173"/>
      <c r="C1057" s="173"/>
      <c r="D1057" s="173"/>
      <c r="E1057" s="173"/>
      <c r="F1057" s="173"/>
      <c r="G1057" s="173"/>
      <c r="H1057" s="173"/>
      <c r="I1057" s="173"/>
      <c r="J1057" s="1105"/>
    </row>
    <row r="1058" spans="1:10" ht="13.2">
      <c r="A1058" s="173"/>
      <c r="B1058" s="173"/>
      <c r="C1058" s="173"/>
      <c r="D1058" s="173"/>
      <c r="E1058" s="173"/>
      <c r="F1058" s="173"/>
      <c r="G1058" s="173"/>
      <c r="H1058" s="173"/>
      <c r="I1058" s="173"/>
      <c r="J1058" s="1105"/>
    </row>
    <row r="1059" spans="1:10" ht="13.2">
      <c r="A1059" s="173"/>
      <c r="B1059" s="173"/>
      <c r="C1059" s="173"/>
      <c r="D1059" s="173"/>
      <c r="E1059" s="173"/>
      <c r="F1059" s="173"/>
      <c r="G1059" s="173"/>
      <c r="H1059" s="173"/>
      <c r="I1059" s="173"/>
      <c r="J1059" s="1105"/>
    </row>
    <row r="1060" spans="1:10" ht="13.2">
      <c r="A1060" s="173"/>
      <c r="B1060" s="173"/>
      <c r="C1060" s="173"/>
      <c r="D1060" s="173"/>
      <c r="E1060" s="173"/>
      <c r="F1060" s="173"/>
      <c r="G1060" s="173"/>
      <c r="H1060" s="173"/>
      <c r="I1060" s="173"/>
      <c r="J1060" s="1105"/>
    </row>
    <row r="1061" spans="1:10" ht="13.2">
      <c r="A1061" s="173"/>
      <c r="B1061" s="173"/>
      <c r="C1061" s="173"/>
      <c r="D1061" s="173"/>
      <c r="E1061" s="173"/>
      <c r="F1061" s="173"/>
      <c r="G1061" s="173"/>
      <c r="H1061" s="173"/>
      <c r="I1061" s="173"/>
      <c r="J1061" s="1105"/>
    </row>
    <row r="1062" spans="1:10" ht="13.2">
      <c r="A1062" s="173"/>
      <c r="B1062" s="173"/>
      <c r="C1062" s="173"/>
      <c r="D1062" s="173"/>
      <c r="E1062" s="173"/>
      <c r="F1062" s="173"/>
      <c r="G1062" s="173"/>
      <c r="H1062" s="173"/>
      <c r="I1062" s="173"/>
      <c r="J1062" s="1105"/>
    </row>
    <row r="1063" spans="1:10" ht="13.2">
      <c r="A1063" s="173"/>
      <c r="B1063" s="173"/>
      <c r="C1063" s="173"/>
      <c r="D1063" s="173"/>
      <c r="E1063" s="173"/>
      <c r="F1063" s="173"/>
      <c r="G1063" s="173"/>
      <c r="H1063" s="173"/>
      <c r="I1063" s="173"/>
      <c r="J1063" s="1105"/>
    </row>
    <row r="1064" spans="1:10" ht="13.2">
      <c r="A1064" s="173"/>
      <c r="B1064" s="173"/>
      <c r="C1064" s="173"/>
      <c r="D1064" s="173"/>
      <c r="E1064" s="173"/>
      <c r="F1064" s="173"/>
      <c r="G1064" s="173"/>
      <c r="H1064" s="173"/>
      <c r="I1064" s="173"/>
      <c r="J1064" s="1105"/>
    </row>
    <row r="1065" spans="1:10" ht="13.2">
      <c r="A1065" s="173"/>
      <c r="B1065" s="173"/>
      <c r="C1065" s="173"/>
      <c r="D1065" s="173"/>
      <c r="E1065" s="173"/>
      <c r="F1065" s="173"/>
      <c r="G1065" s="173"/>
      <c r="H1065" s="173"/>
      <c r="I1065" s="173"/>
      <c r="J1065" s="1105"/>
    </row>
    <row r="1066" spans="1:10" ht="13.2">
      <c r="A1066" s="173"/>
      <c r="B1066" s="173"/>
      <c r="C1066" s="173"/>
      <c r="D1066" s="173"/>
      <c r="E1066" s="173"/>
      <c r="F1066" s="173"/>
      <c r="G1066" s="173"/>
      <c r="H1066" s="173"/>
      <c r="I1066" s="173"/>
      <c r="J1066" s="1105"/>
    </row>
    <row r="1067" spans="1:10" ht="13.2">
      <c r="A1067" s="173"/>
      <c r="B1067" s="173"/>
      <c r="C1067" s="173"/>
      <c r="D1067" s="173"/>
      <c r="E1067" s="173"/>
      <c r="F1067" s="173"/>
      <c r="G1067" s="173"/>
      <c r="H1067" s="173"/>
      <c r="I1067" s="173"/>
      <c r="J1067" s="1105"/>
    </row>
    <row r="1068" spans="1:10" ht="13.2">
      <c r="A1068" s="173"/>
      <c r="B1068" s="173"/>
      <c r="C1068" s="173"/>
      <c r="D1068" s="173"/>
      <c r="E1068" s="173"/>
      <c r="F1068" s="173"/>
      <c r="G1068" s="173"/>
      <c r="H1068" s="173"/>
      <c r="I1068" s="173"/>
      <c r="J1068" s="1105"/>
    </row>
    <row r="1069" spans="1:10" ht="13.2">
      <c r="A1069" s="173"/>
      <c r="B1069" s="173"/>
      <c r="C1069" s="173"/>
      <c r="D1069" s="173"/>
      <c r="E1069" s="173"/>
      <c r="F1069" s="173"/>
      <c r="G1069" s="173"/>
      <c r="H1069" s="173"/>
      <c r="I1069" s="173"/>
      <c r="J1069" s="1105"/>
    </row>
    <row r="1070" spans="1:10" ht="13.2">
      <c r="A1070" s="173"/>
      <c r="B1070" s="173"/>
      <c r="C1070" s="173"/>
      <c r="D1070" s="173"/>
      <c r="E1070" s="173"/>
      <c r="F1070" s="173"/>
      <c r="G1070" s="173"/>
      <c r="H1070" s="173"/>
      <c r="I1070" s="173"/>
      <c r="J1070" s="1105"/>
    </row>
    <row r="1071" spans="1:10" ht="13.2">
      <c r="A1071" s="173"/>
      <c r="B1071" s="173"/>
      <c r="C1071" s="173"/>
      <c r="D1071" s="173"/>
      <c r="E1071" s="173"/>
      <c r="F1071" s="173"/>
      <c r="G1071" s="173"/>
      <c r="H1071" s="173"/>
      <c r="I1071" s="173"/>
      <c r="J1071" s="1105"/>
    </row>
    <row r="1072" spans="1:10" ht="13.2">
      <c r="A1072" s="173"/>
      <c r="B1072" s="173"/>
      <c r="C1072" s="173"/>
      <c r="D1072" s="173"/>
      <c r="E1072" s="173"/>
      <c r="F1072" s="173"/>
      <c r="G1072" s="173"/>
      <c r="H1072" s="173"/>
      <c r="I1072" s="173"/>
      <c r="J1072" s="1105"/>
    </row>
    <row r="1073" spans="1:10" ht="13.2">
      <c r="A1073" s="173"/>
      <c r="B1073" s="173"/>
      <c r="C1073" s="173"/>
      <c r="D1073" s="173"/>
      <c r="E1073" s="173"/>
      <c r="F1073" s="173"/>
      <c r="G1073" s="173"/>
      <c r="H1073" s="173"/>
      <c r="I1073" s="173"/>
      <c r="J1073" s="1105"/>
    </row>
    <row r="1074" spans="1:10" ht="13.2">
      <c r="A1074" s="173"/>
      <c r="B1074" s="173"/>
      <c r="C1074" s="173"/>
      <c r="D1074" s="173"/>
      <c r="E1074" s="173"/>
      <c r="F1074" s="173"/>
      <c r="G1074" s="173"/>
      <c r="H1074" s="173"/>
      <c r="I1074" s="173"/>
      <c r="J1074" s="1105"/>
    </row>
    <row r="1075" spans="1:10" ht="13.2">
      <c r="A1075" s="173"/>
      <c r="B1075" s="173"/>
      <c r="C1075" s="173"/>
      <c r="D1075" s="173"/>
      <c r="E1075" s="173"/>
      <c r="F1075" s="173"/>
      <c r="G1075" s="173"/>
      <c r="H1075" s="173"/>
      <c r="I1075" s="173"/>
      <c r="J1075" s="1105"/>
    </row>
    <row r="1076" spans="1:10" ht="13.2">
      <c r="A1076" s="173"/>
      <c r="B1076" s="173"/>
      <c r="C1076" s="173"/>
      <c r="D1076" s="173"/>
      <c r="E1076" s="173"/>
      <c r="F1076" s="173"/>
      <c r="G1076" s="173"/>
      <c r="H1076" s="173"/>
      <c r="I1076" s="173"/>
      <c r="J1076" s="1105"/>
    </row>
    <row r="1077" spans="1:10" ht="13.2">
      <c r="A1077" s="173"/>
      <c r="B1077" s="173"/>
      <c r="C1077" s="173"/>
      <c r="D1077" s="173"/>
      <c r="E1077" s="173"/>
      <c r="F1077" s="173"/>
      <c r="G1077" s="173"/>
      <c r="H1077" s="173"/>
      <c r="I1077" s="173"/>
      <c r="J1077" s="1105"/>
    </row>
    <row r="1078" spans="1:10" ht="13.2">
      <c r="A1078" s="173"/>
      <c r="B1078" s="173"/>
      <c r="C1078" s="173"/>
      <c r="D1078" s="173"/>
      <c r="E1078" s="173"/>
      <c r="F1078" s="173"/>
      <c r="G1078" s="173"/>
      <c r="H1078" s="173"/>
      <c r="I1078" s="173"/>
      <c r="J1078" s="1105"/>
    </row>
    <row r="1079" spans="1:10" ht="13.2">
      <c r="A1079" s="173"/>
      <c r="B1079" s="173"/>
      <c r="C1079" s="173"/>
      <c r="D1079" s="173"/>
      <c r="E1079" s="173"/>
      <c r="F1079" s="173"/>
      <c r="G1079" s="173"/>
      <c r="H1079" s="173"/>
      <c r="I1079" s="173"/>
      <c r="J1079" s="1105"/>
    </row>
    <row r="1080" spans="1:10" ht="13.2">
      <c r="A1080" s="173"/>
      <c r="B1080" s="173"/>
      <c r="C1080" s="173"/>
      <c r="D1080" s="173"/>
      <c r="E1080" s="173"/>
      <c r="F1080" s="173"/>
      <c r="G1080" s="173"/>
      <c r="H1080" s="173"/>
      <c r="I1080" s="173"/>
      <c r="J1080" s="1105"/>
    </row>
    <row r="1081" spans="1:10" ht="13.2">
      <c r="A1081" s="173"/>
      <c r="B1081" s="173"/>
      <c r="C1081" s="173"/>
      <c r="D1081" s="173"/>
      <c r="E1081" s="173"/>
      <c r="F1081" s="173"/>
      <c r="G1081" s="173"/>
      <c r="H1081" s="173"/>
      <c r="I1081" s="173"/>
      <c r="J1081" s="1105"/>
    </row>
    <row r="1082" spans="1:10" ht="13.2">
      <c r="A1082" s="173"/>
      <c r="B1082" s="173"/>
      <c r="C1082" s="173"/>
      <c r="D1082" s="173"/>
      <c r="E1082" s="173"/>
      <c r="F1082" s="173"/>
      <c r="G1082" s="173"/>
      <c r="H1082" s="173"/>
      <c r="I1082" s="173"/>
      <c r="J1082" s="1105"/>
    </row>
    <row r="1083" spans="1:10" ht="13.2">
      <c r="A1083" s="173"/>
      <c r="B1083" s="173"/>
      <c r="C1083" s="173"/>
      <c r="D1083" s="173"/>
      <c r="E1083" s="173"/>
      <c r="F1083" s="173"/>
      <c r="G1083" s="173"/>
      <c r="H1083" s="173"/>
      <c r="I1083" s="173"/>
      <c r="J1083" s="1105"/>
    </row>
    <row r="1084" spans="1:10" ht="13.2">
      <c r="A1084" s="173"/>
      <c r="B1084" s="173"/>
      <c r="C1084" s="173"/>
      <c r="D1084" s="173"/>
      <c r="E1084" s="173"/>
      <c r="F1084" s="173"/>
      <c r="G1084" s="173"/>
      <c r="H1084" s="173"/>
      <c r="I1084" s="173"/>
      <c r="J1084" s="1105"/>
    </row>
    <row r="1085" spans="1:10" ht="13.2">
      <c r="A1085" s="173"/>
      <c r="B1085" s="173"/>
      <c r="C1085" s="173"/>
      <c r="D1085" s="173"/>
      <c r="E1085" s="173"/>
      <c r="F1085" s="173"/>
      <c r="G1085" s="173"/>
      <c r="H1085" s="173"/>
      <c r="I1085" s="173"/>
      <c r="J1085" s="1105"/>
    </row>
    <row r="1086" spans="1:10" ht="13.2">
      <c r="A1086" s="173"/>
      <c r="B1086" s="173"/>
      <c r="C1086" s="173"/>
      <c r="D1086" s="173"/>
      <c r="E1086" s="173"/>
      <c r="F1086" s="173"/>
      <c r="G1086" s="173"/>
      <c r="H1086" s="173"/>
      <c r="I1086" s="173"/>
      <c r="J1086" s="1105"/>
    </row>
    <row r="1087" spans="1:10" ht="13.2">
      <c r="A1087" s="173"/>
      <c r="B1087" s="173"/>
      <c r="C1087" s="173"/>
      <c r="D1087" s="173"/>
      <c r="E1087" s="173"/>
      <c r="F1087" s="173"/>
      <c r="G1087" s="173"/>
      <c r="H1087" s="173"/>
      <c r="I1087" s="173"/>
      <c r="J1087" s="1105"/>
    </row>
    <row r="1088" spans="1:10" ht="13.2">
      <c r="A1088" s="173"/>
      <c r="B1088" s="173"/>
      <c r="C1088" s="173"/>
      <c r="D1088" s="173"/>
      <c r="E1088" s="173"/>
      <c r="F1088" s="173"/>
      <c r="G1088" s="173"/>
      <c r="H1088" s="173"/>
      <c r="I1088" s="173"/>
      <c r="J1088" s="1105"/>
    </row>
    <row r="1089" spans="1:10" ht="13.2">
      <c r="A1089" s="173"/>
      <c r="B1089" s="173"/>
      <c r="C1089" s="173"/>
      <c r="D1089" s="173"/>
      <c r="E1089" s="173"/>
      <c r="F1089" s="173"/>
      <c r="G1089" s="173"/>
      <c r="H1089" s="173"/>
      <c r="I1089" s="173"/>
      <c r="J1089" s="1105"/>
    </row>
    <row r="1090" spans="1:10" ht="13.2">
      <c r="A1090" s="173"/>
      <c r="B1090" s="173"/>
      <c r="C1090" s="173"/>
      <c r="D1090" s="173"/>
      <c r="E1090" s="173"/>
      <c r="F1090" s="173"/>
      <c r="G1090" s="173"/>
      <c r="H1090" s="173"/>
      <c r="I1090" s="173"/>
      <c r="J1090" s="1105"/>
    </row>
    <row r="1091" spans="1:10" ht="13.2">
      <c r="A1091" s="173"/>
      <c r="B1091" s="173"/>
      <c r="C1091" s="173"/>
      <c r="D1091" s="173"/>
      <c r="E1091" s="173"/>
      <c r="F1091" s="173"/>
      <c r="G1091" s="173"/>
      <c r="H1091" s="173"/>
      <c r="I1091" s="173"/>
      <c r="J1091" s="1105"/>
    </row>
    <row r="1092" spans="1:10" ht="13.2">
      <c r="A1092" s="173"/>
      <c r="B1092" s="173"/>
      <c r="C1092" s="173"/>
      <c r="D1092" s="173"/>
      <c r="E1092" s="173"/>
      <c r="F1092" s="173"/>
      <c r="G1092" s="173"/>
      <c r="H1092" s="173"/>
      <c r="I1092" s="173"/>
      <c r="J1092" s="1105"/>
    </row>
    <row r="1093" spans="1:10" ht="13.2">
      <c r="A1093" s="173"/>
      <c r="B1093" s="173"/>
      <c r="C1093" s="173"/>
      <c r="D1093" s="173"/>
      <c r="E1093" s="173"/>
      <c r="F1093" s="173"/>
      <c r="G1093" s="173"/>
      <c r="H1093" s="173"/>
      <c r="I1093" s="173"/>
      <c r="J1093" s="1105"/>
    </row>
    <row r="1094" spans="1:10" ht="13.2">
      <c r="A1094" s="173"/>
      <c r="B1094" s="173"/>
      <c r="C1094" s="173"/>
      <c r="D1094" s="173"/>
      <c r="E1094" s="173"/>
      <c r="F1094" s="173"/>
      <c r="G1094" s="173"/>
      <c r="H1094" s="173"/>
      <c r="I1094" s="173"/>
      <c r="J1094" s="1105"/>
    </row>
    <row r="1095" spans="1:10" ht="13.2">
      <c r="A1095" s="173"/>
      <c r="B1095" s="173"/>
      <c r="C1095" s="173"/>
      <c r="D1095" s="173"/>
      <c r="E1095" s="173"/>
      <c r="F1095" s="173"/>
      <c r="G1095" s="173"/>
      <c r="H1095" s="173"/>
      <c r="I1095" s="173"/>
      <c r="J1095" s="1105"/>
    </row>
    <row r="1096" spans="1:10" ht="13.2">
      <c r="A1096" s="173"/>
      <c r="B1096" s="173"/>
      <c r="C1096" s="173"/>
      <c r="D1096" s="173"/>
      <c r="E1096" s="173"/>
      <c r="F1096" s="173"/>
      <c r="G1096" s="173"/>
      <c r="H1096" s="173"/>
      <c r="I1096" s="173"/>
      <c r="J1096" s="1105"/>
    </row>
    <row r="1097" spans="1:10" ht="13.2">
      <c r="A1097" s="173"/>
      <c r="B1097" s="173"/>
      <c r="C1097" s="173"/>
      <c r="D1097" s="173"/>
      <c r="E1097" s="173"/>
      <c r="F1097" s="173"/>
      <c r="G1097" s="173"/>
      <c r="H1097" s="173"/>
      <c r="I1097" s="173"/>
      <c r="J1097" s="1105"/>
    </row>
    <row r="1098" spans="1:10" ht="13.2">
      <c r="A1098" s="173"/>
      <c r="B1098" s="173"/>
      <c r="C1098" s="173"/>
      <c r="D1098" s="173"/>
      <c r="E1098" s="173"/>
      <c r="F1098" s="173"/>
      <c r="G1098" s="173"/>
      <c r="H1098" s="173"/>
      <c r="I1098" s="173"/>
      <c r="J1098" s="1105"/>
    </row>
    <row r="1099" spans="1:10" ht="13.2">
      <c r="A1099" s="173"/>
      <c r="B1099" s="173"/>
      <c r="C1099" s="173"/>
      <c r="D1099" s="173"/>
      <c r="E1099" s="173"/>
      <c r="F1099" s="173"/>
      <c r="G1099" s="173"/>
      <c r="H1099" s="173"/>
      <c r="I1099" s="173"/>
      <c r="J1099" s="1105"/>
    </row>
    <row r="1100" spans="1:10" ht="13.2">
      <c r="A1100" s="173"/>
      <c r="B1100" s="173"/>
      <c r="C1100" s="173"/>
      <c r="D1100" s="173"/>
      <c r="E1100" s="173"/>
      <c r="F1100" s="173"/>
      <c r="G1100" s="173"/>
      <c r="H1100" s="173"/>
      <c r="I1100" s="173"/>
      <c r="J1100" s="1105"/>
    </row>
    <row r="1101" spans="1:10" ht="13.2">
      <c r="A1101" s="173"/>
      <c r="B1101" s="173"/>
      <c r="C1101" s="173"/>
      <c r="D1101" s="173"/>
      <c r="E1101" s="173"/>
      <c r="F1101" s="173"/>
      <c r="G1101" s="173"/>
      <c r="H1101" s="173"/>
      <c r="I1101" s="173"/>
      <c r="J1101" s="1105"/>
    </row>
    <row r="1102" spans="1:10" ht="13.2">
      <c r="A1102" s="173"/>
      <c r="B1102" s="173"/>
      <c r="C1102" s="173"/>
      <c r="D1102" s="173"/>
      <c r="E1102" s="173"/>
      <c r="F1102" s="173"/>
      <c r="G1102" s="173"/>
      <c r="H1102" s="173"/>
      <c r="I1102" s="173"/>
      <c r="J1102" s="1105"/>
    </row>
    <row r="1103" spans="1:10" ht="13.2">
      <c r="A1103" s="173"/>
      <c r="B1103" s="173"/>
      <c r="C1103" s="173"/>
      <c r="D1103" s="173"/>
      <c r="E1103" s="173"/>
      <c r="F1103" s="173"/>
      <c r="G1103" s="173"/>
      <c r="H1103" s="173"/>
      <c r="I1103" s="173"/>
      <c r="J1103" s="1105"/>
    </row>
    <row r="1104" spans="1:10" ht="13.2">
      <c r="A1104" s="173"/>
      <c r="B1104" s="173"/>
      <c r="C1104" s="173"/>
      <c r="D1104" s="173"/>
      <c r="E1104" s="173"/>
      <c r="F1104" s="173"/>
      <c r="G1104" s="173"/>
      <c r="H1104" s="173"/>
      <c r="I1104" s="173"/>
      <c r="J1104" s="1105"/>
    </row>
    <row r="1105" spans="1:10" ht="13.2">
      <c r="A1105" s="173"/>
      <c r="B1105" s="173"/>
      <c r="C1105" s="173"/>
      <c r="D1105" s="173"/>
      <c r="E1105" s="173"/>
      <c r="F1105" s="173"/>
      <c r="G1105" s="173"/>
      <c r="H1105" s="173"/>
      <c r="I1105" s="173"/>
      <c r="J1105" s="1105"/>
    </row>
    <row r="1106" spans="1:10" ht="13.2">
      <c r="A1106" s="173"/>
      <c r="B1106" s="173"/>
      <c r="C1106" s="173"/>
      <c r="D1106" s="173"/>
      <c r="E1106" s="173"/>
      <c r="F1106" s="173"/>
      <c r="G1106" s="173"/>
      <c r="H1106" s="173"/>
      <c r="I1106" s="173"/>
      <c r="J1106" s="1105"/>
    </row>
    <row r="1107" spans="1:10" ht="13.2">
      <c r="A1107" s="173"/>
      <c r="B1107" s="173"/>
      <c r="C1107" s="173"/>
      <c r="D1107" s="173"/>
      <c r="E1107" s="173"/>
      <c r="F1107" s="173"/>
      <c r="G1107" s="173"/>
      <c r="H1107" s="173"/>
      <c r="I1107" s="173"/>
      <c r="J1107" s="1105"/>
    </row>
    <row r="1108" spans="1:10" ht="13.2">
      <c r="A1108" s="173"/>
      <c r="B1108" s="173"/>
      <c r="C1108" s="173"/>
      <c r="D1108" s="173"/>
      <c r="E1108" s="173"/>
      <c r="F1108" s="173"/>
      <c r="G1108" s="173"/>
      <c r="H1108" s="173"/>
      <c r="I1108" s="173"/>
      <c r="J1108" s="1105"/>
    </row>
    <row r="1109" spans="1:10" ht="13.2">
      <c r="A1109" s="173"/>
      <c r="B1109" s="173"/>
      <c r="C1109" s="173"/>
      <c r="D1109" s="173"/>
      <c r="E1109" s="173"/>
      <c r="F1109" s="173"/>
      <c r="G1109" s="173"/>
      <c r="H1109" s="173"/>
      <c r="I1109" s="173"/>
      <c r="J1109" s="1105"/>
    </row>
    <row r="1110" spans="1:10" ht="13.2">
      <c r="A1110" s="173"/>
      <c r="B1110" s="173"/>
      <c r="C1110" s="173"/>
      <c r="D1110" s="173"/>
      <c r="E1110" s="173"/>
      <c r="F1110" s="173"/>
      <c r="G1110" s="173"/>
      <c r="H1110" s="173"/>
      <c r="I1110" s="173"/>
      <c r="J1110" s="1105"/>
    </row>
    <row r="1111" spans="1:10" ht="13.2">
      <c r="A1111" s="173"/>
      <c r="B1111" s="173"/>
      <c r="C1111" s="173"/>
      <c r="D1111" s="173"/>
      <c r="E1111" s="173"/>
      <c r="F1111" s="173"/>
      <c r="G1111" s="173"/>
      <c r="H1111" s="173"/>
      <c r="I1111" s="173"/>
      <c r="J1111" s="1105"/>
    </row>
    <row r="1112" spans="1:10" ht="13.2">
      <c r="A1112" s="173"/>
      <c r="B1112" s="173"/>
      <c r="C1112" s="173"/>
      <c r="D1112" s="173"/>
      <c r="E1112" s="173"/>
      <c r="F1112" s="173"/>
      <c r="G1112" s="173"/>
      <c r="H1112" s="173"/>
      <c r="I1112" s="173"/>
      <c r="J1112" s="1105"/>
    </row>
    <row r="1113" spans="1:10" ht="13.2">
      <c r="A1113" s="173"/>
      <c r="B1113" s="173"/>
      <c r="C1113" s="173"/>
      <c r="D1113" s="173"/>
      <c r="E1113" s="173"/>
      <c r="F1113" s="173"/>
      <c r="G1113" s="173"/>
      <c r="H1113" s="173"/>
      <c r="I1113" s="173"/>
      <c r="J1113" s="1105"/>
    </row>
    <row r="1114" spans="1:10" ht="13.2">
      <c r="A1114" s="173"/>
      <c r="B1114" s="173"/>
      <c r="C1114" s="173"/>
      <c r="D1114" s="173"/>
      <c r="E1114" s="173"/>
      <c r="F1114" s="173"/>
      <c r="G1114" s="173"/>
      <c r="H1114" s="173"/>
      <c r="I1114" s="173"/>
      <c r="J1114" s="1105"/>
    </row>
    <row r="1115" spans="1:10" ht="13.2">
      <c r="A1115" s="173"/>
      <c r="B1115" s="173"/>
      <c r="C1115" s="173"/>
      <c r="D1115" s="173"/>
      <c r="E1115" s="173"/>
      <c r="F1115" s="173"/>
      <c r="G1115" s="173"/>
      <c r="H1115" s="173"/>
      <c r="I1115" s="173"/>
      <c r="J1115" s="1105"/>
    </row>
    <row r="1116" spans="1:10" ht="13.2">
      <c r="A1116" s="173"/>
      <c r="B1116" s="173"/>
      <c r="C1116" s="173"/>
      <c r="D1116" s="173"/>
      <c r="E1116" s="173"/>
      <c r="F1116" s="173"/>
      <c r="G1116" s="173"/>
      <c r="H1116" s="173"/>
      <c r="I1116" s="173"/>
      <c r="J1116" s="1105"/>
    </row>
    <row r="1117" spans="1:10" ht="13.2">
      <c r="A1117" s="173"/>
      <c r="B1117" s="173"/>
      <c r="C1117" s="173"/>
      <c r="D1117" s="173"/>
      <c r="E1117" s="173"/>
      <c r="F1117" s="173"/>
      <c r="G1117" s="173"/>
      <c r="H1117" s="173"/>
      <c r="I1117" s="173"/>
      <c r="J1117" s="1105"/>
    </row>
    <row r="1118" spans="1:10" ht="13.2">
      <c r="A1118" s="173"/>
      <c r="B1118" s="173"/>
      <c r="C1118" s="173"/>
      <c r="D1118" s="173"/>
      <c r="E1118" s="173"/>
      <c r="F1118" s="173"/>
      <c r="G1118" s="173"/>
      <c r="H1118" s="173"/>
      <c r="I1118" s="173"/>
      <c r="J1118" s="1105"/>
    </row>
    <row r="1119" spans="1:10" ht="13.2">
      <c r="A1119" s="173"/>
      <c r="B1119" s="173"/>
      <c r="C1119" s="173"/>
      <c r="D1119" s="173"/>
      <c r="E1119" s="173"/>
      <c r="F1119" s="173"/>
      <c r="G1119" s="173"/>
      <c r="H1119" s="173"/>
      <c r="I1119" s="173"/>
      <c r="J1119" s="1105"/>
    </row>
    <row r="1120" spans="1:10" ht="13.2">
      <c r="A1120" s="173"/>
      <c r="B1120" s="173"/>
      <c r="C1120" s="173"/>
      <c r="D1120" s="173"/>
      <c r="E1120" s="173"/>
      <c r="F1120" s="173"/>
      <c r="G1120" s="173"/>
      <c r="H1120" s="173"/>
      <c r="I1120" s="173"/>
      <c r="J1120" s="1105"/>
    </row>
    <row r="1121" spans="1:10" ht="13.2">
      <c r="A1121" s="173"/>
      <c r="B1121" s="173"/>
      <c r="C1121" s="173"/>
      <c r="D1121" s="173"/>
      <c r="E1121" s="173"/>
      <c r="F1121" s="173"/>
      <c r="G1121" s="173"/>
      <c r="H1121" s="173"/>
      <c r="I1121" s="173"/>
      <c r="J1121" s="1105"/>
    </row>
    <row r="1122" spans="1:10" ht="13.2">
      <c r="A1122" s="173"/>
      <c r="B1122" s="173"/>
      <c r="C1122" s="173"/>
      <c r="D1122" s="173"/>
      <c r="E1122" s="173"/>
      <c r="F1122" s="173"/>
      <c r="G1122" s="173"/>
      <c r="H1122" s="173"/>
      <c r="I1122" s="173"/>
      <c r="J1122" s="1105"/>
    </row>
    <row r="1123" spans="1:10" ht="13.2">
      <c r="A1123" s="173"/>
      <c r="B1123" s="173"/>
      <c r="C1123" s="173"/>
      <c r="D1123" s="173"/>
      <c r="E1123" s="173"/>
      <c r="F1123" s="173"/>
      <c r="G1123" s="173"/>
      <c r="H1123" s="173"/>
      <c r="I1123" s="173"/>
      <c r="J1123" s="1105"/>
    </row>
    <row r="1124" spans="1:10" ht="13.2">
      <c r="A1124" s="173"/>
      <c r="B1124" s="173"/>
      <c r="C1124" s="173"/>
      <c r="D1124" s="173"/>
      <c r="E1124" s="173"/>
      <c r="F1124" s="173"/>
      <c r="G1124" s="173"/>
      <c r="H1124" s="173"/>
      <c r="I1124" s="173"/>
      <c r="J1124" s="1105"/>
    </row>
    <row r="1125" spans="1:10" ht="13.2">
      <c r="A1125" s="173"/>
      <c r="B1125" s="173"/>
      <c r="C1125" s="173"/>
      <c r="D1125" s="173"/>
      <c r="E1125" s="173"/>
      <c r="F1125" s="173"/>
      <c r="G1125" s="173"/>
      <c r="H1125" s="173"/>
      <c r="I1125" s="173"/>
      <c r="J1125" s="1105"/>
    </row>
    <row r="1126" spans="1:10" ht="13.2">
      <c r="A1126" s="173"/>
      <c r="B1126" s="173"/>
      <c r="C1126" s="173"/>
      <c r="D1126" s="173"/>
      <c r="E1126" s="173"/>
      <c r="F1126" s="173"/>
      <c r="G1126" s="173"/>
      <c r="H1126" s="173"/>
      <c r="I1126" s="173"/>
      <c r="J1126" s="1105"/>
    </row>
    <row r="1127" spans="1:10" ht="13.2">
      <c r="A1127" s="173"/>
      <c r="B1127" s="173"/>
      <c r="C1127" s="173"/>
      <c r="D1127" s="173"/>
      <c r="E1127" s="173"/>
      <c r="F1127" s="173"/>
      <c r="G1127" s="173"/>
      <c r="H1127" s="173"/>
      <c r="I1127" s="173"/>
      <c r="J1127" s="1105"/>
    </row>
    <row r="1128" spans="1:10" ht="13.2">
      <c r="A1128" s="173"/>
      <c r="B1128" s="173"/>
      <c r="C1128" s="173"/>
      <c r="D1128" s="173"/>
      <c r="E1128" s="173"/>
      <c r="F1128" s="173"/>
      <c r="G1128" s="173"/>
      <c r="H1128" s="173"/>
      <c r="I1128" s="173"/>
      <c r="J1128" s="1105"/>
    </row>
    <row r="1129" spans="1:10" ht="13.2">
      <c r="A1129" s="173"/>
      <c r="B1129" s="173"/>
      <c r="C1129" s="173"/>
      <c r="D1129" s="173"/>
      <c r="E1129" s="173"/>
      <c r="F1129" s="173"/>
      <c r="G1129" s="173"/>
      <c r="H1129" s="173"/>
      <c r="I1129" s="173"/>
      <c r="J1129" s="1105"/>
    </row>
    <row r="1130" spans="1:10" ht="13.2">
      <c r="A1130" s="173"/>
      <c r="B1130" s="173"/>
      <c r="C1130" s="173"/>
      <c r="D1130" s="173"/>
      <c r="E1130" s="173"/>
      <c r="F1130" s="173"/>
      <c r="G1130" s="173"/>
      <c r="H1130" s="173"/>
      <c r="I1130" s="173"/>
      <c r="J1130" s="1105"/>
    </row>
    <row r="1131" spans="1:10" ht="13.2">
      <c r="A1131" s="173"/>
      <c r="B1131" s="173"/>
      <c r="C1131" s="173"/>
      <c r="D1131" s="173"/>
      <c r="E1131" s="173"/>
      <c r="F1131" s="173"/>
      <c r="G1131" s="173"/>
      <c r="H1131" s="173"/>
      <c r="I1131" s="173"/>
      <c r="J1131" s="1105"/>
    </row>
    <row r="1132" spans="1:10" ht="13.2">
      <c r="A1132" s="173"/>
      <c r="B1132" s="173"/>
      <c r="C1132" s="173"/>
      <c r="D1132" s="173"/>
      <c r="E1132" s="173"/>
      <c r="F1132" s="173"/>
      <c r="G1132" s="173"/>
      <c r="H1132" s="173"/>
      <c r="I1132" s="173"/>
      <c r="J1132" s="1105"/>
    </row>
    <row r="1133" spans="1:10" ht="13.2">
      <c r="A1133" s="173"/>
      <c r="B1133" s="173"/>
      <c r="C1133" s="173"/>
      <c r="D1133" s="173"/>
      <c r="E1133" s="173"/>
      <c r="F1133" s="173"/>
      <c r="G1133" s="173"/>
      <c r="H1133" s="173"/>
      <c r="I1133" s="173"/>
      <c r="J1133" s="1105"/>
    </row>
    <row r="1134" spans="1:10" ht="13.2">
      <c r="A1134" s="173"/>
      <c r="B1134" s="173"/>
      <c r="C1134" s="173"/>
      <c r="D1134" s="173"/>
      <c r="E1134" s="173"/>
      <c r="F1134" s="173"/>
      <c r="G1134" s="173"/>
      <c r="H1134" s="173"/>
      <c r="I1134" s="173"/>
      <c r="J1134" s="1105"/>
    </row>
    <row r="1135" spans="1:10" ht="13.2">
      <c r="A1135" s="173"/>
      <c r="B1135" s="173"/>
      <c r="C1135" s="173"/>
      <c r="D1135" s="173"/>
      <c r="E1135" s="173"/>
      <c r="F1135" s="173"/>
      <c r="G1135" s="173"/>
      <c r="H1135" s="173"/>
      <c r="I1135" s="173"/>
      <c r="J1135" s="1105"/>
    </row>
    <row r="1136" spans="1:10" ht="13.2">
      <c r="A1136" s="173"/>
      <c r="B1136" s="173"/>
      <c r="C1136" s="173"/>
      <c r="D1136" s="173"/>
      <c r="E1136" s="173"/>
      <c r="F1136" s="173"/>
      <c r="G1136" s="173"/>
      <c r="H1136" s="173"/>
      <c r="I1136" s="173"/>
      <c r="J1136" s="1105"/>
    </row>
    <row r="1137" spans="1:10" ht="13.2">
      <c r="A1137" s="173"/>
      <c r="B1137" s="173"/>
      <c r="C1137" s="173"/>
      <c r="D1137" s="173"/>
      <c r="E1137" s="173"/>
      <c r="F1137" s="173"/>
      <c r="G1137" s="173"/>
      <c r="H1137" s="173"/>
      <c r="I1137" s="173"/>
      <c r="J1137" s="1105"/>
    </row>
    <row r="1138" spans="1:10" ht="13.2">
      <c r="A1138" s="173"/>
      <c r="B1138" s="173"/>
      <c r="C1138" s="173"/>
      <c r="D1138" s="173"/>
      <c r="E1138" s="173"/>
      <c r="F1138" s="173"/>
      <c r="G1138" s="173"/>
      <c r="H1138" s="173"/>
      <c r="I1138" s="173"/>
      <c r="J1138" s="1105"/>
    </row>
    <row r="1139" spans="1:10" ht="13.2">
      <c r="A1139" s="173"/>
      <c r="B1139" s="173"/>
      <c r="C1139" s="173"/>
      <c r="D1139" s="173"/>
      <c r="E1139" s="173"/>
      <c r="F1139" s="173"/>
      <c r="G1139" s="173"/>
      <c r="H1139" s="173"/>
      <c r="I1139" s="173"/>
      <c r="J1139" s="1105"/>
    </row>
    <row r="1140" spans="1:10" ht="13.2">
      <c r="A1140" s="173"/>
      <c r="B1140" s="173"/>
      <c r="C1140" s="173"/>
      <c r="D1140" s="173"/>
      <c r="E1140" s="173"/>
      <c r="F1140" s="173"/>
      <c r="G1140" s="173"/>
      <c r="H1140" s="173"/>
      <c r="I1140" s="173"/>
      <c r="J1140" s="1105"/>
    </row>
    <row r="1141" spans="1:10" ht="13.2">
      <c r="A1141" s="173"/>
      <c r="B1141" s="173"/>
      <c r="C1141" s="173"/>
      <c r="D1141" s="173"/>
      <c r="E1141" s="173"/>
      <c r="F1141" s="173"/>
      <c r="G1141" s="173"/>
      <c r="H1141" s="173"/>
      <c r="I1141" s="173"/>
      <c r="J1141" s="1105"/>
    </row>
    <row r="1142" spans="1:10" ht="13.2">
      <c r="A1142" s="173"/>
      <c r="B1142" s="173"/>
      <c r="C1142" s="173"/>
      <c r="D1142" s="173"/>
      <c r="E1142" s="173"/>
      <c r="F1142" s="173"/>
      <c r="G1142" s="173"/>
      <c r="H1142" s="173"/>
      <c r="I1142" s="173"/>
      <c r="J1142" s="1105"/>
    </row>
    <row r="1143" spans="1:10" ht="13.2">
      <c r="A1143" s="173"/>
      <c r="B1143" s="173"/>
      <c r="C1143" s="173"/>
      <c r="D1143" s="173"/>
      <c r="E1143" s="173"/>
      <c r="F1143" s="173"/>
      <c r="G1143" s="173"/>
      <c r="H1143" s="173"/>
      <c r="I1143" s="173"/>
      <c r="J1143" s="1105"/>
    </row>
    <row r="1144" spans="1:10" ht="13.2">
      <c r="A1144" s="173"/>
      <c r="B1144" s="173"/>
      <c r="C1144" s="173"/>
      <c r="D1144" s="173"/>
      <c r="E1144" s="173"/>
      <c r="F1144" s="173"/>
      <c r="G1144" s="173"/>
      <c r="H1144" s="173"/>
      <c r="I1144" s="173"/>
      <c r="J1144" s="1105"/>
    </row>
    <row r="1145" spans="1:10" ht="13.2">
      <c r="A1145" s="173"/>
      <c r="B1145" s="173"/>
      <c r="C1145" s="173"/>
      <c r="D1145" s="173"/>
      <c r="E1145" s="173"/>
      <c r="F1145" s="173"/>
      <c r="G1145" s="173"/>
      <c r="H1145" s="173"/>
      <c r="I1145" s="173"/>
      <c r="J1145" s="1105"/>
    </row>
    <row r="1146" spans="1:10" ht="13.2">
      <c r="A1146" s="173"/>
      <c r="B1146" s="173"/>
      <c r="C1146" s="173"/>
      <c r="D1146" s="173"/>
      <c r="E1146" s="173"/>
      <c r="F1146" s="173"/>
      <c r="G1146" s="173"/>
      <c r="H1146" s="173"/>
      <c r="I1146" s="173"/>
      <c r="J1146" s="1105"/>
    </row>
    <row r="1147" spans="1:10" ht="13.2">
      <c r="A1147" s="173"/>
      <c r="B1147" s="173"/>
      <c r="C1147" s="173"/>
      <c r="D1147" s="173"/>
      <c r="E1147" s="173"/>
      <c r="F1147" s="173"/>
      <c r="G1147" s="173"/>
      <c r="H1147" s="173"/>
      <c r="I1147" s="173"/>
      <c r="J1147" s="1105"/>
    </row>
    <row r="1148" spans="1:10" ht="13.2">
      <c r="A1148" s="173"/>
      <c r="B1148" s="173"/>
      <c r="C1148" s="173"/>
      <c r="D1148" s="173"/>
      <c r="E1148" s="173"/>
      <c r="F1148" s="173"/>
      <c r="G1148" s="173"/>
      <c r="H1148" s="173"/>
      <c r="I1148" s="173"/>
      <c r="J1148" s="1105"/>
    </row>
    <row r="1149" spans="1:10" ht="13.2">
      <c r="A1149" s="173"/>
      <c r="B1149" s="173"/>
      <c r="C1149" s="173"/>
      <c r="D1149" s="173"/>
      <c r="E1149" s="173"/>
      <c r="F1149" s="173"/>
      <c r="G1149" s="173"/>
      <c r="H1149" s="173"/>
      <c r="I1149" s="173"/>
      <c r="J1149" s="1105"/>
    </row>
    <row r="1150" spans="1:10" ht="13.2">
      <c r="A1150" s="173"/>
      <c r="B1150" s="173"/>
      <c r="C1150" s="173"/>
      <c r="D1150" s="173"/>
      <c r="E1150" s="173"/>
      <c r="F1150" s="173"/>
      <c r="G1150" s="173"/>
      <c r="H1150" s="173"/>
      <c r="I1150" s="173"/>
      <c r="J1150" s="1105"/>
    </row>
    <row r="1151" spans="1:10" ht="13.2">
      <c r="A1151" s="173"/>
      <c r="B1151" s="173"/>
      <c r="C1151" s="173"/>
      <c r="D1151" s="173"/>
      <c r="E1151" s="173"/>
      <c r="F1151" s="173"/>
      <c r="G1151" s="173"/>
      <c r="H1151" s="173"/>
      <c r="I1151" s="173"/>
      <c r="J1151" s="1105"/>
    </row>
    <row r="1152" spans="1:10" ht="13.2">
      <c r="A1152" s="173"/>
      <c r="B1152" s="173"/>
      <c r="C1152" s="173"/>
      <c r="D1152" s="173"/>
      <c r="E1152" s="173"/>
      <c r="F1152" s="173"/>
      <c r="G1152" s="173"/>
      <c r="H1152" s="173"/>
      <c r="I1152" s="173"/>
      <c r="J1152" s="1105"/>
    </row>
    <row r="1153" spans="1:10" ht="13.2">
      <c r="A1153" s="173"/>
      <c r="B1153" s="173"/>
      <c r="C1153" s="173"/>
      <c r="D1153" s="173"/>
      <c r="E1153" s="173"/>
      <c r="F1153" s="173"/>
      <c r="G1153" s="173"/>
      <c r="H1153" s="173"/>
      <c r="I1153" s="173"/>
      <c r="J1153" s="1105"/>
    </row>
    <row r="1154" spans="1:10" ht="13.2">
      <c r="A1154" s="173"/>
      <c r="B1154" s="173"/>
      <c r="C1154" s="173"/>
      <c r="D1154" s="173"/>
      <c r="E1154" s="173"/>
      <c r="F1154" s="173"/>
      <c r="G1154" s="173"/>
      <c r="H1154" s="173"/>
      <c r="I1154" s="173"/>
      <c r="J1154" s="1105"/>
    </row>
    <row r="1155" spans="1:10" ht="13.2">
      <c r="A1155" s="173"/>
      <c r="B1155" s="173"/>
      <c r="C1155" s="173"/>
      <c r="D1155" s="173"/>
      <c r="E1155" s="173"/>
      <c r="F1155" s="173"/>
      <c r="G1155" s="173"/>
      <c r="H1155" s="173"/>
      <c r="I1155" s="173"/>
      <c r="J1155" s="1105"/>
    </row>
    <row r="1156" spans="1:10" ht="13.2">
      <c r="A1156" s="173"/>
      <c r="B1156" s="173"/>
      <c r="C1156" s="173"/>
      <c r="D1156" s="173"/>
      <c r="E1156" s="173"/>
      <c r="F1156" s="173"/>
      <c r="G1156" s="173"/>
      <c r="H1156" s="173"/>
      <c r="I1156" s="173"/>
      <c r="J1156" s="1105"/>
    </row>
    <row r="1157" spans="1:10" ht="13.2">
      <c r="A1157" s="173"/>
      <c r="B1157" s="173"/>
      <c r="C1157" s="173"/>
      <c r="D1157" s="173"/>
      <c r="E1157" s="173"/>
      <c r="F1157" s="173"/>
      <c r="G1157" s="173"/>
      <c r="H1157" s="173"/>
      <c r="I1157" s="173"/>
      <c r="J1157" s="1105"/>
    </row>
    <row r="1158" spans="1:10" ht="13.2">
      <c r="A1158" s="173"/>
      <c r="B1158" s="173"/>
      <c r="C1158" s="173"/>
      <c r="D1158" s="173"/>
      <c r="E1158" s="173"/>
      <c r="F1158" s="173"/>
      <c r="G1158" s="173"/>
      <c r="H1158" s="173"/>
      <c r="I1158" s="173"/>
      <c r="J1158" s="1105"/>
    </row>
    <row r="1159" spans="1:10" ht="13.2">
      <c r="A1159" s="173"/>
      <c r="B1159" s="173"/>
      <c r="C1159" s="173"/>
      <c r="D1159" s="173"/>
      <c r="E1159" s="173"/>
      <c r="F1159" s="173"/>
      <c r="G1159" s="173"/>
      <c r="H1159" s="173"/>
      <c r="I1159" s="173"/>
      <c r="J1159" s="1105"/>
    </row>
    <row r="1160" spans="1:10" ht="13.2">
      <c r="A1160" s="173"/>
      <c r="B1160" s="173"/>
      <c r="C1160" s="173"/>
      <c r="D1160" s="173"/>
      <c r="E1160" s="173"/>
      <c r="F1160" s="173"/>
      <c r="G1160" s="173"/>
      <c r="H1160" s="173"/>
      <c r="I1160" s="173"/>
      <c r="J1160" s="1105"/>
    </row>
    <row r="1161" spans="1:10" ht="13.2">
      <c r="A1161" s="173"/>
      <c r="B1161" s="173"/>
      <c r="C1161" s="173"/>
      <c r="D1161" s="173"/>
      <c r="E1161" s="173"/>
      <c r="F1161" s="173"/>
      <c r="G1161" s="173"/>
      <c r="H1161" s="173"/>
      <c r="I1161" s="173"/>
      <c r="J1161" s="1105"/>
    </row>
    <row r="1162" spans="1:10" ht="13.2">
      <c r="A1162" s="173"/>
      <c r="B1162" s="173"/>
      <c r="C1162" s="173"/>
      <c r="D1162" s="173"/>
      <c r="E1162" s="173"/>
      <c r="F1162" s="173"/>
      <c r="G1162" s="173"/>
      <c r="H1162" s="173"/>
      <c r="I1162" s="173"/>
      <c r="J1162" s="1105"/>
    </row>
    <row r="1163" spans="1:10" ht="13.2">
      <c r="A1163" s="173"/>
      <c r="B1163" s="173"/>
      <c r="C1163" s="173"/>
      <c r="D1163" s="173"/>
      <c r="E1163" s="173"/>
      <c r="F1163" s="173"/>
      <c r="G1163" s="173"/>
      <c r="H1163" s="173"/>
      <c r="I1163" s="173"/>
      <c r="J1163" s="1105"/>
    </row>
    <row r="1164" spans="1:10" ht="13.2">
      <c r="A1164" s="173"/>
      <c r="B1164" s="173"/>
      <c r="C1164" s="173"/>
      <c r="D1164" s="173"/>
      <c r="E1164" s="173"/>
      <c r="F1164" s="173"/>
      <c r="G1164" s="173"/>
      <c r="H1164" s="173"/>
      <c r="I1164" s="173"/>
      <c r="J1164" s="1105"/>
    </row>
    <row r="1165" spans="1:10" ht="13.2">
      <c r="A1165" s="173"/>
      <c r="B1165" s="173"/>
      <c r="C1165" s="173"/>
      <c r="D1165" s="173"/>
      <c r="E1165" s="173"/>
      <c r="F1165" s="173"/>
      <c r="G1165" s="173"/>
      <c r="H1165" s="173"/>
      <c r="I1165" s="173"/>
      <c r="J1165" s="1105"/>
    </row>
    <row r="1166" spans="1:10" ht="13.2">
      <c r="A1166" s="173"/>
      <c r="B1166" s="173"/>
      <c r="C1166" s="173"/>
      <c r="D1166" s="173"/>
      <c r="E1166" s="173"/>
      <c r="F1166" s="173"/>
      <c r="G1166" s="173"/>
      <c r="H1166" s="173"/>
      <c r="I1166" s="173"/>
      <c r="J1166" s="1105"/>
    </row>
    <row r="1167" spans="1:10" ht="13.2">
      <c r="A1167" s="173"/>
      <c r="B1167" s="173"/>
      <c r="C1167" s="173"/>
      <c r="D1167" s="173"/>
      <c r="E1167" s="173"/>
      <c r="F1167" s="173"/>
      <c r="G1167" s="173"/>
      <c r="H1167" s="173"/>
      <c r="I1167" s="173"/>
      <c r="J1167" s="1105"/>
    </row>
    <row r="1168" spans="1:10" ht="13.2">
      <c r="A1168" s="173"/>
      <c r="B1168" s="173"/>
      <c r="C1168" s="173"/>
      <c r="D1168" s="173"/>
      <c r="E1168" s="173"/>
      <c r="F1168" s="173"/>
      <c r="G1168" s="173"/>
      <c r="H1168" s="173"/>
      <c r="I1168" s="173"/>
      <c r="J1168" s="1105"/>
    </row>
    <row r="1169" spans="1:10" ht="13.2">
      <c r="A1169" s="173"/>
      <c r="B1169" s="173"/>
      <c r="C1169" s="173"/>
      <c r="D1169" s="173"/>
      <c r="E1169" s="173"/>
      <c r="F1169" s="173"/>
      <c r="G1169" s="173"/>
      <c r="H1169" s="173"/>
      <c r="I1169" s="173"/>
      <c r="J1169" s="1105"/>
    </row>
    <row r="1170" spans="1:10" ht="13.2">
      <c r="A1170" s="173"/>
      <c r="B1170" s="173"/>
      <c r="C1170" s="173"/>
      <c r="D1170" s="173"/>
      <c r="E1170" s="173"/>
      <c r="F1170" s="173"/>
      <c r="G1170" s="173"/>
      <c r="H1170" s="173"/>
      <c r="I1170" s="173"/>
      <c r="J1170" s="1105"/>
    </row>
    <row r="1171" spans="1:10" ht="13.2">
      <c r="A1171" s="173"/>
      <c r="B1171" s="173"/>
      <c r="C1171" s="173"/>
      <c r="D1171" s="173"/>
      <c r="E1171" s="173"/>
      <c r="F1171" s="173"/>
      <c r="G1171" s="173"/>
      <c r="H1171" s="173"/>
      <c r="I1171" s="173"/>
      <c r="J1171" s="1105"/>
    </row>
    <row r="1172" spans="1:10" ht="13.2">
      <c r="A1172" s="173"/>
      <c r="B1172" s="173"/>
      <c r="C1172" s="173"/>
      <c r="D1172" s="173"/>
      <c r="E1172" s="173"/>
      <c r="F1172" s="173"/>
      <c r="G1172" s="173"/>
      <c r="H1172" s="173"/>
      <c r="I1172" s="173"/>
      <c r="J1172" s="1105"/>
    </row>
    <row r="1173" spans="1:10" ht="13.2">
      <c r="A1173" s="173"/>
      <c r="B1173" s="173"/>
      <c r="C1173" s="173"/>
      <c r="D1173" s="173"/>
      <c r="E1173" s="173"/>
      <c r="F1173" s="173"/>
      <c r="G1173" s="173"/>
      <c r="H1173" s="173"/>
      <c r="I1173" s="173"/>
      <c r="J1173" s="1105"/>
    </row>
    <row r="1174" spans="1:10" ht="13.2">
      <c r="A1174" s="173"/>
      <c r="B1174" s="173"/>
      <c r="C1174" s="173"/>
      <c r="D1174" s="173"/>
      <c r="E1174" s="173"/>
      <c r="F1174" s="173"/>
      <c r="G1174" s="173"/>
      <c r="H1174" s="173"/>
      <c r="I1174" s="173"/>
      <c r="J1174" s="1105"/>
    </row>
    <row r="1175" spans="1:10" ht="13.2">
      <c r="A1175" s="173"/>
      <c r="B1175" s="173"/>
      <c r="C1175" s="173"/>
      <c r="D1175" s="173"/>
      <c r="E1175" s="173"/>
      <c r="F1175" s="173"/>
      <c r="G1175" s="173"/>
      <c r="H1175" s="173"/>
      <c r="I1175" s="173"/>
      <c r="J1175" s="1105"/>
    </row>
    <row r="1176" spans="1:10" ht="13.2">
      <c r="A1176" s="173"/>
      <c r="B1176" s="173"/>
      <c r="C1176" s="173"/>
      <c r="D1176" s="173"/>
      <c r="E1176" s="173"/>
      <c r="F1176" s="173"/>
      <c r="G1176" s="173"/>
      <c r="H1176" s="173"/>
      <c r="I1176" s="173"/>
      <c r="J1176" s="1105"/>
    </row>
    <row r="1177" spans="1:10" ht="13.2">
      <c r="A1177" s="173"/>
      <c r="B1177" s="173"/>
      <c r="C1177" s="173"/>
      <c r="D1177" s="173"/>
      <c r="E1177" s="173"/>
      <c r="F1177" s="173"/>
      <c r="G1177" s="173"/>
      <c r="H1177" s="173"/>
      <c r="I1177" s="173"/>
      <c r="J1177" s="1105"/>
    </row>
    <row r="1178" spans="1:10" ht="13.2">
      <c r="A1178" s="173"/>
      <c r="B1178" s="173"/>
      <c r="C1178" s="173"/>
      <c r="D1178" s="173"/>
      <c r="E1178" s="173"/>
      <c r="F1178" s="173"/>
      <c r="G1178" s="173"/>
      <c r="H1178" s="173"/>
      <c r="I1178" s="173"/>
      <c r="J1178" s="1105"/>
    </row>
    <row r="1179" spans="1:10" ht="13.2">
      <c r="A1179" s="173"/>
      <c r="B1179" s="173"/>
      <c r="C1179" s="173"/>
      <c r="D1179" s="173"/>
      <c r="E1179" s="173"/>
      <c r="F1179" s="173"/>
      <c r="G1179" s="173"/>
      <c r="H1179" s="173"/>
      <c r="I1179" s="173"/>
      <c r="J1179" s="1105"/>
    </row>
    <row r="1180" spans="1:10" ht="13.2">
      <c r="A1180" s="173"/>
      <c r="B1180" s="173"/>
      <c r="C1180" s="173"/>
      <c r="D1180" s="173"/>
      <c r="E1180" s="173"/>
      <c r="F1180" s="173"/>
      <c r="G1180" s="173"/>
      <c r="H1180" s="173"/>
      <c r="I1180" s="173"/>
      <c r="J1180" s="1105"/>
    </row>
    <row r="1181" spans="1:10" ht="13.2">
      <c r="A1181" s="173"/>
      <c r="B1181" s="173"/>
      <c r="C1181" s="173"/>
      <c r="D1181" s="173"/>
      <c r="E1181" s="173"/>
      <c r="F1181" s="173"/>
      <c r="G1181" s="173"/>
      <c r="H1181" s="173"/>
      <c r="I1181" s="173"/>
      <c r="J1181" s="1105"/>
    </row>
    <row r="1182" spans="1:10" ht="13.2">
      <c r="A1182" s="173"/>
      <c r="B1182" s="173"/>
      <c r="C1182" s="173"/>
      <c r="D1182" s="173"/>
      <c r="E1182" s="173"/>
      <c r="F1182" s="173"/>
      <c r="G1182" s="173"/>
      <c r="H1182" s="173"/>
      <c r="I1182" s="173"/>
      <c r="J1182" s="1105"/>
    </row>
    <row r="1183" spans="1:10" ht="13.2">
      <c r="A1183" s="173"/>
      <c r="B1183" s="173"/>
      <c r="C1183" s="173"/>
      <c r="D1183" s="173"/>
      <c r="E1183" s="173"/>
      <c r="F1183" s="173"/>
      <c r="G1183" s="173"/>
      <c r="H1183" s="173"/>
      <c r="I1183" s="173"/>
      <c r="J1183" s="1105"/>
    </row>
    <row r="1184" spans="1:10" ht="13.2">
      <c r="A1184" s="173"/>
      <c r="B1184" s="173"/>
      <c r="C1184" s="173"/>
      <c r="D1184" s="173"/>
      <c r="E1184" s="173"/>
      <c r="F1184" s="173"/>
      <c r="G1184" s="173"/>
      <c r="H1184" s="173"/>
      <c r="I1184" s="173"/>
      <c r="J1184" s="1105"/>
    </row>
    <row r="1185" spans="1:10" ht="13.2">
      <c r="A1185" s="173"/>
      <c r="B1185" s="173"/>
      <c r="C1185" s="173"/>
      <c r="D1185" s="173"/>
      <c r="E1185" s="173"/>
      <c r="F1185" s="173"/>
      <c r="G1185" s="173"/>
      <c r="H1185" s="173"/>
      <c r="I1185" s="173"/>
      <c r="J1185" s="1105"/>
    </row>
    <row r="1186" spans="1:10" ht="13.2">
      <c r="A1186" s="173"/>
      <c r="B1186" s="173"/>
      <c r="C1186" s="173"/>
      <c r="D1186" s="173"/>
      <c r="E1186" s="173"/>
      <c r="F1186" s="173"/>
      <c r="G1186" s="173"/>
      <c r="H1186" s="173"/>
      <c r="I1186" s="173"/>
      <c r="J1186" s="1105"/>
    </row>
    <row r="1187" spans="1:10" ht="13.2">
      <c r="A1187" s="173"/>
      <c r="B1187" s="173"/>
      <c r="C1187" s="173"/>
      <c r="D1187" s="173"/>
      <c r="E1187" s="173"/>
      <c r="F1187" s="173"/>
      <c r="G1187" s="173"/>
      <c r="H1187" s="173"/>
      <c r="I1187" s="173"/>
      <c r="J1187" s="1105"/>
    </row>
    <row r="1188" spans="1:10" ht="13.2">
      <c r="A1188" s="173"/>
      <c r="B1188" s="173"/>
      <c r="C1188" s="173"/>
      <c r="D1188" s="173"/>
      <c r="E1188" s="173"/>
      <c r="F1188" s="173"/>
      <c r="G1188" s="173"/>
      <c r="H1188" s="173"/>
      <c r="I1188" s="173"/>
      <c r="J1188" s="1105"/>
    </row>
    <row r="1189" spans="1:10" ht="13.2">
      <c r="A1189" s="173"/>
      <c r="B1189" s="173"/>
      <c r="C1189" s="173"/>
      <c r="D1189" s="173"/>
      <c r="E1189" s="173"/>
      <c r="F1189" s="173"/>
      <c r="G1189" s="173"/>
      <c r="H1189" s="173"/>
      <c r="I1189" s="173"/>
      <c r="J1189" s="1105"/>
    </row>
    <row r="1190" spans="1:10" ht="13.2">
      <c r="A1190" s="173"/>
      <c r="B1190" s="173"/>
      <c r="C1190" s="173"/>
      <c r="D1190" s="173"/>
      <c r="E1190" s="173"/>
      <c r="F1190" s="173"/>
      <c r="G1190" s="173"/>
      <c r="H1190" s="173"/>
      <c r="I1190" s="173"/>
      <c r="J1190" s="1105"/>
    </row>
    <row r="1191" spans="1:10" ht="13.2">
      <c r="A1191" s="173"/>
      <c r="B1191" s="173"/>
      <c r="C1191" s="173"/>
      <c r="D1191" s="173"/>
      <c r="E1191" s="173"/>
      <c r="F1191" s="173"/>
      <c r="G1191" s="173"/>
      <c r="H1191" s="173"/>
      <c r="I1191" s="173"/>
      <c r="J1191" s="1105"/>
    </row>
    <row r="1192" spans="1:10" ht="13.2">
      <c r="A1192" s="173"/>
      <c r="B1192" s="173"/>
      <c r="C1192" s="173"/>
      <c r="D1192" s="173"/>
      <c r="E1192" s="173"/>
      <c r="F1192" s="173"/>
      <c r="G1192" s="173"/>
      <c r="H1192" s="173"/>
      <c r="I1192" s="173"/>
      <c r="J1192" s="1105"/>
    </row>
    <row r="1193" spans="1:10" ht="13.2">
      <c r="A1193" s="173"/>
      <c r="B1193" s="173"/>
      <c r="C1193" s="173"/>
      <c r="D1193" s="173"/>
      <c r="E1193" s="173"/>
      <c r="F1193" s="173"/>
      <c r="G1193" s="173"/>
      <c r="H1193" s="173"/>
      <c r="I1193" s="173"/>
      <c r="J1193" s="1105"/>
    </row>
    <row r="1194" spans="1:10" ht="13.2">
      <c r="A1194" s="173"/>
      <c r="B1194" s="173"/>
      <c r="C1194" s="173"/>
      <c r="D1194" s="173"/>
      <c r="E1194" s="173"/>
      <c r="F1194" s="173"/>
      <c r="G1194" s="173"/>
      <c r="H1194" s="173"/>
      <c r="I1194" s="173"/>
      <c r="J1194" s="1105"/>
    </row>
    <row r="1195" spans="1:10" ht="13.2">
      <c r="A1195" s="173"/>
      <c r="B1195" s="173"/>
      <c r="C1195" s="173"/>
      <c r="D1195" s="173"/>
      <c r="E1195" s="173"/>
      <c r="F1195" s="173"/>
      <c r="G1195" s="173"/>
      <c r="H1195" s="173"/>
      <c r="I1195" s="173"/>
      <c r="J1195" s="1105"/>
    </row>
    <row r="1196" spans="1:10" ht="13.2">
      <c r="A1196" s="173"/>
      <c r="B1196" s="173"/>
      <c r="C1196" s="173"/>
      <c r="D1196" s="173"/>
      <c r="E1196" s="173"/>
      <c r="F1196" s="173"/>
      <c r="G1196" s="173"/>
      <c r="H1196" s="173"/>
      <c r="I1196" s="173"/>
      <c r="J1196" s="1105"/>
    </row>
    <row r="1197" spans="1:10" ht="13.2">
      <c r="A1197" s="173"/>
      <c r="B1197" s="173"/>
      <c r="C1197" s="173"/>
      <c r="D1197" s="173"/>
      <c r="E1197" s="173"/>
      <c r="F1197" s="173"/>
      <c r="G1197" s="173"/>
      <c r="H1197" s="173"/>
      <c r="I1197" s="173"/>
      <c r="J1197" s="1105"/>
    </row>
    <row r="1198" spans="1:10" ht="13.2">
      <c r="A1198" s="173"/>
      <c r="B1198" s="173"/>
      <c r="C1198" s="173"/>
      <c r="D1198" s="173"/>
      <c r="E1198" s="173"/>
      <c r="F1198" s="173"/>
      <c r="G1198" s="173"/>
      <c r="H1198" s="173"/>
      <c r="I1198" s="173"/>
      <c r="J1198" s="1105"/>
    </row>
    <row r="1199" spans="1:10" ht="13.2">
      <c r="A1199" s="173"/>
      <c r="B1199" s="173"/>
      <c r="C1199" s="173"/>
      <c r="D1199" s="173"/>
      <c r="E1199" s="173"/>
      <c r="F1199" s="173"/>
      <c r="G1199" s="173"/>
      <c r="H1199" s="173"/>
      <c r="I1199" s="173"/>
      <c r="J1199" s="1105"/>
    </row>
    <row r="1200" spans="1:10" ht="13.2">
      <c r="A1200" s="173"/>
      <c r="B1200" s="173"/>
      <c r="C1200" s="173"/>
      <c r="D1200" s="173"/>
      <c r="E1200" s="173"/>
      <c r="F1200" s="173"/>
      <c r="G1200" s="173"/>
      <c r="H1200" s="173"/>
      <c r="I1200" s="173"/>
      <c r="J1200" s="1105"/>
    </row>
    <row r="1201" spans="1:10" ht="13.2">
      <c r="A1201" s="173"/>
      <c r="B1201" s="173"/>
      <c r="C1201" s="173"/>
      <c r="D1201" s="173"/>
      <c r="E1201" s="173"/>
      <c r="F1201" s="173"/>
      <c r="G1201" s="173"/>
      <c r="H1201" s="173"/>
      <c r="I1201" s="173"/>
      <c r="J1201" s="1105"/>
    </row>
    <row r="1202" spans="1:10" ht="13.2">
      <c r="A1202" s="173"/>
      <c r="B1202" s="173"/>
      <c r="C1202" s="173"/>
      <c r="D1202" s="173"/>
      <c r="E1202" s="173"/>
      <c r="F1202" s="173"/>
      <c r="G1202" s="173"/>
      <c r="H1202" s="173"/>
      <c r="I1202" s="173"/>
      <c r="J1202" s="1105"/>
    </row>
    <row r="1203" spans="1:10" ht="13.2">
      <c r="A1203" s="173"/>
      <c r="B1203" s="173"/>
      <c r="C1203" s="173"/>
      <c r="D1203" s="173"/>
      <c r="E1203" s="173"/>
      <c r="F1203" s="173"/>
      <c r="G1203" s="173"/>
      <c r="H1203" s="173"/>
      <c r="I1203" s="173"/>
      <c r="J1203" s="1105"/>
    </row>
    <row r="1204" spans="1:10" ht="13.2">
      <c r="A1204" s="173"/>
      <c r="B1204" s="173"/>
      <c r="C1204" s="173"/>
      <c r="D1204" s="173"/>
      <c r="E1204" s="173"/>
      <c r="F1204" s="173"/>
      <c r="G1204" s="173"/>
      <c r="H1204" s="173"/>
      <c r="I1204" s="173"/>
      <c r="J1204" s="1105"/>
    </row>
    <row r="1205" spans="1:10" ht="13.2">
      <c r="A1205" s="173"/>
      <c r="B1205" s="173"/>
      <c r="C1205" s="173"/>
      <c r="D1205" s="173"/>
      <c r="E1205" s="173"/>
      <c r="F1205" s="173"/>
      <c r="G1205" s="173"/>
      <c r="H1205" s="173"/>
      <c r="I1205" s="173"/>
      <c r="J1205" s="1105"/>
    </row>
    <row r="1206" spans="1:10" ht="13.2">
      <c r="A1206" s="173"/>
      <c r="B1206" s="173"/>
      <c r="C1206" s="173"/>
      <c r="D1206" s="173"/>
      <c r="E1206" s="173"/>
      <c r="F1206" s="173"/>
      <c r="G1206" s="173"/>
      <c r="H1206" s="173"/>
      <c r="I1206" s="173"/>
      <c r="J1206" s="1105"/>
    </row>
    <row r="1207" spans="1:10" ht="13.2">
      <c r="A1207" s="173"/>
      <c r="B1207" s="173"/>
      <c r="C1207" s="173"/>
      <c r="D1207" s="173"/>
      <c r="E1207" s="173"/>
      <c r="F1207" s="173"/>
      <c r="G1207" s="173"/>
      <c r="H1207" s="173"/>
      <c r="I1207" s="173"/>
      <c r="J1207" s="1105"/>
    </row>
    <row r="1208" spans="1:10" ht="13.2">
      <c r="A1208" s="173"/>
      <c r="B1208" s="173"/>
      <c r="C1208" s="173"/>
      <c r="D1208" s="173"/>
      <c r="E1208" s="173"/>
      <c r="F1208" s="173"/>
      <c r="G1208" s="173"/>
      <c r="H1208" s="173"/>
      <c r="I1208" s="173"/>
      <c r="J1208" s="1105"/>
    </row>
    <row r="1209" spans="1:10" ht="13.2">
      <c r="A1209" s="173"/>
      <c r="B1209" s="173"/>
      <c r="C1209" s="173"/>
      <c r="D1209" s="173"/>
      <c r="E1209" s="173"/>
      <c r="F1209" s="173"/>
      <c r="G1209" s="173"/>
      <c r="H1209" s="173"/>
      <c r="I1209" s="173"/>
      <c r="J1209" s="1105"/>
    </row>
    <row r="1210" spans="1:10" ht="13.2">
      <c r="A1210" s="173"/>
      <c r="B1210" s="173"/>
      <c r="C1210" s="173"/>
      <c r="D1210" s="173"/>
      <c r="E1210" s="173"/>
      <c r="F1210" s="173"/>
      <c r="G1210" s="173"/>
      <c r="H1210" s="173"/>
      <c r="I1210" s="173"/>
      <c r="J1210" s="1105"/>
    </row>
    <row r="1211" spans="1:10" ht="13.2">
      <c r="A1211" s="173"/>
      <c r="B1211" s="173"/>
      <c r="C1211" s="173"/>
      <c r="D1211" s="173"/>
      <c r="E1211" s="173"/>
      <c r="F1211" s="173"/>
      <c r="G1211" s="173"/>
      <c r="H1211" s="173"/>
      <c r="I1211" s="173"/>
      <c r="J1211" s="1105"/>
    </row>
    <row r="1212" spans="1:10" ht="13.2">
      <c r="A1212" s="173"/>
      <c r="B1212" s="173"/>
      <c r="C1212" s="173"/>
      <c r="D1212" s="173"/>
      <c r="E1212" s="173"/>
      <c r="F1212" s="173"/>
      <c r="G1212" s="173"/>
      <c r="H1212" s="173"/>
      <c r="I1212" s="173"/>
      <c r="J1212" s="1105"/>
    </row>
    <row r="1213" spans="1:10" ht="13.2">
      <c r="A1213" s="173"/>
      <c r="B1213" s="173"/>
      <c r="C1213" s="173"/>
      <c r="D1213" s="173"/>
      <c r="E1213" s="173"/>
      <c r="F1213" s="173"/>
      <c r="G1213" s="173"/>
      <c r="H1213" s="173"/>
      <c r="I1213" s="173"/>
      <c r="J1213" s="1105"/>
    </row>
    <row r="1214" spans="1:10" ht="13.2">
      <c r="A1214" s="173"/>
      <c r="B1214" s="173"/>
      <c r="C1214" s="173"/>
      <c r="D1214" s="173"/>
      <c r="E1214" s="173"/>
      <c r="F1214" s="173"/>
      <c r="G1214" s="173"/>
      <c r="H1214" s="173"/>
      <c r="I1214" s="173"/>
      <c r="J1214" s="1105"/>
    </row>
    <row r="1215" spans="1:10" ht="13.2">
      <c r="A1215" s="173"/>
      <c r="B1215" s="173"/>
      <c r="C1215" s="173"/>
      <c r="D1215" s="173"/>
      <c r="E1215" s="173"/>
      <c r="F1215" s="173"/>
      <c r="G1215" s="173"/>
      <c r="H1215" s="173"/>
      <c r="I1215" s="173"/>
      <c r="J1215" s="1105"/>
    </row>
    <row r="1216" spans="1:10" ht="13.2">
      <c r="A1216" s="173"/>
      <c r="B1216" s="173"/>
      <c r="C1216" s="173"/>
      <c r="D1216" s="173"/>
      <c r="E1216" s="173"/>
      <c r="F1216" s="173"/>
      <c r="G1216" s="173"/>
      <c r="H1216" s="173"/>
      <c r="I1216" s="173"/>
      <c r="J1216" s="1105"/>
    </row>
    <row r="1217" spans="1:10" ht="13.2">
      <c r="A1217" s="173"/>
      <c r="B1217" s="173"/>
      <c r="C1217" s="173"/>
      <c r="D1217" s="173"/>
      <c r="E1217" s="173"/>
      <c r="F1217" s="173"/>
      <c r="G1217" s="173"/>
      <c r="H1217" s="173"/>
      <c r="I1217" s="173"/>
      <c r="J1217" s="1105"/>
    </row>
    <row r="1218" spans="1:10" ht="13.2">
      <c r="A1218" s="173"/>
      <c r="B1218" s="173"/>
      <c r="C1218" s="173"/>
      <c r="D1218" s="173"/>
      <c r="E1218" s="173"/>
      <c r="F1218" s="173"/>
      <c r="G1218" s="173"/>
      <c r="H1218" s="173"/>
      <c r="I1218" s="173"/>
      <c r="J1218" s="1105"/>
    </row>
    <row r="1219" spans="1:10" ht="13.2">
      <c r="A1219" s="173"/>
      <c r="B1219" s="173"/>
      <c r="C1219" s="173"/>
      <c r="D1219" s="173"/>
      <c r="E1219" s="173"/>
      <c r="F1219" s="173"/>
      <c r="G1219" s="173"/>
      <c r="H1219" s="173"/>
      <c r="I1219" s="173"/>
      <c r="J1219" s="1105"/>
    </row>
    <row r="1220" spans="1:10" ht="13.2">
      <c r="A1220" s="173"/>
      <c r="B1220" s="173"/>
      <c r="C1220" s="173"/>
      <c r="D1220" s="173"/>
      <c r="E1220" s="173"/>
      <c r="F1220" s="173"/>
      <c r="G1220" s="173"/>
      <c r="H1220" s="173"/>
      <c r="I1220" s="173"/>
      <c r="J1220" s="1105"/>
    </row>
    <row r="1221" spans="1:10" ht="13.2">
      <c r="A1221" s="173"/>
      <c r="B1221" s="173"/>
      <c r="C1221" s="173"/>
      <c r="D1221" s="173"/>
      <c r="E1221" s="173"/>
      <c r="F1221" s="173"/>
      <c r="G1221" s="173"/>
      <c r="H1221" s="173"/>
      <c r="I1221" s="173"/>
      <c r="J1221" s="1105"/>
    </row>
    <row r="1222" spans="1:10" ht="13.2">
      <c r="A1222" s="173"/>
      <c r="B1222" s="173"/>
      <c r="C1222" s="173"/>
      <c r="D1222" s="173"/>
      <c r="E1222" s="173"/>
      <c r="F1222" s="173"/>
      <c r="G1222" s="173"/>
      <c r="H1222" s="173"/>
      <c r="I1222" s="173"/>
      <c r="J1222" s="1105"/>
    </row>
    <row r="1223" spans="1:10" ht="13.2">
      <c r="A1223" s="173"/>
      <c r="B1223" s="173"/>
      <c r="C1223" s="173"/>
      <c r="D1223" s="173"/>
      <c r="E1223" s="173"/>
      <c r="F1223" s="173"/>
      <c r="G1223" s="173"/>
      <c r="H1223" s="173"/>
      <c r="I1223" s="173"/>
      <c r="J1223" s="1105"/>
    </row>
    <row r="1224" spans="1:10" ht="13.2">
      <c r="A1224" s="173"/>
      <c r="B1224" s="173"/>
      <c r="C1224" s="173"/>
      <c r="D1224" s="173"/>
      <c r="E1224" s="173"/>
      <c r="F1224" s="173"/>
      <c r="G1224" s="173"/>
      <c r="H1224" s="173"/>
      <c r="I1224" s="173"/>
      <c r="J1224" s="1105"/>
    </row>
    <row r="1225" spans="1:10" ht="13.2">
      <c r="A1225" s="173"/>
      <c r="B1225" s="173"/>
      <c r="C1225" s="173"/>
      <c r="D1225" s="173"/>
      <c r="E1225" s="173"/>
      <c r="F1225" s="173"/>
      <c r="G1225" s="173"/>
      <c r="H1225" s="173"/>
      <c r="I1225" s="173"/>
      <c r="J1225" s="1105"/>
    </row>
    <row r="1226" spans="1:10" ht="13.2">
      <c r="A1226" s="173"/>
      <c r="B1226" s="173"/>
      <c r="C1226" s="173"/>
      <c r="D1226" s="173"/>
      <c r="E1226" s="173"/>
      <c r="F1226" s="173"/>
      <c r="G1226" s="173"/>
      <c r="H1226" s="173"/>
      <c r="I1226" s="173"/>
      <c r="J1226" s="1105"/>
    </row>
    <row r="1227" spans="1:10" ht="13.2">
      <c r="A1227" s="173"/>
      <c r="B1227" s="173"/>
      <c r="C1227" s="173"/>
      <c r="D1227" s="173"/>
      <c r="E1227" s="173"/>
      <c r="F1227" s="173"/>
      <c r="G1227" s="173"/>
      <c r="H1227" s="173"/>
      <c r="I1227" s="173"/>
      <c r="J1227" s="1105"/>
    </row>
    <row r="1228" spans="1:10" ht="13.2">
      <c r="A1228" s="173"/>
      <c r="B1228" s="173"/>
      <c r="C1228" s="173"/>
      <c r="D1228" s="173"/>
      <c r="E1228" s="173"/>
      <c r="F1228" s="173"/>
      <c r="G1228" s="173"/>
      <c r="H1228" s="173"/>
      <c r="I1228" s="173"/>
      <c r="J1228" s="1105"/>
    </row>
    <row r="1229" spans="1:10" ht="13.2">
      <c r="A1229" s="173"/>
      <c r="B1229" s="173"/>
      <c r="C1229" s="173"/>
      <c r="D1229" s="173"/>
      <c r="E1229" s="173"/>
      <c r="F1229" s="173"/>
      <c r="G1229" s="173"/>
      <c r="H1229" s="173"/>
      <c r="I1229" s="173"/>
      <c r="J1229" s="1105"/>
    </row>
    <row r="1230" spans="1:10" ht="13.2">
      <c r="A1230" s="173"/>
      <c r="B1230" s="173"/>
      <c r="C1230" s="173"/>
      <c r="D1230" s="173"/>
      <c r="E1230" s="173"/>
      <c r="F1230" s="173"/>
      <c r="G1230" s="173"/>
      <c r="H1230" s="173"/>
      <c r="I1230" s="173"/>
      <c r="J1230" s="1105"/>
    </row>
    <row r="1231" spans="1:10" ht="13.2">
      <c r="A1231" s="173"/>
      <c r="B1231" s="173"/>
      <c r="C1231" s="173"/>
      <c r="D1231" s="173"/>
      <c r="E1231" s="173"/>
      <c r="F1231" s="173"/>
      <c r="G1231" s="173"/>
      <c r="H1231" s="173"/>
      <c r="I1231" s="173"/>
      <c r="J1231" s="1105"/>
    </row>
    <row r="1232" spans="1:10" ht="13.2">
      <c r="A1232" s="173"/>
      <c r="B1232" s="173"/>
      <c r="C1232" s="173"/>
      <c r="D1232" s="173"/>
      <c r="E1232" s="173"/>
      <c r="F1232" s="173"/>
      <c r="G1232" s="173"/>
      <c r="H1232" s="173"/>
      <c r="I1232" s="173"/>
      <c r="J1232" s="1105"/>
    </row>
    <row r="1233" spans="1:10" ht="13.2">
      <c r="A1233" s="173"/>
      <c r="B1233" s="173"/>
      <c r="C1233" s="173"/>
      <c r="D1233" s="173"/>
      <c r="E1233" s="173"/>
      <c r="F1233" s="173"/>
      <c r="G1233" s="173"/>
      <c r="H1233" s="173"/>
      <c r="I1233" s="173"/>
      <c r="J1233" s="1105"/>
    </row>
    <row r="1234" spans="1:10" ht="13.2">
      <c r="A1234" s="173"/>
      <c r="B1234" s="173"/>
      <c r="C1234" s="173"/>
      <c r="D1234" s="173"/>
      <c r="E1234" s="173"/>
      <c r="F1234" s="173"/>
      <c r="G1234" s="173"/>
      <c r="H1234" s="173"/>
      <c r="I1234" s="173"/>
      <c r="J1234" s="1105"/>
    </row>
    <row r="1235" spans="1:10" ht="13.2">
      <c r="A1235" s="173"/>
      <c r="B1235" s="173"/>
      <c r="C1235" s="173"/>
      <c r="D1235" s="173"/>
      <c r="E1235" s="173"/>
      <c r="F1235" s="173"/>
      <c r="G1235" s="173"/>
      <c r="H1235" s="173"/>
      <c r="I1235" s="173"/>
      <c r="J1235" s="1105"/>
    </row>
    <row r="1236" spans="1:10" ht="13.2">
      <c r="A1236" s="173"/>
      <c r="B1236" s="173"/>
      <c r="C1236" s="173"/>
      <c r="D1236" s="173"/>
      <c r="E1236" s="173"/>
      <c r="F1236" s="173"/>
      <c r="G1236" s="173"/>
      <c r="H1236" s="173"/>
      <c r="I1236" s="173"/>
      <c r="J1236" s="1105"/>
    </row>
    <row r="1237" spans="1:10" ht="13.2">
      <c r="A1237" s="173"/>
      <c r="B1237" s="173"/>
      <c r="C1237" s="173"/>
      <c r="D1237" s="173"/>
      <c r="E1237" s="173"/>
      <c r="F1237" s="173"/>
      <c r="G1237" s="173"/>
      <c r="H1237" s="173"/>
      <c r="I1237" s="173"/>
      <c r="J1237" s="1105"/>
    </row>
    <row r="1238" spans="1:10" ht="13.2">
      <c r="A1238" s="173"/>
      <c r="B1238" s="173"/>
      <c r="C1238" s="173"/>
      <c r="D1238" s="173"/>
      <c r="E1238" s="173"/>
      <c r="F1238" s="173"/>
      <c r="G1238" s="173"/>
      <c r="H1238" s="173"/>
      <c r="I1238" s="173"/>
      <c r="J1238" s="1105"/>
    </row>
    <row r="1239" spans="1:10" ht="13.2">
      <c r="A1239" s="173"/>
      <c r="B1239" s="173"/>
      <c r="C1239" s="173"/>
      <c r="D1239" s="173"/>
      <c r="E1239" s="173"/>
      <c r="F1239" s="173"/>
      <c r="G1239" s="173"/>
      <c r="H1239" s="173"/>
      <c r="I1239" s="173"/>
      <c r="J1239" s="1105"/>
    </row>
    <row r="1240" spans="1:10" ht="13.2">
      <c r="A1240" s="173"/>
      <c r="B1240" s="173"/>
      <c r="C1240" s="173"/>
      <c r="D1240" s="173"/>
      <c r="E1240" s="173"/>
      <c r="F1240" s="173"/>
      <c r="G1240" s="173"/>
      <c r="H1240" s="173"/>
      <c r="I1240" s="173"/>
      <c r="J1240" s="1105"/>
    </row>
    <row r="1241" spans="1:10" ht="13.2">
      <c r="A1241" s="173"/>
      <c r="B1241" s="173"/>
      <c r="C1241" s="173"/>
      <c r="D1241" s="173"/>
      <c r="E1241" s="173"/>
      <c r="F1241" s="173"/>
      <c r="G1241" s="173"/>
      <c r="H1241" s="173"/>
      <c r="I1241" s="173"/>
      <c r="J1241" s="1105"/>
    </row>
    <row r="1242" spans="1:10" ht="13.2">
      <c r="A1242" s="173"/>
      <c r="B1242" s="173"/>
      <c r="C1242" s="173"/>
      <c r="D1242" s="173"/>
      <c r="E1242" s="173"/>
      <c r="F1242" s="173"/>
      <c r="G1242" s="173"/>
      <c r="H1242" s="173"/>
      <c r="I1242" s="173"/>
      <c r="J1242" s="1105"/>
    </row>
    <row r="1243" spans="1:10" ht="13.2">
      <c r="A1243" s="173"/>
      <c r="B1243" s="173"/>
      <c r="C1243" s="173"/>
      <c r="D1243" s="173"/>
      <c r="E1243" s="173"/>
      <c r="F1243" s="173"/>
      <c r="G1243" s="173"/>
      <c r="H1243" s="173"/>
      <c r="I1243" s="173"/>
      <c r="J1243" s="1105"/>
    </row>
    <row r="1244" spans="1:10" ht="13.2">
      <c r="A1244" s="173"/>
      <c r="B1244" s="173"/>
      <c r="C1244" s="173"/>
      <c r="D1244" s="173"/>
      <c r="E1244" s="173"/>
      <c r="F1244" s="173"/>
      <c r="G1244" s="173"/>
      <c r="H1244" s="173"/>
      <c r="I1244" s="173"/>
      <c r="J1244" s="1105"/>
    </row>
    <row r="1245" spans="1:10" ht="13.2">
      <c r="A1245" s="173"/>
      <c r="B1245" s="173"/>
      <c r="C1245" s="173"/>
      <c r="D1245" s="173"/>
      <c r="E1245" s="173"/>
      <c r="F1245" s="173"/>
      <c r="G1245" s="173"/>
      <c r="H1245" s="173"/>
      <c r="I1245" s="173"/>
      <c r="J1245" s="1105"/>
    </row>
    <row r="1246" spans="1:10" ht="13.2">
      <c r="A1246" s="173"/>
      <c r="B1246" s="173"/>
      <c r="C1246" s="173"/>
      <c r="D1246" s="173"/>
      <c r="E1246" s="173"/>
      <c r="F1246" s="173"/>
      <c r="G1246" s="173"/>
      <c r="H1246" s="173"/>
      <c r="I1246" s="173"/>
      <c r="J1246" s="1105"/>
    </row>
    <row r="1247" spans="1:10" ht="13.2">
      <c r="A1247" s="173"/>
      <c r="B1247" s="173"/>
      <c r="C1247" s="173"/>
      <c r="D1247" s="173"/>
      <c r="E1247" s="173"/>
      <c r="F1247" s="173"/>
      <c r="G1247" s="173"/>
      <c r="H1247" s="173"/>
      <c r="I1247" s="173"/>
      <c r="J1247" s="1105"/>
    </row>
    <row r="1248" spans="1:10" ht="13.2">
      <c r="A1248" s="173"/>
      <c r="B1248" s="173"/>
      <c r="C1248" s="173"/>
      <c r="D1248" s="173"/>
      <c r="E1248" s="173"/>
      <c r="F1248" s="173"/>
      <c r="G1248" s="173"/>
      <c r="H1248" s="173"/>
      <c r="I1248" s="173"/>
      <c r="J1248" s="1105"/>
    </row>
    <row r="1249" spans="1:10" ht="13.2">
      <c r="A1249" s="173"/>
      <c r="B1249" s="173"/>
      <c r="C1249" s="173"/>
      <c r="D1249" s="173"/>
      <c r="E1249" s="173"/>
      <c r="F1249" s="173"/>
      <c r="G1249" s="173"/>
      <c r="H1249" s="173"/>
      <c r="I1249" s="173"/>
      <c r="J1249" s="1105"/>
    </row>
    <row r="1250" spans="1:10" ht="13.2">
      <c r="A1250" s="173"/>
      <c r="B1250" s="173"/>
      <c r="C1250" s="173"/>
      <c r="D1250" s="173"/>
      <c r="E1250" s="173"/>
      <c r="F1250" s="173"/>
      <c r="G1250" s="173"/>
      <c r="H1250" s="173"/>
      <c r="I1250" s="173"/>
      <c r="J1250" s="1105"/>
    </row>
    <row r="1251" spans="1:10" ht="13.2">
      <c r="A1251" s="173"/>
      <c r="B1251" s="173"/>
      <c r="C1251" s="173"/>
      <c r="D1251" s="173"/>
      <c r="E1251" s="173"/>
      <c r="F1251" s="173"/>
      <c r="G1251" s="173"/>
      <c r="H1251" s="173"/>
      <c r="I1251" s="173"/>
      <c r="J1251" s="1105"/>
    </row>
    <row r="1252" spans="1:10" ht="13.2">
      <c r="A1252" s="173"/>
      <c r="B1252" s="173"/>
      <c r="C1252" s="173"/>
      <c r="D1252" s="173"/>
      <c r="E1252" s="173"/>
      <c r="F1252" s="173"/>
      <c r="G1252" s="173"/>
      <c r="H1252" s="173"/>
      <c r="I1252" s="173"/>
      <c r="J1252" s="1105"/>
    </row>
    <row r="1253" spans="1:10" ht="13.2">
      <c r="A1253" s="173"/>
      <c r="B1253" s="173"/>
      <c r="C1253" s="173"/>
      <c r="D1253" s="173"/>
      <c r="E1253" s="173"/>
      <c r="F1253" s="173"/>
      <c r="G1253" s="173"/>
      <c r="H1253" s="173"/>
      <c r="I1253" s="173"/>
      <c r="J1253" s="1105"/>
    </row>
    <row r="1254" spans="1:10" ht="13.2">
      <c r="A1254" s="173"/>
      <c r="B1254" s="173"/>
      <c r="C1254" s="173"/>
      <c r="D1254" s="173"/>
      <c r="E1254" s="173"/>
      <c r="F1254" s="173"/>
      <c r="G1254" s="173"/>
      <c r="H1254" s="173"/>
      <c r="I1254" s="173"/>
      <c r="J1254" s="1105"/>
    </row>
    <row r="1255" spans="1:10" ht="13.2">
      <c r="A1255" s="173"/>
      <c r="B1255" s="173"/>
      <c r="C1255" s="173"/>
      <c r="D1255" s="173"/>
      <c r="E1255" s="173"/>
      <c r="F1255" s="173"/>
      <c r="G1255" s="173"/>
      <c r="H1255" s="173"/>
      <c r="I1255" s="173"/>
      <c r="J1255" s="1105"/>
    </row>
    <row r="1256" spans="1:10" ht="13.2">
      <c r="A1256" s="173"/>
      <c r="B1256" s="173"/>
      <c r="C1256" s="173"/>
      <c r="D1256" s="173"/>
      <c r="E1256" s="173"/>
      <c r="F1256" s="173"/>
      <c r="G1256" s="173"/>
      <c r="H1256" s="173"/>
      <c r="I1256" s="173"/>
      <c r="J1256" s="1105"/>
    </row>
    <row r="1257" spans="1:10" ht="13.2">
      <c r="A1257" s="173"/>
      <c r="B1257" s="173"/>
      <c r="C1257" s="173"/>
      <c r="D1257" s="173"/>
      <c r="E1257" s="173"/>
      <c r="F1257" s="173"/>
      <c r="G1257" s="173"/>
      <c r="H1257" s="173"/>
      <c r="I1257" s="173"/>
      <c r="J1257" s="1105"/>
    </row>
    <row r="1258" spans="1:10" ht="13.2">
      <c r="A1258" s="173"/>
      <c r="B1258" s="173"/>
      <c r="C1258" s="173"/>
      <c r="D1258" s="173"/>
      <c r="E1258" s="173"/>
      <c r="F1258" s="173"/>
      <c r="G1258" s="173"/>
      <c r="H1258" s="173"/>
      <c r="I1258" s="173"/>
      <c r="J1258" s="1105"/>
    </row>
    <row r="1259" spans="1:10" ht="13.2">
      <c r="A1259" s="173"/>
      <c r="B1259" s="173"/>
      <c r="C1259" s="173"/>
      <c r="D1259" s="173"/>
      <c r="E1259" s="173"/>
      <c r="F1259" s="173"/>
      <c r="G1259" s="173"/>
      <c r="H1259" s="173"/>
      <c r="I1259" s="173"/>
      <c r="J1259" s="1105"/>
    </row>
    <row r="1260" spans="1:10" ht="13.2">
      <c r="A1260" s="173"/>
      <c r="B1260" s="173"/>
      <c r="C1260" s="173"/>
      <c r="D1260" s="173"/>
      <c r="E1260" s="173"/>
      <c r="F1260" s="173"/>
      <c r="G1260" s="173"/>
      <c r="H1260" s="173"/>
      <c r="I1260" s="173"/>
      <c r="J1260" s="1105"/>
    </row>
    <row r="1261" spans="1:10" ht="13.2">
      <c r="A1261" s="173"/>
      <c r="B1261" s="173"/>
      <c r="C1261" s="173"/>
      <c r="D1261" s="173"/>
      <c r="E1261" s="173"/>
      <c r="F1261" s="173"/>
      <c r="G1261" s="173"/>
      <c r="H1261" s="173"/>
      <c r="I1261" s="173"/>
      <c r="J1261" s="1105"/>
    </row>
    <row r="1262" spans="1:10" ht="13.2">
      <c r="A1262" s="173"/>
      <c r="B1262" s="173"/>
      <c r="C1262" s="173"/>
      <c r="D1262" s="173"/>
      <c r="E1262" s="173"/>
      <c r="F1262" s="173"/>
      <c r="G1262" s="173"/>
      <c r="H1262" s="173"/>
      <c r="I1262" s="173"/>
      <c r="J1262" s="1105"/>
    </row>
    <row r="1263" spans="1:10" ht="13.2">
      <c r="A1263" s="173"/>
      <c r="B1263" s="173"/>
      <c r="C1263" s="173"/>
      <c r="D1263" s="173"/>
      <c r="E1263" s="173"/>
      <c r="F1263" s="173"/>
      <c r="G1263" s="173"/>
      <c r="H1263" s="173"/>
      <c r="I1263" s="173"/>
      <c r="J1263" s="1105"/>
    </row>
    <row r="1264" spans="1:10" ht="13.2">
      <c r="A1264" s="173"/>
      <c r="B1264" s="173"/>
      <c r="C1264" s="173"/>
      <c r="D1264" s="173"/>
      <c r="E1264" s="173"/>
      <c r="F1264" s="173"/>
      <c r="G1264" s="173"/>
      <c r="H1264" s="173"/>
      <c r="I1264" s="173"/>
      <c r="J1264" s="1105"/>
    </row>
    <row r="1265" spans="1:10" ht="13.2">
      <c r="A1265" s="173"/>
      <c r="B1265" s="173"/>
      <c r="C1265" s="173"/>
      <c r="D1265" s="173"/>
      <c r="E1265" s="173"/>
      <c r="F1265" s="173"/>
      <c r="G1265" s="173"/>
      <c r="H1265" s="173"/>
      <c r="I1265" s="173"/>
      <c r="J1265" s="1105"/>
    </row>
    <row r="1266" spans="1:10" ht="13.2">
      <c r="A1266" s="173"/>
      <c r="B1266" s="173"/>
      <c r="C1266" s="173"/>
      <c r="D1266" s="173"/>
      <c r="E1266" s="173"/>
      <c r="F1266" s="173"/>
      <c r="G1266" s="173"/>
      <c r="H1266" s="173"/>
      <c r="I1266" s="173"/>
      <c r="J1266" s="1105"/>
    </row>
    <row r="1267" spans="1:10" ht="13.2">
      <c r="A1267" s="173"/>
      <c r="B1267" s="173"/>
      <c r="C1267" s="173"/>
      <c r="D1267" s="173"/>
      <c r="E1267" s="173"/>
      <c r="F1267" s="173"/>
      <c r="G1267" s="173"/>
      <c r="H1267" s="173"/>
      <c r="I1267" s="173"/>
      <c r="J1267" s="1105"/>
    </row>
    <row r="1268" spans="1:10" ht="13.2">
      <c r="A1268" s="173"/>
      <c r="B1268" s="173"/>
      <c r="C1268" s="173"/>
      <c r="D1268" s="173"/>
      <c r="E1268" s="173"/>
      <c r="F1268" s="173"/>
      <c r="G1268" s="173"/>
      <c r="H1268" s="173"/>
      <c r="I1268" s="173"/>
      <c r="J1268" s="1105"/>
    </row>
    <row r="1269" spans="1:10" ht="13.2">
      <c r="A1269" s="173"/>
      <c r="B1269" s="173"/>
      <c r="C1269" s="173"/>
      <c r="D1269" s="173"/>
      <c r="E1269" s="173"/>
      <c r="F1269" s="173"/>
      <c r="G1269" s="173"/>
      <c r="H1269" s="173"/>
      <c r="I1269" s="173"/>
      <c r="J1269" s="1105"/>
    </row>
    <row r="1270" spans="1:10" ht="13.2">
      <c r="A1270" s="173"/>
      <c r="B1270" s="173"/>
      <c r="C1270" s="173"/>
      <c r="D1270" s="173"/>
      <c r="E1270" s="173"/>
      <c r="F1270" s="173"/>
      <c r="G1270" s="173"/>
      <c r="H1270" s="173"/>
      <c r="I1270" s="173"/>
      <c r="J1270" s="1105"/>
    </row>
    <row r="1271" spans="1:10" ht="13.2">
      <c r="A1271" s="173"/>
      <c r="B1271" s="173"/>
      <c r="C1271" s="173"/>
      <c r="D1271" s="173"/>
      <c r="E1271" s="173"/>
      <c r="F1271" s="173"/>
      <c r="G1271" s="173"/>
      <c r="H1271" s="173"/>
      <c r="I1271" s="173"/>
      <c r="J1271" s="1105"/>
    </row>
    <row r="1272" spans="1:10" ht="13.2">
      <c r="A1272" s="173"/>
      <c r="B1272" s="173"/>
      <c r="C1272" s="173"/>
      <c r="D1272" s="173"/>
      <c r="E1272" s="173"/>
      <c r="F1272" s="173"/>
      <c r="G1272" s="173"/>
      <c r="H1272" s="173"/>
      <c r="I1272" s="173"/>
      <c r="J1272" s="1105"/>
    </row>
    <row r="1273" spans="1:10" ht="13.2">
      <c r="A1273" s="173"/>
      <c r="B1273" s="173"/>
      <c r="C1273" s="173"/>
      <c r="D1273" s="173"/>
      <c r="E1273" s="173"/>
      <c r="F1273" s="173"/>
      <c r="G1273" s="173"/>
      <c r="H1273" s="173"/>
      <c r="I1273" s="173"/>
      <c r="J1273" s="1105"/>
    </row>
    <row r="1274" spans="1:10" ht="13.2">
      <c r="A1274" s="173"/>
      <c r="B1274" s="173"/>
      <c r="C1274" s="173"/>
      <c r="D1274" s="173"/>
      <c r="E1274" s="173"/>
      <c r="F1274" s="173"/>
      <c r="G1274" s="173"/>
      <c r="H1274" s="173"/>
      <c r="I1274" s="173"/>
      <c r="J1274" s="1105"/>
    </row>
    <row r="1275" spans="1:10" ht="13.2">
      <c r="A1275" s="173"/>
      <c r="B1275" s="173"/>
      <c r="C1275" s="173"/>
      <c r="D1275" s="173"/>
      <c r="E1275" s="173"/>
      <c r="F1275" s="173"/>
      <c r="G1275" s="173"/>
      <c r="H1275" s="173"/>
      <c r="I1275" s="173"/>
      <c r="J1275" s="1105"/>
    </row>
    <row r="1276" spans="1:10" ht="13.2">
      <c r="A1276" s="173"/>
      <c r="B1276" s="173"/>
      <c r="C1276" s="173"/>
      <c r="D1276" s="173"/>
      <c r="E1276" s="173"/>
      <c r="F1276" s="173"/>
      <c r="G1276" s="173"/>
      <c r="H1276" s="173"/>
      <c r="I1276" s="173"/>
      <c r="J1276" s="1105"/>
    </row>
    <row r="1277" spans="1:10" ht="13.2">
      <c r="A1277" s="173"/>
      <c r="B1277" s="173"/>
      <c r="C1277" s="173"/>
      <c r="D1277" s="173"/>
      <c r="E1277" s="173"/>
      <c r="F1277" s="173"/>
      <c r="G1277" s="173"/>
      <c r="H1277" s="173"/>
      <c r="I1277" s="173"/>
      <c r="J1277" s="1105"/>
    </row>
    <row r="1278" spans="1:10" ht="13.2">
      <c r="A1278" s="173"/>
      <c r="B1278" s="173"/>
      <c r="C1278" s="173"/>
      <c r="D1278" s="173"/>
      <c r="E1278" s="173"/>
      <c r="F1278" s="173"/>
      <c r="G1278" s="173"/>
      <c r="H1278" s="173"/>
      <c r="I1278" s="173"/>
      <c r="J1278" s="1105"/>
    </row>
    <row r="1279" spans="1:10" ht="13.2">
      <c r="A1279" s="173"/>
      <c r="B1279" s="173"/>
      <c r="C1279" s="173"/>
      <c r="D1279" s="173"/>
      <c r="E1279" s="173"/>
      <c r="F1279" s="173"/>
      <c r="G1279" s="173"/>
      <c r="H1279" s="173"/>
      <c r="I1279" s="173"/>
      <c r="J1279" s="1105"/>
    </row>
    <row r="1280" spans="1:10" ht="13.2">
      <c r="A1280" s="173"/>
      <c r="B1280" s="173"/>
      <c r="C1280" s="173"/>
      <c r="D1280" s="173"/>
      <c r="E1280" s="173"/>
      <c r="F1280" s="173"/>
      <c r="G1280" s="173"/>
      <c r="H1280" s="173"/>
      <c r="I1280" s="173"/>
      <c r="J1280" s="1105"/>
    </row>
    <row r="1281" spans="1:10" ht="13.2">
      <c r="A1281" s="173"/>
      <c r="B1281" s="173"/>
      <c r="C1281" s="173"/>
      <c r="D1281" s="173"/>
      <c r="E1281" s="173"/>
      <c r="F1281" s="173"/>
      <c r="G1281" s="173"/>
      <c r="H1281" s="173"/>
      <c r="I1281" s="173"/>
      <c r="J1281" s="1105"/>
    </row>
    <row r="1282" spans="1:10" ht="13.2">
      <c r="A1282" s="173"/>
      <c r="B1282" s="173"/>
      <c r="C1282" s="173"/>
      <c r="D1282" s="173"/>
      <c r="E1282" s="173"/>
      <c r="F1282" s="173"/>
      <c r="G1282" s="173"/>
      <c r="H1282" s="173"/>
      <c r="I1282" s="173"/>
      <c r="J1282" s="1105"/>
    </row>
    <row r="1283" spans="1:10" ht="13.2">
      <c r="A1283" s="173"/>
      <c r="B1283" s="173"/>
      <c r="C1283" s="173"/>
      <c r="D1283" s="173"/>
      <c r="E1283" s="173"/>
      <c r="F1283" s="173"/>
      <c r="G1283" s="173"/>
      <c r="H1283" s="173"/>
      <c r="I1283" s="173"/>
      <c r="J1283" s="1105"/>
    </row>
    <row r="1284" spans="1:10" ht="13.2">
      <c r="A1284" s="173"/>
      <c r="B1284" s="173"/>
      <c r="C1284" s="173"/>
      <c r="D1284" s="173"/>
      <c r="E1284" s="173"/>
      <c r="F1284" s="173"/>
      <c r="G1284" s="173"/>
      <c r="H1284" s="173"/>
      <c r="I1284" s="173"/>
      <c r="J1284" s="1105"/>
    </row>
    <row r="1285" spans="1:10" ht="13.2">
      <c r="A1285" s="173"/>
      <c r="B1285" s="173"/>
      <c r="C1285" s="173"/>
      <c r="D1285" s="173"/>
      <c r="E1285" s="173"/>
      <c r="F1285" s="173"/>
      <c r="G1285" s="173"/>
      <c r="H1285" s="173"/>
      <c r="I1285" s="173"/>
      <c r="J1285" s="1105"/>
    </row>
    <row r="1286" spans="1:10" ht="13.2">
      <c r="A1286" s="173"/>
      <c r="B1286" s="173"/>
      <c r="C1286" s="173"/>
      <c r="D1286" s="173"/>
      <c r="E1286" s="173"/>
      <c r="F1286" s="173"/>
      <c r="G1286" s="173"/>
      <c r="H1286" s="173"/>
      <c r="I1286" s="173"/>
      <c r="J1286" s="1105"/>
    </row>
    <row r="1287" spans="1:10" ht="13.2">
      <c r="A1287" s="173"/>
      <c r="B1287" s="173"/>
      <c r="C1287" s="173"/>
      <c r="D1287" s="173"/>
      <c r="E1287" s="173"/>
      <c r="F1287" s="173"/>
      <c r="G1287" s="173"/>
      <c r="H1287" s="173"/>
      <c r="I1287" s="173"/>
      <c r="J1287" s="1105"/>
    </row>
    <row r="1288" spans="1:10" ht="13.2">
      <c r="A1288" s="173"/>
      <c r="B1288" s="173"/>
      <c r="C1288" s="173"/>
      <c r="D1288" s="173"/>
      <c r="E1288" s="173"/>
      <c r="F1288" s="173"/>
      <c r="G1288" s="173"/>
      <c r="H1288" s="173"/>
      <c r="I1288" s="173"/>
      <c r="J1288" s="1105"/>
    </row>
    <row r="1289" spans="1:10" ht="13.2">
      <c r="A1289" s="173"/>
      <c r="B1289" s="173"/>
      <c r="C1289" s="173"/>
      <c r="D1289" s="173"/>
      <c r="E1289" s="173"/>
      <c r="F1289" s="173"/>
      <c r="G1289" s="173"/>
      <c r="H1289" s="173"/>
      <c r="I1289" s="173"/>
      <c r="J1289" s="1105"/>
    </row>
    <row r="1290" spans="1:10" ht="13.2">
      <c r="A1290" s="173"/>
      <c r="B1290" s="173"/>
      <c r="C1290" s="173"/>
      <c r="D1290" s="173"/>
      <c r="E1290" s="173"/>
      <c r="F1290" s="173"/>
      <c r="G1290" s="173"/>
      <c r="H1290" s="173"/>
      <c r="I1290" s="173"/>
      <c r="J1290" s="1105"/>
    </row>
    <row r="1291" spans="1:10" ht="13.2">
      <c r="A1291" s="173"/>
      <c r="B1291" s="173"/>
      <c r="C1291" s="173"/>
      <c r="D1291" s="173"/>
      <c r="E1291" s="173"/>
      <c r="F1291" s="173"/>
      <c r="G1291" s="173"/>
      <c r="H1291" s="173"/>
      <c r="I1291" s="173"/>
      <c r="J1291" s="1105"/>
    </row>
    <row r="1292" spans="1:10" ht="13.2">
      <c r="A1292" s="173"/>
      <c r="B1292" s="173"/>
      <c r="C1292" s="173"/>
      <c r="D1292" s="173"/>
      <c r="E1292" s="173"/>
      <c r="F1292" s="173"/>
      <c r="G1292" s="173"/>
      <c r="H1292" s="173"/>
      <c r="I1292" s="173"/>
      <c r="J1292" s="1105"/>
    </row>
    <row r="1293" spans="1:10" ht="13.2">
      <c r="A1293" s="173"/>
      <c r="B1293" s="173"/>
      <c r="C1293" s="173"/>
      <c r="D1293" s="173"/>
      <c r="E1293" s="173"/>
      <c r="F1293" s="173"/>
      <c r="G1293" s="173"/>
      <c r="H1293" s="173"/>
      <c r="I1293" s="173"/>
      <c r="J1293" s="1105"/>
    </row>
    <row r="1294" spans="1:10" ht="13.2">
      <c r="A1294" s="173"/>
      <c r="B1294" s="173"/>
      <c r="C1294" s="173"/>
      <c r="D1294" s="173"/>
      <c r="E1294" s="173"/>
      <c r="F1294" s="173"/>
      <c r="G1294" s="173"/>
      <c r="H1294" s="173"/>
      <c r="I1294" s="173"/>
      <c r="J1294" s="1105"/>
    </row>
    <row r="1295" spans="1:10" ht="13.2">
      <c r="A1295" s="173"/>
      <c r="B1295" s="173"/>
      <c r="C1295" s="173"/>
      <c r="D1295" s="173"/>
      <c r="E1295" s="173"/>
      <c r="F1295" s="173"/>
      <c r="G1295" s="173"/>
      <c r="H1295" s="173"/>
      <c r="I1295" s="173"/>
      <c r="J1295" s="1105"/>
    </row>
    <row r="1296" spans="1:10" ht="13.2">
      <c r="A1296" s="173"/>
      <c r="B1296" s="173"/>
      <c r="C1296" s="173"/>
      <c r="D1296" s="173"/>
      <c r="E1296" s="173"/>
      <c r="F1296" s="173"/>
      <c r="G1296" s="173"/>
      <c r="H1296" s="173"/>
      <c r="I1296" s="173"/>
      <c r="J1296" s="1105"/>
    </row>
    <row r="1297" spans="1:10" ht="13.2">
      <c r="A1297" s="173"/>
      <c r="B1297" s="173"/>
      <c r="C1297" s="173"/>
      <c r="D1297" s="173"/>
      <c r="E1297" s="173"/>
      <c r="F1297" s="173"/>
      <c r="G1297" s="173"/>
      <c r="H1297" s="173"/>
      <c r="I1297" s="173"/>
      <c r="J1297" s="1105"/>
    </row>
    <row r="1298" spans="1:10" ht="13.2">
      <c r="A1298" s="173"/>
      <c r="B1298" s="173"/>
      <c r="C1298" s="173"/>
      <c r="D1298" s="173"/>
      <c r="E1298" s="173"/>
      <c r="F1298" s="173"/>
      <c r="G1298" s="173"/>
      <c r="H1298" s="173"/>
      <c r="I1298" s="173"/>
      <c r="J1298" s="1105"/>
    </row>
    <row r="1299" spans="1:10" ht="13.2">
      <c r="A1299" s="173"/>
      <c r="B1299" s="173"/>
      <c r="C1299" s="173"/>
      <c r="D1299" s="173"/>
      <c r="E1299" s="173"/>
      <c r="F1299" s="173"/>
      <c r="G1299" s="173"/>
      <c r="H1299" s="173"/>
      <c r="I1299" s="173"/>
      <c r="J1299" s="1105"/>
    </row>
    <row r="1300" spans="1:10" ht="13.2">
      <c r="A1300" s="173"/>
      <c r="B1300" s="173"/>
      <c r="C1300" s="173"/>
      <c r="D1300" s="173"/>
      <c r="E1300" s="173"/>
      <c r="F1300" s="173"/>
      <c r="G1300" s="173"/>
      <c r="H1300" s="173"/>
      <c r="I1300" s="173"/>
      <c r="J1300" s="1105"/>
    </row>
    <row r="1301" spans="1:10" ht="13.2">
      <c r="A1301" s="173"/>
      <c r="B1301" s="173"/>
      <c r="C1301" s="173"/>
      <c r="D1301" s="173"/>
      <c r="E1301" s="173"/>
      <c r="F1301" s="173"/>
      <c r="G1301" s="173"/>
      <c r="H1301" s="173"/>
      <c r="I1301" s="173"/>
      <c r="J1301" s="1105"/>
    </row>
    <row r="1302" spans="1:10" ht="13.2">
      <c r="A1302" s="173"/>
      <c r="B1302" s="173"/>
      <c r="C1302" s="173"/>
      <c r="D1302" s="173"/>
      <c r="E1302" s="173"/>
      <c r="F1302" s="173"/>
      <c r="G1302" s="173"/>
      <c r="H1302" s="173"/>
      <c r="I1302" s="173"/>
      <c r="J1302" s="1105"/>
    </row>
    <row r="1303" spans="1:10" ht="13.2">
      <c r="A1303" s="173"/>
      <c r="B1303" s="173"/>
      <c r="C1303" s="173"/>
      <c r="D1303" s="173"/>
      <c r="E1303" s="173"/>
      <c r="F1303" s="173"/>
      <c r="G1303" s="173"/>
      <c r="H1303" s="173"/>
      <c r="I1303" s="173"/>
      <c r="J1303" s="1105"/>
    </row>
    <row r="1304" spans="1:10" ht="13.2">
      <c r="A1304" s="173"/>
      <c r="B1304" s="173"/>
      <c r="C1304" s="173"/>
      <c r="D1304" s="173"/>
      <c r="E1304" s="173"/>
      <c r="F1304" s="173"/>
      <c r="G1304" s="173"/>
      <c r="H1304" s="173"/>
      <c r="I1304" s="173"/>
      <c r="J1304" s="1105"/>
    </row>
    <row r="1305" spans="1:10" ht="13.2">
      <c r="A1305" s="173"/>
      <c r="B1305" s="173"/>
      <c r="C1305" s="173"/>
      <c r="D1305" s="173"/>
      <c r="E1305" s="173"/>
      <c r="F1305" s="173"/>
      <c r="G1305" s="173"/>
      <c r="H1305" s="173"/>
      <c r="I1305" s="173"/>
      <c r="J1305" s="1105"/>
    </row>
    <row r="1306" spans="1:10" ht="13.2">
      <c r="A1306" s="173"/>
      <c r="B1306" s="173"/>
      <c r="C1306" s="173"/>
      <c r="D1306" s="173"/>
      <c r="E1306" s="173"/>
      <c r="F1306" s="173"/>
      <c r="G1306" s="173"/>
      <c r="H1306" s="173"/>
      <c r="I1306" s="173"/>
      <c r="J1306" s="1105"/>
    </row>
    <row r="1307" spans="1:10" ht="13.2">
      <c r="A1307" s="173"/>
      <c r="B1307" s="173"/>
      <c r="C1307" s="173"/>
      <c r="D1307" s="173"/>
      <c r="E1307" s="173"/>
      <c r="F1307" s="173"/>
      <c r="G1307" s="173"/>
      <c r="H1307" s="173"/>
      <c r="I1307" s="173"/>
      <c r="J1307" s="1105"/>
    </row>
    <row r="1308" spans="1:10" ht="13.2">
      <c r="A1308" s="173"/>
      <c r="B1308" s="173"/>
      <c r="C1308" s="173"/>
      <c r="D1308" s="173"/>
      <c r="E1308" s="173"/>
      <c r="F1308" s="173"/>
      <c r="G1308" s="173"/>
      <c r="H1308" s="173"/>
      <c r="I1308" s="173"/>
      <c r="J1308" s="1105"/>
    </row>
    <row r="1309" spans="1:10" ht="13.2">
      <c r="A1309" s="173"/>
      <c r="B1309" s="173"/>
      <c r="C1309" s="173"/>
      <c r="D1309" s="173"/>
      <c r="E1309" s="173"/>
      <c r="F1309" s="173"/>
      <c r="G1309" s="173"/>
      <c r="H1309" s="173"/>
      <c r="I1309" s="173"/>
      <c r="J1309" s="1105"/>
    </row>
    <row r="1310" spans="1:10" ht="13.2">
      <c r="A1310" s="173"/>
      <c r="B1310" s="173"/>
      <c r="C1310" s="173"/>
      <c r="D1310" s="173"/>
      <c r="E1310" s="173"/>
      <c r="F1310" s="173"/>
      <c r="G1310" s="173"/>
      <c r="H1310" s="173"/>
      <c r="I1310" s="173"/>
      <c r="J1310" s="1105"/>
    </row>
    <row r="1311" spans="1:10" ht="13.2">
      <c r="A1311" s="173"/>
      <c r="B1311" s="173"/>
      <c r="C1311" s="173"/>
      <c r="D1311" s="173"/>
      <c r="E1311" s="173"/>
      <c r="F1311" s="173"/>
      <c r="G1311" s="173"/>
      <c r="H1311" s="173"/>
      <c r="I1311" s="173"/>
      <c r="J1311" s="1105"/>
    </row>
    <row r="1312" spans="1:10" ht="13.2">
      <c r="A1312" s="173"/>
      <c r="B1312" s="173"/>
      <c r="C1312" s="173"/>
      <c r="D1312" s="173"/>
      <c r="E1312" s="173"/>
      <c r="F1312" s="173"/>
      <c r="G1312" s="173"/>
      <c r="H1312" s="173"/>
      <c r="I1312" s="173"/>
      <c r="J1312" s="1105"/>
    </row>
    <row r="1313" spans="1:10" ht="13.2">
      <c r="A1313" s="173"/>
      <c r="B1313" s="173"/>
      <c r="C1313" s="173"/>
      <c r="D1313" s="173"/>
      <c r="E1313" s="173"/>
      <c r="F1313" s="173"/>
      <c r="G1313" s="173"/>
      <c r="H1313" s="173"/>
      <c r="I1313" s="173"/>
      <c r="J1313" s="1105"/>
    </row>
    <row r="1314" spans="1:10" ht="13.2">
      <c r="A1314" s="173"/>
      <c r="B1314" s="173"/>
      <c r="C1314" s="173"/>
      <c r="D1314" s="173"/>
      <c r="E1314" s="173"/>
      <c r="F1314" s="173"/>
      <c r="G1314" s="173"/>
      <c r="H1314" s="173"/>
      <c r="I1314" s="173"/>
      <c r="J1314" s="1105"/>
    </row>
    <row r="1315" spans="1:10" ht="13.2">
      <c r="A1315" s="173"/>
      <c r="B1315" s="173"/>
      <c r="C1315" s="173"/>
      <c r="D1315" s="173"/>
      <c r="E1315" s="173"/>
      <c r="F1315" s="173"/>
      <c r="G1315" s="173"/>
      <c r="H1315" s="173"/>
      <c r="I1315" s="173"/>
      <c r="J1315" s="1105"/>
    </row>
    <row r="1316" spans="1:10" ht="13.2">
      <c r="A1316" s="173"/>
      <c r="B1316" s="173"/>
      <c r="C1316" s="173"/>
      <c r="D1316" s="173"/>
      <c r="E1316" s="173"/>
      <c r="F1316" s="173"/>
      <c r="G1316" s="173"/>
      <c r="H1316" s="173"/>
      <c r="I1316" s="173"/>
      <c r="J1316" s="1105"/>
    </row>
    <row r="1317" spans="1:10" ht="13.2">
      <c r="A1317" s="173"/>
      <c r="B1317" s="173"/>
      <c r="C1317" s="173"/>
      <c r="D1317" s="173"/>
      <c r="E1317" s="173"/>
      <c r="F1317" s="173"/>
      <c r="G1317" s="173"/>
      <c r="H1317" s="173"/>
      <c r="I1317" s="173"/>
      <c r="J1317" s="1105"/>
    </row>
    <row r="1318" spans="1:10" ht="13.2">
      <c r="A1318" s="173"/>
      <c r="B1318" s="173"/>
      <c r="C1318" s="173"/>
      <c r="D1318" s="173"/>
      <c r="E1318" s="173"/>
      <c r="F1318" s="173"/>
      <c r="G1318" s="173"/>
      <c r="H1318" s="173"/>
      <c r="I1318" s="173"/>
      <c r="J1318" s="1105"/>
    </row>
    <row r="1319" spans="1:10" ht="13.2">
      <c r="A1319" s="173"/>
      <c r="B1319" s="173"/>
      <c r="C1319" s="173"/>
      <c r="D1319" s="173"/>
      <c r="E1319" s="173"/>
      <c r="F1319" s="173"/>
      <c r="G1319" s="173"/>
      <c r="H1319" s="173"/>
      <c r="I1319" s="173"/>
      <c r="J1319" s="1105"/>
    </row>
    <row r="1320" spans="1:10" ht="13.2">
      <c r="A1320" s="173"/>
      <c r="B1320" s="173"/>
      <c r="C1320" s="173"/>
      <c r="D1320" s="173"/>
      <c r="E1320" s="173"/>
      <c r="F1320" s="173"/>
      <c r="G1320" s="173"/>
      <c r="H1320" s="173"/>
      <c r="I1320" s="173"/>
      <c r="J1320" s="1105"/>
    </row>
    <row r="1321" spans="1:10" ht="13.2">
      <c r="A1321" s="173"/>
      <c r="B1321" s="173"/>
      <c r="C1321" s="173"/>
      <c r="D1321" s="173"/>
      <c r="E1321" s="173"/>
      <c r="F1321" s="173"/>
      <c r="G1321" s="173"/>
      <c r="H1321" s="173"/>
      <c r="I1321" s="173"/>
      <c r="J1321" s="1105"/>
    </row>
    <row r="1322" spans="1:10" ht="13.2">
      <c r="A1322" s="173"/>
      <c r="B1322" s="173"/>
      <c r="C1322" s="173"/>
      <c r="D1322" s="173"/>
      <c r="E1322" s="173"/>
      <c r="F1322" s="173"/>
      <c r="G1322" s="173"/>
      <c r="H1322" s="173"/>
      <c r="I1322" s="173"/>
      <c r="J1322" s="1105"/>
    </row>
    <row r="1323" spans="1:10" ht="13.2">
      <c r="A1323" s="173"/>
      <c r="B1323" s="173"/>
      <c r="C1323" s="173"/>
      <c r="D1323" s="173"/>
      <c r="E1323" s="173"/>
      <c r="F1323" s="173"/>
      <c r="G1323" s="173"/>
      <c r="H1323" s="173"/>
      <c r="I1323" s="173"/>
      <c r="J1323" s="1105"/>
    </row>
    <row r="1324" spans="1:10" ht="13.2">
      <c r="A1324" s="173"/>
      <c r="B1324" s="173"/>
      <c r="C1324" s="173"/>
      <c r="D1324" s="173"/>
      <c r="E1324" s="173"/>
      <c r="F1324" s="173"/>
      <c r="G1324" s="173"/>
      <c r="H1324" s="173"/>
      <c r="I1324" s="173"/>
      <c r="J1324" s="1105"/>
    </row>
    <row r="1325" spans="1:10" ht="13.2">
      <c r="A1325" s="173"/>
      <c r="B1325" s="173"/>
      <c r="C1325" s="173"/>
      <c r="D1325" s="173"/>
      <c r="E1325" s="173"/>
      <c r="F1325" s="173"/>
      <c r="G1325" s="173"/>
      <c r="H1325" s="173"/>
      <c r="I1325" s="173"/>
      <c r="J1325" s="1105"/>
    </row>
    <row r="1326" spans="1:10" ht="13.2">
      <c r="A1326" s="173"/>
      <c r="B1326" s="173"/>
      <c r="C1326" s="173"/>
      <c r="D1326" s="173"/>
      <c r="E1326" s="173"/>
      <c r="F1326" s="173"/>
      <c r="G1326" s="173"/>
      <c r="H1326" s="173"/>
      <c r="I1326" s="173"/>
      <c r="J1326" s="1105"/>
    </row>
    <row r="1327" spans="1:10" ht="13.2">
      <c r="A1327" s="173"/>
      <c r="B1327" s="173"/>
      <c r="C1327" s="173"/>
      <c r="D1327" s="173"/>
      <c r="E1327" s="173"/>
      <c r="F1327" s="173"/>
      <c r="G1327" s="173"/>
      <c r="H1327" s="173"/>
      <c r="I1327" s="173"/>
      <c r="J1327" s="1105"/>
    </row>
    <row r="1328" spans="1:10" ht="13.2">
      <c r="A1328" s="173"/>
      <c r="B1328" s="173"/>
      <c r="C1328" s="173"/>
      <c r="D1328" s="173"/>
      <c r="E1328" s="173"/>
      <c r="F1328" s="173"/>
      <c r="G1328" s="173"/>
      <c r="H1328" s="173"/>
      <c r="I1328" s="173"/>
      <c r="J1328" s="1105"/>
    </row>
    <row r="1329" spans="1:10" ht="13.2">
      <c r="A1329" s="173"/>
      <c r="B1329" s="173"/>
      <c r="C1329" s="173"/>
      <c r="D1329" s="173"/>
      <c r="E1329" s="173"/>
      <c r="F1329" s="173"/>
      <c r="G1329" s="173"/>
      <c r="H1329" s="173"/>
      <c r="I1329" s="173"/>
      <c r="J1329" s="1105"/>
    </row>
    <row r="1330" spans="1:10" ht="13.2">
      <c r="A1330" s="173"/>
      <c r="B1330" s="173"/>
      <c r="C1330" s="173"/>
      <c r="D1330" s="173"/>
      <c r="E1330" s="173"/>
      <c r="F1330" s="173"/>
      <c r="G1330" s="173"/>
      <c r="H1330" s="173"/>
      <c r="I1330" s="173"/>
      <c r="J1330" s="1105"/>
    </row>
    <row r="1331" spans="1:10" ht="13.2">
      <c r="A1331" s="173"/>
      <c r="B1331" s="173"/>
      <c r="C1331" s="173"/>
      <c r="D1331" s="173"/>
      <c r="E1331" s="173"/>
      <c r="F1331" s="173"/>
      <c r="G1331" s="173"/>
      <c r="H1331" s="173"/>
      <c r="I1331" s="173"/>
      <c r="J1331" s="1105"/>
    </row>
    <row r="1332" spans="1:10" ht="13.2">
      <c r="A1332" s="173"/>
      <c r="B1332" s="173"/>
      <c r="C1332" s="173"/>
      <c r="D1332" s="173"/>
      <c r="E1332" s="173"/>
      <c r="F1332" s="173"/>
      <c r="G1332" s="173"/>
      <c r="H1332" s="173"/>
      <c r="I1332" s="173"/>
      <c r="J1332" s="1105"/>
    </row>
    <row r="1333" spans="1:10" ht="13.2">
      <c r="A1333" s="173"/>
      <c r="B1333" s="173"/>
      <c r="C1333" s="173"/>
      <c r="D1333" s="173"/>
      <c r="E1333" s="173"/>
      <c r="F1333" s="173"/>
      <c r="G1333" s="173"/>
      <c r="H1333" s="173"/>
      <c r="I1333" s="173"/>
      <c r="J1333" s="1105"/>
    </row>
    <row r="1334" spans="1:10" ht="13.2">
      <c r="A1334" s="173"/>
      <c r="B1334" s="173"/>
      <c r="C1334" s="173"/>
      <c r="D1334" s="173"/>
      <c r="E1334" s="173"/>
      <c r="F1334" s="173"/>
      <c r="G1334" s="173"/>
      <c r="H1334" s="173"/>
      <c r="I1334" s="173"/>
      <c r="J1334" s="1105"/>
    </row>
    <row r="1335" spans="1:10" ht="13.2">
      <c r="A1335" s="173"/>
      <c r="B1335" s="173"/>
      <c r="C1335" s="173"/>
      <c r="D1335" s="173"/>
      <c r="E1335" s="173"/>
      <c r="F1335" s="173"/>
      <c r="G1335" s="173"/>
      <c r="H1335" s="173"/>
      <c r="I1335" s="173"/>
      <c r="J1335" s="1105"/>
    </row>
    <row r="1336" spans="1:10" ht="13.2">
      <c r="A1336" s="173"/>
      <c r="B1336" s="173"/>
      <c r="C1336" s="173"/>
      <c r="D1336" s="173"/>
      <c r="E1336" s="173"/>
      <c r="F1336" s="173"/>
      <c r="G1336" s="173"/>
      <c r="H1336" s="173"/>
      <c r="I1336" s="173"/>
      <c r="J1336" s="1105"/>
    </row>
    <row r="1337" spans="1:10" ht="13.2">
      <c r="A1337" s="173"/>
      <c r="B1337" s="173"/>
      <c r="C1337" s="173"/>
      <c r="D1337" s="173"/>
      <c r="E1337" s="173"/>
      <c r="F1337" s="173"/>
      <c r="G1337" s="173"/>
      <c r="H1337" s="173"/>
      <c r="I1337" s="173"/>
      <c r="J1337" s="1105"/>
    </row>
    <row r="1338" spans="1:10" ht="13.2">
      <c r="A1338" s="173"/>
      <c r="B1338" s="173"/>
      <c r="C1338" s="173"/>
      <c r="D1338" s="173"/>
      <c r="E1338" s="173"/>
      <c r="F1338" s="173"/>
      <c r="G1338" s="173"/>
      <c r="H1338" s="173"/>
      <c r="I1338" s="173"/>
      <c r="J1338" s="1105"/>
    </row>
    <row r="1339" spans="1:10" ht="13.2">
      <c r="A1339" s="173"/>
      <c r="B1339" s="173"/>
      <c r="C1339" s="173"/>
      <c r="D1339" s="173"/>
      <c r="E1339" s="173"/>
      <c r="F1339" s="173"/>
      <c r="G1339" s="173"/>
      <c r="H1339" s="173"/>
      <c r="I1339" s="173"/>
      <c r="J1339" s="1105"/>
    </row>
    <row r="1340" spans="1:10" ht="13.2">
      <c r="A1340" s="173"/>
      <c r="B1340" s="173"/>
      <c r="C1340" s="173"/>
      <c r="D1340" s="173"/>
      <c r="E1340" s="173"/>
      <c r="F1340" s="173"/>
      <c r="G1340" s="173"/>
      <c r="H1340" s="173"/>
      <c r="I1340" s="173"/>
      <c r="J1340" s="1105"/>
    </row>
    <row r="1341" spans="1:10" ht="13.2">
      <c r="A1341" s="173"/>
      <c r="B1341" s="173"/>
      <c r="C1341" s="173"/>
      <c r="D1341" s="173"/>
      <c r="E1341" s="173"/>
      <c r="F1341" s="173"/>
      <c r="G1341" s="173"/>
      <c r="H1341" s="173"/>
      <c r="I1341" s="173"/>
      <c r="J1341" s="1105"/>
    </row>
    <row r="1342" spans="1:10" ht="13.2">
      <c r="A1342" s="173"/>
      <c r="B1342" s="173"/>
      <c r="C1342" s="173"/>
      <c r="D1342" s="173"/>
      <c r="E1342" s="173"/>
      <c r="F1342" s="173"/>
      <c r="G1342" s="173"/>
      <c r="H1342" s="173"/>
      <c r="I1342" s="173"/>
      <c r="J1342" s="1105"/>
    </row>
    <row r="1343" spans="1:10" ht="13.2">
      <c r="A1343" s="173"/>
      <c r="B1343" s="173"/>
      <c r="C1343" s="173"/>
      <c r="D1343" s="173"/>
      <c r="E1343" s="173"/>
      <c r="F1343" s="173"/>
      <c r="G1343" s="173"/>
      <c r="H1343" s="173"/>
      <c r="I1343" s="173"/>
      <c r="J1343" s="1105"/>
    </row>
    <row r="1344" spans="1:10" ht="13.2">
      <c r="A1344" s="173"/>
      <c r="B1344" s="173"/>
      <c r="C1344" s="173"/>
      <c r="D1344" s="173"/>
      <c r="E1344" s="173"/>
      <c r="F1344" s="173"/>
      <c r="G1344" s="173"/>
      <c r="H1344" s="173"/>
      <c r="I1344" s="173"/>
      <c r="J1344" s="1105"/>
    </row>
    <row r="1345" spans="1:10" ht="13.2">
      <c r="A1345" s="173"/>
      <c r="B1345" s="173"/>
      <c r="C1345" s="173"/>
      <c r="D1345" s="173"/>
      <c r="E1345" s="173"/>
      <c r="F1345" s="173"/>
      <c r="G1345" s="173"/>
      <c r="H1345" s="173"/>
      <c r="I1345" s="173"/>
      <c r="J1345" s="1105"/>
    </row>
    <row r="1346" spans="1:10" ht="13.2">
      <c r="A1346" s="173"/>
      <c r="B1346" s="173"/>
      <c r="C1346" s="173"/>
      <c r="D1346" s="173"/>
      <c r="E1346" s="173"/>
      <c r="F1346" s="173"/>
      <c r="G1346" s="173"/>
      <c r="H1346" s="173"/>
      <c r="I1346" s="173"/>
      <c r="J1346" s="1105"/>
    </row>
    <row r="1347" spans="1:10" ht="13.2">
      <c r="A1347" s="173"/>
      <c r="B1347" s="173"/>
      <c r="C1347" s="173"/>
      <c r="D1347" s="173"/>
      <c r="E1347" s="173"/>
      <c r="F1347" s="173"/>
      <c r="G1347" s="173"/>
      <c r="H1347" s="173"/>
      <c r="I1347" s="173"/>
      <c r="J1347" s="1105"/>
    </row>
    <row r="1348" spans="1:10" ht="13.2">
      <c r="A1348" s="173"/>
      <c r="B1348" s="173"/>
      <c r="C1348" s="173"/>
      <c r="D1348" s="173"/>
      <c r="E1348" s="173"/>
      <c r="F1348" s="173"/>
      <c r="G1348" s="173"/>
      <c r="H1348" s="173"/>
      <c r="I1348" s="173"/>
      <c r="J1348" s="1105"/>
    </row>
    <row r="1349" spans="1:10" ht="13.2">
      <c r="A1349" s="173"/>
      <c r="B1349" s="173"/>
      <c r="C1349" s="173"/>
      <c r="D1349" s="173"/>
      <c r="E1349" s="173"/>
      <c r="F1349" s="173"/>
      <c r="G1349" s="173"/>
      <c r="H1349" s="173"/>
      <c r="I1349" s="173"/>
      <c r="J1349" s="1105"/>
    </row>
    <row r="1350" spans="1:10" ht="13.2">
      <c r="A1350" s="173"/>
      <c r="B1350" s="173"/>
      <c r="C1350" s="173"/>
      <c r="D1350" s="173"/>
      <c r="E1350" s="173"/>
      <c r="F1350" s="173"/>
      <c r="G1350" s="173"/>
      <c r="H1350" s="173"/>
      <c r="I1350" s="173"/>
      <c r="J1350" s="1105"/>
    </row>
    <row r="1351" spans="1:10" ht="13.2">
      <c r="A1351" s="173"/>
      <c r="B1351" s="173"/>
      <c r="C1351" s="173"/>
      <c r="D1351" s="173"/>
      <c r="E1351" s="173"/>
      <c r="F1351" s="173"/>
      <c r="G1351" s="173"/>
      <c r="H1351" s="173"/>
      <c r="I1351" s="173"/>
      <c r="J1351" s="1105"/>
    </row>
    <row r="1352" spans="1:10" ht="13.2">
      <c r="A1352" s="173"/>
      <c r="B1352" s="173"/>
      <c r="C1352" s="173"/>
      <c r="D1352" s="173"/>
      <c r="E1352" s="173"/>
      <c r="F1352" s="173"/>
      <c r="G1352" s="173"/>
      <c r="H1352" s="173"/>
      <c r="I1352" s="173"/>
      <c r="J1352" s="1105"/>
    </row>
    <row r="1353" spans="1:10" ht="13.2">
      <c r="A1353" s="173"/>
      <c r="B1353" s="173"/>
      <c r="C1353" s="173"/>
      <c r="D1353" s="173"/>
      <c r="E1353" s="173"/>
      <c r="F1353" s="173"/>
      <c r="G1353" s="173"/>
      <c r="H1353" s="173"/>
      <c r="I1353" s="173"/>
      <c r="J1353" s="1105"/>
    </row>
    <row r="1354" spans="1:10" ht="13.2">
      <c r="A1354" s="173"/>
      <c r="B1354" s="173"/>
      <c r="C1354" s="173"/>
      <c r="D1354" s="173"/>
      <c r="E1354" s="173"/>
      <c r="F1354" s="173"/>
      <c r="G1354" s="173"/>
      <c r="H1354" s="173"/>
      <c r="I1354" s="173"/>
      <c r="J1354" s="1105"/>
    </row>
    <row r="1355" spans="1:10" ht="13.2">
      <c r="A1355" s="173"/>
      <c r="B1355" s="173"/>
      <c r="C1355" s="173"/>
      <c r="D1355" s="173"/>
      <c r="E1355" s="173"/>
      <c r="F1355" s="173"/>
      <c r="G1355" s="173"/>
      <c r="H1355" s="173"/>
      <c r="I1355" s="173"/>
      <c r="J1355" s="1105"/>
    </row>
    <row r="1356" spans="1:10" ht="13.2">
      <c r="A1356" s="173"/>
      <c r="B1356" s="173"/>
      <c r="C1356" s="173"/>
      <c r="D1356" s="173"/>
      <c r="E1356" s="173"/>
      <c r="F1356" s="173"/>
      <c r="G1356" s="173"/>
      <c r="H1356" s="173"/>
      <c r="I1356" s="173"/>
      <c r="J1356" s="1105"/>
    </row>
    <row r="1357" spans="1:10" ht="13.2">
      <c r="A1357" s="173"/>
      <c r="B1357" s="173"/>
      <c r="C1357" s="173"/>
      <c r="D1357" s="173"/>
      <c r="E1357" s="173"/>
      <c r="F1357" s="173"/>
      <c r="G1357" s="173"/>
      <c r="H1357" s="173"/>
      <c r="I1357" s="173"/>
      <c r="J1357" s="1105"/>
    </row>
    <row r="1358" spans="1:10" ht="13.2">
      <c r="A1358" s="173"/>
      <c r="B1358" s="173"/>
      <c r="C1358" s="173"/>
      <c r="D1358" s="173"/>
      <c r="E1358" s="173"/>
      <c r="F1358" s="173"/>
      <c r="G1358" s="173"/>
      <c r="H1358" s="173"/>
      <c r="I1358" s="173"/>
      <c r="J1358" s="1105"/>
    </row>
    <row r="1359" spans="1:10" ht="13.2">
      <c r="A1359" s="173"/>
      <c r="B1359" s="173"/>
      <c r="C1359" s="173"/>
      <c r="D1359" s="173"/>
      <c r="E1359" s="173"/>
      <c r="F1359" s="173"/>
      <c r="G1359" s="173"/>
      <c r="H1359" s="173"/>
      <c r="I1359" s="173"/>
      <c r="J1359" s="1105"/>
    </row>
    <row r="1360" spans="1:10" ht="13.2">
      <c r="A1360" s="173"/>
      <c r="B1360" s="173"/>
      <c r="C1360" s="173"/>
      <c r="D1360" s="173"/>
      <c r="E1360" s="173"/>
      <c r="F1360" s="173"/>
      <c r="G1360" s="173"/>
      <c r="H1360" s="173"/>
      <c r="I1360" s="173"/>
      <c r="J1360" s="1105"/>
    </row>
    <row r="1361" spans="1:10" ht="13.2">
      <c r="A1361" s="173"/>
      <c r="B1361" s="173"/>
      <c r="C1361" s="173"/>
      <c r="D1361" s="173"/>
      <c r="E1361" s="173"/>
      <c r="F1361" s="173"/>
      <c r="G1361" s="173"/>
      <c r="H1361" s="173"/>
      <c r="I1361" s="173"/>
      <c r="J1361" s="1105"/>
    </row>
    <row r="1362" spans="1:10" ht="13.2">
      <c r="A1362" s="173"/>
      <c r="B1362" s="173"/>
      <c r="C1362" s="173"/>
      <c r="D1362" s="173"/>
      <c r="E1362" s="173"/>
      <c r="F1362" s="173"/>
      <c r="G1362" s="173"/>
      <c r="H1362" s="173"/>
      <c r="I1362" s="173"/>
      <c r="J1362" s="1105"/>
    </row>
    <row r="1363" spans="1:10" ht="13.2">
      <c r="A1363" s="173"/>
      <c r="B1363" s="173"/>
      <c r="C1363" s="173"/>
      <c r="D1363" s="173"/>
      <c r="E1363" s="173"/>
      <c r="F1363" s="173"/>
      <c r="G1363" s="173"/>
      <c r="H1363" s="173"/>
      <c r="I1363" s="173"/>
      <c r="J1363" s="1105"/>
    </row>
    <row r="1364" spans="1:10" ht="13.2">
      <c r="A1364" s="173"/>
      <c r="B1364" s="173"/>
      <c r="C1364" s="173"/>
      <c r="D1364" s="173"/>
      <c r="E1364" s="173"/>
      <c r="F1364" s="173"/>
      <c r="G1364" s="173"/>
      <c r="H1364" s="173"/>
      <c r="I1364" s="173"/>
      <c r="J1364" s="1105"/>
    </row>
    <row r="1365" spans="1:10" ht="13.2">
      <c r="A1365" s="173"/>
      <c r="B1365" s="173"/>
      <c r="C1365" s="173"/>
      <c r="D1365" s="173"/>
      <c r="E1365" s="173"/>
      <c r="F1365" s="173"/>
      <c r="G1365" s="173"/>
      <c r="H1365" s="173"/>
      <c r="I1365" s="173"/>
      <c r="J1365" s="1105"/>
    </row>
    <row r="1366" spans="1:10" ht="13.2">
      <c r="A1366" s="173"/>
      <c r="B1366" s="173"/>
      <c r="C1366" s="173"/>
      <c r="D1366" s="173"/>
      <c r="E1366" s="173"/>
      <c r="F1366" s="173"/>
      <c r="G1366" s="173"/>
      <c r="H1366" s="173"/>
      <c r="I1366" s="173"/>
      <c r="J1366" s="1105"/>
    </row>
    <row r="1367" spans="1:10" ht="13.2">
      <c r="A1367" s="173"/>
      <c r="B1367" s="173"/>
      <c r="C1367" s="173"/>
      <c r="D1367" s="173"/>
      <c r="E1367" s="173"/>
      <c r="F1367" s="173"/>
      <c r="G1367" s="173"/>
      <c r="H1367" s="173"/>
      <c r="I1367" s="173"/>
      <c r="J1367" s="1105"/>
    </row>
    <row r="1368" spans="1:10" ht="13.2">
      <c r="A1368" s="173"/>
      <c r="B1368" s="173"/>
      <c r="C1368" s="173"/>
      <c r="D1368" s="173"/>
      <c r="E1368" s="173"/>
      <c r="F1368" s="173"/>
      <c r="G1368" s="173"/>
      <c r="H1368" s="173"/>
      <c r="I1368" s="173"/>
      <c r="J1368" s="1105"/>
    </row>
    <row r="1369" spans="1:10" ht="13.2">
      <c r="A1369" s="173"/>
      <c r="B1369" s="173"/>
      <c r="C1369" s="173"/>
      <c r="D1369" s="173"/>
      <c r="E1369" s="173"/>
      <c r="F1369" s="173"/>
      <c r="G1369" s="173"/>
      <c r="H1369" s="173"/>
      <c r="I1369" s="173"/>
      <c r="J1369" s="1105"/>
    </row>
    <row r="1370" spans="1:10" ht="13.2">
      <c r="A1370" s="173"/>
      <c r="B1370" s="173"/>
      <c r="C1370" s="173"/>
      <c r="D1370" s="173"/>
      <c r="E1370" s="173"/>
      <c r="F1370" s="173"/>
      <c r="G1370" s="173"/>
      <c r="H1370" s="173"/>
      <c r="I1370" s="173"/>
      <c r="J1370" s="1105"/>
    </row>
    <row r="1371" spans="1:10" ht="13.2">
      <c r="A1371" s="173"/>
      <c r="B1371" s="173"/>
      <c r="C1371" s="173"/>
      <c r="D1371" s="173"/>
      <c r="E1371" s="173"/>
      <c r="F1371" s="173"/>
      <c r="G1371" s="173"/>
      <c r="H1371" s="173"/>
      <c r="I1371" s="173"/>
      <c r="J1371" s="1105"/>
    </row>
    <row r="1372" spans="1:10" ht="13.2">
      <c r="A1372" s="173"/>
      <c r="B1372" s="173"/>
      <c r="C1372" s="173"/>
      <c r="D1372" s="173"/>
      <c r="E1372" s="173"/>
      <c r="F1372" s="173"/>
      <c r="G1372" s="173"/>
      <c r="H1372" s="173"/>
      <c r="I1372" s="173"/>
      <c r="J1372" s="1105"/>
    </row>
    <row r="1373" spans="1:10" ht="13.2">
      <c r="A1373" s="173"/>
      <c r="B1373" s="173"/>
      <c r="C1373" s="173"/>
      <c r="D1373" s="173"/>
      <c r="E1373" s="173"/>
      <c r="F1373" s="173"/>
      <c r="G1373" s="173"/>
      <c r="H1373" s="173"/>
      <c r="I1373" s="173"/>
      <c r="J1373" s="1105"/>
    </row>
    <row r="1374" spans="1:10" ht="13.2">
      <c r="A1374" s="173"/>
      <c r="B1374" s="173"/>
      <c r="C1374" s="173"/>
      <c r="D1374" s="173"/>
      <c r="E1374" s="173"/>
      <c r="F1374" s="173"/>
      <c r="G1374" s="173"/>
      <c r="H1374" s="173"/>
      <c r="I1374" s="173"/>
      <c r="J1374" s="1105"/>
    </row>
    <row r="1375" spans="1:10" ht="13.2">
      <c r="A1375" s="173"/>
      <c r="B1375" s="173"/>
      <c r="C1375" s="173"/>
      <c r="D1375" s="173"/>
      <c r="E1375" s="173"/>
      <c r="F1375" s="173"/>
      <c r="G1375" s="173"/>
      <c r="H1375" s="173"/>
      <c r="I1375" s="173"/>
      <c r="J1375" s="1105"/>
    </row>
    <row r="1376" spans="1:10" ht="13.2">
      <c r="A1376" s="173"/>
      <c r="B1376" s="173"/>
      <c r="C1376" s="173"/>
      <c r="D1376" s="173"/>
      <c r="E1376" s="173"/>
      <c r="F1376" s="173"/>
      <c r="G1376" s="173"/>
      <c r="H1376" s="173"/>
      <c r="I1376" s="173"/>
      <c r="J1376" s="1105"/>
    </row>
    <row r="1377" spans="1:10" ht="13.2">
      <c r="A1377" s="173"/>
      <c r="B1377" s="173"/>
      <c r="C1377" s="173"/>
      <c r="D1377" s="173"/>
      <c r="E1377" s="173"/>
      <c r="F1377" s="173"/>
      <c r="G1377" s="173"/>
      <c r="H1377" s="173"/>
      <c r="I1377" s="173"/>
      <c r="J1377" s="1105"/>
    </row>
    <row r="1378" spans="1:10" ht="13.2">
      <c r="A1378" s="173"/>
      <c r="B1378" s="173"/>
      <c r="C1378" s="173"/>
      <c r="D1378" s="173"/>
      <c r="E1378" s="173"/>
      <c r="F1378" s="173"/>
      <c r="G1378" s="173"/>
      <c r="H1378" s="173"/>
      <c r="I1378" s="173"/>
      <c r="J1378" s="1105"/>
    </row>
    <row r="1379" spans="1:10" ht="13.2">
      <c r="A1379" s="173"/>
      <c r="B1379" s="173"/>
      <c r="C1379" s="173"/>
      <c r="D1379" s="173"/>
      <c r="E1379" s="173"/>
      <c r="F1379" s="173"/>
      <c r="G1379" s="173"/>
      <c r="H1379" s="173"/>
      <c r="I1379" s="173"/>
      <c r="J1379" s="1105"/>
    </row>
    <row r="1380" spans="1:10" ht="13.2">
      <c r="A1380" s="173"/>
      <c r="B1380" s="173"/>
      <c r="C1380" s="173"/>
      <c r="D1380" s="173"/>
      <c r="E1380" s="173"/>
      <c r="F1380" s="173"/>
      <c r="G1380" s="173"/>
      <c r="H1380" s="173"/>
      <c r="I1380" s="173"/>
      <c r="J1380" s="1105"/>
    </row>
    <row r="1381" spans="1:10" ht="13.2">
      <c r="A1381" s="173"/>
      <c r="B1381" s="173"/>
      <c r="C1381" s="173"/>
      <c r="D1381" s="173"/>
      <c r="E1381" s="173"/>
      <c r="F1381" s="173"/>
      <c r="G1381" s="173"/>
      <c r="H1381" s="173"/>
      <c r="I1381" s="173"/>
      <c r="J1381" s="1105"/>
    </row>
    <row r="1382" spans="1:10" ht="13.2">
      <c r="A1382" s="173"/>
      <c r="B1382" s="173"/>
      <c r="C1382" s="173"/>
      <c r="D1382" s="173"/>
      <c r="E1382" s="173"/>
      <c r="F1382" s="173"/>
      <c r="G1382" s="173"/>
      <c r="H1382" s="173"/>
      <c r="I1382" s="173"/>
      <c r="J1382" s="1105"/>
    </row>
    <row r="1383" spans="1:10" ht="13.2">
      <c r="A1383" s="173"/>
      <c r="B1383" s="173"/>
      <c r="C1383" s="173"/>
      <c r="D1383" s="173"/>
      <c r="E1383" s="173"/>
      <c r="F1383" s="173"/>
      <c r="G1383" s="173"/>
      <c r="H1383" s="173"/>
      <c r="I1383" s="173"/>
      <c r="J1383" s="1105"/>
    </row>
    <row r="1384" spans="1:10" ht="13.2">
      <c r="A1384" s="173"/>
      <c r="B1384" s="173"/>
      <c r="C1384" s="173"/>
      <c r="D1384" s="173"/>
      <c r="E1384" s="173"/>
      <c r="F1384" s="173"/>
      <c r="G1384" s="173"/>
      <c r="H1384" s="173"/>
      <c r="I1384" s="173"/>
      <c r="J1384" s="1105"/>
    </row>
    <row r="1385" spans="1:10" ht="13.2">
      <c r="A1385" s="173"/>
      <c r="B1385" s="173"/>
      <c r="C1385" s="173"/>
      <c r="D1385" s="173"/>
      <c r="E1385" s="173"/>
      <c r="F1385" s="173"/>
      <c r="G1385" s="173"/>
      <c r="H1385" s="173"/>
      <c r="I1385" s="173"/>
      <c r="J1385" s="1105"/>
    </row>
    <row r="1386" spans="1:10" ht="13.2">
      <c r="A1386" s="173"/>
      <c r="B1386" s="173"/>
      <c r="C1386" s="173"/>
      <c r="D1386" s="173"/>
      <c r="E1386" s="173"/>
      <c r="F1386" s="173"/>
      <c r="G1386" s="173"/>
      <c r="H1386" s="173"/>
      <c r="I1386" s="173"/>
      <c r="J1386" s="1105"/>
    </row>
    <row r="1387" spans="1:10" ht="13.2">
      <c r="A1387" s="173"/>
      <c r="B1387" s="173"/>
      <c r="C1387" s="173"/>
      <c r="D1387" s="173"/>
      <c r="E1387" s="173"/>
      <c r="F1387" s="173"/>
      <c r="G1387" s="173"/>
      <c r="H1387" s="173"/>
      <c r="I1387" s="173"/>
      <c r="J1387" s="1105"/>
    </row>
    <row r="1388" spans="1:10" ht="13.2">
      <c r="A1388" s="173"/>
      <c r="B1388" s="173"/>
      <c r="C1388" s="173"/>
      <c r="D1388" s="173"/>
      <c r="E1388" s="173"/>
      <c r="F1388" s="173"/>
      <c r="G1388" s="173"/>
      <c r="H1388" s="173"/>
      <c r="I1388" s="173"/>
      <c r="J1388" s="1105"/>
    </row>
    <row r="1389" spans="1:10" ht="13.2">
      <c r="A1389" s="173"/>
      <c r="B1389" s="173"/>
      <c r="C1389" s="173"/>
      <c r="D1389" s="173"/>
      <c r="E1389" s="173"/>
      <c r="F1389" s="173"/>
      <c r="G1389" s="173"/>
      <c r="H1389" s="173"/>
      <c r="I1389" s="173"/>
      <c r="J1389" s="1105"/>
    </row>
    <row r="1390" spans="1:10" ht="13.2">
      <c r="A1390" s="173"/>
      <c r="B1390" s="173"/>
      <c r="C1390" s="173"/>
      <c r="D1390" s="173"/>
      <c r="E1390" s="173"/>
      <c r="F1390" s="173"/>
      <c r="G1390" s="173"/>
      <c r="H1390" s="173"/>
      <c r="I1390" s="173"/>
      <c r="J1390" s="1105"/>
    </row>
    <row r="1391" spans="1:10" ht="13.2">
      <c r="A1391" s="173"/>
      <c r="B1391" s="173"/>
      <c r="C1391" s="173"/>
      <c r="D1391" s="173"/>
      <c r="E1391" s="173"/>
      <c r="F1391" s="173"/>
      <c r="G1391" s="173"/>
      <c r="H1391" s="173"/>
      <c r="I1391" s="173"/>
      <c r="J1391" s="1105"/>
    </row>
    <row r="1392" spans="1:10" ht="13.2">
      <c r="A1392" s="173"/>
      <c r="B1392" s="173"/>
      <c r="C1392" s="173"/>
      <c r="D1392" s="173"/>
      <c r="E1392" s="173"/>
      <c r="F1392" s="173"/>
      <c r="G1392" s="173"/>
      <c r="H1392" s="173"/>
      <c r="I1392" s="173"/>
      <c r="J1392" s="1105"/>
    </row>
    <row r="1393" spans="1:10" ht="13.2">
      <c r="A1393" s="173"/>
      <c r="B1393" s="173"/>
      <c r="C1393" s="173"/>
      <c r="D1393" s="173"/>
      <c r="E1393" s="173"/>
      <c r="F1393" s="173"/>
      <c r="G1393" s="173"/>
      <c r="H1393" s="173"/>
      <c r="I1393" s="173"/>
      <c r="J1393" s="1105"/>
    </row>
    <row r="1394" spans="1:10" ht="13.2">
      <c r="A1394" s="173"/>
      <c r="B1394" s="173"/>
      <c r="C1394" s="173"/>
      <c r="D1394" s="173"/>
      <c r="E1394" s="173"/>
      <c r="F1394" s="173"/>
      <c r="G1394" s="173"/>
      <c r="H1394" s="173"/>
      <c r="I1394" s="173"/>
      <c r="J1394" s="1105"/>
    </row>
    <row r="1395" spans="1:10" ht="13.2">
      <c r="A1395" s="173"/>
      <c r="B1395" s="173"/>
      <c r="C1395" s="173"/>
      <c r="D1395" s="173"/>
      <c r="E1395" s="173"/>
      <c r="F1395" s="173"/>
      <c r="G1395" s="173"/>
      <c r="H1395" s="173"/>
      <c r="I1395" s="173"/>
      <c r="J1395" s="1105"/>
    </row>
    <row r="1396" spans="1:10" ht="13.2">
      <c r="A1396" s="173"/>
      <c r="B1396" s="173"/>
      <c r="C1396" s="173"/>
      <c r="D1396" s="173"/>
      <c r="E1396" s="173"/>
      <c r="F1396" s="173"/>
      <c r="G1396" s="173"/>
      <c r="H1396" s="173"/>
      <c r="I1396" s="173"/>
      <c r="J1396" s="1105"/>
    </row>
    <row r="1397" spans="1:10" ht="13.2">
      <c r="A1397" s="173"/>
      <c r="B1397" s="173"/>
      <c r="C1397" s="173"/>
      <c r="D1397" s="173"/>
      <c r="E1397" s="173"/>
      <c r="F1397" s="173"/>
      <c r="G1397" s="173"/>
      <c r="H1397" s="173"/>
      <c r="I1397" s="173"/>
      <c r="J1397" s="1105"/>
    </row>
    <row r="1398" spans="1:10" ht="13.2">
      <c r="A1398" s="173"/>
      <c r="B1398" s="173"/>
      <c r="C1398" s="173"/>
      <c r="D1398" s="173"/>
      <c r="E1398" s="173"/>
      <c r="F1398" s="173"/>
      <c r="G1398" s="173"/>
      <c r="H1398" s="173"/>
      <c r="I1398" s="173"/>
      <c r="J1398" s="1105"/>
    </row>
    <row r="1399" spans="1:10" ht="13.2">
      <c r="A1399" s="173"/>
      <c r="B1399" s="173"/>
      <c r="C1399" s="173"/>
      <c r="D1399" s="173"/>
      <c r="E1399" s="173"/>
      <c r="F1399" s="173"/>
      <c r="G1399" s="173"/>
      <c r="H1399" s="173"/>
      <c r="I1399" s="173"/>
      <c r="J1399" s="1105"/>
    </row>
    <row r="1400" spans="1:10" ht="13.2">
      <c r="A1400" s="173"/>
      <c r="B1400" s="173"/>
      <c r="C1400" s="173"/>
      <c r="D1400" s="173"/>
      <c r="E1400" s="173"/>
      <c r="F1400" s="173"/>
      <c r="G1400" s="173"/>
      <c r="H1400" s="173"/>
      <c r="I1400" s="173"/>
      <c r="J1400" s="1105"/>
    </row>
    <row r="1401" spans="1:10" ht="13.2">
      <c r="A1401" s="173"/>
      <c r="B1401" s="173"/>
      <c r="C1401" s="173"/>
      <c r="D1401" s="173"/>
      <c r="E1401" s="173"/>
      <c r="F1401" s="173"/>
      <c r="G1401" s="173"/>
      <c r="H1401" s="173"/>
      <c r="I1401" s="173"/>
      <c r="J1401" s="1105"/>
    </row>
    <row r="1402" spans="1:10" ht="13.2">
      <c r="A1402" s="173"/>
      <c r="B1402" s="173"/>
      <c r="C1402" s="173"/>
      <c r="D1402" s="173"/>
      <c r="E1402" s="173"/>
      <c r="F1402" s="173"/>
      <c r="G1402" s="173"/>
      <c r="H1402" s="173"/>
      <c r="I1402" s="173"/>
      <c r="J1402" s="1105"/>
    </row>
    <row r="1403" spans="1:10" ht="13.2">
      <c r="A1403" s="173"/>
      <c r="B1403" s="173"/>
      <c r="C1403" s="173"/>
      <c r="D1403" s="173"/>
      <c r="E1403" s="173"/>
      <c r="F1403" s="173"/>
      <c r="G1403" s="173"/>
      <c r="H1403" s="173"/>
      <c r="I1403" s="173"/>
      <c r="J1403" s="1105"/>
    </row>
    <row r="1404" spans="1:10" ht="13.2">
      <c r="A1404" s="173"/>
      <c r="B1404" s="173"/>
      <c r="C1404" s="173"/>
      <c r="D1404" s="173"/>
      <c r="E1404" s="173"/>
      <c r="F1404" s="173"/>
      <c r="G1404" s="173"/>
      <c r="H1404" s="173"/>
      <c r="I1404" s="173"/>
      <c r="J1404" s="1105"/>
    </row>
    <row r="1405" spans="1:10" ht="13.2">
      <c r="A1405" s="173"/>
      <c r="B1405" s="173"/>
      <c r="C1405" s="173"/>
      <c r="D1405" s="173"/>
      <c r="E1405" s="173"/>
      <c r="F1405" s="173"/>
      <c r="G1405" s="173"/>
      <c r="H1405" s="173"/>
      <c r="I1405" s="173"/>
      <c r="J1405" s="1105"/>
    </row>
    <row r="1406" spans="1:10" ht="13.2">
      <c r="A1406" s="173"/>
      <c r="B1406" s="173"/>
      <c r="C1406" s="173"/>
      <c r="D1406" s="173"/>
      <c r="E1406" s="173"/>
      <c r="F1406" s="173"/>
      <c r="G1406" s="173"/>
      <c r="H1406" s="173"/>
      <c r="I1406" s="173"/>
      <c r="J1406" s="1105"/>
    </row>
    <row r="1407" spans="1:10" ht="13.2">
      <c r="A1407" s="173"/>
      <c r="B1407" s="173"/>
      <c r="C1407" s="173"/>
      <c r="D1407" s="173"/>
      <c r="E1407" s="173"/>
      <c r="F1407" s="173"/>
      <c r="G1407" s="173"/>
      <c r="H1407" s="173"/>
      <c r="I1407" s="173"/>
      <c r="J1407" s="1105"/>
    </row>
    <row r="1408" spans="1:10" ht="13.2">
      <c r="A1408" s="173"/>
      <c r="B1408" s="173"/>
      <c r="C1408" s="173"/>
      <c r="D1408" s="173"/>
      <c r="E1408" s="173"/>
      <c r="F1408" s="173"/>
      <c r="G1408" s="173"/>
      <c r="H1408" s="173"/>
      <c r="I1408" s="173"/>
      <c r="J1408" s="1105"/>
    </row>
    <row r="1409" spans="1:10" ht="13.2">
      <c r="A1409" s="173"/>
      <c r="B1409" s="173"/>
      <c r="C1409" s="173"/>
      <c r="D1409" s="173"/>
      <c r="E1409" s="173"/>
      <c r="F1409" s="173"/>
      <c r="G1409" s="173"/>
      <c r="H1409" s="173"/>
      <c r="I1409" s="173"/>
      <c r="J1409" s="1105"/>
    </row>
    <row r="1410" spans="1:10" ht="13.2">
      <c r="A1410" s="173"/>
      <c r="B1410" s="173"/>
      <c r="C1410" s="173"/>
      <c r="D1410" s="173"/>
      <c r="E1410" s="173"/>
      <c r="F1410" s="173"/>
      <c r="G1410" s="173"/>
      <c r="H1410" s="173"/>
      <c r="I1410" s="173"/>
      <c r="J1410" s="1105"/>
    </row>
    <row r="1411" spans="1:10" ht="13.2">
      <c r="A1411" s="173"/>
      <c r="B1411" s="173"/>
      <c r="C1411" s="173"/>
      <c r="D1411" s="173"/>
      <c r="E1411" s="173"/>
      <c r="F1411" s="173"/>
      <c r="G1411" s="173"/>
      <c r="H1411" s="173"/>
      <c r="I1411" s="173"/>
      <c r="J1411" s="1105"/>
    </row>
    <row r="1412" spans="1:10" ht="13.2">
      <c r="A1412" s="173"/>
      <c r="B1412" s="173"/>
      <c r="C1412" s="173"/>
      <c r="D1412" s="173"/>
      <c r="E1412" s="173"/>
      <c r="F1412" s="173"/>
      <c r="G1412" s="173"/>
      <c r="H1412" s="173"/>
      <c r="I1412" s="173"/>
      <c r="J1412" s="1105"/>
    </row>
    <row r="1413" spans="1:10" ht="13.2">
      <c r="A1413" s="173"/>
      <c r="B1413" s="173"/>
      <c r="C1413" s="173"/>
      <c r="D1413" s="173"/>
      <c r="E1413" s="173"/>
      <c r="F1413" s="173"/>
      <c r="G1413" s="173"/>
      <c r="H1413" s="173"/>
      <c r="I1413" s="173"/>
      <c r="J1413" s="1105"/>
    </row>
    <row r="1414" spans="1:10" ht="13.2">
      <c r="A1414" s="173"/>
      <c r="B1414" s="173"/>
      <c r="C1414" s="173"/>
      <c r="D1414" s="173"/>
      <c r="E1414" s="173"/>
      <c r="F1414" s="173"/>
      <c r="G1414" s="173"/>
      <c r="H1414" s="173"/>
      <c r="I1414" s="173"/>
      <c r="J1414" s="1105"/>
    </row>
    <row r="1415" spans="1:10" ht="13.2">
      <c r="A1415" s="173"/>
      <c r="B1415" s="173"/>
      <c r="C1415" s="173"/>
      <c r="D1415" s="173"/>
      <c r="E1415" s="173"/>
      <c r="F1415" s="173"/>
      <c r="G1415" s="173"/>
      <c r="H1415" s="173"/>
      <c r="I1415" s="173"/>
      <c r="J1415" s="1105"/>
    </row>
    <row r="1416" spans="1:10" ht="13.2">
      <c r="A1416" s="173"/>
      <c r="B1416" s="173"/>
      <c r="C1416" s="173"/>
      <c r="D1416" s="173"/>
      <c r="E1416" s="173"/>
      <c r="F1416" s="173"/>
      <c r="G1416" s="173"/>
      <c r="H1416" s="173"/>
      <c r="I1416" s="173"/>
      <c r="J1416" s="1105"/>
    </row>
    <row r="1417" spans="1:10" ht="13.2">
      <c r="A1417" s="173"/>
      <c r="B1417" s="173"/>
      <c r="C1417" s="173"/>
      <c r="D1417" s="173"/>
      <c r="E1417" s="173"/>
      <c r="F1417" s="173"/>
      <c r="G1417" s="173"/>
      <c r="H1417" s="173"/>
      <c r="I1417" s="173"/>
      <c r="J1417" s="1105"/>
    </row>
    <row r="1418" spans="1:10" ht="13.2">
      <c r="A1418" s="173"/>
      <c r="B1418" s="173"/>
      <c r="C1418" s="173"/>
      <c r="D1418" s="173"/>
      <c r="E1418" s="173"/>
      <c r="F1418" s="173"/>
      <c r="G1418" s="173"/>
      <c r="H1418" s="173"/>
      <c r="I1418" s="173"/>
      <c r="J1418" s="1105"/>
    </row>
    <row r="1419" spans="1:10" ht="13.2">
      <c r="A1419" s="173"/>
      <c r="B1419" s="173"/>
      <c r="C1419" s="173"/>
      <c r="D1419" s="173"/>
      <c r="E1419" s="173"/>
      <c r="F1419" s="173"/>
      <c r="G1419" s="173"/>
      <c r="H1419" s="173"/>
      <c r="I1419" s="173"/>
      <c r="J1419" s="1105"/>
    </row>
    <row r="1420" spans="1:10" ht="13.2">
      <c r="A1420" s="173"/>
      <c r="B1420" s="173"/>
      <c r="C1420" s="173"/>
      <c r="D1420" s="173"/>
      <c r="E1420" s="173"/>
      <c r="F1420" s="173"/>
      <c r="G1420" s="173"/>
      <c r="H1420" s="173"/>
      <c r="I1420" s="173"/>
      <c r="J1420" s="1105"/>
    </row>
    <row r="1421" spans="1:10" ht="13.2">
      <c r="A1421" s="173"/>
      <c r="B1421" s="173"/>
      <c r="C1421" s="173"/>
      <c r="D1421" s="173"/>
      <c r="E1421" s="173"/>
      <c r="F1421" s="173"/>
      <c r="G1421" s="173"/>
      <c r="H1421" s="173"/>
      <c r="I1421" s="173"/>
      <c r="J1421" s="1105"/>
    </row>
    <row r="1422" spans="1:10" ht="13.2">
      <c r="A1422" s="173"/>
      <c r="B1422" s="173"/>
      <c r="C1422" s="173"/>
      <c r="D1422" s="173"/>
      <c r="E1422" s="173"/>
      <c r="F1422" s="173"/>
      <c r="G1422" s="173"/>
      <c r="H1422" s="173"/>
      <c r="I1422" s="173"/>
      <c r="J1422" s="1105"/>
    </row>
    <row r="1423" spans="1:10" ht="13.2">
      <c r="A1423" s="173"/>
      <c r="B1423" s="173"/>
      <c r="C1423" s="173"/>
      <c r="D1423" s="173"/>
      <c r="E1423" s="173"/>
      <c r="F1423" s="173"/>
      <c r="G1423" s="173"/>
      <c r="H1423" s="173"/>
      <c r="I1423" s="173"/>
      <c r="J1423" s="1105"/>
    </row>
    <row r="1424" spans="1:10" ht="13.2">
      <c r="A1424" s="173"/>
      <c r="B1424" s="173"/>
      <c r="C1424" s="173"/>
      <c r="D1424" s="173"/>
      <c r="E1424" s="173"/>
      <c r="F1424" s="173"/>
      <c r="G1424" s="173"/>
      <c r="H1424" s="173"/>
      <c r="I1424" s="173"/>
      <c r="J1424" s="1105"/>
    </row>
    <row r="1425" spans="1:10" ht="13.2">
      <c r="A1425" s="173"/>
      <c r="B1425" s="173"/>
      <c r="C1425" s="173"/>
      <c r="D1425" s="173"/>
      <c r="E1425" s="173"/>
      <c r="F1425" s="173"/>
      <c r="G1425" s="173"/>
      <c r="H1425" s="173"/>
      <c r="I1425" s="173"/>
      <c r="J1425" s="1105"/>
    </row>
    <row r="1426" spans="1:10" ht="13.2">
      <c r="A1426" s="173"/>
      <c r="B1426" s="173"/>
      <c r="C1426" s="173"/>
      <c r="D1426" s="173"/>
      <c r="E1426" s="173"/>
      <c r="F1426" s="173"/>
      <c r="G1426" s="173"/>
      <c r="H1426" s="173"/>
      <c r="I1426" s="173"/>
      <c r="J1426" s="1105"/>
    </row>
    <row r="1427" spans="1:10" ht="13.2">
      <c r="A1427" s="173"/>
      <c r="B1427" s="173"/>
      <c r="C1427" s="173"/>
      <c r="D1427" s="173"/>
      <c r="E1427" s="173"/>
      <c r="F1427" s="173"/>
      <c r="G1427" s="173"/>
      <c r="H1427" s="173"/>
      <c r="I1427" s="173"/>
      <c r="J1427" s="1105"/>
    </row>
    <row r="1428" spans="1:10" ht="13.2">
      <c r="A1428" s="173"/>
      <c r="B1428" s="173"/>
      <c r="C1428" s="173"/>
      <c r="D1428" s="173"/>
      <c r="E1428" s="173"/>
      <c r="F1428" s="173"/>
      <c r="G1428" s="173"/>
      <c r="H1428" s="173"/>
      <c r="I1428" s="173"/>
      <c r="J1428" s="1105"/>
    </row>
    <row r="1429" spans="1:10" ht="13.2">
      <c r="A1429" s="173"/>
      <c r="B1429" s="173"/>
      <c r="C1429" s="173"/>
      <c r="D1429" s="173"/>
      <c r="E1429" s="173"/>
      <c r="F1429" s="173"/>
      <c r="G1429" s="173"/>
      <c r="H1429" s="173"/>
      <c r="I1429" s="173"/>
      <c r="J1429" s="1105"/>
    </row>
    <row r="1430" spans="1:10" ht="13.2">
      <c r="A1430" s="173"/>
      <c r="B1430" s="173"/>
      <c r="C1430" s="173"/>
      <c r="D1430" s="173"/>
      <c r="E1430" s="173"/>
      <c r="F1430" s="173"/>
      <c r="G1430" s="173"/>
      <c r="H1430" s="173"/>
      <c r="I1430" s="173"/>
      <c r="J1430" s="1105"/>
    </row>
    <row r="1431" spans="1:10" ht="13.2">
      <c r="A1431" s="173"/>
      <c r="B1431" s="173"/>
      <c r="C1431" s="173"/>
      <c r="D1431" s="173"/>
      <c r="E1431" s="173"/>
      <c r="F1431" s="173"/>
      <c r="G1431" s="173"/>
      <c r="H1431" s="173"/>
      <c r="I1431" s="173"/>
      <c r="J1431" s="1105"/>
    </row>
    <row r="1432" spans="1:10" ht="13.2">
      <c r="A1432" s="173"/>
      <c r="B1432" s="173"/>
      <c r="C1432" s="173"/>
      <c r="D1432" s="173"/>
      <c r="E1432" s="173"/>
      <c r="F1432" s="173"/>
      <c r="G1432" s="173"/>
      <c r="H1432" s="173"/>
      <c r="I1432" s="173"/>
      <c r="J1432" s="1105"/>
    </row>
    <row r="1433" spans="1:10" ht="13.2">
      <c r="A1433" s="173"/>
      <c r="B1433" s="173"/>
      <c r="C1433" s="173"/>
      <c r="D1433" s="173"/>
      <c r="E1433" s="173"/>
      <c r="F1433" s="173"/>
      <c r="G1433" s="173"/>
      <c r="H1433" s="173"/>
      <c r="I1433" s="173"/>
      <c r="J1433" s="1105"/>
    </row>
    <row r="1434" spans="1:10" ht="13.2">
      <c r="A1434" s="173"/>
      <c r="B1434" s="173"/>
      <c r="C1434" s="173"/>
      <c r="D1434" s="173"/>
      <c r="E1434" s="173"/>
      <c r="F1434" s="173"/>
      <c r="G1434" s="173"/>
      <c r="H1434" s="173"/>
      <c r="I1434" s="173"/>
      <c r="J1434" s="1105"/>
    </row>
    <row r="1435" spans="1:10" ht="13.2">
      <c r="A1435" s="173"/>
      <c r="B1435" s="173"/>
      <c r="C1435" s="173"/>
      <c r="D1435" s="173"/>
      <c r="E1435" s="173"/>
      <c r="F1435" s="173"/>
      <c r="G1435" s="173"/>
      <c r="H1435" s="173"/>
      <c r="I1435" s="173"/>
      <c r="J1435" s="1105"/>
    </row>
    <row r="1436" spans="1:10" ht="13.2">
      <c r="A1436" s="173"/>
      <c r="B1436" s="173"/>
      <c r="C1436" s="173"/>
      <c r="D1436" s="173"/>
      <c r="E1436" s="173"/>
      <c r="F1436" s="173"/>
      <c r="G1436" s="173"/>
      <c r="H1436" s="173"/>
      <c r="I1436" s="173"/>
      <c r="J1436" s="1105"/>
    </row>
    <row r="1437" spans="1:10" ht="13.2">
      <c r="A1437" s="173"/>
      <c r="B1437" s="173"/>
      <c r="C1437" s="173"/>
      <c r="D1437" s="173"/>
      <c r="E1437" s="173"/>
      <c r="F1437" s="173"/>
      <c r="G1437" s="173"/>
      <c r="H1437" s="173"/>
      <c r="I1437" s="173"/>
      <c r="J1437" s="1105"/>
    </row>
    <row r="1438" spans="1:10" ht="13.2">
      <c r="A1438" s="173"/>
      <c r="B1438" s="173"/>
      <c r="C1438" s="173"/>
      <c r="D1438" s="173"/>
      <c r="E1438" s="173"/>
      <c r="F1438" s="173"/>
      <c r="G1438" s="173"/>
      <c r="H1438" s="173"/>
      <c r="I1438" s="173"/>
      <c r="J1438" s="1105"/>
    </row>
    <row r="1439" spans="1:10" ht="13.2">
      <c r="A1439" s="173"/>
      <c r="B1439" s="173"/>
      <c r="C1439" s="173"/>
      <c r="D1439" s="173"/>
      <c r="E1439" s="173"/>
      <c r="F1439" s="173"/>
      <c r="G1439" s="173"/>
      <c r="H1439" s="173"/>
      <c r="I1439" s="173"/>
      <c r="J1439" s="1105"/>
    </row>
    <row r="1440" spans="1:10" ht="13.2">
      <c r="A1440" s="173"/>
      <c r="B1440" s="173"/>
      <c r="C1440" s="173"/>
      <c r="D1440" s="173"/>
      <c r="E1440" s="173"/>
      <c r="F1440" s="173"/>
      <c r="G1440" s="173"/>
      <c r="H1440" s="173"/>
      <c r="I1440" s="173"/>
      <c r="J1440" s="1105"/>
    </row>
    <row r="1441" spans="1:10" ht="13.2">
      <c r="A1441" s="173"/>
      <c r="B1441" s="173"/>
      <c r="C1441" s="173"/>
      <c r="D1441" s="173"/>
      <c r="E1441" s="173"/>
      <c r="F1441" s="173"/>
      <c r="G1441" s="173"/>
      <c r="H1441" s="173"/>
      <c r="I1441" s="173"/>
      <c r="J1441" s="1105"/>
    </row>
    <row r="1442" spans="1:10" ht="13.2">
      <c r="A1442" s="173"/>
      <c r="B1442" s="173"/>
      <c r="C1442" s="173"/>
      <c r="D1442" s="173"/>
      <c r="E1442" s="173"/>
      <c r="F1442" s="173"/>
      <c r="G1442" s="173"/>
      <c r="H1442" s="173"/>
      <c r="I1442" s="173"/>
      <c r="J1442" s="1105"/>
    </row>
    <row r="1443" spans="1:10" ht="13.2">
      <c r="A1443" s="173"/>
      <c r="B1443" s="173"/>
      <c r="C1443" s="173"/>
      <c r="D1443" s="173"/>
      <c r="E1443" s="173"/>
      <c r="F1443" s="173"/>
      <c r="G1443" s="173"/>
      <c r="H1443" s="173"/>
      <c r="I1443" s="173"/>
      <c r="J1443" s="1105"/>
    </row>
    <row r="1444" spans="1:10" ht="13.2">
      <c r="A1444" s="173"/>
      <c r="B1444" s="173"/>
      <c r="C1444" s="173"/>
      <c r="D1444" s="173"/>
      <c r="E1444" s="173"/>
      <c r="F1444" s="173"/>
      <c r="G1444" s="173"/>
      <c r="H1444" s="173"/>
      <c r="I1444" s="173"/>
      <c r="J1444" s="1105"/>
    </row>
    <row r="1445" spans="1:10" ht="13.2">
      <c r="A1445" s="173"/>
      <c r="B1445" s="173"/>
      <c r="C1445" s="173"/>
      <c r="D1445" s="173"/>
      <c r="E1445" s="173"/>
      <c r="F1445" s="173"/>
      <c r="G1445" s="173"/>
      <c r="H1445" s="173"/>
      <c r="I1445" s="173"/>
      <c r="J1445" s="1105"/>
    </row>
    <row r="1446" spans="1:10" ht="13.2">
      <c r="A1446" s="173"/>
      <c r="B1446" s="173"/>
      <c r="C1446" s="173"/>
      <c r="D1446" s="173"/>
      <c r="E1446" s="173"/>
      <c r="F1446" s="173"/>
      <c r="G1446" s="173"/>
      <c r="H1446" s="173"/>
      <c r="I1446" s="173"/>
      <c r="J1446" s="1105"/>
    </row>
    <row r="1447" spans="1:10" ht="13.2">
      <c r="A1447" s="173"/>
      <c r="B1447" s="173"/>
      <c r="C1447" s="173"/>
      <c r="D1447" s="173"/>
      <c r="E1447" s="173"/>
      <c r="F1447" s="173"/>
      <c r="G1447" s="173"/>
      <c r="H1447" s="173"/>
      <c r="I1447" s="173"/>
      <c r="J1447" s="1105"/>
    </row>
    <row r="1448" spans="1:10" ht="13.2">
      <c r="A1448" s="173"/>
      <c r="B1448" s="173"/>
      <c r="C1448" s="173"/>
      <c r="D1448" s="173"/>
      <c r="E1448" s="173"/>
      <c r="F1448" s="173"/>
      <c r="G1448" s="173"/>
      <c r="H1448" s="173"/>
      <c r="I1448" s="173"/>
      <c r="J1448" s="1105"/>
    </row>
    <row r="1449" spans="1:10" ht="13.2">
      <c r="A1449" s="173"/>
      <c r="B1449" s="173"/>
      <c r="C1449" s="173"/>
      <c r="D1449" s="173"/>
      <c r="E1449" s="173"/>
      <c r="F1449" s="173"/>
      <c r="G1449" s="173"/>
      <c r="H1449" s="173"/>
      <c r="I1449" s="173"/>
      <c r="J1449" s="1105"/>
    </row>
    <row r="1450" spans="1:10" ht="13.2">
      <c r="A1450" s="173"/>
      <c r="B1450" s="173"/>
      <c r="C1450" s="173"/>
      <c r="D1450" s="173"/>
      <c r="E1450" s="173"/>
      <c r="F1450" s="173"/>
      <c r="G1450" s="173"/>
      <c r="H1450" s="173"/>
      <c r="I1450" s="173"/>
      <c r="J1450" s="1105"/>
    </row>
    <row r="1451" spans="1:10" ht="13.2">
      <c r="A1451" s="173"/>
      <c r="B1451" s="173"/>
      <c r="C1451" s="173"/>
      <c r="D1451" s="173"/>
      <c r="E1451" s="173"/>
      <c r="F1451" s="173"/>
      <c r="G1451" s="173"/>
      <c r="H1451" s="173"/>
      <c r="I1451" s="173"/>
      <c r="J1451" s="1105"/>
    </row>
    <row r="1452" spans="1:10" ht="13.2">
      <c r="A1452" s="173"/>
      <c r="B1452" s="173"/>
      <c r="C1452" s="173"/>
      <c r="D1452" s="173"/>
      <c r="E1452" s="173"/>
      <c r="F1452" s="173"/>
      <c r="G1452" s="173"/>
      <c r="H1452" s="173"/>
      <c r="I1452" s="173"/>
      <c r="J1452" s="1105"/>
    </row>
    <row r="1453" spans="1:10" ht="13.2">
      <c r="A1453" s="173"/>
      <c r="B1453" s="173"/>
      <c r="C1453" s="173"/>
      <c r="D1453" s="173"/>
      <c r="E1453" s="173"/>
      <c r="F1453" s="173"/>
      <c r="G1453" s="173"/>
      <c r="H1453" s="173"/>
      <c r="I1453" s="173"/>
      <c r="J1453" s="1105"/>
    </row>
    <row r="1454" spans="1:10" ht="13.2">
      <c r="A1454" s="173"/>
      <c r="B1454" s="173"/>
      <c r="C1454" s="173"/>
      <c r="D1454" s="173"/>
      <c r="E1454" s="173"/>
      <c r="F1454" s="173"/>
      <c r="G1454" s="173"/>
      <c r="H1454" s="173"/>
      <c r="I1454" s="173"/>
      <c r="J1454" s="1105"/>
    </row>
    <row r="1455" spans="1:10" ht="13.2">
      <c r="A1455" s="173"/>
      <c r="B1455" s="173"/>
      <c r="C1455" s="173"/>
      <c r="D1455" s="173"/>
      <c r="E1455" s="173"/>
      <c r="F1455" s="173"/>
      <c r="G1455" s="173"/>
      <c r="H1455" s="173"/>
      <c r="I1455" s="173"/>
      <c r="J1455" s="1105"/>
    </row>
    <row r="1456" spans="1:10" ht="13.2">
      <c r="A1456" s="173"/>
      <c r="B1456" s="173"/>
      <c r="C1456" s="173"/>
      <c r="D1456" s="173"/>
      <c r="E1456" s="173"/>
      <c r="F1456" s="173"/>
      <c r="G1456" s="173"/>
      <c r="H1456" s="173"/>
      <c r="I1456" s="173"/>
      <c r="J1456" s="1105"/>
    </row>
    <row r="1457" spans="1:10" ht="13.2">
      <c r="A1457" s="173"/>
      <c r="B1457" s="173"/>
      <c r="C1457" s="173"/>
      <c r="D1457" s="173"/>
      <c r="E1457" s="173"/>
      <c r="F1457" s="173"/>
      <c r="G1457" s="173"/>
      <c r="H1457" s="173"/>
      <c r="I1457" s="173"/>
      <c r="J1457" s="1105"/>
    </row>
    <row r="1458" spans="1:10" ht="13.2">
      <c r="A1458" s="173"/>
      <c r="B1458" s="173"/>
      <c r="C1458" s="173"/>
      <c r="D1458" s="173"/>
      <c r="E1458" s="173"/>
      <c r="F1458" s="173"/>
      <c r="G1458" s="173"/>
      <c r="H1458" s="173"/>
      <c r="I1458" s="173"/>
      <c r="J1458" s="1105"/>
    </row>
    <row r="1459" spans="1:10" ht="13.2">
      <c r="A1459" s="173"/>
      <c r="B1459" s="173"/>
      <c r="C1459" s="173"/>
      <c r="D1459" s="173"/>
      <c r="E1459" s="173"/>
      <c r="F1459" s="173"/>
      <c r="G1459" s="173"/>
      <c r="H1459" s="173"/>
      <c r="I1459" s="173"/>
      <c r="J1459" s="1105"/>
    </row>
    <row r="1460" spans="1:10" ht="13.2">
      <c r="A1460" s="173"/>
      <c r="B1460" s="173"/>
      <c r="C1460" s="173"/>
      <c r="D1460" s="173"/>
      <c r="E1460" s="173"/>
      <c r="F1460" s="173"/>
      <c r="G1460" s="173"/>
      <c r="H1460" s="173"/>
      <c r="I1460" s="173"/>
      <c r="J1460" s="1105"/>
    </row>
    <row r="1461" spans="1:10" ht="13.2">
      <c r="A1461" s="173"/>
      <c r="B1461" s="173"/>
      <c r="C1461" s="173"/>
      <c r="D1461" s="173"/>
      <c r="E1461" s="173"/>
      <c r="F1461" s="173"/>
      <c r="G1461" s="173"/>
      <c r="H1461" s="173"/>
      <c r="I1461" s="173"/>
      <c r="J1461" s="1105"/>
    </row>
    <row r="1462" spans="1:10" ht="13.2">
      <c r="A1462" s="173"/>
      <c r="B1462" s="173"/>
      <c r="C1462" s="173"/>
      <c r="D1462" s="173"/>
      <c r="E1462" s="173"/>
      <c r="F1462" s="173"/>
      <c r="G1462" s="173"/>
      <c r="H1462" s="173"/>
      <c r="I1462" s="173"/>
      <c r="J1462" s="1105"/>
    </row>
    <row r="1463" spans="1:10" ht="13.2">
      <c r="A1463" s="173"/>
      <c r="B1463" s="173"/>
      <c r="C1463" s="173"/>
      <c r="D1463" s="173"/>
      <c r="E1463" s="173"/>
      <c r="F1463" s="173"/>
      <c r="G1463" s="173"/>
      <c r="H1463" s="173"/>
      <c r="I1463" s="173"/>
      <c r="J1463" s="1105"/>
    </row>
    <row r="1464" spans="1:10" ht="13.2">
      <c r="A1464" s="173"/>
      <c r="B1464" s="173"/>
      <c r="C1464" s="173"/>
      <c r="D1464" s="173"/>
      <c r="E1464" s="173"/>
      <c r="F1464" s="173"/>
      <c r="G1464" s="173"/>
      <c r="H1464" s="173"/>
      <c r="I1464" s="173"/>
      <c r="J1464" s="1105"/>
    </row>
    <row r="1465" spans="1:10" ht="13.2">
      <c r="A1465" s="173"/>
      <c r="B1465" s="173"/>
      <c r="C1465" s="173"/>
      <c r="D1465" s="173"/>
      <c r="E1465" s="173"/>
      <c r="F1465" s="173"/>
      <c r="G1465" s="173"/>
      <c r="H1465" s="173"/>
      <c r="I1465" s="173"/>
      <c r="J1465" s="1105"/>
    </row>
    <row r="1466" spans="1:10" ht="13.2">
      <c r="A1466" s="173"/>
      <c r="B1466" s="173"/>
      <c r="C1466" s="173"/>
      <c r="D1466" s="173"/>
      <c r="E1466" s="173"/>
      <c r="F1466" s="173"/>
      <c r="G1466" s="173"/>
      <c r="H1466" s="173"/>
      <c r="I1466" s="173"/>
      <c r="J1466" s="1105"/>
    </row>
    <row r="1467" spans="1:10" ht="13.2">
      <c r="A1467" s="173"/>
      <c r="B1467" s="173"/>
      <c r="C1467" s="173"/>
      <c r="D1467" s="173"/>
      <c r="E1467" s="173"/>
      <c r="F1467" s="173"/>
      <c r="G1467" s="173"/>
      <c r="H1467" s="173"/>
      <c r="I1467" s="173"/>
      <c r="J1467" s="1105"/>
    </row>
    <row r="1468" spans="1:10" ht="13.2">
      <c r="A1468" s="173"/>
      <c r="B1468" s="173"/>
      <c r="C1468" s="173"/>
      <c r="D1468" s="173"/>
      <c r="E1468" s="173"/>
      <c r="F1468" s="173"/>
      <c r="G1468" s="173"/>
      <c r="H1468" s="173"/>
      <c r="I1468" s="173"/>
      <c r="J1468" s="1105"/>
    </row>
    <row r="1469" spans="1:10" ht="13.2">
      <c r="A1469" s="173"/>
      <c r="B1469" s="173"/>
      <c r="C1469" s="173"/>
      <c r="D1469" s="173"/>
      <c r="E1469" s="173"/>
      <c r="F1469" s="173"/>
      <c r="G1469" s="173"/>
      <c r="H1469" s="173"/>
      <c r="I1469" s="173"/>
      <c r="J1469" s="1105"/>
    </row>
    <row r="1470" spans="1:10" ht="13.2">
      <c r="A1470" s="173"/>
      <c r="B1470" s="173"/>
      <c r="C1470" s="173"/>
      <c r="D1470" s="173"/>
      <c r="E1470" s="173"/>
      <c r="F1470" s="173"/>
      <c r="G1470" s="173"/>
      <c r="H1470" s="173"/>
      <c r="I1470" s="173"/>
      <c r="J1470" s="1105"/>
    </row>
    <row r="1471" spans="1:10" ht="13.2">
      <c r="A1471" s="173"/>
      <c r="B1471" s="173"/>
      <c r="C1471" s="173"/>
      <c r="D1471" s="173"/>
      <c r="E1471" s="173"/>
      <c r="F1471" s="173"/>
      <c r="G1471" s="173"/>
      <c r="H1471" s="173"/>
      <c r="I1471" s="173"/>
      <c r="J1471" s="1105"/>
    </row>
    <row r="1472" spans="1:10" ht="13.2">
      <c r="A1472" s="173"/>
      <c r="B1472" s="173"/>
      <c r="C1472" s="173"/>
      <c r="D1472" s="173"/>
      <c r="E1472" s="173"/>
      <c r="F1472" s="173"/>
      <c r="G1472" s="173"/>
      <c r="H1472" s="173"/>
      <c r="I1472" s="173"/>
      <c r="J1472" s="1105"/>
    </row>
    <row r="1473" spans="1:10" ht="13.2">
      <c r="A1473" s="173"/>
      <c r="B1473" s="173"/>
      <c r="C1473" s="173"/>
      <c r="D1473" s="173"/>
      <c r="E1473" s="173"/>
      <c r="F1473" s="173"/>
      <c r="G1473" s="173"/>
      <c r="H1473" s="173"/>
      <c r="I1473" s="173"/>
      <c r="J1473" s="1105"/>
    </row>
    <row r="1474" spans="1:10" ht="13.2">
      <c r="A1474" s="173"/>
      <c r="B1474" s="173"/>
      <c r="C1474" s="173"/>
      <c r="D1474" s="173"/>
      <c r="E1474" s="173"/>
      <c r="F1474" s="173"/>
      <c r="G1474" s="173"/>
      <c r="H1474" s="173"/>
      <c r="I1474" s="173"/>
      <c r="J1474" s="1105"/>
    </row>
    <row r="1475" spans="1:10" ht="13.2">
      <c r="A1475" s="173"/>
      <c r="B1475" s="173"/>
      <c r="C1475" s="173"/>
      <c r="D1475" s="173"/>
      <c r="E1475" s="173"/>
      <c r="F1475" s="173"/>
      <c r="G1475" s="173"/>
      <c r="H1475" s="173"/>
      <c r="I1475" s="173"/>
      <c r="J1475" s="1105"/>
    </row>
    <row r="1476" spans="1:10" ht="13.2">
      <c r="A1476" s="173"/>
      <c r="B1476" s="173"/>
      <c r="C1476" s="173"/>
      <c r="D1476" s="173"/>
      <c r="E1476" s="173"/>
      <c r="F1476" s="173"/>
      <c r="G1476" s="173"/>
      <c r="H1476" s="173"/>
      <c r="I1476" s="173"/>
      <c r="J1476" s="1105"/>
    </row>
    <row r="1477" spans="1:10" ht="13.2">
      <c r="A1477" s="173"/>
      <c r="B1477" s="173"/>
      <c r="C1477" s="173"/>
      <c r="D1477" s="173"/>
      <c r="E1477" s="173"/>
      <c r="F1477" s="173"/>
      <c r="G1477" s="173"/>
      <c r="H1477" s="173"/>
      <c r="I1477" s="173"/>
      <c r="J1477" s="1105"/>
    </row>
    <row r="1478" spans="1:10" ht="13.2">
      <c r="A1478" s="173"/>
      <c r="B1478" s="173"/>
      <c r="C1478" s="173"/>
      <c r="D1478" s="173"/>
      <c r="E1478" s="173"/>
      <c r="F1478" s="173"/>
      <c r="G1478" s="173"/>
      <c r="H1478" s="173"/>
      <c r="I1478" s="173"/>
      <c r="J1478" s="1105"/>
    </row>
    <row r="1479" spans="1:10" ht="13.2">
      <c r="A1479" s="173"/>
      <c r="B1479" s="173"/>
      <c r="C1479" s="173"/>
      <c r="D1479" s="173"/>
      <c r="E1479" s="173"/>
      <c r="F1479" s="173"/>
      <c r="G1479" s="173"/>
      <c r="H1479" s="173"/>
      <c r="I1479" s="173"/>
      <c r="J1479" s="1105"/>
    </row>
    <row r="1480" spans="1:10" ht="13.2">
      <c r="A1480" s="173"/>
      <c r="B1480" s="173"/>
      <c r="C1480" s="173"/>
      <c r="D1480" s="173"/>
      <c r="E1480" s="173"/>
      <c r="F1480" s="173"/>
      <c r="G1480" s="173"/>
      <c r="H1480" s="173"/>
      <c r="I1480" s="173"/>
      <c r="J1480" s="1105"/>
    </row>
    <row r="1481" spans="1:10" ht="13.2">
      <c r="A1481" s="173"/>
      <c r="B1481" s="173"/>
      <c r="C1481" s="173"/>
      <c r="D1481" s="173"/>
      <c r="E1481" s="173"/>
      <c r="F1481" s="173"/>
      <c r="G1481" s="173"/>
      <c r="H1481" s="173"/>
      <c r="I1481" s="173"/>
      <c r="J1481" s="1105"/>
    </row>
    <row r="1482" spans="1:10" ht="13.2">
      <c r="A1482" s="173"/>
      <c r="B1482" s="173"/>
      <c r="C1482" s="173"/>
      <c r="D1482" s="173"/>
      <c r="E1482" s="173"/>
      <c r="F1482" s="173"/>
      <c r="G1482" s="173"/>
      <c r="H1482" s="173"/>
      <c r="I1482" s="173"/>
      <c r="J1482" s="1105"/>
    </row>
    <row r="1483" spans="1:10" ht="13.2">
      <c r="A1483" s="173"/>
      <c r="B1483" s="173"/>
      <c r="C1483" s="173"/>
      <c r="D1483" s="173"/>
      <c r="E1483" s="173"/>
      <c r="F1483" s="173"/>
      <c r="G1483" s="173"/>
      <c r="H1483" s="173"/>
      <c r="I1483" s="173"/>
      <c r="J1483" s="1105"/>
    </row>
    <row r="1484" spans="1:10" ht="13.2">
      <c r="A1484" s="173"/>
      <c r="B1484" s="173"/>
      <c r="C1484" s="173"/>
      <c r="D1484" s="173"/>
      <c r="E1484" s="173"/>
      <c r="F1484" s="173"/>
      <c r="G1484" s="173"/>
      <c r="H1484" s="173"/>
      <c r="I1484" s="173"/>
      <c r="J1484" s="1105"/>
    </row>
    <row r="1485" spans="1:10" ht="13.2">
      <c r="A1485" s="173"/>
      <c r="B1485" s="173"/>
      <c r="C1485" s="173"/>
      <c r="D1485" s="173"/>
      <c r="E1485" s="173"/>
      <c r="F1485" s="173"/>
      <c r="G1485" s="173"/>
      <c r="H1485" s="173"/>
      <c r="I1485" s="173"/>
      <c r="J1485" s="1105"/>
    </row>
    <row r="1486" spans="1:10" ht="13.2">
      <c r="A1486" s="173"/>
      <c r="B1486" s="173"/>
      <c r="C1486" s="173"/>
      <c r="D1486" s="173"/>
      <c r="E1486" s="173"/>
      <c r="F1486" s="173"/>
      <c r="G1486" s="173"/>
      <c r="H1486" s="173"/>
      <c r="I1486" s="173"/>
      <c r="J1486" s="1105"/>
    </row>
    <row r="1487" spans="1:10" ht="13.2">
      <c r="A1487" s="173"/>
      <c r="B1487" s="173"/>
      <c r="C1487" s="173"/>
      <c r="D1487" s="173"/>
      <c r="E1487" s="173"/>
      <c r="F1487" s="173"/>
      <c r="G1487" s="173"/>
      <c r="H1487" s="173"/>
      <c r="I1487" s="173"/>
      <c r="J1487" s="1105"/>
    </row>
    <row r="1488" spans="1:10" ht="13.2">
      <c r="A1488" s="173"/>
      <c r="B1488" s="173"/>
      <c r="C1488" s="173"/>
      <c r="D1488" s="173"/>
      <c r="E1488" s="173"/>
      <c r="F1488" s="173"/>
      <c r="G1488" s="173"/>
      <c r="H1488" s="173"/>
      <c r="I1488" s="173"/>
      <c r="J1488" s="1105"/>
    </row>
    <row r="1489" spans="1:10" ht="13.2">
      <c r="A1489" s="173"/>
      <c r="B1489" s="173"/>
      <c r="C1489" s="173"/>
      <c r="D1489" s="173"/>
      <c r="E1489" s="173"/>
      <c r="F1489" s="173"/>
      <c r="G1489" s="173"/>
      <c r="H1489" s="173"/>
      <c r="I1489" s="173"/>
      <c r="J1489" s="1105"/>
    </row>
    <row r="1490" spans="1:10" ht="13.2">
      <c r="A1490" s="173"/>
      <c r="B1490" s="173"/>
      <c r="C1490" s="173"/>
      <c r="D1490" s="173"/>
      <c r="E1490" s="173"/>
      <c r="F1490" s="173"/>
      <c r="G1490" s="173"/>
      <c r="H1490" s="173"/>
      <c r="I1490" s="173"/>
      <c r="J1490" s="1105"/>
    </row>
    <row r="1491" spans="1:10" ht="13.2">
      <c r="A1491" s="173"/>
      <c r="B1491" s="173"/>
      <c r="C1491" s="173"/>
      <c r="D1491" s="173"/>
      <c r="E1491" s="173"/>
      <c r="F1491" s="173"/>
      <c r="G1491" s="173"/>
      <c r="H1491" s="173"/>
      <c r="I1491" s="173"/>
      <c r="J1491" s="1105"/>
    </row>
    <row r="1492" spans="1:10" ht="13.2">
      <c r="A1492" s="173"/>
      <c r="B1492" s="173"/>
      <c r="C1492" s="173"/>
      <c r="D1492" s="173"/>
      <c r="E1492" s="173"/>
      <c r="F1492" s="173"/>
      <c r="G1492" s="173"/>
      <c r="H1492" s="173"/>
      <c r="I1492" s="173"/>
      <c r="J1492" s="1105"/>
    </row>
    <row r="1493" spans="1:10" ht="13.2">
      <c r="A1493" s="173"/>
      <c r="B1493" s="173"/>
      <c r="C1493" s="173"/>
      <c r="D1493" s="173"/>
      <c r="E1493" s="173"/>
      <c r="F1493" s="173"/>
      <c r="G1493" s="173"/>
      <c r="H1493" s="173"/>
      <c r="I1493" s="173"/>
      <c r="J1493" s="1105"/>
    </row>
    <row r="1494" spans="1:10" ht="13.2">
      <c r="A1494" s="173"/>
      <c r="B1494" s="173"/>
      <c r="C1494" s="173"/>
      <c r="D1494" s="173"/>
      <c r="E1494" s="173"/>
      <c r="F1494" s="173"/>
      <c r="G1494" s="173"/>
      <c r="H1494" s="173"/>
      <c r="I1494" s="173"/>
      <c r="J1494" s="1105"/>
    </row>
    <row r="1495" spans="1:10" ht="13.2">
      <c r="A1495" s="173"/>
      <c r="B1495" s="173"/>
      <c r="C1495" s="173"/>
      <c r="D1495" s="173"/>
      <c r="E1495" s="173"/>
      <c r="F1495" s="173"/>
      <c r="G1495" s="173"/>
      <c r="H1495" s="173"/>
      <c r="I1495" s="173"/>
      <c r="J1495" s="1105"/>
    </row>
    <row r="1496" spans="1:10" ht="13.2">
      <c r="A1496" s="173"/>
      <c r="B1496" s="173"/>
      <c r="C1496" s="173"/>
      <c r="D1496" s="173"/>
      <c r="E1496" s="173"/>
      <c r="F1496" s="173"/>
      <c r="G1496" s="173"/>
      <c r="H1496" s="173"/>
      <c r="I1496" s="173"/>
      <c r="J1496" s="1105"/>
    </row>
    <row r="1497" spans="1:10" ht="13.2">
      <c r="A1497" s="173"/>
      <c r="B1497" s="173"/>
      <c r="C1497" s="173"/>
      <c r="D1497" s="173"/>
      <c r="E1497" s="173"/>
      <c r="F1497" s="173"/>
      <c r="G1497" s="173"/>
      <c r="H1497" s="173"/>
      <c r="I1497" s="173"/>
      <c r="J1497" s="1105"/>
    </row>
    <row r="1498" spans="1:10" ht="13.2">
      <c r="A1498" s="173"/>
      <c r="B1498" s="173"/>
      <c r="C1498" s="173"/>
      <c r="D1498" s="173"/>
      <c r="E1498" s="173"/>
      <c r="F1498" s="173"/>
      <c r="G1498" s="173"/>
      <c r="H1498" s="173"/>
      <c r="I1498" s="173"/>
      <c r="J1498" s="1105"/>
    </row>
    <row r="1499" spans="1:10" ht="13.2">
      <c r="A1499" s="173"/>
      <c r="B1499" s="173"/>
      <c r="C1499" s="173"/>
      <c r="D1499" s="173"/>
      <c r="E1499" s="173"/>
      <c r="F1499" s="173"/>
      <c r="G1499" s="173"/>
      <c r="H1499" s="173"/>
      <c r="I1499" s="173"/>
      <c r="J1499" s="1105"/>
    </row>
    <row r="1500" spans="1:10" ht="13.2">
      <c r="A1500" s="173"/>
      <c r="B1500" s="173"/>
      <c r="C1500" s="173"/>
      <c r="D1500" s="173"/>
      <c r="E1500" s="173"/>
      <c r="F1500" s="173"/>
      <c r="G1500" s="173"/>
      <c r="H1500" s="173"/>
      <c r="I1500" s="173"/>
      <c r="J1500" s="1105"/>
    </row>
    <row r="1501" spans="1:10" ht="13.2">
      <c r="A1501" s="173"/>
      <c r="B1501" s="173"/>
      <c r="C1501" s="173"/>
      <c r="D1501" s="173"/>
      <c r="E1501" s="173"/>
      <c r="F1501" s="173"/>
      <c r="G1501" s="173"/>
      <c r="H1501" s="173"/>
      <c r="I1501" s="173"/>
      <c r="J1501" s="1105"/>
    </row>
    <row r="1502" spans="1:10" ht="13.2">
      <c r="A1502" s="173"/>
      <c r="B1502" s="173"/>
      <c r="C1502" s="173"/>
      <c r="D1502" s="173"/>
      <c r="E1502" s="173"/>
      <c r="F1502" s="173"/>
      <c r="G1502" s="173"/>
      <c r="H1502" s="173"/>
      <c r="I1502" s="173"/>
      <c r="J1502" s="1105"/>
    </row>
    <row r="1503" spans="1:10" ht="13.2">
      <c r="A1503" s="173"/>
      <c r="B1503" s="173"/>
      <c r="C1503" s="173"/>
      <c r="D1503" s="173"/>
      <c r="E1503" s="173"/>
      <c r="F1503" s="173"/>
      <c r="G1503" s="173"/>
      <c r="H1503" s="173"/>
      <c r="I1503" s="173"/>
      <c r="J1503" s="1105"/>
    </row>
    <row r="1504" spans="1:10" ht="13.2">
      <c r="A1504" s="173"/>
      <c r="B1504" s="173"/>
      <c r="C1504" s="173"/>
      <c r="D1504" s="173"/>
      <c r="E1504" s="173"/>
      <c r="F1504" s="173"/>
      <c r="G1504" s="173"/>
      <c r="H1504" s="173"/>
      <c r="I1504" s="173"/>
      <c r="J1504" s="1105"/>
    </row>
    <row r="1505" spans="1:10" ht="13.2">
      <c r="A1505" s="173"/>
      <c r="B1505" s="173"/>
      <c r="C1505" s="173"/>
      <c r="D1505" s="173"/>
      <c r="E1505" s="173"/>
      <c r="F1505" s="173"/>
      <c r="G1505" s="173"/>
      <c r="H1505" s="173"/>
      <c r="I1505" s="173"/>
      <c r="J1505" s="1105"/>
    </row>
    <row r="1506" spans="1:10" ht="13.2">
      <c r="A1506" s="173"/>
      <c r="B1506" s="173"/>
      <c r="C1506" s="173"/>
      <c r="D1506" s="173"/>
      <c r="E1506" s="173"/>
      <c r="F1506" s="173"/>
      <c r="G1506" s="173"/>
      <c r="H1506" s="173"/>
      <c r="I1506" s="173"/>
      <c r="J1506" s="1105"/>
    </row>
    <row r="1507" spans="1:10" ht="13.2">
      <c r="A1507" s="173"/>
      <c r="B1507" s="173"/>
      <c r="C1507" s="173"/>
      <c r="D1507" s="173"/>
      <c r="E1507" s="173"/>
      <c r="F1507" s="173"/>
      <c r="G1507" s="173"/>
      <c r="H1507" s="173"/>
      <c r="I1507" s="173"/>
      <c r="J1507" s="1105"/>
    </row>
    <row r="1508" spans="1:10" ht="13.2">
      <c r="A1508" s="173"/>
      <c r="B1508" s="173"/>
      <c r="C1508" s="173"/>
      <c r="D1508" s="173"/>
      <c r="E1508" s="173"/>
      <c r="F1508" s="173"/>
      <c r="G1508" s="173"/>
      <c r="H1508" s="173"/>
      <c r="I1508" s="173"/>
      <c r="J1508" s="1105"/>
    </row>
    <row r="1509" spans="1:10" ht="13.2">
      <c r="A1509" s="173"/>
      <c r="B1509" s="173"/>
      <c r="C1509" s="173"/>
      <c r="D1509" s="173"/>
      <c r="E1509" s="173"/>
      <c r="F1509" s="173"/>
      <c r="G1509" s="173"/>
      <c r="H1509" s="173"/>
      <c r="I1509" s="173"/>
      <c r="J1509" s="1105"/>
    </row>
    <row r="1510" spans="1:10" ht="13.2">
      <c r="A1510" s="173"/>
      <c r="B1510" s="173"/>
      <c r="C1510" s="173"/>
      <c r="D1510" s="173"/>
      <c r="E1510" s="173"/>
      <c r="F1510" s="173"/>
      <c r="G1510" s="173"/>
      <c r="H1510" s="173"/>
      <c r="I1510" s="173"/>
      <c r="J1510" s="1105"/>
    </row>
    <row r="1511" spans="1:10" ht="13.2">
      <c r="A1511" s="173"/>
      <c r="B1511" s="173"/>
      <c r="C1511" s="173"/>
      <c r="D1511" s="173"/>
      <c r="E1511" s="173"/>
      <c r="F1511" s="173"/>
      <c r="G1511" s="173"/>
      <c r="H1511" s="173"/>
      <c r="I1511" s="173"/>
      <c r="J1511" s="1105"/>
    </row>
    <row r="1512" spans="1:10" ht="13.2">
      <c r="A1512" s="173"/>
      <c r="B1512" s="173"/>
      <c r="C1512" s="173"/>
      <c r="D1512" s="173"/>
      <c r="E1512" s="173"/>
      <c r="F1512" s="173"/>
      <c r="G1512" s="173"/>
      <c r="H1512" s="173"/>
      <c r="I1512" s="173"/>
      <c r="J1512" s="1105"/>
    </row>
  </sheetData>
  <mergeCells count="2">
    <mergeCell ref="A7:J9"/>
    <mergeCell ref="J31:J32"/>
  </mergeCells>
  <pageMargins left="0.75" right="0.25" top="0.5" bottom="0.2" header="0.17" footer="0.2"/>
  <pageSetup scale="65" orientation="landscape" r:id="rId1"/>
  <headerFooter alignWithMargins="0"/>
</worksheet>
</file>

<file path=xl/worksheets/sheet31.xml><?xml version="1.0" encoding="utf-8"?>
<worksheet xmlns="http://schemas.openxmlformats.org/spreadsheetml/2006/main" xmlns:r="http://schemas.openxmlformats.org/officeDocument/2006/relationships">
  <sheetPr transitionEvaluation="1" transitionEntry="1" codeName="Sheet32">
    <pageSetUpPr fitToPage="1"/>
  </sheetPr>
  <dimension ref="A1:E447"/>
  <sheetViews>
    <sheetView view="pageBreakPreview" zoomScale="60" zoomScaleNormal="100" workbookViewId="0">
      <selection activeCell="F18" sqref="F18"/>
    </sheetView>
  </sheetViews>
  <sheetFormatPr defaultColWidth="10.88671875" defaultRowHeight="12"/>
  <cols>
    <col min="1" max="1" width="4.88671875" style="79" customWidth="1"/>
    <col min="2" max="2" width="18.109375" style="79" customWidth="1"/>
    <col min="3" max="3" width="23.109375" style="79" customWidth="1"/>
    <col min="4" max="4" width="10.33203125" style="79" customWidth="1"/>
    <col min="5" max="5" width="33" style="79" customWidth="1"/>
    <col min="6" max="16384" width="10.88671875" style="79"/>
  </cols>
  <sheetData>
    <row r="1" spans="1:5">
      <c r="A1" s="76" t="s">
        <v>266</v>
      </c>
      <c r="B1" s="76"/>
      <c r="C1" s="76"/>
      <c r="E1" s="304" t="s">
        <v>689</v>
      </c>
    </row>
    <row r="2" spans="1:5">
      <c r="A2" s="76"/>
      <c r="B2" s="76"/>
      <c r="C2" s="76"/>
      <c r="E2" s="304"/>
    </row>
    <row r="3" spans="1:5">
      <c r="A3" s="76" t="s">
        <v>943</v>
      </c>
      <c r="B3" s="76"/>
      <c r="C3" s="76"/>
      <c r="E3" s="304" t="s">
        <v>885</v>
      </c>
    </row>
    <row r="4" spans="1:5">
      <c r="A4" s="76" t="s">
        <v>2190</v>
      </c>
      <c r="B4" s="119"/>
      <c r="C4" s="76"/>
      <c r="E4" s="304" t="s">
        <v>398</v>
      </c>
    </row>
    <row r="5" spans="1:5">
      <c r="A5" s="76" t="s">
        <v>1411</v>
      </c>
      <c r="B5" s="119"/>
      <c r="C5" s="76"/>
      <c r="E5" s="304" t="s">
        <v>1393</v>
      </c>
    </row>
    <row r="6" spans="1:5">
      <c r="A6" s="76"/>
      <c r="B6" s="76"/>
      <c r="C6" s="76"/>
      <c r="D6" s="76"/>
      <c r="E6" s="76"/>
    </row>
    <row r="7" spans="1:5" ht="73.95" customHeight="1">
      <c r="A7" s="2024" t="s">
        <v>564</v>
      </c>
      <c r="B7" s="2008"/>
      <c r="C7" s="2008"/>
      <c r="D7" s="2008"/>
      <c r="E7" s="2008"/>
    </row>
    <row r="8" spans="1:5" hidden="1">
      <c r="A8" s="562"/>
      <c r="B8" s="562"/>
      <c r="C8" s="562"/>
      <c r="D8" s="562"/>
      <c r="E8" s="562"/>
    </row>
    <row r="9" spans="1:5" hidden="1">
      <c r="A9" s="562"/>
      <c r="B9" s="562"/>
      <c r="C9" s="562"/>
      <c r="D9" s="562"/>
      <c r="E9" s="562"/>
    </row>
    <row r="10" spans="1:5" hidden="1">
      <c r="A10" s="562"/>
      <c r="B10" s="562"/>
      <c r="C10" s="562"/>
      <c r="D10" s="562"/>
      <c r="E10" s="562"/>
    </row>
    <row r="11" spans="1:5" ht="12.6" thickBot="1">
      <c r="A11" s="285"/>
      <c r="B11" s="285"/>
      <c r="C11" s="285"/>
      <c r="D11" s="285"/>
      <c r="E11" s="285"/>
    </row>
    <row r="12" spans="1:5" s="289" customFormat="1">
      <c r="A12" s="286"/>
      <c r="B12" s="1408">
        <v>-1</v>
      </c>
      <c r="C12" s="1409">
        <v>-2</v>
      </c>
      <c r="D12" s="559">
        <v>-3</v>
      </c>
      <c r="E12" s="559">
        <v>-4</v>
      </c>
    </row>
    <row r="13" spans="1:5" s="289" customFormat="1">
      <c r="A13" s="286" t="s">
        <v>33</v>
      </c>
      <c r="B13" s="561"/>
      <c r="C13" s="561"/>
      <c r="D13" s="561"/>
      <c r="E13" s="561"/>
    </row>
    <row r="14" spans="1:5" s="289" customFormat="1">
      <c r="A14" s="566" t="s">
        <v>366</v>
      </c>
      <c r="B14" s="567" t="s">
        <v>899</v>
      </c>
      <c r="C14" s="567" t="s">
        <v>900</v>
      </c>
      <c r="D14" s="567" t="s">
        <v>533</v>
      </c>
      <c r="E14" s="567" t="s">
        <v>901</v>
      </c>
    </row>
    <row r="15" spans="1:5" s="904" customFormat="1" ht="18" customHeight="1">
      <c r="A15" s="900">
        <v>1</v>
      </c>
      <c r="B15" s="1175" t="s">
        <v>1712</v>
      </c>
      <c r="C15" s="901" t="s">
        <v>1716</v>
      </c>
      <c r="D15" s="907">
        <v>20765</v>
      </c>
      <c r="E15" s="901" t="s">
        <v>1722</v>
      </c>
    </row>
    <row r="16" spans="1:5" s="904" customFormat="1" ht="18" customHeight="1">
      <c r="A16" s="900">
        <v>2</v>
      </c>
      <c r="B16" s="1175" t="s">
        <v>1352</v>
      </c>
      <c r="C16" s="563" t="s">
        <v>1717</v>
      </c>
      <c r="D16" s="902">
        <v>8825</v>
      </c>
      <c r="E16" s="901" t="s">
        <v>1723</v>
      </c>
    </row>
    <row r="17" spans="1:5" s="904" customFormat="1" ht="18" customHeight="1">
      <c r="A17" s="900">
        <v>3</v>
      </c>
      <c r="B17" s="1175" t="s">
        <v>1713</v>
      </c>
      <c r="C17" s="901" t="s">
        <v>1718</v>
      </c>
      <c r="D17" s="902">
        <v>10459.39</v>
      </c>
      <c r="E17" s="901" t="s">
        <v>1725</v>
      </c>
    </row>
    <row r="18" spans="1:5" s="904" customFormat="1" ht="18" customHeight="1">
      <c r="A18" s="900">
        <v>4</v>
      </c>
      <c r="B18" s="1175" t="s">
        <v>1713</v>
      </c>
      <c r="C18" s="901" t="s">
        <v>1724</v>
      </c>
      <c r="D18" s="902">
        <v>720</v>
      </c>
      <c r="E18" s="901" t="s">
        <v>1725</v>
      </c>
    </row>
    <row r="19" spans="1:5" s="904" customFormat="1" ht="18" customHeight="1">
      <c r="A19" s="900">
        <v>5</v>
      </c>
      <c r="B19" s="904" t="s">
        <v>1743</v>
      </c>
      <c r="C19" s="901" t="s">
        <v>1719</v>
      </c>
      <c r="D19" s="902">
        <v>47096.77</v>
      </c>
      <c r="E19" s="908" t="s">
        <v>1715</v>
      </c>
    </row>
    <row r="20" spans="1:5" s="904" customFormat="1" ht="18" customHeight="1">
      <c r="A20" s="900">
        <v>6</v>
      </c>
      <c r="B20" s="1175" t="s">
        <v>1661</v>
      </c>
      <c r="C20" s="901" t="s">
        <v>1720</v>
      </c>
      <c r="D20" s="902">
        <v>11625</v>
      </c>
      <c r="E20" s="563" t="s">
        <v>1727</v>
      </c>
    </row>
    <row r="21" spans="1:5" s="904" customFormat="1" ht="18" customHeight="1">
      <c r="A21" s="900">
        <v>7</v>
      </c>
      <c r="B21" s="906" t="s">
        <v>1714</v>
      </c>
      <c r="C21" s="901" t="s">
        <v>1721</v>
      </c>
      <c r="D21" s="902">
        <v>3225</v>
      </c>
      <c r="E21" s="908" t="s">
        <v>1726</v>
      </c>
    </row>
    <row r="22" spans="1:5" s="904" customFormat="1" ht="18" customHeight="1">
      <c r="A22" s="900"/>
      <c r="B22" s="563"/>
      <c r="C22" s="901"/>
      <c r="D22" s="902"/>
      <c r="E22" s="905"/>
    </row>
    <row r="23" spans="1:5" s="904" customFormat="1" ht="18" customHeight="1">
      <c r="A23" s="900"/>
      <c r="B23" s="1527" t="s">
        <v>1744</v>
      </c>
      <c r="C23" s="903"/>
      <c r="D23" s="902"/>
      <c r="E23" s="905"/>
    </row>
    <row r="24" spans="1:5" s="904" customFormat="1" ht="18" customHeight="1">
      <c r="A24" s="900"/>
      <c r="B24" s="563"/>
      <c r="C24" s="903"/>
      <c r="D24" s="902"/>
      <c r="E24" s="903"/>
    </row>
    <row r="25" spans="1:5" s="904" customFormat="1" ht="18" customHeight="1">
      <c r="A25" s="900"/>
      <c r="B25" s="563"/>
      <c r="C25" s="563"/>
      <c r="D25" s="902"/>
      <c r="E25" s="563"/>
    </row>
    <row r="26" spans="1:5" s="289" customFormat="1" ht="18" customHeight="1">
      <c r="A26" s="628"/>
      <c r="E26" s="564"/>
    </row>
    <row r="27" spans="1:5" s="289" customFormat="1" ht="12.75" customHeight="1">
      <c r="A27" s="627"/>
      <c r="B27" s="564"/>
      <c r="C27" s="564"/>
      <c r="D27" s="564"/>
      <c r="E27" s="565"/>
    </row>
    <row r="28" spans="1:5" s="289" customFormat="1" ht="12.75" customHeight="1">
      <c r="A28" s="287"/>
      <c r="D28" s="291"/>
      <c r="E28" s="291"/>
    </row>
    <row r="29" spans="1:5" s="289" customFormat="1" ht="12.75" customHeight="1">
      <c r="A29" s="287"/>
      <c r="D29" s="291"/>
      <c r="E29" s="291"/>
    </row>
    <row r="30" spans="1:5" s="289" customFormat="1" ht="12.75" customHeight="1">
      <c r="A30" s="287"/>
      <c r="D30" s="291"/>
      <c r="E30" s="291"/>
    </row>
    <row r="31" spans="1:5" s="289" customFormat="1" ht="12.75" customHeight="1">
      <c r="A31" s="287"/>
      <c r="D31" s="291"/>
      <c r="E31" s="291"/>
    </row>
    <row r="32" spans="1:5" s="289" customFormat="1" ht="12.75" customHeight="1">
      <c r="A32" s="287"/>
      <c r="D32" s="291"/>
      <c r="E32" s="291"/>
    </row>
    <row r="33" spans="1:5" s="289" customFormat="1" ht="12.75" customHeight="1">
      <c r="A33" s="287"/>
      <c r="D33" s="291"/>
      <c r="E33" s="291"/>
    </row>
    <row r="34" spans="1:5" s="289" customFormat="1" ht="12.75" customHeight="1">
      <c r="A34" s="287"/>
      <c r="D34" s="291"/>
      <c r="E34" s="291"/>
    </row>
    <row r="35" spans="1:5" s="289" customFormat="1" ht="12.75" customHeight="1">
      <c r="A35" s="287"/>
      <c r="D35" s="291"/>
      <c r="E35" s="291"/>
    </row>
    <row r="36" spans="1:5" s="289" customFormat="1" ht="12.75" customHeight="1">
      <c r="A36" s="287"/>
      <c r="D36" s="291"/>
      <c r="E36" s="291"/>
    </row>
    <row r="37" spans="1:5" s="289" customFormat="1" ht="12.75" customHeight="1">
      <c r="A37" s="287"/>
      <c r="D37" s="291"/>
      <c r="E37" s="291"/>
    </row>
    <row r="38" spans="1:5" s="289" customFormat="1" ht="12.75" customHeight="1">
      <c r="A38" s="287"/>
      <c r="D38" s="291"/>
      <c r="E38" s="291"/>
    </row>
    <row r="39" spans="1:5" s="289" customFormat="1" ht="12.75" customHeight="1">
      <c r="A39" s="288"/>
      <c r="D39" s="291"/>
      <c r="E39" s="291"/>
    </row>
    <row r="40" spans="1:5" s="289" customFormat="1" ht="12.75" customHeight="1">
      <c r="A40" s="288"/>
      <c r="D40" s="291"/>
      <c r="E40" s="291"/>
    </row>
    <row r="41" spans="1:5" s="289" customFormat="1" ht="12.75" customHeight="1">
      <c r="A41" s="288"/>
      <c r="D41" s="291"/>
      <c r="E41" s="291"/>
    </row>
    <row r="42" spans="1:5" s="289" customFormat="1" ht="12.75" customHeight="1">
      <c r="A42" s="288"/>
      <c r="D42" s="291"/>
      <c r="E42" s="291"/>
    </row>
    <row r="43" spans="1:5" s="289" customFormat="1" ht="12.75" customHeight="1">
      <c r="A43" s="288"/>
      <c r="D43" s="291"/>
      <c r="E43" s="291"/>
    </row>
    <row r="44" spans="1:5" s="289" customFormat="1" ht="12.75" customHeight="1">
      <c r="A44" s="288"/>
      <c r="D44" s="291"/>
      <c r="E44" s="291"/>
    </row>
    <row r="45" spans="1:5" s="289" customFormat="1" ht="12.75" customHeight="1">
      <c r="A45" s="292"/>
      <c r="B45" s="290"/>
      <c r="C45" s="290"/>
      <c r="D45" s="293"/>
      <c r="E45" s="293"/>
    </row>
    <row r="46" spans="1:5" s="289" customFormat="1" ht="12.75" customHeight="1">
      <c r="A46" s="288"/>
      <c r="D46" s="291"/>
      <c r="E46" s="291"/>
    </row>
    <row r="47" spans="1:5" s="289" customFormat="1" ht="12.75" customHeight="1">
      <c r="A47" s="288"/>
      <c r="D47" s="291"/>
      <c r="E47" s="291"/>
    </row>
    <row r="48" spans="1:5" s="289" customFormat="1" ht="12.75" customHeight="1">
      <c r="D48" s="291"/>
      <c r="E48" s="291"/>
    </row>
    <row r="49" spans="4:5" s="289" customFormat="1" ht="12.75" customHeight="1">
      <c r="D49" s="291"/>
      <c r="E49" s="291"/>
    </row>
    <row r="50" spans="4:5" s="289" customFormat="1" ht="12.75" customHeight="1">
      <c r="D50" s="291"/>
      <c r="E50" s="291"/>
    </row>
    <row r="51" spans="4:5" s="289" customFormat="1" ht="12.75" customHeight="1">
      <c r="D51" s="291"/>
      <c r="E51" s="291"/>
    </row>
    <row r="52" spans="4:5" s="289" customFormat="1" ht="12.75" customHeight="1">
      <c r="D52" s="291"/>
      <c r="E52" s="291"/>
    </row>
    <row r="53" spans="4:5" ht="12.75" customHeight="1">
      <c r="D53" s="123"/>
      <c r="E53" s="123"/>
    </row>
    <row r="54" spans="4:5" ht="12.75" customHeight="1">
      <c r="D54" s="123"/>
      <c r="E54" s="123"/>
    </row>
    <row r="55" spans="4:5" ht="12.75" customHeight="1">
      <c r="D55" s="123"/>
      <c r="E55" s="123"/>
    </row>
    <row r="56" spans="4:5" ht="12.75" customHeight="1">
      <c r="D56" s="123"/>
      <c r="E56" s="123"/>
    </row>
    <row r="57" spans="4:5" ht="12.75" customHeight="1">
      <c r="D57" s="123"/>
      <c r="E57" s="123"/>
    </row>
    <row r="58" spans="4:5" ht="12.75" customHeight="1">
      <c r="D58" s="123"/>
      <c r="E58" s="123"/>
    </row>
    <row r="59" spans="4:5" ht="12.75" customHeight="1"/>
    <row r="60" spans="4:5" ht="12.75" customHeight="1"/>
    <row r="61" spans="4:5" ht="12.75" customHeight="1"/>
    <row r="62" spans="4:5" ht="12.75" customHeight="1"/>
    <row r="63" spans="4:5" ht="12.75" customHeight="1"/>
    <row r="64" spans="4:5" ht="12.75" customHeight="1"/>
    <row r="147" spans="2:5">
      <c r="B147" s="93"/>
      <c r="D147" s="93"/>
      <c r="E147" s="93"/>
    </row>
    <row r="150" spans="2:5">
      <c r="B150" s="93"/>
      <c r="D150" s="93"/>
      <c r="E150" s="93"/>
    </row>
    <row r="273" spans="1:1">
      <c r="A273" s="94"/>
    </row>
    <row r="274" spans="1:1">
      <c r="A274" s="94"/>
    </row>
    <row r="275" spans="1:1">
      <c r="A275" s="94"/>
    </row>
    <row r="276" spans="1:1">
      <c r="A276" s="94"/>
    </row>
    <row r="277" spans="1:1">
      <c r="A277" s="94"/>
    </row>
    <row r="307" spans="1:1">
      <c r="A307" s="94"/>
    </row>
    <row r="376" spans="1:1">
      <c r="A376" s="76"/>
    </row>
    <row r="393" spans="1:1">
      <c r="A393" s="94"/>
    </row>
    <row r="394" spans="1:1">
      <c r="A394" s="94"/>
    </row>
    <row r="395" spans="1:1">
      <c r="A395" s="94"/>
    </row>
    <row r="396" spans="1:1">
      <c r="A396" s="94"/>
    </row>
    <row r="397" spans="1:1">
      <c r="A397" s="94"/>
    </row>
    <row r="398" spans="1:1">
      <c r="A398" s="94"/>
    </row>
    <row r="399" spans="1:1">
      <c r="A399" s="94"/>
    </row>
    <row r="400" spans="1:1">
      <c r="A400" s="94"/>
    </row>
    <row r="401" spans="1:1">
      <c r="A401" s="94"/>
    </row>
    <row r="402" spans="1:1">
      <c r="A402" s="94"/>
    </row>
    <row r="403" spans="1:1">
      <c r="A403" s="94"/>
    </row>
    <row r="404" spans="1:1">
      <c r="A404" s="94"/>
    </row>
    <row r="405" spans="1:1">
      <c r="A405" s="94"/>
    </row>
    <row r="406" spans="1:1">
      <c r="A406" s="94"/>
    </row>
    <row r="407" spans="1:1">
      <c r="A407" s="94"/>
    </row>
    <row r="408" spans="1:1">
      <c r="A408" s="94"/>
    </row>
    <row r="409" spans="1:1">
      <c r="A409" s="94"/>
    </row>
    <row r="410" spans="1:1">
      <c r="A410" s="94"/>
    </row>
    <row r="411" spans="1:1">
      <c r="A411" s="94"/>
    </row>
    <row r="412" spans="1:1">
      <c r="A412" s="94"/>
    </row>
    <row r="413" spans="1:1">
      <c r="A413" s="94"/>
    </row>
    <row r="414" spans="1:1">
      <c r="A414" s="94"/>
    </row>
    <row r="415" spans="1:1">
      <c r="A415" s="94"/>
    </row>
    <row r="416" spans="1:1">
      <c r="A416" s="94"/>
    </row>
    <row r="417" spans="1:1">
      <c r="A417" s="94"/>
    </row>
    <row r="418" spans="1:1">
      <c r="A418" s="94"/>
    </row>
    <row r="419" spans="1:1">
      <c r="A419" s="94"/>
    </row>
    <row r="420" spans="1:1">
      <c r="A420" s="94"/>
    </row>
    <row r="421" spans="1:1">
      <c r="A421" s="94"/>
    </row>
    <row r="422" spans="1:1">
      <c r="A422" s="94"/>
    </row>
    <row r="423" spans="1:1">
      <c r="A423" s="94"/>
    </row>
    <row r="424" spans="1:1">
      <c r="A424" s="94"/>
    </row>
    <row r="425" spans="1:1">
      <c r="A425" s="94"/>
    </row>
    <row r="426" spans="1:1">
      <c r="A426" s="94"/>
    </row>
    <row r="427" spans="1:1">
      <c r="A427" s="94"/>
    </row>
    <row r="428" spans="1:1">
      <c r="A428" s="94"/>
    </row>
    <row r="429" spans="1:1">
      <c r="A429" s="94"/>
    </row>
    <row r="430" spans="1:1">
      <c r="A430" s="94"/>
    </row>
    <row r="431" spans="1:1">
      <c r="A431" s="94"/>
    </row>
    <row r="432" spans="1:1">
      <c r="A432" s="94"/>
    </row>
    <row r="433" spans="1:1">
      <c r="A433" s="94"/>
    </row>
    <row r="434" spans="1:1">
      <c r="A434" s="94"/>
    </row>
    <row r="435" spans="1:1">
      <c r="A435" s="94"/>
    </row>
    <row r="436" spans="1:1">
      <c r="A436" s="94"/>
    </row>
    <row r="437" spans="1:1">
      <c r="A437" s="94"/>
    </row>
    <row r="438" spans="1:1">
      <c r="A438" s="94"/>
    </row>
    <row r="439" spans="1:1">
      <c r="A439" s="94"/>
    </row>
    <row r="440" spans="1:1">
      <c r="A440" s="94"/>
    </row>
    <row r="441" spans="1:1">
      <c r="A441" s="94"/>
    </row>
    <row r="442" spans="1:1">
      <c r="A442" s="94"/>
    </row>
    <row r="443" spans="1:1">
      <c r="A443" s="94"/>
    </row>
    <row r="444" spans="1:1">
      <c r="A444" s="94"/>
    </row>
    <row r="445" spans="1:1">
      <c r="A445" s="94"/>
    </row>
    <row r="446" spans="1:1">
      <c r="A446" s="94"/>
    </row>
    <row r="447" spans="1:1">
      <c r="A447" s="94"/>
    </row>
  </sheetData>
  <mergeCells count="1">
    <mergeCell ref="A7:E7"/>
  </mergeCells>
  <phoneticPr fontId="25" type="noConversion"/>
  <pageMargins left="0.75" right="0.5" top="0.75" bottom="0.25" header="0.25" footer="0.5"/>
  <pageSetup orientation="portrait" r:id="rId1"/>
  <headerFooter alignWithMargins="0"/>
</worksheet>
</file>

<file path=xl/worksheets/sheet32.xml><?xml version="1.0" encoding="utf-8"?>
<worksheet xmlns="http://schemas.openxmlformats.org/spreadsheetml/2006/main" xmlns:r="http://schemas.openxmlformats.org/officeDocument/2006/relationships">
  <sheetPr transitionEvaluation="1" transitionEntry="1"/>
  <dimension ref="A1:M438"/>
  <sheetViews>
    <sheetView view="pageBreakPreview" topLeftCell="C34" zoomScale="115" zoomScaleNormal="100" zoomScaleSheetLayoutView="115" workbookViewId="0">
      <selection activeCell="F18" sqref="F18"/>
    </sheetView>
  </sheetViews>
  <sheetFormatPr defaultColWidth="10.88671875" defaultRowHeight="12"/>
  <cols>
    <col min="1" max="1" width="4.33203125" style="173" customWidth="1"/>
    <col min="2" max="2" width="20.33203125" style="173" customWidth="1"/>
    <col min="3" max="3" width="16.44140625" style="173" customWidth="1"/>
    <col min="4" max="4" width="11.44140625" style="173" customWidth="1"/>
    <col min="5" max="5" width="12" style="173" customWidth="1"/>
    <col min="6" max="6" width="11.33203125" style="173" customWidth="1"/>
    <col min="7" max="7" width="61.44140625" style="173" customWidth="1"/>
    <col min="8" max="16384" width="10.88671875" style="173"/>
  </cols>
  <sheetData>
    <row r="1" spans="1:13">
      <c r="A1" s="168" t="s">
        <v>267</v>
      </c>
      <c r="B1" s="168"/>
      <c r="C1" s="243"/>
      <c r="D1" s="168"/>
      <c r="E1" s="168"/>
      <c r="F1" s="168"/>
      <c r="G1" s="728" t="s">
        <v>689</v>
      </c>
    </row>
    <row r="2" spans="1:13">
      <c r="A2" s="168"/>
      <c r="B2" s="168"/>
      <c r="C2" s="243"/>
      <c r="D2" s="168"/>
      <c r="E2" s="168"/>
      <c r="F2" s="168"/>
      <c r="G2" s="728"/>
    </row>
    <row r="3" spans="1:13">
      <c r="A3" s="76" t="s">
        <v>943</v>
      </c>
      <c r="B3" s="168"/>
      <c r="C3" s="243"/>
      <c r="D3" s="168"/>
      <c r="E3" s="168"/>
      <c r="F3" s="168"/>
      <c r="G3" s="728" t="s">
        <v>268</v>
      </c>
    </row>
    <row r="4" spans="1:13">
      <c r="A4" s="76" t="s">
        <v>2190</v>
      </c>
      <c r="B4" s="168"/>
      <c r="C4" s="301"/>
      <c r="D4" s="168"/>
      <c r="E4" s="168"/>
      <c r="F4" s="168"/>
      <c r="G4" s="728" t="s">
        <v>398</v>
      </c>
    </row>
    <row r="5" spans="1:13">
      <c r="A5" s="76" t="s">
        <v>1411</v>
      </c>
      <c r="B5" s="168"/>
      <c r="C5" s="168"/>
      <c r="D5" s="168"/>
      <c r="E5" s="168"/>
      <c r="F5" s="168"/>
      <c r="G5" s="304" t="s">
        <v>1393</v>
      </c>
    </row>
    <row r="6" spans="1:13" ht="69.599999999999994" customHeight="1">
      <c r="A6" s="2010" t="s">
        <v>524</v>
      </c>
      <c r="B6" s="2014"/>
      <c r="C6" s="2014"/>
      <c r="D6" s="2014"/>
      <c r="E6" s="2014"/>
      <c r="F6" s="2014"/>
      <c r="G6" s="2014"/>
    </row>
    <row r="7" spans="1:13" ht="12.6" thickBot="1">
      <c r="A7" s="244"/>
      <c r="B7" s="244"/>
      <c r="C7" s="244"/>
      <c r="D7" s="244"/>
      <c r="E7" s="244"/>
      <c r="F7" s="244"/>
      <c r="G7" s="244"/>
    </row>
    <row r="8" spans="1:13">
      <c r="A8" s="168"/>
      <c r="B8" s="302" t="s">
        <v>493</v>
      </c>
      <c r="C8" s="302" t="s">
        <v>494</v>
      </c>
      <c r="D8" s="302" t="s">
        <v>495</v>
      </c>
      <c r="E8" s="302" t="s">
        <v>496</v>
      </c>
      <c r="F8" s="611" t="s">
        <v>214</v>
      </c>
      <c r="G8" s="302" t="s">
        <v>53</v>
      </c>
    </row>
    <row r="9" spans="1:13">
      <c r="A9" s="168"/>
      <c r="B9" s="223"/>
      <c r="C9" s="172"/>
      <c r="D9" s="172"/>
      <c r="E9" s="172"/>
      <c r="F9" s="172" t="s">
        <v>548</v>
      </c>
      <c r="G9" s="252"/>
    </row>
    <row r="10" spans="1:13">
      <c r="A10" s="223" t="s">
        <v>33</v>
      </c>
      <c r="B10" s="223" t="s">
        <v>545</v>
      </c>
      <c r="C10" s="172" t="s">
        <v>546</v>
      </c>
      <c r="D10" s="223" t="s">
        <v>547</v>
      </c>
      <c r="E10" s="521"/>
      <c r="F10" s="701" t="s">
        <v>565</v>
      </c>
      <c r="G10" s="223" t="s">
        <v>549</v>
      </c>
      <c r="M10" s="242"/>
    </row>
    <row r="11" spans="1:13" ht="13.8">
      <c r="A11" s="205" t="s">
        <v>366</v>
      </c>
      <c r="B11" s="205" t="s">
        <v>550</v>
      </c>
      <c r="C11" s="754" t="s">
        <v>551</v>
      </c>
      <c r="D11" s="205" t="s">
        <v>261</v>
      </c>
      <c r="E11" s="205" t="s">
        <v>616</v>
      </c>
      <c r="F11" s="754" t="s">
        <v>566</v>
      </c>
      <c r="G11" s="205" t="s">
        <v>262</v>
      </c>
      <c r="M11" s="242"/>
    </row>
    <row r="12" spans="1:13">
      <c r="A12" s="223">
        <v>1</v>
      </c>
      <c r="B12" s="756" t="s">
        <v>910</v>
      </c>
      <c r="C12" s="756" t="s">
        <v>890</v>
      </c>
      <c r="D12" s="1181">
        <v>200</v>
      </c>
      <c r="E12" s="757">
        <v>300</v>
      </c>
      <c r="F12" s="758">
        <v>60000</v>
      </c>
      <c r="G12" s="759" t="s">
        <v>1728</v>
      </c>
      <c r="H12" s="760"/>
      <c r="J12" s="760"/>
    </row>
    <row r="13" spans="1:13">
      <c r="A13" s="223">
        <v>2</v>
      </c>
      <c r="B13" s="756" t="s">
        <v>910</v>
      </c>
      <c r="C13" s="756" t="s">
        <v>891</v>
      </c>
      <c r="D13" s="761">
        <v>150</v>
      </c>
      <c r="E13" s="757">
        <v>400</v>
      </c>
      <c r="F13" s="758">
        <v>60000</v>
      </c>
      <c r="G13" s="759" t="s">
        <v>1394</v>
      </c>
      <c r="H13" s="760"/>
      <c r="J13" s="760"/>
    </row>
    <row r="14" spans="1:13">
      <c r="A14" s="223">
        <v>3</v>
      </c>
      <c r="B14" s="756" t="s">
        <v>910</v>
      </c>
      <c r="C14" s="756" t="s">
        <v>600</v>
      </c>
      <c r="D14" s="761"/>
      <c r="E14" s="757"/>
      <c r="F14" s="758">
        <v>2000</v>
      </c>
      <c r="G14" s="759" t="s">
        <v>1711</v>
      </c>
      <c r="H14" s="760"/>
      <c r="J14" s="760"/>
    </row>
    <row r="15" spans="1:13">
      <c r="A15" s="223">
        <v>4</v>
      </c>
      <c r="B15" s="756" t="s">
        <v>1386</v>
      </c>
      <c r="C15" s="756" t="s">
        <v>911</v>
      </c>
      <c r="D15" s="761">
        <v>370</v>
      </c>
      <c r="E15" s="1178">
        <v>140</v>
      </c>
      <c r="F15" s="758">
        <v>51800</v>
      </c>
      <c r="G15" s="759" t="s">
        <v>700</v>
      </c>
      <c r="H15" s="760"/>
      <c r="J15" s="760"/>
    </row>
    <row r="16" spans="1:13">
      <c r="A16" s="223">
        <v>5</v>
      </c>
      <c r="B16" s="756" t="s">
        <v>1386</v>
      </c>
      <c r="C16" s="756" t="s">
        <v>600</v>
      </c>
      <c r="D16" s="761"/>
      <c r="E16" s="114"/>
      <c r="F16" s="758">
        <v>3500</v>
      </c>
      <c r="G16" s="759" t="s">
        <v>937</v>
      </c>
      <c r="H16" s="760"/>
      <c r="J16" s="760"/>
    </row>
    <row r="17" spans="1:11">
      <c r="A17" s="223">
        <v>6</v>
      </c>
      <c r="B17" s="756" t="s">
        <v>1708</v>
      </c>
      <c r="C17" s="756" t="s">
        <v>2137</v>
      </c>
      <c r="D17" s="761">
        <v>350</v>
      </c>
      <c r="E17" s="114">
        <v>240</v>
      </c>
      <c r="F17" s="758">
        <v>84000</v>
      </c>
      <c r="G17" s="759" t="s">
        <v>700</v>
      </c>
      <c r="H17" s="760"/>
      <c r="J17" s="760"/>
    </row>
    <row r="18" spans="1:11">
      <c r="A18" s="223">
        <v>7</v>
      </c>
      <c r="B18" s="756" t="s">
        <v>1708</v>
      </c>
      <c r="C18" s="756" t="s">
        <v>600</v>
      </c>
      <c r="D18" s="761"/>
      <c r="E18" s="114"/>
      <c r="F18" s="758">
        <v>3500</v>
      </c>
      <c r="G18" s="759" t="s">
        <v>937</v>
      </c>
      <c r="H18" s="760"/>
      <c r="J18" s="760"/>
    </row>
    <row r="19" spans="1:11">
      <c r="A19" s="223">
        <v>8</v>
      </c>
      <c r="B19" s="756" t="s">
        <v>912</v>
      </c>
      <c r="C19" s="756" t="s">
        <v>913</v>
      </c>
      <c r="D19" s="761">
        <v>150</v>
      </c>
      <c r="E19" s="757">
        <v>54</v>
      </c>
      <c r="F19" s="758">
        <v>8100</v>
      </c>
      <c r="G19" s="759" t="s">
        <v>2138</v>
      </c>
      <c r="H19" s="760"/>
      <c r="J19" s="760"/>
    </row>
    <row r="20" spans="1:11">
      <c r="A20" s="223">
        <v>9</v>
      </c>
      <c r="B20" s="756" t="s">
        <v>912</v>
      </c>
      <c r="C20" s="756" t="s">
        <v>600</v>
      </c>
      <c r="D20" s="761"/>
      <c r="E20" s="757"/>
      <c r="F20" s="758">
        <v>2000</v>
      </c>
      <c r="G20" s="759" t="s">
        <v>1709</v>
      </c>
      <c r="H20" s="760"/>
      <c r="J20" s="760"/>
    </row>
    <row r="21" spans="1:11">
      <c r="A21" s="223">
        <v>10</v>
      </c>
      <c r="B21" s="756" t="s">
        <v>914</v>
      </c>
      <c r="C21" s="756"/>
      <c r="D21" s="760"/>
      <c r="E21" s="760"/>
      <c r="F21" s="758">
        <v>4500</v>
      </c>
      <c r="G21" s="759" t="s">
        <v>915</v>
      </c>
      <c r="H21" s="760"/>
      <c r="J21" s="760"/>
    </row>
    <row r="22" spans="1:11">
      <c r="A22" s="223">
        <v>11</v>
      </c>
      <c r="B22" s="756" t="s">
        <v>942</v>
      </c>
      <c r="C22" s="762"/>
      <c r="D22" s="763"/>
      <c r="E22" s="763"/>
      <c r="F22" s="1347">
        <v>5000</v>
      </c>
      <c r="G22" s="1348" t="s">
        <v>1404</v>
      </c>
      <c r="H22" s="763"/>
      <c r="J22" s="763"/>
    </row>
    <row r="23" spans="1:11">
      <c r="A23" s="223">
        <v>12</v>
      </c>
      <c r="B23" s="756"/>
      <c r="C23" s="756"/>
      <c r="D23" s="756"/>
      <c r="E23" s="760"/>
      <c r="F23" s="764"/>
      <c r="G23" s="760"/>
      <c r="H23" s="763"/>
      <c r="J23" s="763"/>
    </row>
    <row r="24" spans="1:11">
      <c r="A24" s="223">
        <v>13</v>
      </c>
      <c r="B24" s="756" t="s">
        <v>263</v>
      </c>
      <c r="C24" s="756"/>
      <c r="D24" s="756"/>
      <c r="E24" s="760"/>
      <c r="F24" s="765">
        <v>284400</v>
      </c>
      <c r="G24" s="760"/>
      <c r="H24" s="760"/>
      <c r="J24" s="760"/>
      <c r="K24" s="759"/>
    </row>
    <row r="25" spans="1:11">
      <c r="A25" s="223">
        <v>14</v>
      </c>
      <c r="B25" s="756" t="s">
        <v>1710</v>
      </c>
      <c r="H25" s="760"/>
      <c r="J25" s="760"/>
      <c r="K25" s="759"/>
    </row>
    <row r="26" spans="1:11">
      <c r="A26" s="223">
        <v>15</v>
      </c>
      <c r="B26" s="756"/>
      <c r="C26" s="756"/>
      <c r="D26" s="756"/>
      <c r="E26" s="760"/>
      <c r="F26" s="764"/>
      <c r="G26" s="760"/>
      <c r="H26" s="760"/>
      <c r="J26" s="760"/>
      <c r="K26" s="760"/>
    </row>
    <row r="27" spans="1:11">
      <c r="A27" s="223">
        <v>16</v>
      </c>
      <c r="B27" s="756" t="s">
        <v>264</v>
      </c>
      <c r="C27" s="756"/>
      <c r="D27" s="756"/>
      <c r="E27" s="760"/>
      <c r="F27" s="760"/>
      <c r="G27" s="760"/>
      <c r="H27" s="760"/>
      <c r="I27" s="764"/>
      <c r="J27" s="760"/>
      <c r="K27" s="760"/>
    </row>
    <row r="28" spans="1:11">
      <c r="A28" s="223">
        <v>17</v>
      </c>
      <c r="B28" s="756" t="s">
        <v>251</v>
      </c>
      <c r="C28" s="756"/>
      <c r="D28" s="756"/>
      <c r="E28" s="760"/>
      <c r="F28" s="760"/>
      <c r="G28" s="760"/>
      <c r="H28" s="760"/>
      <c r="I28" s="764"/>
      <c r="J28" s="760"/>
      <c r="K28" s="760"/>
    </row>
    <row r="29" spans="1:11">
      <c r="A29" s="223">
        <v>18</v>
      </c>
      <c r="B29" s="756"/>
      <c r="C29" s="756"/>
      <c r="D29" s="756"/>
      <c r="E29" s="760"/>
      <c r="F29" s="760"/>
      <c r="G29" s="760"/>
      <c r="H29" s="760"/>
      <c r="I29" s="764"/>
      <c r="J29" s="760"/>
      <c r="K29" s="760"/>
    </row>
    <row r="30" spans="1:11">
      <c r="A30" s="223">
        <v>19</v>
      </c>
      <c r="B30" s="756" t="s">
        <v>4</v>
      </c>
      <c r="C30" s="756"/>
      <c r="D30" s="756"/>
      <c r="E30" s="760"/>
      <c r="F30" s="760"/>
      <c r="G30" s="760"/>
      <c r="H30" s="760"/>
      <c r="I30" s="764"/>
      <c r="J30" s="760"/>
      <c r="K30" s="760"/>
    </row>
    <row r="31" spans="1:11">
      <c r="A31" s="223">
        <v>20</v>
      </c>
      <c r="B31" s="756"/>
      <c r="C31" s="756"/>
      <c r="D31" s="756"/>
      <c r="E31" s="760"/>
      <c r="F31" s="760"/>
      <c r="G31" s="760"/>
      <c r="H31" s="760"/>
      <c r="I31" s="764"/>
      <c r="J31" s="760"/>
      <c r="K31" s="760"/>
    </row>
    <row r="32" spans="1:11">
      <c r="A32" s="223">
        <v>21</v>
      </c>
      <c r="B32" s="756"/>
      <c r="C32" s="756"/>
      <c r="D32" s="760" t="s">
        <v>195</v>
      </c>
      <c r="E32" s="760" t="s">
        <v>196</v>
      </c>
      <c r="F32" s="760" t="s">
        <v>165</v>
      </c>
      <c r="H32" s="760"/>
      <c r="J32" s="760"/>
      <c r="K32" s="760"/>
    </row>
    <row r="33" spans="1:11">
      <c r="A33" s="223">
        <v>22</v>
      </c>
      <c r="B33" s="756"/>
      <c r="C33" s="756"/>
      <c r="D33" s="760" t="s">
        <v>193</v>
      </c>
      <c r="E33" s="760" t="s">
        <v>194</v>
      </c>
      <c r="F33" s="764" t="s">
        <v>59</v>
      </c>
      <c r="G33" s="267"/>
      <c r="H33" s="760"/>
      <c r="J33" s="760"/>
      <c r="K33" s="760"/>
    </row>
    <row r="34" spans="1:11">
      <c r="A34" s="223">
        <v>23</v>
      </c>
      <c r="B34" s="762" t="s">
        <v>916</v>
      </c>
      <c r="C34" s="762"/>
      <c r="D34" s="766"/>
      <c r="E34" s="767"/>
      <c r="F34" s="767"/>
      <c r="G34" s="768"/>
      <c r="H34" s="769"/>
      <c r="J34" s="769"/>
      <c r="K34" s="760"/>
    </row>
    <row r="35" spans="1:11">
      <c r="A35" s="223">
        <v>24</v>
      </c>
      <c r="B35" s="756" t="s">
        <v>5</v>
      </c>
      <c r="C35" s="756"/>
      <c r="D35" s="782"/>
      <c r="E35" s="782">
        <v>284400</v>
      </c>
      <c r="F35" s="782">
        <v>284400</v>
      </c>
      <c r="G35" s="770"/>
      <c r="H35" s="770"/>
      <c r="J35" s="770"/>
      <c r="K35" s="760"/>
    </row>
    <row r="36" spans="1:11">
      <c r="A36" s="223">
        <v>25</v>
      </c>
      <c r="B36" s="756" t="s">
        <v>6</v>
      </c>
      <c r="C36" s="756"/>
      <c r="D36" s="771">
        <v>0</v>
      </c>
      <c r="E36" s="771">
        <v>284400</v>
      </c>
      <c r="F36" s="771">
        <v>284400</v>
      </c>
      <c r="G36" s="771"/>
      <c r="H36" s="771"/>
      <c r="J36" s="771"/>
      <c r="K36" s="760"/>
    </row>
    <row r="37" spans="1:11">
      <c r="A37" s="223">
        <v>26</v>
      </c>
      <c r="B37" s="756" t="s">
        <v>7</v>
      </c>
      <c r="C37" s="756"/>
      <c r="D37" s="781">
        <v>0</v>
      </c>
      <c r="E37" s="781">
        <v>71100</v>
      </c>
      <c r="F37" s="781">
        <v>71100</v>
      </c>
      <c r="G37" s="772"/>
      <c r="H37" s="772"/>
      <c r="J37" s="772"/>
      <c r="K37" s="760"/>
    </row>
    <row r="38" spans="1:11">
      <c r="A38" s="223"/>
      <c r="B38" s="756"/>
      <c r="C38" s="756"/>
      <c r="D38" s="756"/>
      <c r="E38" s="773"/>
      <c r="F38" s="773"/>
      <c r="G38" s="770"/>
      <c r="H38" s="773"/>
      <c r="J38" s="773"/>
      <c r="K38" s="760"/>
    </row>
    <row r="39" spans="1:11">
      <c r="A39" s="168"/>
      <c r="B39" s="267"/>
      <c r="C39" s="267"/>
      <c r="D39" s="775"/>
      <c r="E39" s="775"/>
      <c r="F39" s="774"/>
      <c r="G39" s="267"/>
      <c r="H39" s="390"/>
    </row>
    <row r="40" spans="1:11">
      <c r="A40" s="168"/>
      <c r="B40" s="267"/>
      <c r="C40" s="776"/>
      <c r="D40" s="610"/>
      <c r="E40" s="267"/>
      <c r="F40" s="267"/>
      <c r="G40" s="267"/>
      <c r="H40" s="267"/>
    </row>
    <row r="41" spans="1:11">
      <c r="A41" s="168"/>
      <c r="B41" s="267"/>
      <c r="C41" s="776"/>
      <c r="D41" s="610"/>
      <c r="E41" s="267"/>
      <c r="F41" s="267"/>
      <c r="G41" s="267"/>
      <c r="H41" s="267"/>
    </row>
    <row r="42" spans="1:11">
      <c r="A42" s="168"/>
      <c r="B42" s="267"/>
      <c r="C42" s="776"/>
      <c r="D42" s="295"/>
      <c r="E42" s="267"/>
      <c r="F42" s="777"/>
      <c r="G42" s="267"/>
      <c r="H42" s="267"/>
    </row>
    <row r="43" spans="1:11">
      <c r="A43" s="168"/>
      <c r="B43" s="267"/>
      <c r="C43" s="776"/>
      <c r="D43" s="775"/>
      <c r="E43" s="775"/>
      <c r="F43" s="774"/>
      <c r="G43" s="267"/>
      <c r="H43" s="267"/>
    </row>
    <row r="44" spans="1:11">
      <c r="A44" s="168"/>
      <c r="B44" s="267"/>
      <c r="C44" s="776"/>
      <c r="D44" s="610"/>
      <c r="E44" s="267"/>
      <c r="F44" s="778"/>
      <c r="G44" s="267"/>
    </row>
    <row r="45" spans="1:11">
      <c r="A45" s="217"/>
      <c r="B45" s="242"/>
      <c r="C45" s="242"/>
      <c r="D45" s="242"/>
      <c r="E45" s="242"/>
      <c r="F45" s="242"/>
      <c r="G45" s="242"/>
    </row>
    <row r="138" spans="2:5">
      <c r="B138" s="282"/>
      <c r="D138" s="282"/>
      <c r="E138" s="282"/>
    </row>
    <row r="141" spans="2:5">
      <c r="B141" s="282"/>
      <c r="D141" s="282"/>
      <c r="E141" s="282"/>
    </row>
    <row r="264" spans="1:1">
      <c r="A264" s="246"/>
    </row>
    <row r="265" spans="1:1">
      <c r="A265" s="246"/>
    </row>
    <row r="266" spans="1:1">
      <c r="A266" s="246"/>
    </row>
    <row r="267" spans="1:1">
      <c r="A267" s="246"/>
    </row>
    <row r="268" spans="1:1">
      <c r="A268" s="246"/>
    </row>
    <row r="298" spans="1:1">
      <c r="A298" s="246"/>
    </row>
    <row r="367" spans="1:1">
      <c r="A367" s="168"/>
    </row>
    <row r="384" spans="1:1">
      <c r="A384" s="246"/>
    </row>
    <row r="385" spans="1:1">
      <c r="A385" s="246"/>
    </row>
    <row r="386" spans="1:1">
      <c r="A386" s="246"/>
    </row>
    <row r="387" spans="1:1">
      <c r="A387" s="246"/>
    </row>
    <row r="388" spans="1:1">
      <c r="A388" s="246"/>
    </row>
    <row r="389" spans="1:1">
      <c r="A389" s="246"/>
    </row>
    <row r="390" spans="1:1">
      <c r="A390" s="246"/>
    </row>
    <row r="391" spans="1:1">
      <c r="A391" s="246"/>
    </row>
    <row r="392" spans="1:1">
      <c r="A392" s="246"/>
    </row>
    <row r="393" spans="1:1">
      <c r="A393" s="246"/>
    </row>
    <row r="394" spans="1:1">
      <c r="A394" s="246"/>
    </row>
    <row r="395" spans="1:1">
      <c r="A395" s="246"/>
    </row>
    <row r="396" spans="1:1">
      <c r="A396" s="246"/>
    </row>
    <row r="397" spans="1:1">
      <c r="A397" s="246"/>
    </row>
    <row r="398" spans="1:1">
      <c r="A398" s="246"/>
    </row>
    <row r="399" spans="1:1">
      <c r="A399" s="246"/>
    </row>
    <row r="400" spans="1:1">
      <c r="A400" s="246"/>
    </row>
    <row r="401" spans="1:1">
      <c r="A401" s="246"/>
    </row>
    <row r="402" spans="1:1">
      <c r="A402" s="246"/>
    </row>
    <row r="403" spans="1:1">
      <c r="A403" s="246"/>
    </row>
    <row r="404" spans="1:1">
      <c r="A404" s="246"/>
    </row>
    <row r="405" spans="1:1">
      <c r="A405" s="246"/>
    </row>
    <row r="406" spans="1:1">
      <c r="A406" s="246"/>
    </row>
    <row r="407" spans="1:1">
      <c r="A407" s="246"/>
    </row>
    <row r="408" spans="1:1">
      <c r="A408" s="246"/>
    </row>
    <row r="409" spans="1:1">
      <c r="A409" s="246"/>
    </row>
    <row r="410" spans="1:1">
      <c r="A410" s="246"/>
    </row>
    <row r="411" spans="1:1">
      <c r="A411" s="246"/>
    </row>
    <row r="412" spans="1:1">
      <c r="A412" s="246"/>
    </row>
    <row r="413" spans="1:1">
      <c r="A413" s="246"/>
    </row>
    <row r="414" spans="1:1">
      <c r="A414" s="246"/>
    </row>
    <row r="415" spans="1:1">
      <c r="A415" s="246"/>
    </row>
    <row r="416" spans="1:1">
      <c r="A416" s="246"/>
    </row>
    <row r="417" spans="1:1">
      <c r="A417" s="246"/>
    </row>
    <row r="418" spans="1:1">
      <c r="A418" s="246"/>
    </row>
    <row r="419" spans="1:1">
      <c r="A419" s="246"/>
    </row>
    <row r="420" spans="1:1">
      <c r="A420" s="246"/>
    </row>
    <row r="421" spans="1:1">
      <c r="A421" s="246"/>
    </row>
    <row r="422" spans="1:1">
      <c r="A422" s="246"/>
    </row>
    <row r="423" spans="1:1">
      <c r="A423" s="246"/>
    </row>
    <row r="424" spans="1:1">
      <c r="A424" s="246"/>
    </row>
    <row r="425" spans="1:1">
      <c r="A425" s="246"/>
    </row>
    <row r="426" spans="1:1">
      <c r="A426" s="246"/>
    </row>
    <row r="427" spans="1:1">
      <c r="A427" s="246"/>
    </row>
    <row r="428" spans="1:1">
      <c r="A428" s="246"/>
    </row>
    <row r="429" spans="1:1">
      <c r="A429" s="246"/>
    </row>
    <row r="430" spans="1:1">
      <c r="A430" s="246"/>
    </row>
    <row r="431" spans="1:1">
      <c r="A431" s="246"/>
    </row>
    <row r="432" spans="1:1">
      <c r="A432" s="246"/>
    </row>
    <row r="433" spans="1:1">
      <c r="A433" s="246"/>
    </row>
    <row r="434" spans="1:1">
      <c r="A434" s="246"/>
    </row>
    <row r="435" spans="1:1">
      <c r="A435" s="246"/>
    </row>
    <row r="436" spans="1:1">
      <c r="A436" s="246"/>
    </row>
    <row r="437" spans="1:1">
      <c r="A437" s="246"/>
    </row>
    <row r="438" spans="1:1">
      <c r="A438" s="246"/>
    </row>
  </sheetData>
  <mergeCells count="1">
    <mergeCell ref="A6:G6"/>
  </mergeCells>
  <pageMargins left="0.75" right="0.5" top="0.75" bottom="0.37" header="0.44" footer="0.21"/>
  <pageSetup scale="90" fitToHeight="2" orientation="landscape" r:id="rId1"/>
  <headerFooter alignWithMargins="0"/>
</worksheet>
</file>

<file path=xl/worksheets/sheet33.xml><?xml version="1.0" encoding="utf-8"?>
<worksheet xmlns="http://schemas.openxmlformats.org/spreadsheetml/2006/main" xmlns:r="http://schemas.openxmlformats.org/officeDocument/2006/relationships">
  <sheetPr transitionEvaluation="1" transitionEntry="1" codeName="Sheet34">
    <pageSetUpPr fitToPage="1"/>
  </sheetPr>
  <dimension ref="A1:G454"/>
  <sheetViews>
    <sheetView view="pageBreakPreview" zoomScale="60" zoomScaleNormal="100" workbookViewId="0">
      <selection activeCell="F18" sqref="F18"/>
    </sheetView>
  </sheetViews>
  <sheetFormatPr defaultColWidth="10.88671875" defaultRowHeight="13.2"/>
  <cols>
    <col min="1" max="1" width="5.88671875" style="79" customWidth="1"/>
    <col min="2" max="2" width="23.88671875" style="79" customWidth="1"/>
    <col min="3" max="3" width="21.109375" style="79" customWidth="1"/>
    <col min="4" max="4" width="23.33203125" style="79" customWidth="1"/>
    <col min="5" max="5" width="11.33203125" style="79" customWidth="1"/>
    <col min="6" max="6" width="9.88671875" style="79" customWidth="1"/>
    <col min="7" max="7" width="13" style="79" customWidth="1"/>
    <col min="8" max="8" width="8.88671875" customWidth="1"/>
    <col min="9" max="9" width="3.88671875" customWidth="1"/>
  </cols>
  <sheetData>
    <row r="1" spans="1:7">
      <c r="A1" s="76" t="s">
        <v>599</v>
      </c>
      <c r="B1" s="76"/>
      <c r="C1" s="76"/>
      <c r="G1" s="304" t="s">
        <v>689</v>
      </c>
    </row>
    <row r="2" spans="1:7">
      <c r="A2" s="76" t="s">
        <v>332</v>
      </c>
      <c r="B2" s="76"/>
      <c r="C2" s="76"/>
      <c r="G2" s="304"/>
    </row>
    <row r="3" spans="1:7">
      <c r="A3" s="76"/>
      <c r="B3" s="76"/>
      <c r="C3" s="76"/>
      <c r="G3" s="304"/>
    </row>
    <row r="4" spans="1:7">
      <c r="A4" s="76" t="s">
        <v>943</v>
      </c>
      <c r="B4" s="76"/>
      <c r="C4" s="76"/>
      <c r="G4" s="304" t="s">
        <v>333</v>
      </c>
    </row>
    <row r="5" spans="1:7">
      <c r="A5" s="76" t="s">
        <v>2190</v>
      </c>
      <c r="B5" s="76"/>
      <c r="C5" s="76"/>
      <c r="G5" s="304" t="s">
        <v>398</v>
      </c>
    </row>
    <row r="6" spans="1:7">
      <c r="A6" s="76" t="s">
        <v>1411</v>
      </c>
      <c r="B6" s="76"/>
      <c r="C6" s="76"/>
      <c r="D6" s="76"/>
      <c r="F6" s="76"/>
      <c r="G6" s="304" t="s">
        <v>1393</v>
      </c>
    </row>
    <row r="7" spans="1:7">
      <c r="A7" s="76"/>
      <c r="B7" s="76"/>
      <c r="C7" s="76"/>
      <c r="D7" s="76"/>
      <c r="E7" s="76"/>
      <c r="F7" s="76"/>
      <c r="G7" s="76"/>
    </row>
    <row r="8" spans="1:7">
      <c r="A8" s="2015" t="s">
        <v>382</v>
      </c>
      <c r="B8" s="2006"/>
      <c r="C8" s="2006"/>
      <c r="D8" s="2006"/>
      <c r="E8" s="2006"/>
      <c r="F8" s="2006"/>
      <c r="G8" s="2006"/>
    </row>
    <row r="9" spans="1:7">
      <c r="A9" s="2006"/>
      <c r="B9" s="2006"/>
      <c r="C9" s="2006"/>
      <c r="D9" s="2006"/>
      <c r="E9" s="2006"/>
      <c r="F9" s="2006"/>
      <c r="G9" s="2006"/>
    </row>
    <row r="10" spans="1:7">
      <c r="A10" s="2006"/>
      <c r="B10" s="2006"/>
      <c r="C10" s="2006"/>
      <c r="D10" s="2006"/>
      <c r="E10" s="2006"/>
      <c r="F10" s="2006"/>
      <c r="G10" s="2006"/>
    </row>
    <row r="11" spans="1:7">
      <c r="A11" s="2006"/>
      <c r="B11" s="2006"/>
      <c r="C11" s="2006"/>
      <c r="D11" s="2006"/>
      <c r="E11" s="2006"/>
      <c r="F11" s="2006"/>
      <c r="G11" s="2006"/>
    </row>
    <row r="12" spans="1:7" ht="13.8" thickBot="1">
      <c r="A12" s="81"/>
      <c r="B12" s="81"/>
      <c r="C12" s="81"/>
      <c r="D12" s="81"/>
      <c r="E12" s="81"/>
      <c r="F12" s="81"/>
      <c r="G12" s="81"/>
    </row>
    <row r="13" spans="1:7">
      <c r="A13" s="83" t="s">
        <v>33</v>
      </c>
      <c r="E13" s="83" t="s">
        <v>185</v>
      </c>
      <c r="F13" s="83" t="s">
        <v>183</v>
      </c>
      <c r="G13" s="83" t="s">
        <v>51</v>
      </c>
    </row>
    <row r="14" spans="1:7">
      <c r="A14" s="550" t="s">
        <v>366</v>
      </c>
      <c r="B14" s="2025" t="s">
        <v>367</v>
      </c>
      <c r="C14" s="2025"/>
      <c r="D14" s="551" t="s">
        <v>186</v>
      </c>
      <c r="E14" s="551" t="s">
        <v>533</v>
      </c>
      <c r="F14" s="551" t="s">
        <v>184</v>
      </c>
      <c r="G14" s="551" t="s">
        <v>163</v>
      </c>
    </row>
    <row r="15" spans="1:7">
      <c r="A15" s="76"/>
    </row>
    <row r="16" spans="1:7">
      <c r="A16" s="87">
        <v>1</v>
      </c>
      <c r="B16" s="296" t="s">
        <v>330</v>
      </c>
      <c r="C16" s="602"/>
      <c r="D16" s="602"/>
      <c r="E16" s="602"/>
      <c r="F16" s="602"/>
      <c r="G16" s="602"/>
    </row>
    <row r="17" spans="1:7">
      <c r="A17" s="87"/>
      <c r="B17" s="602"/>
      <c r="C17" s="602"/>
      <c r="D17" s="602"/>
      <c r="E17" s="602"/>
      <c r="F17" s="602"/>
      <c r="G17" s="602"/>
    </row>
    <row r="18" spans="1:7">
      <c r="A18" s="87"/>
      <c r="B18" s="198"/>
      <c r="C18" s="297"/>
      <c r="D18" s="173"/>
      <c r="E18" s="178"/>
      <c r="F18" s="298"/>
      <c r="G18" s="178"/>
    </row>
    <row r="19" spans="1:7">
      <c r="A19" s="83"/>
      <c r="B19" s="299"/>
      <c r="C19" s="299"/>
      <c r="D19" s="299"/>
      <c r="E19" s="299"/>
      <c r="F19" s="299"/>
      <c r="G19" s="299"/>
    </row>
    <row r="20" spans="1:7">
      <c r="A20" s="83"/>
      <c r="B20" s="299"/>
      <c r="C20" s="299"/>
      <c r="D20" s="299"/>
      <c r="E20" s="299"/>
      <c r="F20" s="299"/>
      <c r="G20" s="299"/>
    </row>
    <row r="21" spans="1:7">
      <c r="A21" s="83"/>
      <c r="B21" s="299"/>
      <c r="C21" s="299"/>
      <c r="D21" s="299"/>
      <c r="E21" s="299"/>
      <c r="F21" s="299"/>
      <c r="G21" s="299"/>
    </row>
    <row r="22" spans="1:7">
      <c r="A22" s="83"/>
      <c r="B22" s="299"/>
      <c r="C22" s="299"/>
      <c r="D22" s="299"/>
      <c r="E22" s="299"/>
      <c r="F22" s="299"/>
      <c r="G22" s="299"/>
    </row>
    <row r="23" spans="1:7">
      <c r="A23" s="87"/>
      <c r="B23" s="160"/>
      <c r="C23" s="160"/>
      <c r="D23" s="160"/>
      <c r="E23" s="160"/>
      <c r="F23" s="160"/>
      <c r="G23" s="160"/>
    </row>
    <row r="24" spans="1:7">
      <c r="A24" s="87"/>
    </row>
    <row r="25" spans="1:7">
      <c r="A25" s="87"/>
    </row>
    <row r="26" spans="1:7">
      <c r="A26" s="87"/>
    </row>
    <row r="27" spans="1:7">
      <c r="A27" s="87"/>
    </row>
    <row r="28" spans="1:7">
      <c r="A28" s="87"/>
    </row>
    <row r="29" spans="1:7">
      <c r="A29" s="87"/>
    </row>
    <row r="30" spans="1:7">
      <c r="A30" s="87"/>
    </row>
    <row r="31" spans="1:7">
      <c r="A31" s="87"/>
    </row>
    <row r="32" spans="1:7">
      <c r="A32" s="87"/>
    </row>
    <row r="33" spans="1:1">
      <c r="A33" s="87"/>
    </row>
    <row r="34" spans="1:1">
      <c r="A34" s="87"/>
    </row>
    <row r="35" spans="1:1">
      <c r="A35" s="87"/>
    </row>
    <row r="36" spans="1:1">
      <c r="A36" s="87"/>
    </row>
    <row r="37" spans="1:1">
      <c r="A37" s="87"/>
    </row>
    <row r="38" spans="1:1">
      <c r="A38" s="87"/>
    </row>
    <row r="39" spans="1:1">
      <c r="A39" s="87"/>
    </row>
    <row r="40" spans="1:1">
      <c r="A40" s="87"/>
    </row>
    <row r="41" spans="1:1">
      <c r="A41" s="87"/>
    </row>
    <row r="42" spans="1:1">
      <c r="A42" s="87"/>
    </row>
    <row r="43" spans="1:1">
      <c r="A43" s="87"/>
    </row>
    <row r="44" spans="1:1">
      <c r="A44" s="87"/>
    </row>
    <row r="45" spans="1:1">
      <c r="A45" s="87"/>
    </row>
    <row r="46" spans="1:1">
      <c r="A46" s="87"/>
    </row>
    <row r="47" spans="1:1">
      <c r="A47" s="87"/>
    </row>
    <row r="48" spans="1:1">
      <c r="A48" s="87"/>
    </row>
    <row r="49" spans="1:7">
      <c r="A49" s="87"/>
    </row>
    <row r="50" spans="1:7">
      <c r="A50" s="87"/>
    </row>
    <row r="51" spans="1:7">
      <c r="A51" s="87"/>
    </row>
    <row r="52" spans="1:7">
      <c r="A52" s="87"/>
    </row>
    <row r="53" spans="1:7">
      <c r="A53" s="87"/>
    </row>
    <row r="54" spans="1:7">
      <c r="A54" s="87"/>
    </row>
    <row r="55" spans="1:7">
      <c r="A55" s="87"/>
    </row>
    <row r="56" spans="1:7">
      <c r="A56" s="137"/>
      <c r="B56" s="103"/>
      <c r="C56" s="103"/>
      <c r="D56" s="103"/>
      <c r="E56" s="103"/>
      <c r="F56" s="103"/>
      <c r="G56" s="103"/>
    </row>
    <row r="154" spans="2:4">
      <c r="B154" s="93"/>
      <c r="D154" s="93"/>
    </row>
    <row r="157" spans="2:4">
      <c r="B157" s="93"/>
      <c r="D157" s="93"/>
    </row>
    <row r="280" spans="1:1">
      <c r="A280" s="94"/>
    </row>
    <row r="281" spans="1:1">
      <c r="A281" s="94"/>
    </row>
    <row r="282" spans="1:1">
      <c r="A282" s="94"/>
    </row>
    <row r="283" spans="1:1">
      <c r="A283" s="94"/>
    </row>
    <row r="284" spans="1:1">
      <c r="A284" s="94"/>
    </row>
    <row r="314" spans="1:1">
      <c r="A314" s="94"/>
    </row>
    <row r="383" spans="1:1">
      <c r="A383" s="76"/>
    </row>
    <row r="400" spans="1:1">
      <c r="A400" s="94"/>
    </row>
    <row r="401" spans="1:1">
      <c r="A401" s="94"/>
    </row>
    <row r="402" spans="1:1">
      <c r="A402" s="94"/>
    </row>
    <row r="403" spans="1:1">
      <c r="A403" s="94"/>
    </row>
    <row r="404" spans="1:1">
      <c r="A404" s="94"/>
    </row>
    <row r="405" spans="1:1">
      <c r="A405" s="94"/>
    </row>
    <row r="406" spans="1:1">
      <c r="A406" s="94"/>
    </row>
    <row r="407" spans="1:1">
      <c r="A407" s="94"/>
    </row>
    <row r="408" spans="1:1">
      <c r="A408" s="94"/>
    </row>
    <row r="409" spans="1:1">
      <c r="A409" s="94"/>
    </row>
    <row r="410" spans="1:1">
      <c r="A410" s="94"/>
    </row>
    <row r="411" spans="1:1">
      <c r="A411" s="94"/>
    </row>
    <row r="412" spans="1:1">
      <c r="A412" s="94"/>
    </row>
    <row r="413" spans="1:1">
      <c r="A413" s="94"/>
    </row>
    <row r="414" spans="1:1">
      <c r="A414" s="94"/>
    </row>
    <row r="415" spans="1:1">
      <c r="A415" s="94"/>
    </row>
    <row r="416" spans="1:1">
      <c r="A416" s="94"/>
    </row>
    <row r="417" spans="1:1">
      <c r="A417" s="94"/>
    </row>
    <row r="418" spans="1:1">
      <c r="A418" s="94"/>
    </row>
    <row r="419" spans="1:1">
      <c r="A419" s="94"/>
    </row>
    <row r="420" spans="1:1">
      <c r="A420" s="94"/>
    </row>
    <row r="421" spans="1:1">
      <c r="A421" s="94"/>
    </row>
    <row r="422" spans="1:1">
      <c r="A422" s="94"/>
    </row>
    <row r="423" spans="1:1">
      <c r="A423" s="94"/>
    </row>
    <row r="424" spans="1:1">
      <c r="A424" s="94"/>
    </row>
    <row r="425" spans="1:1">
      <c r="A425" s="94"/>
    </row>
    <row r="426" spans="1:1">
      <c r="A426" s="94"/>
    </row>
    <row r="427" spans="1:1">
      <c r="A427" s="94"/>
    </row>
    <row r="428" spans="1:1">
      <c r="A428" s="94"/>
    </row>
    <row r="429" spans="1:1">
      <c r="A429" s="94"/>
    </row>
    <row r="430" spans="1:1">
      <c r="A430" s="94"/>
    </row>
    <row r="431" spans="1:1">
      <c r="A431" s="94"/>
    </row>
    <row r="432" spans="1:1">
      <c r="A432" s="94"/>
    </row>
    <row r="433" spans="1:1">
      <c r="A433" s="94"/>
    </row>
    <row r="434" spans="1:1">
      <c r="A434" s="94"/>
    </row>
    <row r="435" spans="1:1">
      <c r="A435" s="94"/>
    </row>
    <row r="436" spans="1:1">
      <c r="A436" s="94"/>
    </row>
    <row r="437" spans="1:1">
      <c r="A437" s="94"/>
    </row>
    <row r="438" spans="1:1">
      <c r="A438" s="94"/>
    </row>
    <row r="439" spans="1:1">
      <c r="A439" s="94"/>
    </row>
    <row r="440" spans="1:1">
      <c r="A440" s="94"/>
    </row>
    <row r="441" spans="1:1">
      <c r="A441" s="94"/>
    </row>
    <row r="442" spans="1:1">
      <c r="A442" s="94"/>
    </row>
    <row r="443" spans="1:1">
      <c r="A443" s="94"/>
    </row>
    <row r="444" spans="1:1">
      <c r="A444" s="94"/>
    </row>
    <row r="445" spans="1:1">
      <c r="A445" s="94"/>
    </row>
    <row r="446" spans="1:1">
      <c r="A446" s="94"/>
    </row>
    <row r="447" spans="1:1">
      <c r="A447" s="94"/>
    </row>
    <row r="448" spans="1:1">
      <c r="A448" s="94"/>
    </row>
    <row r="449" spans="1:1">
      <c r="A449" s="94"/>
    </row>
    <row r="450" spans="1:1">
      <c r="A450" s="94"/>
    </row>
    <row r="451" spans="1:1">
      <c r="A451" s="94"/>
    </row>
    <row r="452" spans="1:1">
      <c r="A452" s="94"/>
    </row>
    <row r="453" spans="1:1">
      <c r="A453" s="94"/>
    </row>
    <row r="454" spans="1:1">
      <c r="A454" s="94"/>
    </row>
  </sheetData>
  <mergeCells count="2">
    <mergeCell ref="A8:G11"/>
    <mergeCell ref="B14:C14"/>
  </mergeCells>
  <phoneticPr fontId="25" type="noConversion"/>
  <pageMargins left="0.75" right="0.25" top="0.75" bottom="0.21" header="0.27" footer="0.21"/>
  <pageSetup scale="90" orientation="portrait" r:id="rId1"/>
  <headerFooter alignWithMargins="0"/>
</worksheet>
</file>

<file path=xl/worksheets/sheet34.xml><?xml version="1.0" encoding="utf-8"?>
<worksheet xmlns="http://schemas.openxmlformats.org/spreadsheetml/2006/main" xmlns:r="http://schemas.openxmlformats.org/officeDocument/2006/relationships">
  <sheetPr codeName="Sheet52"/>
  <dimension ref="A1:U14"/>
  <sheetViews>
    <sheetView view="pageBreakPreview" topLeftCell="A16" zoomScale="60" zoomScaleNormal="100" workbookViewId="0">
      <selection activeCell="Z40" sqref="Z40"/>
    </sheetView>
  </sheetViews>
  <sheetFormatPr defaultColWidth="10.6640625" defaultRowHeight="12"/>
  <cols>
    <col min="1" max="1" width="6" style="919" customWidth="1"/>
    <col min="2" max="2" width="1.6640625" style="919" customWidth="1"/>
    <col min="3" max="3" width="14.33203125" style="919" customWidth="1"/>
    <col min="4" max="4" width="2.6640625" style="919" customWidth="1"/>
    <col min="5" max="5" width="21.6640625" style="919" customWidth="1"/>
    <col min="6" max="6" width="1.6640625" style="919" customWidth="1"/>
    <col min="7" max="7" width="12.33203125" style="919" customWidth="1"/>
    <col min="8" max="8" width="1.6640625" style="919" customWidth="1"/>
    <col min="9" max="9" width="10.33203125" style="919" customWidth="1"/>
    <col min="10" max="10" width="1.6640625" style="919" customWidth="1"/>
    <col min="11" max="11" width="7.44140625" style="919" customWidth="1"/>
    <col min="12" max="12" width="1.6640625" style="919" customWidth="1"/>
    <col min="13" max="13" width="11.6640625" style="920" customWidth="1"/>
    <col min="14" max="14" width="1.6640625" style="919" customWidth="1"/>
    <col min="15" max="15" width="11.6640625" style="919" customWidth="1"/>
    <col min="16" max="16" width="1.6640625" style="919" customWidth="1"/>
    <col min="17" max="17" width="12.109375" style="919" customWidth="1"/>
    <col min="18" max="18" width="2" style="919" customWidth="1"/>
    <col min="19" max="19" width="11.88671875" style="919" customWidth="1"/>
    <col min="20" max="20" width="13.6640625" style="919" bestFit="1" customWidth="1"/>
    <col min="21" max="21" width="8.6640625" style="919" customWidth="1"/>
    <col min="22" max="22" width="19.88671875" style="919" bestFit="1" customWidth="1"/>
    <col min="23" max="23" width="15.109375" style="919" bestFit="1" customWidth="1"/>
    <col min="24" max="24" width="14.88671875" style="919" bestFit="1" customWidth="1"/>
    <col min="25" max="25" width="19.88671875" style="919" bestFit="1" customWidth="1"/>
    <col min="26" max="26" width="26.33203125" style="919" bestFit="1" customWidth="1"/>
    <col min="27" max="27" width="13.33203125" style="919" bestFit="1" customWidth="1"/>
    <col min="28" max="28" width="26.33203125" style="919" bestFit="1" customWidth="1"/>
    <col min="29" max="29" width="21" style="919" bestFit="1" customWidth="1"/>
    <col min="30" max="30" width="14.109375" style="919" bestFit="1" customWidth="1"/>
    <col min="31" max="32" width="17" style="919" bestFit="1" customWidth="1"/>
    <col min="33" max="63" width="8.6640625" style="919" customWidth="1"/>
    <col min="64" max="16384" width="10.6640625" style="919"/>
  </cols>
  <sheetData>
    <row r="1" spans="1:21" s="983" customFormat="1">
      <c r="A1" s="982" t="s">
        <v>661</v>
      </c>
      <c r="C1" s="984"/>
      <c r="G1" s="985"/>
      <c r="H1" s="985"/>
      <c r="I1" s="985"/>
      <c r="J1" s="985"/>
      <c r="K1" s="985"/>
      <c r="M1" s="985"/>
      <c r="S1" s="984" t="s">
        <v>689</v>
      </c>
    </row>
    <row r="2" spans="1:21" s="983" customFormat="1">
      <c r="C2" s="984"/>
      <c r="G2" s="985"/>
      <c r="H2" s="986"/>
      <c r="I2" s="986" t="s">
        <v>490</v>
      </c>
      <c r="J2" s="986"/>
      <c r="K2" s="986"/>
      <c r="L2" s="987"/>
      <c r="M2" s="985"/>
      <c r="S2" s="984"/>
    </row>
    <row r="3" spans="1:21" s="983" customFormat="1">
      <c r="A3" s="76" t="s">
        <v>943</v>
      </c>
      <c r="C3" s="984"/>
      <c r="G3" s="985"/>
      <c r="H3" s="986"/>
      <c r="I3" s="986"/>
      <c r="J3" s="986"/>
      <c r="K3" s="986"/>
      <c r="L3" s="987"/>
      <c r="M3" s="985"/>
      <c r="S3" s="984" t="s">
        <v>508</v>
      </c>
    </row>
    <row r="4" spans="1:21" s="983" customFormat="1">
      <c r="A4" s="76" t="s">
        <v>2190</v>
      </c>
      <c r="B4" s="982"/>
      <c r="C4" s="982"/>
      <c r="G4" s="985"/>
      <c r="H4" s="986"/>
      <c r="I4" s="986"/>
      <c r="J4" s="986"/>
      <c r="K4" s="986"/>
      <c r="L4" s="987"/>
      <c r="M4" s="985"/>
      <c r="S4" s="984" t="s">
        <v>398</v>
      </c>
    </row>
    <row r="5" spans="1:21" s="983" customFormat="1">
      <c r="A5" s="76" t="s">
        <v>1411</v>
      </c>
      <c r="C5" s="984"/>
      <c r="F5" s="982"/>
      <c r="G5" s="985"/>
      <c r="H5" s="986"/>
      <c r="I5" s="986"/>
      <c r="J5" s="986"/>
      <c r="K5" s="986"/>
      <c r="L5" s="987"/>
      <c r="M5" s="985"/>
      <c r="S5" s="984"/>
    </row>
    <row r="6" spans="1:21" s="983" customFormat="1">
      <c r="A6" s="982" t="s">
        <v>596</v>
      </c>
      <c r="C6" s="984"/>
      <c r="E6" s="988"/>
      <c r="F6" s="982"/>
      <c r="G6" s="985"/>
      <c r="H6" s="986"/>
      <c r="I6" s="986"/>
      <c r="J6" s="986"/>
      <c r="K6" s="986"/>
      <c r="L6" s="987"/>
      <c r="M6" s="985"/>
      <c r="S6" s="304" t="s">
        <v>1393</v>
      </c>
    </row>
    <row r="7" spans="1:21" s="983" customFormat="1">
      <c r="A7" s="982" t="s">
        <v>354</v>
      </c>
      <c r="C7" s="984"/>
      <c r="F7" s="982"/>
      <c r="G7" s="985"/>
      <c r="H7" s="986"/>
      <c r="I7" s="986"/>
      <c r="J7" s="986"/>
      <c r="K7" s="986"/>
      <c r="L7" s="987"/>
      <c r="M7" s="985"/>
      <c r="O7" s="984"/>
      <c r="S7" s="984"/>
    </row>
    <row r="8" spans="1:21" s="983" customFormat="1">
      <c r="A8" s="983" t="s">
        <v>2116</v>
      </c>
      <c r="C8" s="984"/>
      <c r="F8" s="982"/>
      <c r="G8" s="985"/>
      <c r="H8" s="986"/>
      <c r="I8" s="986"/>
      <c r="J8" s="986"/>
      <c r="K8" s="986"/>
      <c r="L8" s="987"/>
      <c r="M8" s="985"/>
      <c r="Q8" s="989"/>
      <c r="R8" s="989"/>
      <c r="S8" s="989"/>
    </row>
    <row r="9" spans="1:21" s="983" customFormat="1">
      <c r="A9" s="982" t="s">
        <v>2115</v>
      </c>
      <c r="C9" s="984"/>
      <c r="F9" s="982"/>
      <c r="G9" s="985"/>
      <c r="H9" s="986"/>
      <c r="I9" s="986"/>
      <c r="J9" s="986"/>
      <c r="K9" s="986"/>
      <c r="L9" s="987"/>
      <c r="M9" s="985"/>
      <c r="Q9" s="989"/>
      <c r="R9" s="989"/>
      <c r="S9" s="989"/>
    </row>
    <row r="10" spans="1:21" customFormat="1" ht="13.2">
      <c r="A10" s="982" t="s">
        <v>2114</v>
      </c>
    </row>
    <row r="11" spans="1:21" s="983" customFormat="1" ht="13.2" customHeight="1">
      <c r="A11" s="982"/>
      <c r="C11" s="984"/>
      <c r="G11" s="985"/>
      <c r="H11" s="985"/>
      <c r="I11" s="985"/>
      <c r="J11" s="985"/>
      <c r="K11" s="985"/>
      <c r="M11" s="985"/>
      <c r="P11" s="1456"/>
      <c r="Q11" s="1471" t="s">
        <v>907</v>
      </c>
      <c r="R11" s="989"/>
      <c r="S11" s="989"/>
    </row>
    <row r="12" spans="1:21" s="983" customFormat="1">
      <c r="A12" s="990"/>
      <c r="B12" s="990"/>
      <c r="C12" s="991"/>
      <c r="D12" s="991"/>
      <c r="E12" s="991"/>
      <c r="F12" s="990"/>
      <c r="G12" s="991"/>
      <c r="H12" s="991"/>
      <c r="I12" s="991"/>
      <c r="J12" s="991"/>
      <c r="K12" s="991"/>
      <c r="L12" s="990"/>
      <c r="M12" s="991"/>
      <c r="N12" s="990"/>
      <c r="O12" s="991"/>
      <c r="P12" s="990"/>
      <c r="Q12" s="991"/>
      <c r="R12" s="991"/>
      <c r="S12" s="991"/>
      <c r="T12" s="992"/>
      <c r="U12" s="992"/>
    </row>
    <row r="13" spans="1:21" s="983" customFormat="1">
      <c r="M13" s="985"/>
    </row>
    <row r="14" spans="1:21" s="983" customFormat="1">
      <c r="C14" s="983" t="s">
        <v>471</v>
      </c>
      <c r="M14" s="985"/>
    </row>
  </sheetData>
  <phoneticPr fontId="25" type="noConversion"/>
  <pageMargins left="0.5" right="0.5" top="0.75" bottom="0.5" header="0" footer="0"/>
  <pageSetup scale="95" orientation="landscape" r:id="rId1"/>
  <headerFooter alignWithMargins="0"/>
</worksheet>
</file>

<file path=xl/worksheets/sheet35.xml><?xml version="1.0" encoding="utf-8"?>
<worksheet xmlns="http://schemas.openxmlformats.org/spreadsheetml/2006/main" xmlns:r="http://schemas.openxmlformats.org/officeDocument/2006/relationships">
  <sheetPr transitionEvaluation="1" transitionEntry="1" codeName="Sheet37"/>
  <dimension ref="A1:J315"/>
  <sheetViews>
    <sheetView view="pageBreakPreview" topLeftCell="A25" zoomScale="60" zoomScaleNormal="100" workbookViewId="0">
      <selection activeCell="I60" sqref="I60:I68"/>
    </sheetView>
  </sheetViews>
  <sheetFormatPr defaultColWidth="10.88671875" defaultRowHeight="12"/>
  <cols>
    <col min="1" max="1" width="6.33203125" style="173" customWidth="1"/>
    <col min="2" max="2" width="30.109375" style="258" customWidth="1"/>
    <col min="3" max="3" width="10.6640625" style="173" customWidth="1"/>
    <col min="4" max="4" width="12.5546875" style="173" customWidth="1"/>
    <col min="5" max="5" width="11.6640625" style="173" customWidth="1"/>
    <col min="6" max="6" width="14.88671875" style="173" customWidth="1"/>
    <col min="7" max="7" width="15.109375" style="173" customWidth="1"/>
    <col min="8" max="16384" width="10.88671875" style="173"/>
  </cols>
  <sheetData>
    <row r="1" spans="1:7">
      <c r="A1" s="300" t="s">
        <v>466</v>
      </c>
      <c r="B1" s="946"/>
      <c r="C1" s="300"/>
      <c r="G1" s="1454" t="s">
        <v>689</v>
      </c>
    </row>
    <row r="2" spans="1:7">
      <c r="A2" s="300" t="s">
        <v>943</v>
      </c>
      <c r="B2" s="946"/>
      <c r="C2" s="300"/>
      <c r="G2" s="1454" t="s">
        <v>467</v>
      </c>
    </row>
    <row r="3" spans="1:7">
      <c r="A3" s="300" t="s">
        <v>2190</v>
      </c>
      <c r="B3" s="250"/>
      <c r="C3" s="300"/>
      <c r="G3" s="1454" t="s">
        <v>398</v>
      </c>
    </row>
    <row r="4" spans="1:7">
      <c r="A4" s="300" t="s">
        <v>1411</v>
      </c>
      <c r="B4" s="250"/>
      <c r="C4" s="300"/>
      <c r="G4" s="1454" t="s">
        <v>1393</v>
      </c>
    </row>
    <row r="5" spans="1:7">
      <c r="A5" s="96" t="s">
        <v>751</v>
      </c>
      <c r="B5" s="946"/>
      <c r="C5" s="300"/>
      <c r="G5" s="1454" t="s">
        <v>468</v>
      </c>
    </row>
    <row r="6" spans="1:7">
      <c r="A6" s="300" t="s">
        <v>258</v>
      </c>
      <c r="B6" s="250"/>
      <c r="C6" s="300"/>
      <c r="D6" s="300"/>
      <c r="E6" s="300"/>
      <c r="F6" s="300"/>
      <c r="G6" s="300"/>
    </row>
    <row r="7" spans="1:7" ht="12.75" customHeight="1" thickBot="1">
      <c r="A7" s="709"/>
      <c r="B7" s="947"/>
      <c r="C7" s="709"/>
      <c r="D7" s="709"/>
      <c r="E7" s="709"/>
      <c r="F7" s="709"/>
      <c r="G7" s="709"/>
    </row>
    <row r="8" spans="1:7">
      <c r="A8" s="168"/>
      <c r="B8" s="255" t="s">
        <v>493</v>
      </c>
      <c r="C8" s="948" t="s">
        <v>494</v>
      </c>
      <c r="D8" s="948" t="s">
        <v>495</v>
      </c>
      <c r="E8" s="948">
        <v>-4</v>
      </c>
      <c r="F8" s="948">
        <v>-5</v>
      </c>
      <c r="G8" s="948">
        <v>-6</v>
      </c>
    </row>
    <row r="9" spans="1:7">
      <c r="A9" s="223" t="s">
        <v>33</v>
      </c>
      <c r="B9" s="255"/>
      <c r="C9" s="223" t="s">
        <v>51</v>
      </c>
      <c r="D9" s="223" t="s">
        <v>364</v>
      </c>
      <c r="E9" s="223" t="s">
        <v>463</v>
      </c>
      <c r="F9" s="172" t="s">
        <v>529</v>
      </c>
      <c r="G9" s="223" t="s">
        <v>529</v>
      </c>
    </row>
    <row r="10" spans="1:7">
      <c r="A10" s="555" t="s">
        <v>366</v>
      </c>
      <c r="B10" s="556" t="s">
        <v>530</v>
      </c>
      <c r="C10" s="554" t="s">
        <v>464</v>
      </c>
      <c r="D10" s="554" t="s">
        <v>369</v>
      </c>
      <c r="E10" s="554" t="s">
        <v>215</v>
      </c>
      <c r="F10" s="555" t="s">
        <v>532</v>
      </c>
      <c r="G10" s="554" t="s">
        <v>533</v>
      </c>
    </row>
    <row r="11" spans="1:7">
      <c r="A11" s="242">
        <v>1</v>
      </c>
      <c r="B11" s="248" t="s">
        <v>534</v>
      </c>
      <c r="C11" s="713"/>
      <c r="D11" s="713"/>
      <c r="E11" s="713"/>
      <c r="F11" s="713"/>
      <c r="G11" s="713"/>
    </row>
    <row r="12" spans="1:7">
      <c r="A12" s="242">
        <v>2</v>
      </c>
      <c r="B12" s="258" t="s">
        <v>242</v>
      </c>
      <c r="C12" s="176"/>
      <c r="D12" s="176"/>
      <c r="E12" s="515">
        <v>0</v>
      </c>
      <c r="F12" s="175" t="s">
        <v>239</v>
      </c>
      <c r="G12" s="190" t="s">
        <v>239</v>
      </c>
    </row>
    <row r="13" spans="1:7">
      <c r="A13" s="242">
        <v>3</v>
      </c>
      <c r="B13" s="258" t="s">
        <v>243</v>
      </c>
      <c r="C13" s="176">
        <v>2321.6</v>
      </c>
      <c r="D13" s="176"/>
      <c r="E13" s="515">
        <v>2321.6</v>
      </c>
      <c r="F13" s="175" t="s">
        <v>239</v>
      </c>
      <c r="G13" s="190" t="s">
        <v>239</v>
      </c>
    </row>
    <row r="14" spans="1:7">
      <c r="A14" s="242">
        <v>4</v>
      </c>
      <c r="B14" s="258" t="s">
        <v>244</v>
      </c>
      <c r="C14" s="176"/>
      <c r="D14" s="176"/>
      <c r="E14" s="515">
        <v>0</v>
      </c>
      <c r="F14" s="175" t="s">
        <v>239</v>
      </c>
      <c r="G14" s="190" t="s">
        <v>239</v>
      </c>
    </row>
    <row r="15" spans="1:7">
      <c r="A15" s="242">
        <v>5</v>
      </c>
      <c r="B15" s="248" t="s">
        <v>245</v>
      </c>
      <c r="C15" s="176"/>
      <c r="D15" s="176"/>
      <c r="E15" s="515"/>
      <c r="F15" s="175" t="s">
        <v>239</v>
      </c>
      <c r="G15" s="190" t="s">
        <v>239</v>
      </c>
    </row>
    <row r="16" spans="1:7">
      <c r="A16" s="242">
        <v>6</v>
      </c>
      <c r="B16" s="258" t="s">
        <v>246</v>
      </c>
      <c r="C16" s="176"/>
      <c r="D16" s="176"/>
      <c r="E16" s="515">
        <v>0</v>
      </c>
      <c r="F16" s="175" t="s">
        <v>239</v>
      </c>
      <c r="G16" s="190" t="s">
        <v>239</v>
      </c>
    </row>
    <row r="17" spans="1:7">
      <c r="A17" s="242">
        <v>7</v>
      </c>
      <c r="B17" s="258" t="s">
        <v>247</v>
      </c>
      <c r="C17" s="176"/>
      <c r="D17" s="176"/>
      <c r="E17" s="515">
        <v>0</v>
      </c>
      <c r="F17" s="175" t="s">
        <v>239</v>
      </c>
      <c r="G17" s="190" t="s">
        <v>239</v>
      </c>
    </row>
    <row r="18" spans="1:7">
      <c r="A18" s="242">
        <v>8</v>
      </c>
      <c r="B18" s="283" t="s">
        <v>103</v>
      </c>
      <c r="C18" s="176">
        <v>10849.73</v>
      </c>
      <c r="D18" s="176"/>
      <c r="E18" s="515">
        <v>10849.73</v>
      </c>
      <c r="F18" s="175"/>
      <c r="G18" s="190" t="s">
        <v>239</v>
      </c>
    </row>
    <row r="19" spans="1:7">
      <c r="A19" s="242">
        <v>9</v>
      </c>
      <c r="B19" s="258" t="s">
        <v>248</v>
      </c>
      <c r="C19" s="176">
        <v>129704.245</v>
      </c>
      <c r="D19" s="176">
        <v>4478.8026111111112</v>
      </c>
      <c r="E19" s="515">
        <v>134183.04761111111</v>
      </c>
      <c r="F19" s="175" t="s">
        <v>239</v>
      </c>
      <c r="G19" s="190" t="s">
        <v>239</v>
      </c>
    </row>
    <row r="20" spans="1:7">
      <c r="A20" s="242">
        <v>10</v>
      </c>
      <c r="B20" s="258" t="s">
        <v>249</v>
      </c>
      <c r="C20" s="176">
        <v>27746.09</v>
      </c>
      <c r="D20" s="176"/>
      <c r="E20" s="515">
        <v>27746.09</v>
      </c>
      <c r="F20" s="175" t="s">
        <v>239</v>
      </c>
      <c r="G20" s="190" t="s">
        <v>239</v>
      </c>
    </row>
    <row r="21" spans="1:7">
      <c r="A21" s="242">
        <v>11</v>
      </c>
      <c r="B21" s="258" t="s">
        <v>250</v>
      </c>
      <c r="C21" s="176"/>
      <c r="D21" s="176"/>
      <c r="E21" s="515">
        <v>0</v>
      </c>
      <c r="F21" s="175" t="s">
        <v>239</v>
      </c>
      <c r="G21" s="190" t="s">
        <v>239</v>
      </c>
    </row>
    <row r="22" spans="1:7">
      <c r="A22" s="242">
        <v>12</v>
      </c>
      <c r="B22" s="258" t="s">
        <v>606</v>
      </c>
      <c r="C22" s="176">
        <v>2544.6799999999998</v>
      </c>
      <c r="D22" s="176"/>
      <c r="E22" s="515">
        <v>2544.6799999999998</v>
      </c>
      <c r="F22" s="175" t="s">
        <v>239</v>
      </c>
      <c r="G22" s="190" t="s">
        <v>239</v>
      </c>
    </row>
    <row r="23" spans="1:7">
      <c r="A23" s="242">
        <v>13</v>
      </c>
      <c r="B23" s="258" t="s">
        <v>607</v>
      </c>
      <c r="C23" s="176"/>
      <c r="D23" s="176">
        <v>11797.8</v>
      </c>
      <c r="E23" s="515">
        <v>11797.8</v>
      </c>
      <c r="F23" s="175">
        <v>0.28499999999999998</v>
      </c>
      <c r="G23" s="190">
        <v>3362</v>
      </c>
    </row>
    <row r="24" spans="1:7">
      <c r="A24" s="242">
        <v>14</v>
      </c>
      <c r="B24" s="258" t="s">
        <v>608</v>
      </c>
      <c r="C24" s="176"/>
      <c r="D24" s="176"/>
      <c r="E24" s="515">
        <v>0</v>
      </c>
      <c r="F24" s="175" t="s">
        <v>239</v>
      </c>
      <c r="G24" s="190" t="s">
        <v>239</v>
      </c>
    </row>
    <row r="25" spans="1:7">
      <c r="A25" s="242">
        <v>15</v>
      </c>
      <c r="B25" s="258" t="s">
        <v>609</v>
      </c>
      <c r="C25" s="176"/>
      <c r="D25" s="176"/>
      <c r="E25" s="515">
        <v>0</v>
      </c>
      <c r="F25" s="175" t="s">
        <v>239</v>
      </c>
      <c r="G25" s="190" t="s">
        <v>239</v>
      </c>
    </row>
    <row r="26" spans="1:7">
      <c r="A26" s="242">
        <v>16</v>
      </c>
      <c r="B26" s="248" t="s">
        <v>610</v>
      </c>
      <c r="C26" s="176"/>
      <c r="D26" s="176"/>
      <c r="E26" s="515"/>
      <c r="F26" s="175" t="s">
        <v>239</v>
      </c>
      <c r="G26" s="190" t="s">
        <v>239</v>
      </c>
    </row>
    <row r="27" spans="1:7">
      <c r="A27" s="242">
        <v>17</v>
      </c>
      <c r="B27" s="258" t="s">
        <v>611</v>
      </c>
      <c r="C27" s="176"/>
      <c r="D27" s="176"/>
      <c r="E27" s="515">
        <v>0</v>
      </c>
      <c r="F27" s="175" t="s">
        <v>239</v>
      </c>
      <c r="G27" s="190" t="s">
        <v>239</v>
      </c>
    </row>
    <row r="28" spans="1:7">
      <c r="A28" s="242">
        <v>18</v>
      </c>
      <c r="B28" s="258" t="s">
        <v>612</v>
      </c>
      <c r="C28" s="176">
        <v>29.169999999999998</v>
      </c>
      <c r="D28" s="176"/>
      <c r="E28" s="515">
        <v>29.169999999999998</v>
      </c>
      <c r="F28" s="175" t="s">
        <v>239</v>
      </c>
      <c r="G28" s="190" t="s">
        <v>239</v>
      </c>
    </row>
    <row r="29" spans="1:7">
      <c r="A29" s="242">
        <v>19</v>
      </c>
      <c r="B29" s="258" t="s">
        <v>613</v>
      </c>
      <c r="C29" s="176">
        <v>29421.124999999993</v>
      </c>
      <c r="D29" s="176"/>
      <c r="E29" s="515">
        <v>29421.124999999993</v>
      </c>
      <c r="F29" s="175" t="s">
        <v>239</v>
      </c>
      <c r="G29" s="190" t="s">
        <v>239</v>
      </c>
    </row>
    <row r="30" spans="1:7">
      <c r="A30" s="242">
        <v>20</v>
      </c>
      <c r="B30" s="258" t="s">
        <v>614</v>
      </c>
      <c r="C30" s="176">
        <v>11227.084999999995</v>
      </c>
      <c r="D30" s="176">
        <v>5688.9416203703704</v>
      </c>
      <c r="E30" s="515">
        <v>16916.026620370365</v>
      </c>
      <c r="F30" s="175"/>
      <c r="G30" s="190" t="s">
        <v>239</v>
      </c>
    </row>
    <row r="31" spans="1:7">
      <c r="A31" s="242">
        <v>21</v>
      </c>
      <c r="B31" s="258" t="s">
        <v>615</v>
      </c>
      <c r="C31" s="176"/>
      <c r="D31" s="176"/>
      <c r="E31" s="515">
        <v>0</v>
      </c>
      <c r="F31" s="175" t="s">
        <v>239</v>
      </c>
      <c r="G31" s="190" t="s">
        <v>239</v>
      </c>
    </row>
    <row r="32" spans="1:7">
      <c r="A32" s="242">
        <v>22</v>
      </c>
      <c r="B32" s="248" t="s">
        <v>501</v>
      </c>
      <c r="C32" s="176"/>
      <c r="D32" s="176"/>
      <c r="E32" s="515"/>
      <c r="F32" s="175" t="s">
        <v>239</v>
      </c>
      <c r="G32" s="190" t="s">
        <v>239</v>
      </c>
    </row>
    <row r="33" spans="1:7">
      <c r="A33" s="242">
        <v>23</v>
      </c>
      <c r="B33" s="258" t="s">
        <v>419</v>
      </c>
      <c r="C33" s="176"/>
      <c r="D33" s="176"/>
      <c r="E33" s="515"/>
      <c r="F33" s="175" t="s">
        <v>239</v>
      </c>
      <c r="G33" s="190" t="s">
        <v>239</v>
      </c>
    </row>
    <row r="34" spans="1:7">
      <c r="A34" s="242">
        <v>24</v>
      </c>
      <c r="B34" s="283" t="s">
        <v>102</v>
      </c>
      <c r="C34" s="176">
        <v>104649.47499999998</v>
      </c>
      <c r="D34" s="176">
        <v>96185.944999999992</v>
      </c>
      <c r="E34" s="515">
        <v>200835.41999999998</v>
      </c>
      <c r="F34" s="175">
        <v>0.28499999999999998</v>
      </c>
      <c r="G34" s="190">
        <v>57238</v>
      </c>
    </row>
    <row r="35" spans="1:7">
      <c r="A35" s="242">
        <v>25</v>
      </c>
      <c r="B35" s="283" t="s">
        <v>894</v>
      </c>
      <c r="C35" s="176"/>
      <c r="D35" s="176"/>
      <c r="E35" s="515">
        <v>0</v>
      </c>
      <c r="F35" s="175"/>
      <c r="G35" s="190" t="s">
        <v>239</v>
      </c>
    </row>
    <row r="36" spans="1:7">
      <c r="A36" s="242">
        <v>26</v>
      </c>
      <c r="B36" s="471" t="s">
        <v>1621</v>
      </c>
      <c r="C36" s="176">
        <v>435.43000000000012</v>
      </c>
      <c r="D36" s="176"/>
      <c r="E36" s="515">
        <v>435.43000000000012</v>
      </c>
      <c r="F36" s="175"/>
      <c r="G36" s="190" t="s">
        <v>239</v>
      </c>
    </row>
    <row r="37" spans="1:7">
      <c r="A37" s="242">
        <v>27</v>
      </c>
      <c r="B37" s="258" t="s">
        <v>871</v>
      </c>
      <c r="C37" s="176">
        <v>149403.08999999997</v>
      </c>
      <c r="D37" s="176">
        <v>207080.8210185185</v>
      </c>
      <c r="E37" s="515">
        <v>356483.9110185185</v>
      </c>
      <c r="F37" s="175">
        <v>0.28499999999999998</v>
      </c>
      <c r="G37" s="190">
        <v>101598</v>
      </c>
    </row>
    <row r="38" spans="1:7">
      <c r="A38" s="242">
        <v>28</v>
      </c>
      <c r="B38" s="258" t="s">
        <v>872</v>
      </c>
      <c r="C38" s="176">
        <v>821.78000000000009</v>
      </c>
      <c r="D38" s="176">
        <v>2145</v>
      </c>
      <c r="E38" s="515">
        <v>2966.78</v>
      </c>
      <c r="F38" s="175">
        <v>0.28499999999999998</v>
      </c>
      <c r="G38" s="190">
        <v>846</v>
      </c>
    </row>
    <row r="39" spans="1:7">
      <c r="A39" s="242">
        <v>29</v>
      </c>
      <c r="B39" s="258" t="s">
        <v>873</v>
      </c>
      <c r="C39" s="176"/>
      <c r="D39" s="176"/>
      <c r="E39" s="515">
        <v>0</v>
      </c>
      <c r="F39" s="175"/>
      <c r="G39" s="190" t="s">
        <v>239</v>
      </c>
    </row>
    <row r="40" spans="1:7">
      <c r="A40" s="242">
        <v>30</v>
      </c>
      <c r="B40" s="258" t="s">
        <v>803</v>
      </c>
      <c r="C40" s="176"/>
      <c r="D40" s="176"/>
      <c r="E40" s="515">
        <v>0</v>
      </c>
      <c r="F40" s="175" t="s">
        <v>239</v>
      </c>
      <c r="G40" s="190" t="s">
        <v>239</v>
      </c>
    </row>
    <row r="41" spans="1:7">
      <c r="A41" s="242">
        <v>31</v>
      </c>
      <c r="B41" s="248" t="s">
        <v>706</v>
      </c>
      <c r="C41" s="176"/>
      <c r="D41" s="176"/>
      <c r="E41" s="515"/>
      <c r="F41" s="175"/>
      <c r="G41" s="190"/>
    </row>
    <row r="42" spans="1:7">
      <c r="A42" s="242">
        <v>32</v>
      </c>
      <c r="B42" s="471" t="s">
        <v>89</v>
      </c>
      <c r="C42" s="167"/>
      <c r="D42" s="167"/>
      <c r="E42" s="515">
        <v>0</v>
      </c>
      <c r="F42" s="175"/>
      <c r="G42" s="190"/>
    </row>
    <row r="43" spans="1:7">
      <c r="A43" s="242">
        <v>33</v>
      </c>
      <c r="B43" s="283" t="s">
        <v>105</v>
      </c>
      <c r="C43" s="176"/>
      <c r="D43" s="176"/>
      <c r="E43" s="515">
        <v>0</v>
      </c>
      <c r="F43" s="175"/>
      <c r="G43" s="190"/>
    </row>
    <row r="44" spans="1:7">
      <c r="A44" s="242">
        <v>34</v>
      </c>
      <c r="B44" s="471" t="s">
        <v>128</v>
      </c>
      <c r="C44" s="167"/>
      <c r="D44" s="167"/>
      <c r="E44" s="515">
        <v>0</v>
      </c>
      <c r="F44" s="175"/>
      <c r="G44" s="190"/>
    </row>
    <row r="45" spans="1:7">
      <c r="A45" s="242">
        <v>35</v>
      </c>
      <c r="B45" s="283" t="s">
        <v>104</v>
      </c>
      <c r="C45" s="176">
        <v>9691.1950000000015</v>
      </c>
      <c r="D45" s="176">
        <v>2750.5384883720926</v>
      </c>
      <c r="E45" s="515">
        <v>12441.733488372094</v>
      </c>
      <c r="F45" s="175"/>
      <c r="G45" s="190"/>
    </row>
    <row r="46" spans="1:7">
      <c r="A46" s="242">
        <v>36</v>
      </c>
      <c r="B46" s="283" t="s">
        <v>113</v>
      </c>
      <c r="C46" s="176"/>
      <c r="D46" s="176"/>
      <c r="E46" s="515">
        <v>0</v>
      </c>
      <c r="F46" s="175"/>
      <c r="G46" s="190"/>
    </row>
    <row r="47" spans="1:7">
      <c r="A47" s="242">
        <v>37</v>
      </c>
      <c r="B47" s="283" t="s">
        <v>114</v>
      </c>
      <c r="C47" s="176"/>
      <c r="D47" s="176"/>
      <c r="E47" s="515">
        <v>0</v>
      </c>
      <c r="F47" s="175"/>
      <c r="G47" s="190"/>
    </row>
    <row r="48" spans="1:7">
      <c r="A48" s="242">
        <v>38</v>
      </c>
      <c r="B48" s="248" t="s">
        <v>664</v>
      </c>
      <c r="C48" s="176"/>
      <c r="D48" s="176"/>
      <c r="E48" s="515"/>
      <c r="F48" s="175" t="s">
        <v>239</v>
      </c>
      <c r="G48" s="190" t="s">
        <v>239</v>
      </c>
    </row>
    <row r="49" spans="1:10">
      <c r="A49" s="242">
        <v>39</v>
      </c>
      <c r="B49" s="281" t="s">
        <v>384</v>
      </c>
      <c r="C49" s="176"/>
      <c r="D49" s="176"/>
      <c r="E49" s="515">
        <v>0</v>
      </c>
      <c r="F49" s="175" t="s">
        <v>239</v>
      </c>
      <c r="G49" s="190" t="s">
        <v>239</v>
      </c>
    </row>
    <row r="50" spans="1:10">
      <c r="A50" s="242">
        <v>40</v>
      </c>
      <c r="B50" s="281" t="s">
        <v>385</v>
      </c>
      <c r="C50" s="176"/>
      <c r="D50" s="176">
        <v>9590.4</v>
      </c>
      <c r="E50" s="515">
        <v>9590.4</v>
      </c>
      <c r="F50" s="175" t="s">
        <v>239</v>
      </c>
      <c r="G50" s="190"/>
    </row>
    <row r="51" spans="1:10">
      <c r="A51" s="242">
        <v>41</v>
      </c>
      <c r="B51" s="281" t="s">
        <v>386</v>
      </c>
      <c r="C51" s="176">
        <v>1711.825</v>
      </c>
      <c r="D51" s="176">
        <v>2631.1153333333332</v>
      </c>
      <c r="E51" s="515">
        <v>4342.940333333333</v>
      </c>
      <c r="F51" s="175" t="s">
        <v>239</v>
      </c>
      <c r="G51" s="190" t="s">
        <v>239</v>
      </c>
    </row>
    <row r="52" spans="1:10">
      <c r="A52" s="242">
        <v>42</v>
      </c>
      <c r="B52" s="281" t="s">
        <v>387</v>
      </c>
      <c r="C52" s="176">
        <v>13374.44</v>
      </c>
      <c r="D52" s="176">
        <v>12364.79</v>
      </c>
      <c r="E52" s="515">
        <v>25739.230000000003</v>
      </c>
      <c r="F52" s="175"/>
      <c r="G52" s="190"/>
    </row>
    <row r="53" spans="1:10">
      <c r="A53" s="242">
        <v>43</v>
      </c>
      <c r="B53" s="281" t="s">
        <v>388</v>
      </c>
      <c r="C53" s="176">
        <v>103.44000000000001</v>
      </c>
      <c r="D53" s="176"/>
      <c r="E53" s="515">
        <v>103.44000000000001</v>
      </c>
      <c r="F53" s="175"/>
      <c r="G53" s="190"/>
    </row>
    <row r="54" spans="1:10">
      <c r="A54" s="242">
        <v>44</v>
      </c>
      <c r="B54" s="281" t="s">
        <v>389</v>
      </c>
      <c r="C54" s="176">
        <v>934.52499999999998</v>
      </c>
      <c r="D54" s="176"/>
      <c r="E54" s="515">
        <v>934.52499999999998</v>
      </c>
      <c r="F54" s="175"/>
      <c r="G54" s="190"/>
    </row>
    <row r="55" spans="1:10">
      <c r="A55" s="242">
        <v>45</v>
      </c>
      <c r="B55" s="735" t="s">
        <v>390</v>
      </c>
      <c r="C55" s="176">
        <v>1480.0750000000003</v>
      </c>
      <c r="D55" s="176"/>
      <c r="E55" s="515">
        <v>1480.0750000000003</v>
      </c>
      <c r="F55" s="175"/>
      <c r="G55" s="190"/>
    </row>
    <row r="56" spans="1:10">
      <c r="A56" s="242">
        <v>46</v>
      </c>
      <c r="B56" s="281" t="s">
        <v>391</v>
      </c>
      <c r="C56" s="176">
        <v>5483.420000000001</v>
      </c>
      <c r="D56" s="176">
        <v>653.30999999999995</v>
      </c>
      <c r="E56" s="515">
        <v>6136.7300000000014</v>
      </c>
      <c r="F56" s="175" t="s">
        <v>239</v>
      </c>
      <c r="G56" s="190" t="s">
        <v>239</v>
      </c>
    </row>
    <row r="57" spans="1:10">
      <c r="A57" s="242">
        <v>47</v>
      </c>
      <c r="B57" s="281" t="s">
        <v>392</v>
      </c>
      <c r="C57" s="176"/>
      <c r="D57" s="176"/>
      <c r="E57" s="515">
        <v>0</v>
      </c>
      <c r="F57" s="175" t="s">
        <v>239</v>
      </c>
      <c r="G57" s="190" t="s">
        <v>239</v>
      </c>
    </row>
    <row r="58" spans="1:10">
      <c r="A58" s="242">
        <v>48</v>
      </c>
      <c r="B58" s="281" t="s">
        <v>393</v>
      </c>
      <c r="C58" s="176"/>
      <c r="D58" s="176"/>
      <c r="E58" s="515">
        <v>0</v>
      </c>
      <c r="F58" s="175"/>
      <c r="G58" s="190" t="s">
        <v>239</v>
      </c>
      <c r="H58" s="267"/>
      <c r="I58" s="267"/>
    </row>
    <row r="59" spans="1:10" ht="13.8">
      <c r="A59" s="242">
        <v>49</v>
      </c>
      <c r="B59" s="471" t="s">
        <v>785</v>
      </c>
      <c r="C59" s="949"/>
      <c r="D59" s="949"/>
      <c r="E59" s="949">
        <v>0</v>
      </c>
      <c r="F59" s="950"/>
      <c r="G59" s="951"/>
      <c r="H59" s="952"/>
      <c r="I59" s="952"/>
    </row>
    <row r="60" spans="1:10">
      <c r="A60" s="242">
        <v>50</v>
      </c>
      <c r="B60" s="258" t="s">
        <v>50</v>
      </c>
      <c r="C60" s="690">
        <v>501932.42</v>
      </c>
      <c r="D60" s="690">
        <v>355367.46407170541</v>
      </c>
      <c r="E60" s="690">
        <v>857299.88407170516</v>
      </c>
      <c r="F60" s="1189"/>
      <c r="G60" s="690">
        <v>163044</v>
      </c>
      <c r="H60" s="267"/>
      <c r="I60" s="267"/>
    </row>
    <row r="61" spans="1:10" ht="13.8">
      <c r="A61" s="242">
        <v>51</v>
      </c>
      <c r="B61" s="258" t="s">
        <v>465</v>
      </c>
      <c r="C61" s="231">
        <v>-357773.5045000012</v>
      </c>
      <c r="D61" s="231"/>
      <c r="E61" s="231">
        <v>-357773.5045000012</v>
      </c>
      <c r="F61" s="1189"/>
      <c r="G61" s="231"/>
      <c r="H61" s="952"/>
      <c r="I61" s="952"/>
    </row>
    <row r="62" spans="1:10">
      <c r="A62" s="242">
        <v>52</v>
      </c>
      <c r="C62" s="190"/>
      <c r="D62" s="190"/>
      <c r="E62" s="190"/>
      <c r="F62" s="190"/>
      <c r="G62" s="190"/>
      <c r="H62" s="267"/>
      <c r="I62" s="267"/>
      <c r="J62" s="274"/>
    </row>
    <row r="63" spans="1:10" ht="12.6" thickBot="1">
      <c r="A63" s="242">
        <v>53</v>
      </c>
      <c r="B63" s="953" t="s">
        <v>308</v>
      </c>
      <c r="C63" s="233">
        <v>144158.91549999878</v>
      </c>
      <c r="D63" s="233">
        <v>355367.46407170541</v>
      </c>
      <c r="E63" s="233">
        <v>499526.37957170396</v>
      </c>
      <c r="F63" s="1188"/>
      <c r="G63" s="233">
        <v>163044</v>
      </c>
      <c r="H63" s="267"/>
      <c r="I63" s="275"/>
    </row>
    <row r="64" spans="1:10" ht="12.6" thickTop="1">
      <c r="A64" s="242"/>
      <c r="B64" s="953"/>
      <c r="H64" s="267"/>
      <c r="I64" s="267"/>
    </row>
    <row r="65" spans="1:9">
      <c r="A65" s="281"/>
      <c r="H65" s="267"/>
      <c r="I65" s="267"/>
    </row>
    <row r="66" spans="1:9">
      <c r="B66" s="1325"/>
      <c r="H66" s="267"/>
      <c r="I66" s="267"/>
    </row>
    <row r="68" spans="1:9">
      <c r="C68" s="167"/>
    </row>
    <row r="69" spans="1:9">
      <c r="C69" s="479"/>
    </row>
    <row r="70" spans="1:9">
      <c r="C70" s="479"/>
    </row>
    <row r="72" spans="1:9">
      <c r="A72" s="713"/>
      <c r="B72" s="953"/>
    </row>
    <row r="73" spans="1:9">
      <c r="A73" s="713"/>
      <c r="B73" s="953"/>
    </row>
    <row r="74" spans="1:9">
      <c r="A74" s="713"/>
      <c r="B74" s="953"/>
    </row>
    <row r="75" spans="1:9">
      <c r="A75" s="713"/>
      <c r="B75" s="953"/>
    </row>
    <row r="76" spans="1:9">
      <c r="A76" s="713"/>
      <c r="B76" s="953"/>
    </row>
    <row r="77" spans="1:9">
      <c r="A77" s="713"/>
      <c r="B77" s="953"/>
    </row>
    <row r="78" spans="1:9">
      <c r="A78" s="713"/>
      <c r="B78" s="953"/>
    </row>
    <row r="79" spans="1:9">
      <c r="A79" s="713"/>
      <c r="B79" s="953"/>
    </row>
    <row r="80" spans="1:9">
      <c r="A80" s="713"/>
      <c r="B80" s="953"/>
    </row>
    <row r="81" spans="1:2">
      <c r="A81" s="713"/>
      <c r="B81" s="953"/>
    </row>
    <row r="82" spans="1:2">
      <c r="A82" s="713"/>
      <c r="B82" s="953"/>
    </row>
    <row r="83" spans="1:2">
      <c r="A83" s="713"/>
      <c r="B83" s="953"/>
    </row>
    <row r="84" spans="1:2">
      <c r="A84" s="713"/>
      <c r="B84" s="953"/>
    </row>
    <row r="85" spans="1:2">
      <c r="A85" s="713"/>
      <c r="B85" s="953"/>
    </row>
    <row r="86" spans="1:2">
      <c r="A86" s="713"/>
      <c r="B86" s="953"/>
    </row>
    <row r="87" spans="1:2">
      <c r="A87" s="713"/>
      <c r="B87" s="953"/>
    </row>
    <row r="88" spans="1:2">
      <c r="A88" s="713"/>
      <c r="B88" s="953"/>
    </row>
    <row r="89" spans="1:2">
      <c r="A89" s="713"/>
      <c r="B89" s="953"/>
    </row>
    <row r="90" spans="1:2">
      <c r="A90" s="713"/>
      <c r="B90" s="953"/>
    </row>
    <row r="91" spans="1:2">
      <c r="A91" s="713"/>
      <c r="B91" s="953"/>
    </row>
    <row r="110" spans="1:2">
      <c r="A110" s="713"/>
      <c r="B110" s="953"/>
    </row>
    <row r="111" spans="1:2">
      <c r="A111" s="713"/>
      <c r="B111" s="953"/>
    </row>
    <row r="112" spans="1:2">
      <c r="A112" s="713"/>
      <c r="B112" s="953"/>
    </row>
    <row r="113" spans="1:2">
      <c r="A113" s="713"/>
      <c r="B113" s="953"/>
    </row>
    <row r="114" spans="1:2">
      <c r="A114" s="713"/>
      <c r="B114" s="953"/>
    </row>
    <row r="115" spans="1:2">
      <c r="A115" s="713"/>
      <c r="B115" s="953"/>
    </row>
    <row r="116" spans="1:2">
      <c r="A116" s="713"/>
      <c r="B116" s="953"/>
    </row>
    <row r="117" spans="1:2">
      <c r="A117" s="713"/>
      <c r="B117" s="953"/>
    </row>
    <row r="118" spans="1:2">
      <c r="A118" s="713"/>
      <c r="B118" s="953"/>
    </row>
    <row r="119" spans="1:2">
      <c r="A119" s="713"/>
      <c r="B119" s="953"/>
    </row>
    <row r="120" spans="1:2">
      <c r="A120" s="713"/>
      <c r="B120" s="953"/>
    </row>
    <row r="121" spans="1:2">
      <c r="A121" s="713"/>
      <c r="B121" s="953"/>
    </row>
    <row r="122" spans="1:2">
      <c r="A122" s="713"/>
      <c r="B122" s="953"/>
    </row>
    <row r="123" spans="1:2">
      <c r="A123" s="713"/>
      <c r="B123" s="953"/>
    </row>
    <row r="124" spans="1:2">
      <c r="A124" s="713"/>
      <c r="B124" s="953"/>
    </row>
    <row r="125" spans="1:2">
      <c r="A125" s="713"/>
      <c r="B125" s="953"/>
    </row>
    <row r="126" spans="1:2">
      <c r="A126" s="713"/>
      <c r="B126" s="953"/>
    </row>
    <row r="127" spans="1:2">
      <c r="A127" s="713"/>
      <c r="B127" s="953"/>
    </row>
    <row r="128" spans="1:2">
      <c r="A128" s="713"/>
      <c r="B128" s="953"/>
    </row>
    <row r="129" spans="1:2">
      <c r="A129" s="713"/>
      <c r="B129" s="953"/>
    </row>
    <row r="130" spans="1:2">
      <c r="A130" s="713"/>
      <c r="B130" s="953"/>
    </row>
    <row r="131" spans="1:2">
      <c r="A131" s="713"/>
      <c r="B131" s="953"/>
    </row>
    <row r="132" spans="1:2">
      <c r="A132" s="713"/>
      <c r="B132" s="953"/>
    </row>
    <row r="133" spans="1:2">
      <c r="A133" s="713"/>
      <c r="B133" s="953"/>
    </row>
    <row r="134" spans="1:2">
      <c r="A134" s="713"/>
      <c r="B134" s="953"/>
    </row>
    <row r="135" spans="1:2">
      <c r="A135" s="713"/>
      <c r="B135" s="953"/>
    </row>
    <row r="136" spans="1:2">
      <c r="A136" s="713"/>
      <c r="B136" s="953"/>
    </row>
    <row r="137" spans="1:2">
      <c r="A137" s="713"/>
      <c r="B137" s="953"/>
    </row>
    <row r="138" spans="1:2">
      <c r="A138" s="713"/>
      <c r="B138" s="953"/>
    </row>
    <row r="139" spans="1:2">
      <c r="A139" s="713"/>
      <c r="B139" s="953"/>
    </row>
    <row r="140" spans="1:2">
      <c r="A140" s="713"/>
      <c r="B140" s="953"/>
    </row>
    <row r="141" spans="1:2">
      <c r="A141" s="246"/>
      <c r="B141" s="954"/>
    </row>
    <row r="142" spans="1:2">
      <c r="A142" s="246"/>
      <c r="B142" s="954"/>
    </row>
    <row r="143" spans="1:2">
      <c r="A143" s="246"/>
      <c r="B143" s="954"/>
    </row>
    <row r="144" spans="1:2">
      <c r="A144" s="246"/>
      <c r="B144" s="954"/>
    </row>
    <row r="145" spans="1:2">
      <c r="A145" s="246"/>
      <c r="B145" s="954"/>
    </row>
    <row r="146" spans="1:2">
      <c r="A146" s="713"/>
      <c r="B146" s="953"/>
    </row>
    <row r="148" spans="1:2">
      <c r="A148" s="713"/>
      <c r="B148" s="953"/>
    </row>
    <row r="150" spans="1:2">
      <c r="A150" s="713"/>
      <c r="B150" s="953"/>
    </row>
    <row r="170" spans="1:2">
      <c r="A170" s="713"/>
      <c r="B170" s="953"/>
    </row>
    <row r="171" spans="1:2">
      <c r="A171" s="713"/>
      <c r="B171" s="953"/>
    </row>
    <row r="172" spans="1:2">
      <c r="A172" s="713"/>
      <c r="B172" s="953"/>
    </row>
    <row r="173" spans="1:2">
      <c r="A173" s="713"/>
      <c r="B173" s="953"/>
    </row>
    <row r="174" spans="1:2">
      <c r="A174" s="713"/>
      <c r="B174" s="953"/>
    </row>
    <row r="175" spans="1:2">
      <c r="A175" s="246"/>
      <c r="B175" s="954"/>
    </row>
    <row r="176" spans="1:2">
      <c r="A176" s="713"/>
      <c r="B176" s="953"/>
    </row>
    <row r="177" spans="1:2">
      <c r="A177" s="713"/>
      <c r="B177" s="953"/>
    </row>
    <row r="178" spans="1:2">
      <c r="A178" s="713"/>
      <c r="B178" s="953"/>
    </row>
    <row r="179" spans="1:2">
      <c r="A179" s="713"/>
      <c r="B179" s="953"/>
    </row>
    <row r="180" spans="1:2">
      <c r="A180" s="713"/>
      <c r="B180" s="953"/>
    </row>
    <row r="181" spans="1:2">
      <c r="A181" s="713"/>
      <c r="B181" s="953"/>
    </row>
    <row r="182" spans="1:2">
      <c r="A182" s="713"/>
      <c r="B182" s="953"/>
    </row>
    <row r="183" spans="1:2">
      <c r="A183" s="713"/>
      <c r="B183" s="953"/>
    </row>
    <row r="184" spans="1:2">
      <c r="A184" s="713"/>
      <c r="B184" s="953"/>
    </row>
    <row r="185" spans="1:2">
      <c r="A185" s="713"/>
      <c r="B185" s="953"/>
    </row>
    <row r="186" spans="1:2">
      <c r="A186" s="713"/>
      <c r="B186" s="953"/>
    </row>
    <row r="187" spans="1:2">
      <c r="A187" s="713"/>
      <c r="B187" s="953"/>
    </row>
    <row r="188" spans="1:2">
      <c r="A188" s="713"/>
      <c r="B188" s="953"/>
    </row>
    <row r="189" spans="1:2">
      <c r="A189" s="713"/>
      <c r="B189" s="953"/>
    </row>
    <row r="190" spans="1:2">
      <c r="A190" s="713"/>
      <c r="B190" s="953"/>
    </row>
    <row r="191" spans="1:2">
      <c r="A191" s="713"/>
      <c r="B191" s="953"/>
    </row>
    <row r="192" spans="1:2">
      <c r="A192" s="713"/>
      <c r="B192" s="953"/>
    </row>
    <row r="193" spans="1:2">
      <c r="A193" s="713"/>
      <c r="B193" s="953"/>
    </row>
    <row r="194" spans="1:2">
      <c r="A194" s="713"/>
      <c r="B194" s="953"/>
    </row>
    <row r="195" spans="1:2">
      <c r="A195" s="713"/>
      <c r="B195" s="953"/>
    </row>
    <row r="196" spans="1:2">
      <c r="A196" s="713"/>
      <c r="B196" s="953"/>
    </row>
    <row r="197" spans="1:2">
      <c r="A197" s="713"/>
      <c r="B197" s="953"/>
    </row>
    <row r="198" spans="1:2">
      <c r="A198" s="713"/>
      <c r="B198" s="953"/>
    </row>
    <row r="199" spans="1:2">
      <c r="A199" s="713"/>
      <c r="B199" s="953"/>
    </row>
    <row r="200" spans="1:2">
      <c r="A200" s="713"/>
      <c r="B200" s="953"/>
    </row>
    <row r="201" spans="1:2">
      <c r="A201" s="713"/>
      <c r="B201" s="953"/>
    </row>
    <row r="202" spans="1:2">
      <c r="A202" s="713"/>
      <c r="B202" s="953"/>
    </row>
    <row r="203" spans="1:2">
      <c r="A203" s="713"/>
      <c r="B203" s="953"/>
    </row>
    <row r="204" spans="1:2">
      <c r="A204" s="713"/>
      <c r="B204" s="953"/>
    </row>
    <row r="205" spans="1:2">
      <c r="A205" s="713"/>
      <c r="B205" s="953"/>
    </row>
    <row r="206" spans="1:2">
      <c r="A206" s="713"/>
      <c r="B206" s="953"/>
    </row>
    <row r="208" spans="1:2">
      <c r="A208" s="713"/>
      <c r="B208" s="953"/>
    </row>
    <row r="210" spans="1:2">
      <c r="A210" s="713"/>
      <c r="B210" s="953"/>
    </row>
    <row r="244" spans="1:1">
      <c r="A244" s="300"/>
    </row>
    <row r="261" spans="1:1">
      <c r="A261" s="246"/>
    </row>
    <row r="262" spans="1:1">
      <c r="A262" s="246"/>
    </row>
    <row r="263" spans="1:1">
      <c r="A263" s="246"/>
    </row>
    <row r="264" spans="1:1">
      <c r="A264" s="246"/>
    </row>
    <row r="265" spans="1:1">
      <c r="A265" s="246"/>
    </row>
    <row r="266" spans="1:1">
      <c r="A266" s="246"/>
    </row>
    <row r="267" spans="1:1">
      <c r="A267" s="246"/>
    </row>
    <row r="268" spans="1:1">
      <c r="A268" s="246"/>
    </row>
    <row r="269" spans="1:1">
      <c r="A269" s="246"/>
    </row>
    <row r="270" spans="1:1">
      <c r="A270" s="246"/>
    </row>
    <row r="271" spans="1:1">
      <c r="A271" s="246"/>
    </row>
    <row r="272" spans="1:1">
      <c r="A272" s="246"/>
    </row>
    <row r="273" spans="1:1">
      <c r="A273" s="246"/>
    </row>
    <row r="274" spans="1:1">
      <c r="A274" s="246"/>
    </row>
    <row r="275" spans="1:1">
      <c r="A275" s="246"/>
    </row>
    <row r="276" spans="1:1">
      <c r="A276" s="246"/>
    </row>
    <row r="277" spans="1:1">
      <c r="A277" s="246"/>
    </row>
    <row r="278" spans="1:1">
      <c r="A278" s="246"/>
    </row>
    <row r="279" spans="1:1">
      <c r="A279" s="246"/>
    </row>
    <row r="280" spans="1:1">
      <c r="A280" s="246"/>
    </row>
    <row r="281" spans="1:1">
      <c r="A281" s="246"/>
    </row>
    <row r="282" spans="1:1">
      <c r="A282" s="246"/>
    </row>
    <row r="283" spans="1:1">
      <c r="A283" s="246"/>
    </row>
    <row r="284" spans="1:1">
      <c r="A284" s="246"/>
    </row>
    <row r="285" spans="1:1">
      <c r="A285" s="246"/>
    </row>
    <row r="286" spans="1:1">
      <c r="A286" s="246"/>
    </row>
    <row r="287" spans="1:1">
      <c r="A287" s="246"/>
    </row>
    <row r="288" spans="1:1">
      <c r="A288" s="246"/>
    </row>
    <row r="289" spans="1:1">
      <c r="A289" s="246"/>
    </row>
    <row r="290" spans="1:1">
      <c r="A290" s="246"/>
    </row>
    <row r="291" spans="1:1">
      <c r="A291" s="246"/>
    </row>
    <row r="292" spans="1:1">
      <c r="A292" s="246"/>
    </row>
    <row r="293" spans="1:1">
      <c r="A293" s="246"/>
    </row>
    <row r="294" spans="1:1">
      <c r="A294" s="246"/>
    </row>
    <row r="295" spans="1:1">
      <c r="A295" s="246"/>
    </row>
    <row r="296" spans="1:1">
      <c r="A296" s="246"/>
    </row>
    <row r="297" spans="1:1">
      <c r="A297" s="246"/>
    </row>
    <row r="298" spans="1:1">
      <c r="A298" s="246"/>
    </row>
    <row r="299" spans="1:1">
      <c r="A299" s="246"/>
    </row>
    <row r="300" spans="1:1">
      <c r="A300" s="246"/>
    </row>
    <row r="301" spans="1:1">
      <c r="A301" s="246"/>
    </row>
    <row r="302" spans="1:1">
      <c r="A302" s="246"/>
    </row>
    <row r="303" spans="1:1">
      <c r="A303" s="246"/>
    </row>
    <row r="304" spans="1:1">
      <c r="A304" s="246"/>
    </row>
    <row r="305" spans="1:1">
      <c r="A305" s="246"/>
    </row>
    <row r="306" spans="1:1">
      <c r="A306" s="246"/>
    </row>
    <row r="307" spans="1:1">
      <c r="A307" s="246"/>
    </row>
    <row r="308" spans="1:1">
      <c r="A308" s="246"/>
    </row>
    <row r="309" spans="1:1">
      <c r="A309" s="246"/>
    </row>
    <row r="310" spans="1:1">
      <c r="A310" s="246"/>
    </row>
    <row r="311" spans="1:1">
      <c r="A311" s="246"/>
    </row>
    <row r="312" spans="1:1">
      <c r="A312" s="246"/>
    </row>
    <row r="313" spans="1:1">
      <c r="A313" s="246"/>
    </row>
    <row r="314" spans="1:1">
      <c r="A314" s="246"/>
    </row>
    <row r="315" spans="1:1">
      <c r="A315" s="246"/>
    </row>
  </sheetData>
  <phoneticPr fontId="25" type="noConversion"/>
  <pageMargins left="0.75" right="0.25" top="0.75" bottom="0.25" header="0.25" footer="0.21"/>
  <pageSetup scale="95" fitToHeight="3" orientation="portrait" r:id="rId1"/>
  <headerFooter alignWithMargins="0"/>
</worksheet>
</file>

<file path=xl/worksheets/sheet36.xml><?xml version="1.0" encoding="utf-8"?>
<worksheet xmlns="http://schemas.openxmlformats.org/spreadsheetml/2006/main" xmlns:r="http://schemas.openxmlformats.org/officeDocument/2006/relationships">
  <sheetPr transitionEvaluation="1" transitionEntry="1" codeName="Sheet38">
    <pageSetUpPr fitToPage="1"/>
  </sheetPr>
  <dimension ref="A1:K130"/>
  <sheetViews>
    <sheetView view="pageBreakPreview" zoomScale="60" zoomScaleNormal="100" workbookViewId="0">
      <selection activeCell="T44" sqref="T44"/>
    </sheetView>
  </sheetViews>
  <sheetFormatPr defaultColWidth="10.88671875" defaultRowHeight="12"/>
  <cols>
    <col min="1" max="1" width="6" style="173" customWidth="1"/>
    <col min="2" max="2" width="11.88671875" style="173" customWidth="1"/>
    <col min="3" max="3" width="24" style="173" customWidth="1"/>
    <col min="4" max="5" width="12.88671875" style="173" customWidth="1"/>
    <col min="6" max="6" width="14.33203125" style="173" customWidth="1"/>
    <col min="7" max="8" width="12.88671875" style="173" customWidth="1"/>
    <col min="9" max="16384" width="10.88671875" style="173"/>
  </cols>
  <sheetData>
    <row r="1" spans="1:8">
      <c r="A1" s="168" t="s">
        <v>309</v>
      </c>
      <c r="B1" s="168"/>
      <c r="C1" s="168"/>
      <c r="E1" s="168"/>
      <c r="F1" s="300" t="s">
        <v>689</v>
      </c>
      <c r="G1" s="168"/>
      <c r="H1" s="168"/>
    </row>
    <row r="2" spans="1:8">
      <c r="A2" s="168"/>
      <c r="B2" s="168"/>
      <c r="C2" s="168"/>
      <c r="E2" s="168"/>
      <c r="F2" s="300" t="s">
        <v>310</v>
      </c>
      <c r="G2" s="168"/>
      <c r="H2" s="168"/>
    </row>
    <row r="3" spans="1:8">
      <c r="A3" s="168" t="s">
        <v>943</v>
      </c>
      <c r="B3" s="168"/>
      <c r="C3" s="168"/>
      <c r="E3" s="168"/>
      <c r="F3" s="96" t="s">
        <v>398</v>
      </c>
      <c r="G3" s="300"/>
      <c r="H3" s="168"/>
    </row>
    <row r="4" spans="1:8">
      <c r="A4" s="168" t="s">
        <v>2190</v>
      </c>
      <c r="B4" s="168"/>
      <c r="C4" s="96"/>
      <c r="E4" s="168"/>
      <c r="F4" s="300" t="s">
        <v>1393</v>
      </c>
      <c r="G4" s="168"/>
      <c r="H4" s="168"/>
    </row>
    <row r="5" spans="1:8">
      <c r="A5" s="168" t="s">
        <v>1410</v>
      </c>
      <c r="B5" s="168"/>
      <c r="C5" s="168"/>
      <c r="E5" s="168"/>
      <c r="G5" s="168"/>
      <c r="H5" s="168"/>
    </row>
    <row r="6" spans="1:8">
      <c r="A6" s="96" t="s">
        <v>751</v>
      </c>
      <c r="B6" s="168"/>
      <c r="C6" s="168"/>
      <c r="D6" s="168"/>
      <c r="E6" s="168"/>
      <c r="F6" s="168" t="s">
        <v>37</v>
      </c>
      <c r="G6" s="168"/>
      <c r="H6" s="168"/>
    </row>
    <row r="7" spans="1:8">
      <c r="A7" s="168" t="s">
        <v>321</v>
      </c>
      <c r="B7" s="168"/>
      <c r="C7" s="168"/>
      <c r="D7" s="168"/>
      <c r="E7" s="168"/>
      <c r="F7" s="168"/>
      <c r="G7" s="168"/>
      <c r="H7" s="168"/>
    </row>
    <row r="8" spans="1:8">
      <c r="A8" s="2010" t="s">
        <v>383</v>
      </c>
      <c r="B8" s="2014"/>
      <c r="C8" s="2014"/>
      <c r="D8" s="2014"/>
      <c r="E8" s="2014"/>
      <c r="F8" s="2014"/>
      <c r="G8" s="2014"/>
      <c r="H8" s="2014"/>
    </row>
    <row r="9" spans="1:8">
      <c r="A9" s="2014"/>
      <c r="B9" s="2014"/>
      <c r="C9" s="2014"/>
      <c r="D9" s="2014"/>
      <c r="E9" s="2014"/>
      <c r="F9" s="2014"/>
      <c r="G9" s="2014"/>
      <c r="H9" s="2014"/>
    </row>
    <row r="10" spans="1:8" ht="12.6" thickBot="1">
      <c r="A10" s="244"/>
      <c r="B10" s="244"/>
      <c r="C10" s="244"/>
      <c r="D10" s="244"/>
      <c r="E10" s="244"/>
      <c r="F10" s="244"/>
      <c r="G10" s="244"/>
      <c r="H10" s="244"/>
    </row>
    <row r="11" spans="1:8">
      <c r="A11" s="168"/>
      <c r="B11" s="172" t="s">
        <v>493</v>
      </c>
      <c r="C11" s="172"/>
      <c r="D11" s="223" t="s">
        <v>494</v>
      </c>
      <c r="E11" s="223" t="s">
        <v>495</v>
      </c>
      <c r="F11" s="223" t="s">
        <v>496</v>
      </c>
      <c r="G11" s="223" t="s">
        <v>214</v>
      </c>
      <c r="H11" s="223" t="s">
        <v>53</v>
      </c>
    </row>
    <row r="12" spans="1:8">
      <c r="A12" s="168"/>
      <c r="B12" s="172"/>
      <c r="C12" s="172"/>
      <c r="D12" s="223" t="s">
        <v>38</v>
      </c>
      <c r="E12" s="168"/>
      <c r="F12" s="223" t="s">
        <v>39</v>
      </c>
      <c r="G12" s="168"/>
      <c r="H12" s="168"/>
    </row>
    <row r="13" spans="1:8">
      <c r="A13" s="172" t="s">
        <v>33</v>
      </c>
      <c r="B13" s="611" t="s">
        <v>239</v>
      </c>
      <c r="C13" s="172"/>
      <c r="D13" s="223" t="s">
        <v>40</v>
      </c>
      <c r="E13" s="223" t="s">
        <v>41</v>
      </c>
      <c r="F13" s="223" t="s">
        <v>42</v>
      </c>
      <c r="G13" s="168"/>
      <c r="H13" s="168"/>
    </row>
    <row r="14" spans="1:8">
      <c r="A14" s="555" t="s">
        <v>366</v>
      </c>
      <c r="B14" s="555" t="s">
        <v>367</v>
      </c>
      <c r="C14" s="555"/>
      <c r="D14" s="554" t="s">
        <v>43</v>
      </c>
      <c r="E14" s="554" t="s">
        <v>44</v>
      </c>
      <c r="F14" s="554" t="s">
        <v>472</v>
      </c>
      <c r="G14" s="554" t="s">
        <v>662</v>
      </c>
      <c r="H14" s="554" t="s">
        <v>59</v>
      </c>
    </row>
    <row r="15" spans="1:8">
      <c r="A15" s="731">
        <v>1</v>
      </c>
      <c r="B15" s="252" t="s">
        <v>709</v>
      </c>
    </row>
    <row r="16" spans="1:8" ht="13.8">
      <c r="A16" s="731">
        <v>2</v>
      </c>
      <c r="B16" s="173" t="s">
        <v>558</v>
      </c>
      <c r="D16" s="729"/>
      <c r="E16" s="167"/>
      <c r="F16" s="174"/>
      <c r="G16" s="167"/>
      <c r="H16" s="174"/>
    </row>
    <row r="17" spans="1:9">
      <c r="A17" s="731">
        <v>3</v>
      </c>
      <c r="B17" s="173" t="s">
        <v>121</v>
      </c>
      <c r="D17" s="174"/>
      <c r="E17" s="174"/>
      <c r="F17" s="174"/>
      <c r="G17" s="174"/>
      <c r="H17" s="174"/>
    </row>
    <row r="18" spans="1:9">
      <c r="A18" s="731">
        <v>4</v>
      </c>
      <c r="B18" s="173" t="s">
        <v>473</v>
      </c>
      <c r="D18" s="261">
        <v>0</v>
      </c>
      <c r="E18" s="261">
        <v>0</v>
      </c>
      <c r="F18" s="261">
        <v>0</v>
      </c>
      <c r="G18" s="261">
        <v>0</v>
      </c>
      <c r="H18" s="261">
        <v>0</v>
      </c>
    </row>
    <row r="19" spans="1:9">
      <c r="A19" s="731">
        <v>5</v>
      </c>
      <c r="D19" s="190"/>
      <c r="E19" s="190"/>
      <c r="F19" s="190"/>
      <c r="G19" s="190"/>
      <c r="H19" s="190"/>
    </row>
    <row r="20" spans="1:9">
      <c r="A20" s="731">
        <v>6</v>
      </c>
      <c r="B20" s="173" t="s">
        <v>906</v>
      </c>
      <c r="D20" s="174"/>
      <c r="E20" s="174"/>
      <c r="F20" s="174"/>
      <c r="G20" s="174"/>
      <c r="H20" s="174"/>
      <c r="I20" s="730"/>
    </row>
    <row r="21" spans="1:9">
      <c r="A21" s="731">
        <v>7</v>
      </c>
      <c r="B21" s="595" t="s">
        <v>920</v>
      </c>
      <c r="C21" s="595"/>
      <c r="D21" s="174"/>
      <c r="E21" s="174"/>
      <c r="F21" s="174"/>
      <c r="G21" s="174"/>
      <c r="H21" s="174"/>
      <c r="I21" s="730"/>
    </row>
    <row r="22" spans="1:9">
      <c r="A22" s="731">
        <v>8</v>
      </c>
      <c r="B22" s="595"/>
      <c r="C22" s="595"/>
      <c r="D22" s="174"/>
      <c r="E22" s="174"/>
      <c r="F22" s="174"/>
      <c r="G22" s="174"/>
      <c r="H22" s="174"/>
      <c r="I22" s="730"/>
    </row>
    <row r="23" spans="1:9">
      <c r="A23" s="731">
        <v>9</v>
      </c>
      <c r="B23" s="595" t="s">
        <v>1400</v>
      </c>
      <c r="C23" s="595"/>
      <c r="D23" s="174"/>
      <c r="E23" s="174"/>
      <c r="F23" s="174"/>
      <c r="G23" s="174"/>
      <c r="H23" s="174"/>
    </row>
    <row r="24" spans="1:9">
      <c r="A24" s="731">
        <v>10</v>
      </c>
      <c r="B24" s="595" t="s">
        <v>3</v>
      </c>
      <c r="C24" s="595"/>
      <c r="D24" s="174"/>
      <c r="E24" s="174"/>
      <c r="F24" s="174"/>
      <c r="G24" s="174"/>
      <c r="H24" s="174"/>
    </row>
    <row r="25" spans="1:9" ht="22.5" customHeight="1">
      <c r="A25" s="731">
        <v>11</v>
      </c>
      <c r="B25" s="2026" t="s">
        <v>1401</v>
      </c>
      <c r="C25" s="2026"/>
      <c r="D25" s="231"/>
      <c r="E25" s="231"/>
      <c r="F25" s="231"/>
      <c r="G25" s="231"/>
      <c r="H25" s="231"/>
    </row>
    <row r="26" spans="1:9">
      <c r="A26" s="731">
        <v>12</v>
      </c>
      <c r="B26" s="173" t="s">
        <v>201</v>
      </c>
      <c r="D26" s="231"/>
      <c r="E26" s="231"/>
      <c r="F26" s="231"/>
      <c r="G26" s="231"/>
      <c r="H26" s="231"/>
      <c r="I26" s="167"/>
    </row>
    <row r="27" spans="1:9">
      <c r="A27" s="731">
        <v>13</v>
      </c>
      <c r="D27" s="190"/>
      <c r="E27" s="190"/>
      <c r="F27" s="190"/>
      <c r="G27" s="190"/>
      <c r="H27" s="190"/>
    </row>
    <row r="28" spans="1:9">
      <c r="A28" s="731">
        <v>14</v>
      </c>
      <c r="B28" s="173" t="s">
        <v>202</v>
      </c>
      <c r="D28" s="174"/>
      <c r="E28" s="174"/>
      <c r="F28" s="174"/>
      <c r="G28" s="174"/>
      <c r="H28" s="174"/>
    </row>
    <row r="29" spans="1:9" ht="12" customHeight="1">
      <c r="A29" s="731">
        <v>15</v>
      </c>
      <c r="B29" s="2026" t="s">
        <v>1400</v>
      </c>
      <c r="C29" s="2026"/>
    </row>
    <row r="30" spans="1:9">
      <c r="A30" s="731">
        <v>16</v>
      </c>
      <c r="B30" s="595" t="s">
        <v>203</v>
      </c>
      <c r="C30" s="595"/>
      <c r="D30" s="231"/>
      <c r="E30" s="231"/>
      <c r="F30" s="231"/>
      <c r="G30" s="231"/>
      <c r="H30" s="231"/>
    </row>
    <row r="31" spans="1:9">
      <c r="A31" s="731">
        <v>17</v>
      </c>
      <c r="B31" s="595" t="s">
        <v>10</v>
      </c>
      <c r="C31" s="595"/>
      <c r="D31" s="269">
        <v>0</v>
      </c>
      <c r="E31" s="269">
        <v>0</v>
      </c>
      <c r="F31" s="269">
        <v>0</v>
      </c>
      <c r="G31" s="269">
        <v>0</v>
      </c>
      <c r="H31" s="269">
        <v>0</v>
      </c>
    </row>
    <row r="32" spans="1:9">
      <c r="A32" s="731">
        <v>18</v>
      </c>
      <c r="D32" s="190"/>
      <c r="E32" s="190"/>
      <c r="F32" s="190"/>
      <c r="G32" s="190"/>
      <c r="H32" s="190"/>
    </row>
    <row r="33" spans="1:11" ht="12.6" thickBot="1">
      <c r="A33" s="731">
        <v>19</v>
      </c>
      <c r="B33" s="173" t="s">
        <v>204</v>
      </c>
      <c r="D33" s="233">
        <v>0</v>
      </c>
      <c r="E33" s="233">
        <v>0</v>
      </c>
      <c r="F33" s="233">
        <v>0</v>
      </c>
      <c r="G33" s="233">
        <v>0</v>
      </c>
      <c r="H33" s="233">
        <v>0</v>
      </c>
      <c r="I33" s="274"/>
      <c r="K33" s="274"/>
    </row>
    <row r="34" spans="1:11" ht="12.6" thickTop="1">
      <c r="A34" s="731">
        <v>20</v>
      </c>
      <c r="D34" s="190"/>
      <c r="E34" s="190"/>
      <c r="F34" s="190"/>
      <c r="G34" s="190"/>
      <c r="H34" s="190"/>
      <c r="J34" s="167"/>
    </row>
    <row r="35" spans="1:11">
      <c r="A35" s="731">
        <v>21</v>
      </c>
      <c r="B35" s="168" t="s">
        <v>714</v>
      </c>
      <c r="D35" s="190"/>
      <c r="E35" s="190"/>
      <c r="F35" s="190"/>
      <c r="G35" s="190"/>
      <c r="H35" s="190"/>
    </row>
    <row r="36" spans="1:11">
      <c r="A36" s="731">
        <v>22</v>
      </c>
      <c r="B36" s="173" t="s">
        <v>51</v>
      </c>
      <c r="D36" s="674">
        <v>98730.290000000008</v>
      </c>
      <c r="E36" s="167">
        <v>63527.99</v>
      </c>
      <c r="F36" s="174">
        <v>12357.970000000001</v>
      </c>
      <c r="G36" s="167">
        <v>897</v>
      </c>
      <c r="H36" s="174">
        <v>175513.25</v>
      </c>
    </row>
    <row r="37" spans="1:11">
      <c r="A37" s="731">
        <v>23</v>
      </c>
      <c r="B37" s="595"/>
      <c r="D37" s="190"/>
      <c r="E37" s="190"/>
      <c r="F37" s="190"/>
      <c r="G37" s="190"/>
      <c r="H37" s="174">
        <v>0</v>
      </c>
    </row>
    <row r="38" spans="1:11">
      <c r="A38" s="731">
        <v>24</v>
      </c>
      <c r="B38" s="173" t="s">
        <v>473</v>
      </c>
      <c r="D38" s="261">
        <v>98730.290000000008</v>
      </c>
      <c r="E38" s="261">
        <v>63527.99</v>
      </c>
      <c r="F38" s="261">
        <v>12357.970000000001</v>
      </c>
      <c r="G38" s="261">
        <v>897</v>
      </c>
      <c r="H38" s="261">
        <v>175513.25</v>
      </c>
    </row>
    <row r="39" spans="1:11">
      <c r="A39" s="731">
        <v>25</v>
      </c>
      <c r="D39" s="190"/>
      <c r="E39" s="190"/>
      <c r="F39" s="190"/>
      <c r="G39" s="190"/>
      <c r="H39" s="190"/>
    </row>
    <row r="40" spans="1:11">
      <c r="A40" s="731">
        <v>26</v>
      </c>
      <c r="B40" s="173" t="s">
        <v>906</v>
      </c>
      <c r="D40" s="174"/>
      <c r="E40" s="174"/>
      <c r="F40" s="174"/>
      <c r="G40" s="174"/>
      <c r="H40" s="174"/>
    </row>
    <row r="41" spans="1:11">
      <c r="A41" s="731">
        <v>27</v>
      </c>
      <c r="B41" s="595" t="s">
        <v>1350</v>
      </c>
      <c r="C41" s="595"/>
      <c r="D41" s="174"/>
      <c r="E41" s="174"/>
      <c r="F41" s="174">
        <v>29682.195259803884</v>
      </c>
      <c r="G41" s="174"/>
      <c r="H41" s="174">
        <v>29682.195259803884</v>
      </c>
    </row>
    <row r="42" spans="1:11" ht="12" customHeight="1">
      <c r="A42" s="731">
        <v>28</v>
      </c>
      <c r="B42" s="595" t="s">
        <v>1349</v>
      </c>
      <c r="C42" s="595"/>
      <c r="D42" s="174"/>
      <c r="E42" s="174">
        <v>15367.25268</v>
      </c>
      <c r="F42" s="174"/>
      <c r="G42" s="174"/>
      <c r="H42" s="174">
        <v>15367.25268</v>
      </c>
    </row>
    <row r="43" spans="1:11" ht="12" customHeight="1">
      <c r="A43" s="731">
        <v>29</v>
      </c>
      <c r="B43" s="595" t="s">
        <v>1399</v>
      </c>
      <c r="C43" s="595"/>
      <c r="D43" s="174"/>
      <c r="E43" s="174"/>
      <c r="F43" s="174">
        <v>386.05999999999767</v>
      </c>
      <c r="G43" s="174"/>
      <c r="H43" s="174">
        <v>386.05999999999767</v>
      </c>
    </row>
    <row r="44" spans="1:11">
      <c r="A44" s="731">
        <v>30</v>
      </c>
      <c r="B44" s="2026" t="s">
        <v>829</v>
      </c>
      <c r="C44" s="2026"/>
      <c r="D44" s="231">
        <v>6233.7099999999919</v>
      </c>
      <c r="E44" s="231"/>
      <c r="F44" s="231"/>
      <c r="G44" s="231"/>
      <c r="H44" s="231">
        <v>6233.7099999999919</v>
      </c>
      <c r="I44" s="167"/>
    </row>
    <row r="45" spans="1:11">
      <c r="A45" s="731">
        <v>31</v>
      </c>
      <c r="B45" s="173" t="s">
        <v>201</v>
      </c>
      <c r="D45" s="231">
        <v>6233.7099999999919</v>
      </c>
      <c r="E45" s="231">
        <v>15367.25268</v>
      </c>
      <c r="F45" s="231">
        <v>30068.255259803882</v>
      </c>
      <c r="G45" s="231">
        <v>0</v>
      </c>
      <c r="H45" s="231">
        <v>51669.217939803872</v>
      </c>
    </row>
    <row r="46" spans="1:11">
      <c r="A46" s="731">
        <v>32</v>
      </c>
      <c r="D46" s="190"/>
      <c r="E46" s="190"/>
      <c r="F46" s="190"/>
      <c r="G46" s="190"/>
      <c r="H46" s="190"/>
    </row>
    <row r="47" spans="1:11">
      <c r="A47" s="731">
        <v>33</v>
      </c>
      <c r="B47" s="173" t="s">
        <v>202</v>
      </c>
      <c r="D47" s="174">
        <v>104964</v>
      </c>
      <c r="E47" s="174">
        <v>78895.242679999996</v>
      </c>
      <c r="F47" s="174">
        <v>42426.225259803883</v>
      </c>
      <c r="G47" s="174">
        <v>897</v>
      </c>
      <c r="H47" s="174">
        <v>227182.46793980387</v>
      </c>
    </row>
    <row r="48" spans="1:11">
      <c r="A48" s="731">
        <v>34</v>
      </c>
      <c r="B48" s="2026" t="s">
        <v>394</v>
      </c>
      <c r="C48" s="2026"/>
    </row>
    <row r="49" spans="1:10">
      <c r="A49" s="731">
        <v>35</v>
      </c>
      <c r="B49" s="595" t="s">
        <v>203</v>
      </c>
      <c r="C49" s="595"/>
      <c r="D49" s="231">
        <v>60736.044775499999</v>
      </c>
      <c r="E49" s="231"/>
      <c r="F49" s="231">
        <v>0</v>
      </c>
      <c r="G49" s="231">
        <v>0</v>
      </c>
      <c r="H49" s="231">
        <v>60736.044775499999</v>
      </c>
      <c r="J49" s="274"/>
    </row>
    <row r="50" spans="1:10">
      <c r="A50" s="731">
        <v>36</v>
      </c>
      <c r="B50" s="173" t="s">
        <v>10</v>
      </c>
      <c r="D50" s="481">
        <v>60736.044775499999</v>
      </c>
      <c r="E50" s="481">
        <v>0</v>
      </c>
      <c r="F50" s="481">
        <v>0</v>
      </c>
      <c r="G50" s="481">
        <v>0</v>
      </c>
      <c r="H50" s="481">
        <v>60736.044775499999</v>
      </c>
    </row>
    <row r="51" spans="1:10">
      <c r="A51" s="731">
        <v>37</v>
      </c>
      <c r="D51" s="190"/>
      <c r="E51" s="190"/>
      <c r="F51" s="190"/>
      <c r="G51" s="190"/>
      <c r="H51" s="190"/>
    </row>
    <row r="52" spans="1:10" ht="12.6" thickBot="1">
      <c r="A52" s="731">
        <v>38</v>
      </c>
      <c r="B52" s="173" t="s">
        <v>204</v>
      </c>
      <c r="D52" s="233">
        <v>165700.04477549999</v>
      </c>
      <c r="E52" s="233">
        <v>78895.242679999996</v>
      </c>
      <c r="F52" s="233">
        <v>42426.225259803883</v>
      </c>
      <c r="G52" s="233">
        <v>897</v>
      </c>
      <c r="H52" s="233">
        <v>287918.51271530386</v>
      </c>
    </row>
    <row r="53" spans="1:10" ht="12.6" thickTop="1">
      <c r="A53" s="172"/>
      <c r="B53" s="168"/>
    </row>
    <row r="54" spans="1:10">
      <c r="A54" s="217"/>
      <c r="B54" s="242"/>
      <c r="C54" s="242"/>
      <c r="D54" s="242"/>
      <c r="E54" s="242"/>
      <c r="F54" s="242"/>
      <c r="G54" s="242"/>
      <c r="H54" s="242"/>
    </row>
    <row r="57" spans="1:10">
      <c r="D57" s="274"/>
      <c r="E57" s="274"/>
      <c r="F57" s="274"/>
      <c r="G57" s="274"/>
      <c r="H57" s="274"/>
      <c r="J57" s="167"/>
    </row>
    <row r="59" spans="1:10">
      <c r="A59" s="168"/>
    </row>
    <row r="76" spans="1:1">
      <c r="A76" s="246"/>
    </row>
    <row r="77" spans="1:1">
      <c r="A77" s="246"/>
    </row>
    <row r="78" spans="1:1">
      <c r="A78" s="246"/>
    </row>
    <row r="79" spans="1:1">
      <c r="A79" s="246"/>
    </row>
    <row r="80" spans="1:1">
      <c r="A80" s="246"/>
    </row>
    <row r="81" spans="1:1">
      <c r="A81" s="246"/>
    </row>
    <row r="82" spans="1:1">
      <c r="A82" s="246"/>
    </row>
    <row r="83" spans="1:1">
      <c r="A83" s="246"/>
    </row>
    <row r="84" spans="1:1">
      <c r="A84" s="246"/>
    </row>
    <row r="85" spans="1:1">
      <c r="A85" s="246"/>
    </row>
    <row r="86" spans="1:1">
      <c r="A86" s="246"/>
    </row>
    <row r="87" spans="1:1">
      <c r="A87" s="246"/>
    </row>
    <row r="88" spans="1:1">
      <c r="A88" s="246"/>
    </row>
    <row r="89" spans="1:1">
      <c r="A89" s="246"/>
    </row>
    <row r="90" spans="1:1">
      <c r="A90" s="246"/>
    </row>
    <row r="91" spans="1:1">
      <c r="A91" s="246"/>
    </row>
    <row r="92" spans="1:1">
      <c r="A92" s="246"/>
    </row>
    <row r="93" spans="1:1">
      <c r="A93" s="246"/>
    </row>
    <row r="94" spans="1:1">
      <c r="A94" s="246"/>
    </row>
    <row r="95" spans="1:1">
      <c r="A95" s="246"/>
    </row>
    <row r="96" spans="1:1">
      <c r="A96" s="246"/>
    </row>
    <row r="97" spans="1:1">
      <c r="A97" s="246"/>
    </row>
    <row r="98" spans="1:1">
      <c r="A98" s="246"/>
    </row>
    <row r="99" spans="1:1">
      <c r="A99" s="246"/>
    </row>
    <row r="100" spans="1:1">
      <c r="A100" s="246"/>
    </row>
    <row r="101" spans="1:1">
      <c r="A101" s="246"/>
    </row>
    <row r="102" spans="1:1">
      <c r="A102" s="246"/>
    </row>
    <row r="103" spans="1:1">
      <c r="A103" s="246"/>
    </row>
    <row r="104" spans="1:1">
      <c r="A104" s="246"/>
    </row>
    <row r="105" spans="1:1">
      <c r="A105" s="246"/>
    </row>
    <row r="106" spans="1:1">
      <c r="A106" s="246"/>
    </row>
    <row r="107" spans="1:1">
      <c r="A107" s="246"/>
    </row>
    <row r="108" spans="1:1">
      <c r="A108" s="246"/>
    </row>
    <row r="109" spans="1:1">
      <c r="A109" s="246"/>
    </row>
    <row r="110" spans="1:1">
      <c r="A110" s="246"/>
    </row>
    <row r="111" spans="1:1">
      <c r="A111" s="246"/>
    </row>
    <row r="112" spans="1:1">
      <c r="A112" s="246"/>
    </row>
    <row r="113" spans="1:1">
      <c r="A113" s="246"/>
    </row>
    <row r="114" spans="1:1">
      <c r="A114" s="246"/>
    </row>
    <row r="115" spans="1:1">
      <c r="A115" s="246"/>
    </row>
    <row r="116" spans="1:1">
      <c r="A116" s="246"/>
    </row>
    <row r="117" spans="1:1">
      <c r="A117" s="246"/>
    </row>
    <row r="118" spans="1:1">
      <c r="A118" s="246"/>
    </row>
    <row r="119" spans="1:1">
      <c r="A119" s="246"/>
    </row>
    <row r="120" spans="1:1">
      <c r="A120" s="246"/>
    </row>
    <row r="121" spans="1:1">
      <c r="A121" s="246"/>
    </row>
    <row r="122" spans="1:1">
      <c r="A122" s="246"/>
    </row>
    <row r="123" spans="1:1">
      <c r="A123" s="246"/>
    </row>
    <row r="124" spans="1:1">
      <c r="A124" s="246"/>
    </row>
    <row r="125" spans="1:1">
      <c r="A125" s="246"/>
    </row>
    <row r="126" spans="1:1">
      <c r="A126" s="246"/>
    </row>
    <row r="127" spans="1:1">
      <c r="A127" s="246"/>
    </row>
    <row r="128" spans="1:1">
      <c r="A128" s="246"/>
    </row>
    <row r="129" spans="1:1">
      <c r="A129" s="246"/>
    </row>
    <row r="130" spans="1:1">
      <c r="A130" s="246"/>
    </row>
  </sheetData>
  <mergeCells count="5">
    <mergeCell ref="B48:C48"/>
    <mergeCell ref="A8:H9"/>
    <mergeCell ref="B25:C25"/>
    <mergeCell ref="B29:C29"/>
    <mergeCell ref="B44:C44"/>
  </mergeCells>
  <phoneticPr fontId="25" type="noConversion"/>
  <pageMargins left="0.75" right="0.25" top="0.75" bottom="0.21" header="0.25" footer="0.21"/>
  <pageSetup scale="90" fitToHeight="0" orientation="portrait" r:id="rId1"/>
  <headerFooter alignWithMargins="0"/>
</worksheet>
</file>

<file path=xl/worksheets/sheet37.xml><?xml version="1.0" encoding="utf-8"?>
<worksheet xmlns="http://schemas.openxmlformats.org/spreadsheetml/2006/main" xmlns:r="http://schemas.openxmlformats.org/officeDocument/2006/relationships">
  <sheetPr transitionEvaluation="1" transitionEntry="1"/>
  <dimension ref="A1:H439"/>
  <sheetViews>
    <sheetView view="pageBreakPreview" topLeftCell="C53" zoomScale="175" zoomScaleNormal="100" zoomScaleSheetLayoutView="175" workbookViewId="0">
      <selection activeCell="F18" sqref="F18"/>
    </sheetView>
  </sheetViews>
  <sheetFormatPr defaultColWidth="10.88671875" defaultRowHeight="12"/>
  <cols>
    <col min="1" max="1" width="4.88671875" style="79" customWidth="1"/>
    <col min="2" max="2" width="24.109375" style="79" customWidth="1"/>
    <col min="3" max="3" width="7" style="79" customWidth="1"/>
    <col min="4" max="4" width="13.109375" style="79" customWidth="1"/>
    <col min="5" max="5" width="13.88671875" style="79" customWidth="1"/>
    <col min="6" max="6" width="13.6640625" style="79" customWidth="1"/>
    <col min="7" max="7" width="13.88671875" style="79" customWidth="1"/>
    <col min="8" max="8" width="11.44140625" style="79" customWidth="1"/>
    <col min="9" max="16384" width="10.88671875" style="79"/>
  </cols>
  <sheetData>
    <row r="1" spans="1:8">
      <c r="A1" s="76" t="s">
        <v>1082</v>
      </c>
      <c r="B1" s="76"/>
      <c r="C1" s="97"/>
      <c r="D1" s="76"/>
      <c r="E1" s="76"/>
      <c r="F1" s="300" t="s">
        <v>689</v>
      </c>
      <c r="G1" s="76"/>
      <c r="H1" s="76"/>
    </row>
    <row r="2" spans="1:8">
      <c r="A2" s="76"/>
      <c r="B2" s="76"/>
      <c r="C2" s="97"/>
      <c r="D2" s="76"/>
      <c r="E2" s="76"/>
      <c r="F2" s="76"/>
      <c r="G2" s="76"/>
      <c r="H2" s="76"/>
    </row>
    <row r="3" spans="1:8">
      <c r="A3" s="76" t="s">
        <v>943</v>
      </c>
      <c r="B3" s="76"/>
      <c r="C3" s="97"/>
      <c r="D3" s="76"/>
      <c r="E3" s="76"/>
      <c r="F3" s="76" t="s">
        <v>1083</v>
      </c>
      <c r="G3" s="120"/>
      <c r="H3" s="76"/>
    </row>
    <row r="4" spans="1:8">
      <c r="A4" s="76" t="s">
        <v>2190</v>
      </c>
      <c r="B4" s="76"/>
      <c r="C4" s="98"/>
      <c r="D4" s="76"/>
      <c r="E4" s="76"/>
      <c r="F4" s="76" t="s">
        <v>398</v>
      </c>
      <c r="G4" s="76"/>
      <c r="H4" s="76"/>
    </row>
    <row r="5" spans="1:8">
      <c r="A5" s="168" t="s">
        <v>1410</v>
      </c>
      <c r="B5" s="76"/>
      <c r="C5" s="76"/>
      <c r="D5" s="76"/>
      <c r="E5" s="76"/>
      <c r="F5" s="76" t="s">
        <v>1393</v>
      </c>
      <c r="G5" s="76"/>
      <c r="H5" s="76"/>
    </row>
    <row r="6" spans="1:8">
      <c r="A6" s="80" t="s">
        <v>321</v>
      </c>
      <c r="B6" s="76"/>
      <c r="C6" s="76"/>
      <c r="D6" s="76"/>
      <c r="E6" s="76"/>
      <c r="F6" s="76"/>
      <c r="G6" s="76"/>
      <c r="H6" s="76"/>
    </row>
    <row r="7" spans="1:8">
      <c r="A7" s="80" t="s">
        <v>756</v>
      </c>
      <c r="B7" s="76"/>
      <c r="C7" s="76"/>
      <c r="D7" s="76"/>
      <c r="E7" s="76"/>
      <c r="F7" s="76"/>
      <c r="G7" s="76"/>
      <c r="H7" s="76"/>
    </row>
    <row r="8" spans="1:8">
      <c r="A8" s="76"/>
      <c r="B8" s="76"/>
      <c r="C8" s="76"/>
      <c r="D8" s="76"/>
      <c r="E8" s="76"/>
      <c r="F8" s="76"/>
      <c r="G8" s="76"/>
      <c r="H8" s="76"/>
    </row>
    <row r="9" spans="1:8">
      <c r="A9" s="2005" t="s">
        <v>1084</v>
      </c>
      <c r="B9" s="2027"/>
      <c r="C9" s="2027"/>
      <c r="D9" s="2027"/>
      <c r="E9" s="2027"/>
      <c r="F9" s="2027"/>
      <c r="G9" s="2027"/>
      <c r="H9" s="2027"/>
    </row>
    <row r="10" spans="1:8">
      <c r="A10" s="2027"/>
      <c r="B10" s="2027"/>
      <c r="C10" s="2027"/>
      <c r="D10" s="2027"/>
      <c r="E10" s="2027"/>
      <c r="F10" s="2027"/>
      <c r="G10" s="2027"/>
      <c r="H10" s="2027"/>
    </row>
    <row r="11" spans="1:8" ht="12.6" thickBot="1">
      <c r="A11" s="81"/>
      <c r="B11" s="81"/>
      <c r="C11" s="144"/>
      <c r="D11" s="144"/>
      <c r="E11" s="144"/>
      <c r="F11" s="144"/>
      <c r="G11" s="144"/>
      <c r="H11" s="144"/>
    </row>
    <row r="12" spans="1:8">
      <c r="A12" s="942" t="s">
        <v>33</v>
      </c>
      <c r="B12" s="76"/>
      <c r="C12" s="76"/>
      <c r="D12" s="817" t="s">
        <v>59</v>
      </c>
      <c r="E12" s="817" t="s">
        <v>364</v>
      </c>
      <c r="F12" s="817" t="s">
        <v>364</v>
      </c>
      <c r="G12" s="819" t="s">
        <v>463</v>
      </c>
      <c r="H12" s="819"/>
    </row>
    <row r="13" spans="1:8" ht="12.6" thickBot="1">
      <c r="A13" s="820" t="s">
        <v>366</v>
      </c>
      <c r="B13" s="821" t="s">
        <v>367</v>
      </c>
      <c r="C13" s="821" t="s">
        <v>1085</v>
      </c>
      <c r="D13" s="821" t="s">
        <v>707</v>
      </c>
      <c r="E13" s="821" t="s">
        <v>369</v>
      </c>
      <c r="F13" s="821" t="s">
        <v>463</v>
      </c>
      <c r="G13" s="820" t="s">
        <v>1086</v>
      </c>
      <c r="H13" s="820" t="s">
        <v>313</v>
      </c>
    </row>
    <row r="14" spans="1:8">
      <c r="A14" s="942"/>
      <c r="B14" s="76"/>
      <c r="C14" s="100"/>
      <c r="D14" s="103"/>
      <c r="E14" s="103"/>
      <c r="F14" s="103"/>
    </row>
    <row r="15" spans="1:8">
      <c r="A15" s="942">
        <v>1</v>
      </c>
      <c r="B15" s="79" t="s">
        <v>1087</v>
      </c>
      <c r="C15" s="100" t="s">
        <v>1088</v>
      </c>
      <c r="D15" s="822"/>
      <c r="E15" s="822"/>
      <c r="F15" s="823"/>
      <c r="G15" s="124"/>
      <c r="H15" s="124"/>
    </row>
    <row r="16" spans="1:8">
      <c r="A16" s="942"/>
      <c r="C16" s="100"/>
      <c r="D16" s="824"/>
      <c r="E16" s="824"/>
      <c r="F16" s="824"/>
      <c r="G16" s="102"/>
      <c r="H16" s="102"/>
    </row>
    <row r="17" spans="1:8">
      <c r="A17" s="942">
        <v>2</v>
      </c>
      <c r="B17" s="79" t="s">
        <v>1089</v>
      </c>
      <c r="C17" s="817" t="s">
        <v>1090</v>
      </c>
      <c r="D17" s="102"/>
      <c r="E17" s="102"/>
      <c r="F17" s="823"/>
      <c r="G17" s="102"/>
      <c r="H17" s="102"/>
    </row>
    <row r="18" spans="1:8">
      <c r="A18" s="942"/>
      <c r="C18" s="76"/>
      <c r="D18" s="102"/>
      <c r="E18" s="102"/>
      <c r="F18" s="102"/>
      <c r="G18" s="102"/>
      <c r="H18" s="102"/>
    </row>
    <row r="19" spans="1:8">
      <c r="A19" s="942">
        <v>3</v>
      </c>
      <c r="B19" s="79" t="s">
        <v>1091</v>
      </c>
      <c r="C19" s="817" t="s">
        <v>1092</v>
      </c>
      <c r="D19" s="102"/>
      <c r="E19" s="102"/>
      <c r="F19" s="102"/>
      <c r="G19" s="102"/>
      <c r="H19" s="102"/>
    </row>
    <row r="20" spans="1:8">
      <c r="A20" s="942"/>
      <c r="C20" s="76"/>
      <c r="D20" s="102"/>
      <c r="E20" s="102"/>
      <c r="F20" s="102"/>
      <c r="G20" s="102"/>
      <c r="H20" s="102"/>
    </row>
    <row r="21" spans="1:8">
      <c r="A21" s="942">
        <v>4</v>
      </c>
      <c r="B21" s="79" t="s">
        <v>1093</v>
      </c>
      <c r="C21" s="817" t="s">
        <v>1092</v>
      </c>
      <c r="D21" s="102"/>
      <c r="E21" s="102"/>
      <c r="F21" s="102"/>
      <c r="G21" s="102"/>
      <c r="H21" s="102"/>
    </row>
    <row r="22" spans="1:8">
      <c r="A22" s="942">
        <v>5</v>
      </c>
      <c r="B22" s="79" t="s">
        <v>1094</v>
      </c>
      <c r="C22" s="76"/>
      <c r="D22" s="102"/>
      <c r="E22" s="102"/>
      <c r="F22" s="102"/>
      <c r="G22" s="102"/>
      <c r="H22" s="102"/>
    </row>
    <row r="23" spans="1:8">
      <c r="A23" s="942"/>
      <c r="C23" s="76"/>
      <c r="D23" s="102"/>
      <c r="E23" s="102"/>
      <c r="F23" s="102"/>
      <c r="G23" s="102"/>
      <c r="H23" s="102"/>
    </row>
    <row r="24" spans="1:8">
      <c r="A24" s="942">
        <v>6</v>
      </c>
      <c r="B24" s="79" t="s">
        <v>1095</v>
      </c>
      <c r="C24" s="817" t="s">
        <v>1096</v>
      </c>
      <c r="D24" s="825">
        <v>0</v>
      </c>
      <c r="E24" s="825">
        <v>0</v>
      </c>
      <c r="F24" s="825">
        <v>0</v>
      </c>
      <c r="G24" s="825">
        <v>0</v>
      </c>
      <c r="H24" s="825">
        <v>0</v>
      </c>
    </row>
    <row r="25" spans="1:8">
      <c r="A25" s="942"/>
      <c r="C25" s="76"/>
    </row>
    <row r="26" spans="1:8" ht="12.6" thickBot="1">
      <c r="A26" s="942">
        <v>7</v>
      </c>
      <c r="B26" s="79" t="s">
        <v>1097</v>
      </c>
      <c r="C26" s="76"/>
      <c r="D26" s="826">
        <v>0</v>
      </c>
      <c r="E26" s="826">
        <v>0</v>
      </c>
      <c r="F26" s="826">
        <v>0</v>
      </c>
      <c r="G26" s="826">
        <v>0</v>
      </c>
      <c r="H26" s="826">
        <v>0</v>
      </c>
    </row>
    <row r="27" spans="1:8" ht="12.6" thickTop="1">
      <c r="A27" s="942"/>
      <c r="B27" s="76"/>
      <c r="C27" s="76"/>
    </row>
    <row r="28" spans="1:8">
      <c r="A28" s="76"/>
      <c r="B28" s="828" t="s">
        <v>1102</v>
      </c>
      <c r="C28" s="76"/>
    </row>
    <row r="29" spans="1:8" ht="31.2" customHeight="1">
      <c r="A29" s="76"/>
      <c r="B29" s="2016" t="s">
        <v>1103</v>
      </c>
      <c r="C29" s="2008"/>
      <c r="D29" s="2008"/>
      <c r="E29" s="2008"/>
      <c r="F29" s="2008"/>
      <c r="G29" s="2008"/>
    </row>
    <row r="30" spans="1:8">
      <c r="A30" s="76"/>
      <c r="B30" s="76"/>
      <c r="C30" s="76"/>
    </row>
    <row r="31" spans="1:8">
      <c r="A31" s="76"/>
      <c r="B31" s="76"/>
      <c r="C31" s="76"/>
    </row>
    <row r="32" spans="1:8">
      <c r="A32" s="76"/>
      <c r="B32" s="76"/>
      <c r="C32" s="76"/>
    </row>
    <row r="33" spans="1:3">
      <c r="A33" s="76"/>
      <c r="B33" s="76"/>
      <c r="C33" s="76"/>
    </row>
    <row r="34" spans="1:3">
      <c r="A34" s="76"/>
      <c r="B34" s="76"/>
      <c r="C34" s="76"/>
    </row>
    <row r="35" spans="1:3">
      <c r="A35" s="76"/>
      <c r="B35" s="76"/>
      <c r="C35" s="76"/>
    </row>
    <row r="36" spans="1:3">
      <c r="A36" s="76"/>
      <c r="B36" s="76"/>
      <c r="C36" s="76"/>
    </row>
    <row r="37" spans="1:3">
      <c r="A37" s="76"/>
      <c r="B37" s="76"/>
      <c r="C37" s="76"/>
    </row>
    <row r="38" spans="1:3">
      <c r="A38" s="76"/>
      <c r="B38" s="76"/>
      <c r="C38" s="76"/>
    </row>
    <row r="50" spans="1:8">
      <c r="A50" s="79" t="s">
        <v>490</v>
      </c>
    </row>
    <row r="53" spans="1:8">
      <c r="B53" s="80" t="s">
        <v>1098</v>
      </c>
    </row>
    <row r="54" spans="1:8">
      <c r="B54" s="76" t="s">
        <v>1099</v>
      </c>
    </row>
    <row r="56" spans="1:8">
      <c r="A56" s="103"/>
      <c r="B56" s="100"/>
      <c r="C56" s="100"/>
      <c r="D56" s="100"/>
      <c r="E56" s="100"/>
      <c r="F56" s="100"/>
      <c r="G56" s="100"/>
      <c r="H56" s="100"/>
    </row>
    <row r="57" spans="1:8">
      <c r="A57" s="76"/>
      <c r="B57" s="76"/>
      <c r="C57" s="97"/>
      <c r="D57" s="76"/>
      <c r="E57" s="76"/>
      <c r="F57" s="76"/>
      <c r="G57" s="76"/>
      <c r="H57" s="76"/>
    </row>
    <row r="58" spans="1:8">
      <c r="A58" s="76"/>
      <c r="B58" s="76"/>
      <c r="C58" s="97"/>
      <c r="D58" s="76"/>
      <c r="E58" s="76"/>
      <c r="F58" s="76"/>
      <c r="G58" s="76"/>
      <c r="H58" s="76"/>
    </row>
    <row r="59" spans="1:8">
      <c r="A59" s="76"/>
      <c r="B59" s="76"/>
      <c r="C59" s="97"/>
      <c r="D59" s="76"/>
      <c r="E59" s="76"/>
      <c r="F59" s="80"/>
      <c r="G59" s="76"/>
      <c r="H59" s="76"/>
    </row>
    <row r="60" spans="1:8">
      <c r="A60" s="76"/>
      <c r="B60" s="76"/>
      <c r="C60" s="98"/>
      <c r="D60" s="76"/>
      <c r="E60" s="76"/>
      <c r="F60" s="76"/>
      <c r="G60" s="76"/>
      <c r="H60" s="76"/>
    </row>
    <row r="61" spans="1:8">
      <c r="A61" s="76"/>
      <c r="B61" s="76"/>
      <c r="C61" s="76"/>
      <c r="D61" s="76"/>
      <c r="E61" s="76"/>
      <c r="F61" s="76"/>
      <c r="G61" s="76"/>
      <c r="H61" s="76"/>
    </row>
    <row r="62" spans="1:8">
      <c r="A62" s="76"/>
      <c r="B62" s="76"/>
      <c r="C62" s="76"/>
      <c r="D62" s="76"/>
      <c r="E62" s="76"/>
      <c r="F62" s="76"/>
      <c r="G62" s="76"/>
      <c r="H62" s="76"/>
    </row>
    <row r="63" spans="1:8">
      <c r="A63" s="80"/>
      <c r="B63" s="76"/>
      <c r="C63" s="76"/>
      <c r="D63" s="76"/>
      <c r="E63" s="76"/>
      <c r="F63" s="76"/>
      <c r="G63" s="76"/>
      <c r="H63" s="76"/>
    </row>
    <row r="64" spans="1:8">
      <c r="A64" s="76"/>
      <c r="B64" s="76"/>
      <c r="C64" s="76"/>
      <c r="D64" s="76"/>
      <c r="E64" s="76"/>
      <c r="F64" s="76"/>
      <c r="G64" s="76"/>
      <c r="H64" s="76"/>
    </row>
    <row r="65" spans="1:8">
      <c r="A65" s="76"/>
      <c r="B65" s="76"/>
      <c r="C65" s="100"/>
      <c r="D65" s="103"/>
      <c r="E65" s="103"/>
      <c r="F65" s="103"/>
    </row>
    <row r="66" spans="1:8">
      <c r="A66" s="76"/>
      <c r="B66" s="76"/>
      <c r="C66" s="100"/>
      <c r="D66" s="823"/>
      <c r="E66" s="823"/>
      <c r="F66" s="823"/>
      <c r="G66" s="827"/>
      <c r="H66" s="823"/>
    </row>
    <row r="67" spans="1:8">
      <c r="A67" s="76"/>
      <c r="B67" s="76"/>
      <c r="C67" s="100"/>
      <c r="D67" s="824"/>
      <c r="E67" s="824"/>
      <c r="F67" s="824"/>
      <c r="G67" s="824"/>
      <c r="H67" s="824"/>
    </row>
    <row r="68" spans="1:8">
      <c r="A68" s="76"/>
      <c r="B68" s="76"/>
      <c r="C68" s="121"/>
      <c r="D68" s="102"/>
      <c r="E68" s="102"/>
      <c r="F68" s="102"/>
      <c r="G68" s="102"/>
      <c r="H68" s="102"/>
    </row>
    <row r="69" spans="1:8">
      <c r="A69" s="76"/>
      <c r="B69" s="76"/>
      <c r="C69" s="76"/>
      <c r="D69" s="102"/>
      <c r="E69" s="102"/>
      <c r="F69" s="102"/>
      <c r="G69" s="102"/>
      <c r="H69" s="102"/>
    </row>
    <row r="70" spans="1:8">
      <c r="A70" s="76"/>
      <c r="B70" s="76"/>
      <c r="C70" s="817"/>
      <c r="D70" s="102"/>
      <c r="E70" s="102"/>
      <c r="F70" s="102"/>
      <c r="G70" s="102"/>
      <c r="H70" s="102"/>
    </row>
    <row r="71" spans="1:8">
      <c r="A71" s="76"/>
      <c r="B71" s="76"/>
      <c r="C71" s="76"/>
      <c r="D71" s="102"/>
      <c r="E71" s="102"/>
      <c r="F71" s="102"/>
      <c r="G71" s="102"/>
      <c r="H71" s="102"/>
    </row>
    <row r="72" spans="1:8">
      <c r="A72" s="76"/>
      <c r="B72" s="76"/>
      <c r="C72" s="817"/>
      <c r="D72" s="102"/>
      <c r="E72" s="102"/>
      <c r="F72" s="102"/>
      <c r="G72" s="102"/>
      <c r="H72" s="102"/>
    </row>
    <row r="73" spans="1:8">
      <c r="A73" s="76"/>
      <c r="B73" s="76"/>
      <c r="C73" s="76"/>
      <c r="D73" s="102"/>
      <c r="E73" s="102"/>
      <c r="F73" s="102"/>
      <c r="G73" s="102"/>
      <c r="H73" s="102"/>
    </row>
    <row r="74" spans="1:8">
      <c r="A74" s="76"/>
      <c r="B74" s="76"/>
      <c r="C74" s="76"/>
      <c r="D74" s="102"/>
      <c r="E74" s="102"/>
      <c r="F74" s="102"/>
      <c r="G74" s="102"/>
      <c r="H74" s="102"/>
    </row>
    <row r="75" spans="1:8" ht="13.8">
      <c r="A75" s="76"/>
      <c r="B75" s="76"/>
      <c r="C75" s="817"/>
      <c r="D75" s="136"/>
      <c r="E75" s="136"/>
      <c r="F75" s="136"/>
      <c r="G75" s="136"/>
      <c r="H75" s="136"/>
    </row>
    <row r="76" spans="1:8">
      <c r="A76" s="76"/>
      <c r="B76" s="76"/>
      <c r="C76" s="76"/>
    </row>
    <row r="77" spans="1:8" ht="13.8">
      <c r="A77" s="76"/>
      <c r="B77" s="76"/>
      <c r="C77" s="76"/>
      <c r="D77" s="128"/>
      <c r="E77" s="128"/>
      <c r="F77" s="128"/>
      <c r="G77" s="128"/>
      <c r="H77" s="128"/>
    </row>
    <row r="78" spans="1:8">
      <c r="A78" s="76"/>
      <c r="B78" s="76"/>
      <c r="C78" s="76"/>
    </row>
    <row r="79" spans="1:8">
      <c r="A79" s="76"/>
      <c r="B79" s="76"/>
      <c r="C79" s="76"/>
    </row>
    <row r="80" spans="1:8">
      <c r="A80" s="76"/>
      <c r="B80" s="76"/>
      <c r="C80" s="76"/>
    </row>
    <row r="81" spans="1:3">
      <c r="A81" s="76"/>
      <c r="B81" s="76"/>
      <c r="C81" s="76"/>
    </row>
    <row r="82" spans="1:3">
      <c r="A82" s="76"/>
      <c r="B82" s="76"/>
      <c r="C82" s="76"/>
    </row>
    <row r="83" spans="1:3">
      <c r="A83" s="76"/>
      <c r="B83" s="76"/>
      <c r="C83" s="76"/>
    </row>
    <row r="84" spans="1:3">
      <c r="A84" s="76"/>
      <c r="B84" s="76"/>
      <c r="C84" s="76"/>
    </row>
    <row r="85" spans="1:3">
      <c r="A85" s="76"/>
      <c r="B85" s="76"/>
      <c r="C85" s="76"/>
    </row>
    <row r="86" spans="1:3">
      <c r="A86" s="76"/>
      <c r="B86" s="76"/>
      <c r="C86" s="76"/>
    </row>
    <row r="87" spans="1:3">
      <c r="A87" s="76"/>
      <c r="B87" s="76"/>
      <c r="C87" s="76"/>
    </row>
    <row r="88" spans="1:3">
      <c r="A88" s="76"/>
      <c r="B88" s="76"/>
      <c r="C88" s="76"/>
    </row>
    <row r="89" spans="1:3">
      <c r="A89" s="76"/>
      <c r="B89" s="76"/>
      <c r="C89" s="76"/>
    </row>
    <row r="100" spans="1:8">
      <c r="A100" s="79" t="s">
        <v>490</v>
      </c>
    </row>
    <row r="101" spans="1:8">
      <c r="A101" s="79" t="s">
        <v>490</v>
      </c>
    </row>
    <row r="104" spans="1:8">
      <c r="B104" s="80" t="s">
        <v>1100</v>
      </c>
    </row>
    <row r="105" spans="1:8">
      <c r="B105" s="76" t="s">
        <v>1101</v>
      </c>
    </row>
    <row r="107" spans="1:8">
      <c r="A107" s="100"/>
      <c r="B107" s="100"/>
      <c r="C107" s="100"/>
      <c r="D107" s="100"/>
      <c r="E107" s="100"/>
      <c r="F107" s="100"/>
      <c r="G107" s="100"/>
      <c r="H107" s="100"/>
    </row>
    <row r="139" spans="4:4">
      <c r="D139" s="93"/>
    </row>
    <row r="142" spans="4:4">
      <c r="D142" s="93"/>
    </row>
    <row r="265" spans="1:2">
      <c r="A265" s="94"/>
      <c r="B265" s="94"/>
    </row>
    <row r="266" spans="1:2">
      <c r="A266" s="94"/>
      <c r="B266" s="94"/>
    </row>
    <row r="267" spans="1:2">
      <c r="A267" s="94"/>
      <c r="B267" s="94"/>
    </row>
    <row r="268" spans="1:2">
      <c r="A268" s="94"/>
      <c r="B268" s="94"/>
    </row>
    <row r="269" spans="1:2">
      <c r="A269" s="94"/>
      <c r="B269" s="94"/>
    </row>
    <row r="299" spans="1:2">
      <c r="A299" s="94"/>
      <c r="B299" s="94"/>
    </row>
    <row r="368" spans="1:1">
      <c r="A368" s="76"/>
    </row>
    <row r="385" spans="1:1">
      <c r="A385" s="94"/>
    </row>
    <row r="386" spans="1:1">
      <c r="A386" s="94"/>
    </row>
    <row r="387" spans="1:1">
      <c r="A387" s="94"/>
    </row>
    <row r="388" spans="1:1">
      <c r="A388" s="94"/>
    </row>
    <row r="389" spans="1:1">
      <c r="A389" s="94"/>
    </row>
    <row r="390" spans="1:1">
      <c r="A390" s="94"/>
    </row>
    <row r="391" spans="1:1">
      <c r="A391" s="94"/>
    </row>
    <row r="392" spans="1:1">
      <c r="A392" s="94"/>
    </row>
    <row r="393" spans="1:1">
      <c r="A393" s="94"/>
    </row>
    <row r="394" spans="1:1">
      <c r="A394" s="94"/>
    </row>
    <row r="395" spans="1:1">
      <c r="A395" s="94"/>
    </row>
    <row r="396" spans="1:1">
      <c r="A396" s="94"/>
    </row>
    <row r="397" spans="1:1">
      <c r="A397" s="94"/>
    </row>
    <row r="398" spans="1:1">
      <c r="A398" s="94"/>
    </row>
    <row r="399" spans="1:1">
      <c r="A399" s="94"/>
    </row>
    <row r="400" spans="1:1">
      <c r="A400" s="94"/>
    </row>
    <row r="401" spans="1:1">
      <c r="A401" s="94"/>
    </row>
    <row r="402" spans="1:1">
      <c r="A402" s="94"/>
    </row>
    <row r="403" spans="1:1">
      <c r="A403" s="94"/>
    </row>
    <row r="404" spans="1:1">
      <c r="A404" s="94"/>
    </row>
    <row r="405" spans="1:1">
      <c r="A405" s="94"/>
    </row>
    <row r="406" spans="1:1">
      <c r="A406" s="94"/>
    </row>
    <row r="407" spans="1:1">
      <c r="A407" s="94"/>
    </row>
    <row r="408" spans="1:1">
      <c r="A408" s="94"/>
    </row>
    <row r="409" spans="1:1">
      <c r="A409" s="94"/>
    </row>
    <row r="410" spans="1:1">
      <c r="A410" s="94"/>
    </row>
    <row r="411" spans="1:1">
      <c r="A411" s="94"/>
    </row>
    <row r="412" spans="1:1">
      <c r="A412" s="94"/>
    </row>
    <row r="413" spans="1:1">
      <c r="A413" s="94"/>
    </row>
    <row r="414" spans="1:1">
      <c r="A414" s="94"/>
    </row>
    <row r="415" spans="1:1">
      <c r="A415" s="94"/>
    </row>
    <row r="416" spans="1:1">
      <c r="A416" s="94"/>
    </row>
    <row r="417" spans="1:1">
      <c r="A417" s="94"/>
    </row>
    <row r="418" spans="1:1">
      <c r="A418" s="94"/>
    </row>
    <row r="419" spans="1:1">
      <c r="A419" s="94"/>
    </row>
    <row r="420" spans="1:1">
      <c r="A420" s="94"/>
    </row>
    <row r="421" spans="1:1">
      <c r="A421" s="94"/>
    </row>
    <row r="422" spans="1:1">
      <c r="A422" s="94"/>
    </row>
    <row r="423" spans="1:1">
      <c r="A423" s="94"/>
    </row>
    <row r="424" spans="1:1">
      <c r="A424" s="94"/>
    </row>
    <row r="425" spans="1:1">
      <c r="A425" s="94"/>
    </row>
    <row r="426" spans="1:1">
      <c r="A426" s="94"/>
    </row>
    <row r="427" spans="1:1">
      <c r="A427" s="94"/>
    </row>
    <row r="428" spans="1:1">
      <c r="A428" s="94"/>
    </row>
    <row r="429" spans="1:1">
      <c r="A429" s="94"/>
    </row>
    <row r="430" spans="1:1">
      <c r="A430" s="94"/>
    </row>
    <row r="431" spans="1:1">
      <c r="A431" s="94"/>
    </row>
    <row r="432" spans="1:1">
      <c r="A432" s="94"/>
    </row>
    <row r="433" spans="1:1">
      <c r="A433" s="94"/>
    </row>
    <row r="434" spans="1:1">
      <c r="A434" s="94"/>
    </row>
    <row r="435" spans="1:1">
      <c r="A435" s="94"/>
    </row>
    <row r="436" spans="1:1">
      <c r="A436" s="94"/>
    </row>
    <row r="437" spans="1:1">
      <c r="A437" s="94"/>
    </row>
    <row r="438" spans="1:1">
      <c r="A438" s="94"/>
    </row>
    <row r="439" spans="1:1">
      <c r="A439" s="94"/>
    </row>
  </sheetData>
  <mergeCells count="2">
    <mergeCell ref="A9:H10"/>
    <mergeCell ref="B29:G29"/>
  </mergeCells>
  <pageMargins left="0.75" right="0.25" top="0.75" bottom="0.21" header="0.25" footer="0.21"/>
  <pageSetup scale="85" orientation="portrait" r:id="rId1"/>
  <headerFooter alignWithMargins="0"/>
  <rowBreaks count="1" manualBreakCount="1">
    <brk id="56" max="7" man="1"/>
  </rowBreaks>
</worksheet>
</file>

<file path=xl/worksheets/sheet38.xml><?xml version="1.0" encoding="utf-8"?>
<worksheet xmlns="http://schemas.openxmlformats.org/spreadsheetml/2006/main" xmlns:r="http://schemas.openxmlformats.org/officeDocument/2006/relationships">
  <sheetPr>
    <pageSetUpPr fitToPage="1"/>
  </sheetPr>
  <dimension ref="A1:M43"/>
  <sheetViews>
    <sheetView view="pageBreakPreview" topLeftCell="A28" zoomScale="115" zoomScaleNormal="100" zoomScaleSheetLayoutView="115" workbookViewId="0">
      <selection activeCell="F18" sqref="F18"/>
    </sheetView>
  </sheetViews>
  <sheetFormatPr defaultColWidth="9.109375" defaultRowHeight="13.8"/>
  <cols>
    <col min="1" max="1" width="9.109375" style="305"/>
    <col min="2" max="2" width="1.6640625" style="305" customWidth="1"/>
    <col min="3" max="3" width="29.109375" style="305" customWidth="1"/>
    <col min="4" max="4" width="1.6640625" style="305" customWidth="1"/>
    <col min="5" max="5" width="16" style="305" customWidth="1"/>
    <col min="6" max="6" width="1.6640625" style="305" customWidth="1"/>
    <col min="7" max="7" width="10.6640625" style="305" customWidth="1"/>
    <col min="8" max="8" width="1.6640625" style="305" customWidth="1"/>
    <col min="9" max="9" width="9.109375" style="305"/>
    <col min="10" max="10" width="1.6640625" style="305" customWidth="1"/>
    <col min="11" max="11" width="14.6640625" style="305" customWidth="1"/>
    <col min="12" max="13" width="9.109375" style="305"/>
    <col min="14" max="16384" width="9.109375" style="38"/>
  </cols>
  <sheetData>
    <row r="1" spans="1:13">
      <c r="A1" s="630" t="s">
        <v>768</v>
      </c>
      <c r="B1" s="630"/>
      <c r="C1" s="630"/>
      <c r="D1" s="630"/>
      <c r="E1" s="630"/>
      <c r="F1" s="630"/>
      <c r="H1" s="630"/>
      <c r="J1" s="630"/>
      <c r="K1" s="1008" t="s">
        <v>689</v>
      </c>
      <c r="M1" s="38"/>
    </row>
    <row r="2" spans="1:13">
      <c r="A2" s="630" t="s">
        <v>69</v>
      </c>
      <c r="B2" s="630"/>
      <c r="C2" s="630"/>
      <c r="D2" s="630"/>
      <c r="E2" s="630"/>
      <c r="F2" s="630"/>
      <c r="H2" s="630"/>
      <c r="J2" s="630"/>
      <c r="K2" s="1008"/>
      <c r="M2" s="38"/>
    </row>
    <row r="3" spans="1:13">
      <c r="K3" s="1472"/>
      <c r="M3" s="38"/>
    </row>
    <row r="4" spans="1:13">
      <c r="A4" s="76" t="s">
        <v>943</v>
      </c>
      <c r="B4" s="630"/>
      <c r="C4" s="630"/>
      <c r="D4" s="630"/>
      <c r="E4" s="630"/>
      <c r="F4" s="630"/>
      <c r="H4" s="630"/>
      <c r="J4" s="630"/>
      <c r="K4" s="1008" t="s">
        <v>886</v>
      </c>
      <c r="M4" s="38"/>
    </row>
    <row r="5" spans="1:13">
      <c r="A5" s="76" t="s">
        <v>2190</v>
      </c>
      <c r="B5" s="630"/>
      <c r="C5" s="630"/>
      <c r="D5" s="630"/>
      <c r="E5" s="630"/>
      <c r="F5" s="630"/>
      <c r="H5" s="630"/>
      <c r="J5" s="630"/>
      <c r="K5" s="1008" t="s">
        <v>880</v>
      </c>
      <c r="M5" s="38"/>
    </row>
    <row r="6" spans="1:13">
      <c r="A6" s="76" t="s">
        <v>1411</v>
      </c>
      <c r="B6" s="630"/>
      <c r="C6" s="630"/>
      <c r="D6" s="630"/>
      <c r="E6" s="630"/>
      <c r="F6" s="630"/>
      <c r="H6" s="630"/>
      <c r="J6" s="630"/>
      <c r="K6" s="1008"/>
      <c r="M6" s="38"/>
    </row>
    <row r="7" spans="1:13">
      <c r="A7" s="630" t="s">
        <v>769</v>
      </c>
      <c r="B7" s="630"/>
      <c r="C7" s="630"/>
      <c r="D7" s="630"/>
      <c r="E7" s="630"/>
      <c r="F7" s="630"/>
      <c r="H7" s="630"/>
      <c r="J7" s="630"/>
      <c r="K7" s="1008" t="s">
        <v>1393</v>
      </c>
      <c r="M7" s="38"/>
    </row>
    <row r="8" spans="1:13">
      <c r="A8" s="630" t="s">
        <v>770</v>
      </c>
      <c r="B8" s="630"/>
      <c r="C8" s="630"/>
      <c r="D8" s="630"/>
      <c r="E8" s="630"/>
      <c r="F8" s="630"/>
      <c r="G8" s="630"/>
      <c r="H8" s="630"/>
      <c r="I8" s="630"/>
      <c r="J8" s="630"/>
      <c r="K8" s="630"/>
    </row>
    <row r="9" spans="1:13" ht="29.25" customHeight="1">
      <c r="A9" s="2028" t="s">
        <v>931</v>
      </c>
      <c r="B9" s="2028"/>
      <c r="C9" s="2028"/>
      <c r="D9" s="2028"/>
      <c r="E9" s="2028"/>
      <c r="F9" s="2028"/>
      <c r="G9" s="2028"/>
      <c r="H9" s="2028"/>
      <c r="I9" s="2028"/>
      <c r="J9" s="2028"/>
      <c r="K9" s="2028"/>
    </row>
    <row r="10" spans="1:13" ht="14.4" thickBot="1">
      <c r="A10" s="339"/>
      <c r="B10" s="339"/>
      <c r="C10" s="339"/>
      <c r="D10" s="339"/>
      <c r="E10" s="339"/>
      <c r="F10" s="339"/>
      <c r="G10" s="339"/>
      <c r="H10" s="339"/>
      <c r="I10" s="339"/>
      <c r="J10" s="339"/>
      <c r="K10" s="339"/>
    </row>
    <row r="11" spans="1:13">
      <c r="A11" s="636"/>
      <c r="B11" s="636"/>
      <c r="C11" s="637">
        <v>-1</v>
      </c>
      <c r="D11" s="637"/>
      <c r="E11" s="637">
        <v>-2</v>
      </c>
      <c r="F11" s="637"/>
      <c r="G11" s="637">
        <v>-3</v>
      </c>
      <c r="H11" s="637"/>
      <c r="I11" s="637">
        <v>-4</v>
      </c>
      <c r="J11" s="636"/>
      <c r="K11" s="637">
        <v>-5</v>
      </c>
    </row>
    <row r="12" spans="1:13">
      <c r="A12" s="630"/>
      <c r="B12" s="630"/>
      <c r="C12" s="630"/>
      <c r="D12" s="630"/>
      <c r="E12" s="633" t="s">
        <v>771</v>
      </c>
      <c r="F12" s="630"/>
      <c r="G12" s="630"/>
      <c r="H12" s="630"/>
      <c r="I12" s="630"/>
      <c r="J12" s="630"/>
      <c r="K12" s="630"/>
    </row>
    <row r="13" spans="1:13">
      <c r="A13" s="630"/>
      <c r="B13" s="630"/>
      <c r="C13" s="630"/>
      <c r="D13" s="630"/>
      <c r="E13" s="633" t="s">
        <v>772</v>
      </c>
      <c r="F13" s="630"/>
      <c r="G13" s="630"/>
      <c r="H13" s="630"/>
      <c r="I13" s="630"/>
      <c r="J13" s="630"/>
      <c r="K13" s="630"/>
    </row>
    <row r="14" spans="1:13" ht="14.4" thickBot="1">
      <c r="A14" s="634" t="s">
        <v>424</v>
      </c>
      <c r="B14" s="635"/>
      <c r="C14" s="634" t="s">
        <v>631</v>
      </c>
      <c r="D14" s="635"/>
      <c r="E14" s="634" t="s">
        <v>1419</v>
      </c>
      <c r="F14" s="635"/>
      <c r="G14" s="634" t="s">
        <v>259</v>
      </c>
      <c r="H14" s="635"/>
      <c r="I14" s="634" t="s">
        <v>336</v>
      </c>
      <c r="J14" s="635"/>
      <c r="K14" s="634" t="s">
        <v>773</v>
      </c>
    </row>
    <row r="15" spans="1:13">
      <c r="A15" s="308">
        <v>1</v>
      </c>
      <c r="C15" s="305" t="s">
        <v>774</v>
      </c>
      <c r="E15" s="814">
        <v>3460280</v>
      </c>
      <c r="G15" s="310">
        <v>0.49125718157043063</v>
      </c>
      <c r="I15" s="311">
        <v>4.8784871598792461E-2</v>
      </c>
      <c r="K15" s="310">
        <v>2.4E-2</v>
      </c>
    </row>
    <row r="16" spans="1:13">
      <c r="A16" s="308">
        <v>2</v>
      </c>
      <c r="C16" s="305" t="s">
        <v>775</v>
      </c>
      <c r="E16" s="474">
        <v>0</v>
      </c>
      <c r="G16" s="310"/>
      <c r="I16" s="311"/>
      <c r="K16" s="310"/>
    </row>
    <row r="17" spans="1:13">
      <c r="A17" s="308">
        <v>3</v>
      </c>
      <c r="C17" s="305" t="s">
        <v>307</v>
      </c>
      <c r="E17" s="474">
        <v>0</v>
      </c>
      <c r="G17" s="310"/>
      <c r="I17" s="311"/>
      <c r="K17" s="310"/>
    </row>
    <row r="18" spans="1:13">
      <c r="A18" s="308">
        <v>4</v>
      </c>
      <c r="C18" s="305" t="s">
        <v>260</v>
      </c>
      <c r="E18" s="474">
        <v>3382403</v>
      </c>
      <c r="G18" s="310">
        <v>0.48020095619873804</v>
      </c>
      <c r="I18" s="311">
        <v>0.10387069447653675</v>
      </c>
      <c r="K18" s="310">
        <v>4.99E-2</v>
      </c>
    </row>
    <row r="19" spans="1:13">
      <c r="A19" s="308">
        <v>5</v>
      </c>
      <c r="C19" s="305" t="s">
        <v>618</v>
      </c>
      <c r="E19" s="474">
        <v>201041</v>
      </c>
      <c r="G19" s="310">
        <v>2.8541862230831303E-2</v>
      </c>
      <c r="I19" s="311">
        <v>0.02</v>
      </c>
      <c r="K19" s="310">
        <v>5.9999999999999995E-4</v>
      </c>
    </row>
    <row r="20" spans="1:13">
      <c r="A20" s="308">
        <v>6</v>
      </c>
      <c r="C20" s="305" t="s">
        <v>634</v>
      </c>
      <c r="E20" s="474">
        <v>0</v>
      </c>
      <c r="G20" s="310"/>
      <c r="I20" s="311"/>
      <c r="K20" s="310"/>
    </row>
    <row r="21" spans="1:13">
      <c r="A21" s="308">
        <v>7</v>
      </c>
      <c r="C21" s="305" t="s">
        <v>536</v>
      </c>
      <c r="E21" s="474">
        <v>0</v>
      </c>
      <c r="G21" s="310"/>
      <c r="I21" s="311"/>
      <c r="K21" s="310"/>
    </row>
    <row r="22" spans="1:13">
      <c r="A22" s="308">
        <v>8</v>
      </c>
      <c r="C22" s="305" t="s">
        <v>418</v>
      </c>
      <c r="E22" s="812">
        <v>0</v>
      </c>
      <c r="G22" s="310"/>
      <c r="I22" s="311"/>
      <c r="K22" s="310"/>
    </row>
    <row r="23" spans="1:13">
      <c r="A23" s="308">
        <v>9</v>
      </c>
      <c r="C23" s="305" t="s">
        <v>712</v>
      </c>
      <c r="E23" s="474">
        <v>0</v>
      </c>
      <c r="G23" s="310"/>
      <c r="I23" s="311"/>
      <c r="K23" s="310"/>
    </row>
    <row r="24" spans="1:13">
      <c r="A24" s="308">
        <v>10</v>
      </c>
      <c r="E24" s="813"/>
      <c r="G24" s="312"/>
      <c r="I24" s="313"/>
      <c r="K24" s="312"/>
    </row>
    <row r="25" spans="1:13" ht="14.4" thickBot="1">
      <c r="A25" s="308">
        <v>11</v>
      </c>
      <c r="C25" s="305" t="s">
        <v>59</v>
      </c>
      <c r="E25" s="815">
        <v>7043724</v>
      </c>
      <c r="G25" s="314">
        <v>1</v>
      </c>
      <c r="I25" s="310"/>
      <c r="K25" s="314">
        <v>7.4499999999999997E-2</v>
      </c>
    </row>
    <row r="26" spans="1:13" ht="14.4" thickTop="1">
      <c r="A26" s="308"/>
    </row>
    <row r="27" spans="1:13">
      <c r="A27" s="320" t="s">
        <v>904</v>
      </c>
    </row>
    <row r="28" spans="1:13" s="41" customFormat="1">
      <c r="A28" s="308"/>
      <c r="B28" s="305"/>
      <c r="C28" s="305"/>
      <c r="D28" s="315"/>
      <c r="E28" s="315"/>
      <c r="F28" s="315"/>
      <c r="G28" s="315"/>
      <c r="H28" s="315"/>
      <c r="I28" s="315"/>
      <c r="J28" s="315"/>
      <c r="K28" s="315"/>
      <c r="L28" s="315"/>
      <c r="M28" s="315"/>
    </row>
    <row r="29" spans="1:13" s="41" customFormat="1">
      <c r="A29" s="320"/>
      <c r="B29" s="320"/>
      <c r="C29" s="320"/>
      <c r="D29" s="320"/>
      <c r="E29" s="320"/>
      <c r="F29" s="320"/>
      <c r="G29" s="320"/>
      <c r="H29" s="320"/>
      <c r="I29" s="320"/>
      <c r="J29" s="320"/>
      <c r="K29" s="320"/>
      <c r="L29" s="315"/>
      <c r="M29" s="315"/>
    </row>
    <row r="30" spans="1:13" s="41" customFormat="1">
      <c r="A30" s="308"/>
      <c r="B30" s="320"/>
      <c r="C30" s="320"/>
      <c r="D30" s="320"/>
      <c r="E30" s="320"/>
      <c r="F30" s="320"/>
      <c r="G30" s="320"/>
      <c r="H30" s="320"/>
      <c r="I30" s="320"/>
      <c r="J30" s="320"/>
      <c r="K30" s="320"/>
      <c r="L30" s="315"/>
      <c r="M30" s="315"/>
    </row>
    <row r="31" spans="1:13" s="41" customFormat="1">
      <c r="A31" s="308"/>
      <c r="B31" s="321"/>
      <c r="C31" s="160"/>
      <c r="D31" s="160"/>
      <c r="E31" s="160"/>
      <c r="F31" s="160"/>
      <c r="G31" s="160"/>
      <c r="H31" s="160"/>
      <c r="I31" s="160"/>
      <c r="J31" s="160"/>
      <c r="K31" s="160"/>
      <c r="L31" s="315"/>
      <c r="M31" s="315"/>
    </row>
    <row r="32" spans="1:13" s="41" customFormat="1">
      <c r="A32" s="308"/>
      <c r="B32" s="160"/>
      <c r="C32" s="160"/>
      <c r="D32" s="160"/>
      <c r="E32" s="160"/>
      <c r="F32" s="160"/>
      <c r="G32" s="808" t="s">
        <v>239</v>
      </c>
      <c r="H32" s="160"/>
      <c r="I32" s="160"/>
      <c r="J32" s="160"/>
      <c r="K32" s="160"/>
      <c r="L32" s="315"/>
      <c r="M32" s="315"/>
    </row>
    <row r="33" spans="1:11">
      <c r="A33" s="308"/>
      <c r="B33" s="321"/>
      <c r="C33" s="321"/>
      <c r="D33" s="321"/>
      <c r="E33" s="321"/>
      <c r="F33" s="321"/>
      <c r="G33" s="321"/>
      <c r="H33" s="321"/>
      <c r="I33" s="321"/>
      <c r="J33" s="321"/>
      <c r="K33" s="321"/>
    </row>
    <row r="34" spans="1:11">
      <c r="A34" s="308"/>
      <c r="B34" s="322"/>
      <c r="C34" s="160"/>
      <c r="D34" s="160"/>
      <c r="E34" s="160"/>
      <c r="F34" s="160"/>
      <c r="G34" s="160"/>
      <c r="H34" s="160"/>
      <c r="I34" s="160"/>
      <c r="J34" s="160"/>
      <c r="K34" s="160"/>
    </row>
    <row r="35" spans="1:11">
      <c r="B35" s="316"/>
      <c r="C35" s="315"/>
      <c r="D35" s="315"/>
      <c r="E35" s="315"/>
    </row>
    <row r="36" spans="1:11">
      <c r="A36" s="317" t="s">
        <v>593</v>
      </c>
    </row>
    <row r="37" spans="1:11">
      <c r="A37" s="317" t="s">
        <v>594</v>
      </c>
    </row>
    <row r="40" spans="1:11">
      <c r="A40" s="318"/>
      <c r="B40" s="319"/>
      <c r="C40" s="319"/>
      <c r="D40" s="319"/>
      <c r="E40" s="319"/>
      <c r="F40" s="319"/>
      <c r="G40" s="319"/>
      <c r="H40" s="319"/>
      <c r="I40" s="319"/>
      <c r="J40" s="319"/>
      <c r="K40" s="319"/>
    </row>
    <row r="42" spans="1:11">
      <c r="B42" s="315"/>
      <c r="C42" s="315"/>
      <c r="D42" s="315"/>
      <c r="E42" s="315"/>
    </row>
    <row r="43" spans="1:11">
      <c r="B43" s="316"/>
      <c r="C43" s="315"/>
      <c r="D43" s="315"/>
      <c r="E43" s="315"/>
    </row>
  </sheetData>
  <mergeCells count="1">
    <mergeCell ref="A9:K9"/>
  </mergeCells>
  <phoneticPr fontId="25" type="noConversion"/>
  <printOptions horizontalCentered="1"/>
  <pageMargins left="0.75" right="0.75" top="1" bottom="1" header="0.5" footer="0.5"/>
  <pageSetup scale="93" fitToHeight="0" orientation="portrait" r:id="rId1"/>
  <headerFooter alignWithMargins="0"/>
</worksheet>
</file>

<file path=xl/worksheets/sheet39.xml><?xml version="1.0" encoding="utf-8"?>
<worksheet xmlns="http://schemas.openxmlformats.org/spreadsheetml/2006/main" xmlns:r="http://schemas.openxmlformats.org/officeDocument/2006/relationships">
  <dimension ref="A1:O34"/>
  <sheetViews>
    <sheetView view="pageBreakPreview" topLeftCell="J9" zoomScale="160" zoomScaleNormal="100" zoomScaleSheetLayoutView="160" workbookViewId="0">
      <selection activeCell="N25" sqref="N25"/>
    </sheetView>
  </sheetViews>
  <sheetFormatPr defaultColWidth="9.109375" defaultRowHeight="13.8"/>
  <cols>
    <col min="1" max="1" width="6" style="305" customWidth="1"/>
    <col min="2" max="2" width="2.6640625" style="305" customWidth="1"/>
    <col min="3" max="3" width="26.6640625" style="305" customWidth="1"/>
    <col min="4" max="4" width="1.6640625" style="305" customWidth="1"/>
    <col min="5" max="5" width="10.6640625" style="305" customWidth="1"/>
    <col min="6" max="6" width="1.6640625" style="305" customWidth="1"/>
    <col min="7" max="7" width="10.6640625" style="305" customWidth="1"/>
    <col min="8" max="8" width="1.88671875" style="305" customWidth="1"/>
    <col min="9" max="9" width="10.6640625" style="305" customWidth="1"/>
    <col min="10" max="10" width="15.5546875" style="305" bestFit="1" customWidth="1"/>
    <col min="11" max="11" width="1.6640625" style="305" customWidth="1"/>
    <col min="12" max="12" width="10.88671875" style="305" bestFit="1" customWidth="1"/>
    <col min="13" max="13" width="2.5546875" style="305" customWidth="1"/>
    <col min="14" max="14" width="23" style="305" customWidth="1"/>
    <col min="15" max="15" width="13.109375" style="305" customWidth="1"/>
    <col min="16" max="16384" width="9.109375" style="38"/>
  </cols>
  <sheetData>
    <row r="1" spans="1:15">
      <c r="A1" s="630" t="s">
        <v>595</v>
      </c>
      <c r="B1" s="630"/>
      <c r="C1" s="630"/>
      <c r="D1" s="630"/>
      <c r="E1" s="630"/>
      <c r="F1" s="630"/>
      <c r="G1" s="630"/>
      <c r="H1" s="630"/>
      <c r="I1" s="630"/>
      <c r="J1" s="630" t="s">
        <v>689</v>
      </c>
      <c r="K1" s="630"/>
      <c r="L1" s="630"/>
      <c r="M1" s="630"/>
      <c r="N1" s="630"/>
    </row>
    <row r="2" spans="1:15">
      <c r="A2" s="630" t="s">
        <v>69</v>
      </c>
      <c r="B2" s="630"/>
      <c r="C2" s="630"/>
      <c r="D2" s="630"/>
      <c r="E2" s="630"/>
      <c r="F2" s="630"/>
      <c r="G2" s="630"/>
      <c r="H2" s="630"/>
      <c r="I2" s="630"/>
      <c r="J2" s="630"/>
      <c r="K2" s="630"/>
      <c r="L2" s="630"/>
      <c r="M2" s="630"/>
      <c r="N2" s="630"/>
    </row>
    <row r="3" spans="1:15">
      <c r="A3" s="76" t="s">
        <v>943</v>
      </c>
      <c r="B3" s="630"/>
      <c r="C3" s="630"/>
      <c r="D3" s="630"/>
      <c r="E3" s="630"/>
      <c r="F3" s="630"/>
      <c r="G3" s="630"/>
      <c r="H3" s="630"/>
      <c r="I3" s="630"/>
      <c r="J3" s="630"/>
      <c r="K3" s="630"/>
      <c r="L3" s="630"/>
      <c r="M3" s="630"/>
      <c r="N3" s="630"/>
    </row>
    <row r="4" spans="1:15">
      <c r="A4" s="76" t="s">
        <v>2190</v>
      </c>
      <c r="B4" s="630"/>
      <c r="C4" s="630"/>
      <c r="D4" s="630"/>
      <c r="E4" s="630"/>
      <c r="F4" s="630"/>
      <c r="G4" s="630"/>
      <c r="H4" s="630"/>
      <c r="I4" s="630"/>
      <c r="J4" s="630" t="s">
        <v>887</v>
      </c>
      <c r="K4" s="630"/>
      <c r="L4" s="630"/>
      <c r="M4" s="630"/>
      <c r="N4" s="630"/>
    </row>
    <row r="5" spans="1:15">
      <c r="A5" s="76" t="s">
        <v>1411</v>
      </c>
      <c r="B5" s="630"/>
      <c r="C5" s="630"/>
      <c r="D5" s="630"/>
      <c r="E5" s="630"/>
      <c r="F5" s="630"/>
      <c r="G5" s="630"/>
      <c r="H5" s="630"/>
      <c r="I5" s="630"/>
      <c r="J5" s="630" t="s">
        <v>398</v>
      </c>
      <c r="K5" s="630"/>
      <c r="L5" s="630"/>
      <c r="M5" s="630"/>
      <c r="N5" s="630"/>
    </row>
    <row r="6" spans="1:15">
      <c r="A6" s="630" t="s">
        <v>596</v>
      </c>
      <c r="B6" s="630"/>
      <c r="C6" s="630"/>
      <c r="D6" s="630"/>
      <c r="E6" s="630"/>
      <c r="F6" s="630"/>
      <c r="G6" s="630"/>
      <c r="H6" s="630"/>
      <c r="I6" s="630"/>
      <c r="J6" s="630"/>
      <c r="K6" s="630"/>
      <c r="L6" s="630"/>
      <c r="M6" s="630"/>
      <c r="N6" s="630"/>
    </row>
    <row r="7" spans="1:15">
      <c r="A7" s="630" t="s">
        <v>770</v>
      </c>
      <c r="B7" s="630"/>
      <c r="C7" s="630"/>
      <c r="D7" s="630"/>
      <c r="E7" s="630"/>
      <c r="F7" s="630"/>
      <c r="G7" s="630"/>
      <c r="H7" s="630"/>
      <c r="I7" s="630"/>
      <c r="J7" s="630" t="s">
        <v>1393</v>
      </c>
      <c r="K7" s="630"/>
      <c r="L7" s="630"/>
      <c r="M7" s="630"/>
      <c r="N7" s="630"/>
    </row>
    <row r="8" spans="1:15" ht="25.95" customHeight="1">
      <c r="A8" s="2029" t="s">
        <v>921</v>
      </c>
      <c r="B8" s="2029"/>
      <c r="C8" s="2029"/>
      <c r="D8" s="2029"/>
      <c r="E8" s="2029"/>
      <c r="F8" s="2029"/>
      <c r="G8" s="2029"/>
      <c r="H8" s="2029"/>
      <c r="I8" s="2029"/>
      <c r="J8" s="2029"/>
      <c r="K8" s="2029"/>
      <c r="L8" s="2029"/>
      <c r="M8" s="2029"/>
      <c r="N8" s="2029"/>
    </row>
    <row r="9" spans="1:15" ht="6.75" customHeight="1">
      <c r="A9" s="2029"/>
      <c r="B9" s="2029"/>
      <c r="C9" s="2029"/>
      <c r="D9" s="2029"/>
      <c r="E9" s="2029"/>
      <c r="F9" s="2029"/>
      <c r="G9" s="2029"/>
      <c r="H9" s="2029"/>
      <c r="I9" s="2029"/>
      <c r="J9" s="2029"/>
      <c r="K9" s="2029"/>
      <c r="L9" s="2029"/>
      <c r="M9" s="2029"/>
      <c r="N9" s="2029"/>
    </row>
    <row r="10" spans="1:15">
      <c r="A10" s="630"/>
      <c r="B10" s="630"/>
      <c r="C10" s="630"/>
      <c r="D10" s="630"/>
      <c r="E10" s="630"/>
      <c r="F10" s="630"/>
      <c r="G10" s="630"/>
      <c r="H10" s="630"/>
      <c r="I10" s="630"/>
      <c r="J10" s="630"/>
      <c r="K10" s="630"/>
      <c r="L10" s="630"/>
      <c r="M10" s="630"/>
      <c r="N10" s="630"/>
    </row>
    <row r="11" spans="1:15" s="42" customFormat="1">
      <c r="A11" s="632"/>
      <c r="B11" s="632"/>
      <c r="C11" s="632">
        <v>-1</v>
      </c>
      <c r="D11" s="632"/>
      <c r="E11" s="632">
        <v>-2</v>
      </c>
      <c r="F11" s="632"/>
      <c r="G11" s="632">
        <v>-3</v>
      </c>
      <c r="H11" s="632"/>
      <c r="I11" s="632">
        <v>-4</v>
      </c>
      <c r="J11" s="632">
        <v>-5</v>
      </c>
      <c r="K11" s="632"/>
      <c r="L11" s="632">
        <v>-6</v>
      </c>
      <c r="M11" s="632"/>
      <c r="N11" s="632">
        <v>-7</v>
      </c>
      <c r="O11" s="323"/>
    </row>
    <row r="12" spans="1:15">
      <c r="A12" s="630"/>
      <c r="B12" s="630"/>
      <c r="C12" s="630"/>
      <c r="D12" s="630"/>
      <c r="E12" s="630"/>
      <c r="F12" s="630"/>
      <c r="G12" s="630"/>
      <c r="H12" s="630"/>
      <c r="I12" s="1406" t="s">
        <v>1</v>
      </c>
      <c r="J12" s="2030" t="s">
        <v>271</v>
      </c>
      <c r="K12" s="2030"/>
      <c r="L12" s="2030"/>
      <c r="M12" s="630"/>
      <c r="N12" s="633" t="s">
        <v>771</v>
      </c>
    </row>
    <row r="13" spans="1:15">
      <c r="A13" s="633" t="s">
        <v>33</v>
      </c>
      <c r="B13" s="633"/>
      <c r="C13" s="633"/>
      <c r="D13" s="633"/>
      <c r="E13" s="633" t="s">
        <v>31</v>
      </c>
      <c r="F13" s="633"/>
      <c r="G13" s="633" t="s">
        <v>31</v>
      </c>
      <c r="H13" s="633"/>
      <c r="I13" s="1406" t="s">
        <v>2</v>
      </c>
      <c r="J13" s="638" t="s">
        <v>597</v>
      </c>
      <c r="K13" s="631"/>
      <c r="L13" s="638" t="s">
        <v>597</v>
      </c>
      <c r="M13" s="630"/>
      <c r="N13" s="633" t="s">
        <v>772</v>
      </c>
    </row>
    <row r="14" spans="1:15">
      <c r="A14" s="639" t="s">
        <v>366</v>
      </c>
      <c r="B14" s="639"/>
      <c r="C14" s="639" t="s">
        <v>631</v>
      </c>
      <c r="D14" s="639"/>
      <c r="E14" s="684" t="s">
        <v>1412</v>
      </c>
      <c r="F14" s="993"/>
      <c r="G14" s="684" t="s">
        <v>1413</v>
      </c>
      <c r="H14" s="639"/>
      <c r="I14" s="639" t="s">
        <v>531</v>
      </c>
      <c r="J14" s="639" t="s">
        <v>485</v>
      </c>
      <c r="K14" s="640"/>
      <c r="L14" s="639" t="s">
        <v>533</v>
      </c>
      <c r="M14" s="640"/>
      <c r="N14" s="639" t="s">
        <v>2213</v>
      </c>
    </row>
    <row r="15" spans="1:15">
      <c r="A15" s="308">
        <v>1</v>
      </c>
      <c r="C15" s="305" t="s">
        <v>774</v>
      </c>
      <c r="E15" s="309">
        <v>305396.64</v>
      </c>
      <c r="G15" s="309">
        <v>3454166.63</v>
      </c>
      <c r="I15" s="309">
        <v>2209292</v>
      </c>
      <c r="J15" s="620">
        <v>0.50569061364048895</v>
      </c>
      <c r="L15" s="808">
        <v>1250988</v>
      </c>
      <c r="N15" s="808">
        <v>3460280</v>
      </c>
    </row>
    <row r="16" spans="1:15">
      <c r="A16" s="308">
        <v>2</v>
      </c>
      <c r="C16" s="305" t="s">
        <v>775</v>
      </c>
      <c r="E16" s="309"/>
      <c r="F16" s="309"/>
      <c r="G16" s="309">
        <v>0</v>
      </c>
      <c r="H16" s="309"/>
      <c r="J16" s="806"/>
      <c r="L16" s="808"/>
      <c r="N16" s="808"/>
    </row>
    <row r="17" spans="1:15">
      <c r="A17" s="308">
        <v>3</v>
      </c>
      <c r="C17" s="305" t="s">
        <v>307</v>
      </c>
      <c r="E17" s="309">
        <v>0</v>
      </c>
      <c r="F17" s="309"/>
      <c r="G17" s="309">
        <v>0</v>
      </c>
      <c r="H17" s="309"/>
      <c r="J17" s="615"/>
      <c r="L17" s="808"/>
      <c r="N17" s="808"/>
    </row>
    <row r="18" spans="1:15">
      <c r="A18" s="308">
        <v>4</v>
      </c>
      <c r="C18" s="305" t="s">
        <v>260</v>
      </c>
      <c r="E18" s="1003">
        <v>735238.17499999842</v>
      </c>
      <c r="F18" s="1004"/>
      <c r="G18" s="1003">
        <v>3161980.2494999995</v>
      </c>
      <c r="H18" s="1004"/>
      <c r="I18" s="1003">
        <v>2159569</v>
      </c>
      <c r="J18" s="620">
        <v>0.4943093863595111</v>
      </c>
      <c r="L18" s="808">
        <v>1222834</v>
      </c>
      <c r="N18" s="808">
        <v>3382403</v>
      </c>
    </row>
    <row r="19" spans="1:15">
      <c r="A19" s="308">
        <v>5</v>
      </c>
      <c r="C19" s="315" t="s">
        <v>569</v>
      </c>
      <c r="E19" s="309">
        <v>195734.51</v>
      </c>
      <c r="F19" s="309"/>
      <c r="G19" s="309">
        <v>204389.07</v>
      </c>
      <c r="H19" s="309"/>
      <c r="I19" s="309">
        <v>201041</v>
      </c>
      <c r="J19" s="324" t="s">
        <v>600</v>
      </c>
      <c r="N19" s="617">
        <v>201041</v>
      </c>
    </row>
    <row r="20" spans="1:15">
      <c r="A20" s="308">
        <v>6</v>
      </c>
      <c r="C20" s="315" t="s">
        <v>8</v>
      </c>
      <c r="E20" s="309"/>
      <c r="F20" s="309"/>
      <c r="G20" s="309">
        <v>0</v>
      </c>
      <c r="H20" s="309"/>
      <c r="J20" s="324" t="s">
        <v>600</v>
      </c>
      <c r="N20" s="617"/>
    </row>
    <row r="21" spans="1:15">
      <c r="A21" s="308">
        <v>7</v>
      </c>
      <c r="C21" s="315" t="s">
        <v>536</v>
      </c>
      <c r="E21" s="309"/>
      <c r="F21" s="309"/>
      <c r="G21" s="309">
        <v>0</v>
      </c>
      <c r="H21" s="309"/>
      <c r="J21" s="310"/>
      <c r="N21" s="617"/>
    </row>
    <row r="22" spans="1:15">
      <c r="A22" s="308">
        <v>8</v>
      </c>
      <c r="C22" s="305" t="s">
        <v>944</v>
      </c>
      <c r="E22" s="309"/>
      <c r="F22" s="309"/>
      <c r="G22" s="332"/>
      <c r="H22" s="309"/>
      <c r="J22" s="324" t="s">
        <v>600</v>
      </c>
      <c r="N22" s="617"/>
    </row>
    <row r="23" spans="1:15">
      <c r="A23" s="308">
        <v>9</v>
      </c>
      <c r="C23" s="305" t="s">
        <v>712</v>
      </c>
      <c r="E23" s="309"/>
      <c r="F23" s="309"/>
      <c r="G23" s="309"/>
      <c r="H23" s="309"/>
      <c r="I23" s="309"/>
      <c r="J23" s="310"/>
      <c r="N23" s="617"/>
    </row>
    <row r="24" spans="1:15">
      <c r="A24" s="308">
        <v>10</v>
      </c>
      <c r="E24" s="325"/>
      <c r="F24" s="309"/>
      <c r="G24" s="325"/>
      <c r="H24" s="309"/>
      <c r="I24" s="325"/>
      <c r="J24" s="326"/>
      <c r="L24" s="326"/>
      <c r="N24" s="623"/>
    </row>
    <row r="25" spans="1:15" ht="14.4" thickBot="1">
      <c r="A25" s="308">
        <v>11</v>
      </c>
      <c r="C25" s="305" t="s">
        <v>59</v>
      </c>
      <c r="E25" s="327">
        <v>1236369.3249999983</v>
      </c>
      <c r="F25" s="309"/>
      <c r="G25" s="327">
        <v>6820535.9495000001</v>
      </c>
      <c r="H25" s="309"/>
      <c r="I25" s="327">
        <v>4569902</v>
      </c>
      <c r="J25" s="807">
        <v>1</v>
      </c>
      <c r="L25" s="809">
        <v>2473822</v>
      </c>
      <c r="N25" s="327">
        <v>7043723.5083188843</v>
      </c>
      <c r="O25" s="328"/>
    </row>
    <row r="26" spans="1:15" ht="14.4" thickTop="1">
      <c r="A26" s="308"/>
    </row>
    <row r="27" spans="1:15">
      <c r="A27" s="599"/>
      <c r="N27" s="810"/>
    </row>
    <row r="28" spans="1:15">
      <c r="N28" s="811"/>
    </row>
    <row r="30" spans="1:15">
      <c r="A30" s="320"/>
    </row>
    <row r="31" spans="1:15">
      <c r="A31" s="317" t="s">
        <v>0</v>
      </c>
    </row>
    <row r="32" spans="1:15">
      <c r="A32" s="317" t="s">
        <v>423</v>
      </c>
    </row>
    <row r="33" spans="1:14">
      <c r="A33" s="317"/>
    </row>
    <row r="34" spans="1:14">
      <c r="A34" s="318"/>
      <c r="B34" s="331"/>
      <c r="C34" s="331"/>
      <c r="D34" s="331"/>
      <c r="E34" s="331"/>
      <c r="F34" s="331"/>
      <c r="G34" s="331"/>
      <c r="H34" s="331"/>
      <c r="I34" s="331"/>
      <c r="J34" s="331"/>
      <c r="K34" s="331"/>
      <c r="L34" s="331"/>
      <c r="M34" s="331"/>
      <c r="N34" s="331"/>
    </row>
  </sheetData>
  <mergeCells count="2">
    <mergeCell ref="A8:N9"/>
    <mergeCell ref="J12:L12"/>
  </mergeCells>
  <phoneticPr fontId="25" type="noConversion"/>
  <pageMargins left="0.75" right="0.5" top="0.75" bottom="1" header="0.5" footer="0.5"/>
  <pageSetup scale="85" fitToWidth="0" fitToHeight="0" orientation="landscape" r:id="rId1"/>
  <headerFooter alignWithMargins="0"/>
</worksheet>
</file>

<file path=xl/worksheets/sheet4.xml><?xml version="1.0" encoding="utf-8"?>
<worksheet xmlns="http://schemas.openxmlformats.org/spreadsheetml/2006/main" xmlns:r="http://schemas.openxmlformats.org/officeDocument/2006/relationships">
  <sheetPr transitionEvaluation="1" transitionEntry="1" codeName="Sheet6"/>
  <dimension ref="A1:H217"/>
  <sheetViews>
    <sheetView topLeftCell="A10" zoomScaleNormal="100" zoomScaleSheetLayoutView="115" workbookViewId="0">
      <selection activeCell="F40" sqref="F40"/>
    </sheetView>
  </sheetViews>
  <sheetFormatPr defaultColWidth="10.88671875" defaultRowHeight="13.2"/>
  <cols>
    <col min="1" max="1" width="6.5546875" style="79" customWidth="1"/>
    <col min="2" max="2" width="28" style="79" customWidth="1"/>
    <col min="3" max="3" width="14.88671875" style="79" bestFit="1" customWidth="1"/>
    <col min="4" max="4" width="14.88671875" style="79" customWidth="1"/>
    <col min="5" max="5" width="3.33203125" style="79" customWidth="1"/>
    <col min="6" max="6" width="14.88671875" style="79" customWidth="1"/>
    <col min="7" max="7" width="14.33203125" style="79" customWidth="1"/>
    <col min="8" max="8" width="2" style="79" customWidth="1"/>
    <col min="9" max="16384" width="10.88671875" style="14"/>
  </cols>
  <sheetData>
    <row r="1" spans="1:8" s="21" customFormat="1" ht="12">
      <c r="A1" s="76" t="s">
        <v>190</v>
      </c>
      <c r="B1" s="76"/>
      <c r="C1" s="76"/>
      <c r="E1" s="79"/>
      <c r="G1" s="304" t="s">
        <v>689</v>
      </c>
      <c r="H1" s="79"/>
    </row>
    <row r="2" spans="1:8" s="21" customFormat="1" ht="12">
      <c r="A2" s="76"/>
      <c r="B2" s="76"/>
      <c r="C2" s="76"/>
      <c r="E2" s="79"/>
      <c r="G2" s="304"/>
      <c r="H2" s="79"/>
    </row>
    <row r="3" spans="1:8" s="21" customFormat="1" ht="12">
      <c r="A3" s="76" t="s">
        <v>943</v>
      </c>
      <c r="B3" s="76"/>
      <c r="C3" s="76"/>
      <c r="E3" s="79"/>
      <c r="G3" s="304" t="s">
        <v>881</v>
      </c>
      <c r="H3" s="79"/>
    </row>
    <row r="4" spans="1:8" s="21" customFormat="1" ht="12">
      <c r="A4" s="76" t="s">
        <v>2190</v>
      </c>
      <c r="B4" s="119"/>
      <c r="C4" s="76"/>
      <c r="E4" s="79"/>
      <c r="G4" s="304" t="s">
        <v>398</v>
      </c>
      <c r="H4" s="79"/>
    </row>
    <row r="5" spans="1:8" s="21" customFormat="1" ht="12">
      <c r="A5" s="76" t="s">
        <v>1410</v>
      </c>
      <c r="B5" s="119"/>
      <c r="C5" s="76"/>
      <c r="E5" s="79"/>
      <c r="G5" s="304" t="s">
        <v>1393</v>
      </c>
      <c r="H5" s="79"/>
    </row>
    <row r="6" spans="1:8" s="21" customFormat="1" ht="12">
      <c r="A6" s="76" t="s">
        <v>321</v>
      </c>
      <c r="B6" s="76"/>
      <c r="C6" s="76"/>
      <c r="D6" s="76"/>
      <c r="E6" s="76"/>
      <c r="F6" s="79"/>
      <c r="G6" s="76"/>
      <c r="H6" s="79"/>
    </row>
    <row r="7" spans="1:8" s="21" customFormat="1" ht="12">
      <c r="A7" s="80" t="s">
        <v>751</v>
      </c>
      <c r="B7" s="119"/>
      <c r="C7" s="76"/>
      <c r="D7" s="76"/>
      <c r="E7" s="76"/>
      <c r="F7" s="76"/>
      <c r="G7" s="76"/>
      <c r="H7" s="79"/>
    </row>
    <row r="8" spans="1:8" s="21" customFormat="1" ht="12">
      <c r="A8" s="76"/>
      <c r="B8" s="76"/>
      <c r="C8" s="76"/>
      <c r="D8" s="76"/>
      <c r="E8" s="76"/>
      <c r="F8" s="76"/>
      <c r="G8" s="76"/>
      <c r="H8" s="79"/>
    </row>
    <row r="9" spans="1:8" s="21" customFormat="1" ht="12">
      <c r="A9" s="1997" t="s">
        <v>404</v>
      </c>
      <c r="B9" s="1998"/>
      <c r="C9" s="1998"/>
      <c r="D9" s="1998"/>
      <c r="E9" s="1998"/>
      <c r="F9" s="1998"/>
      <c r="G9" s="1998"/>
      <c r="H9" s="79"/>
    </row>
    <row r="10" spans="1:8" s="21" customFormat="1" ht="12">
      <c r="A10" s="1998"/>
      <c r="B10" s="1998"/>
      <c r="C10" s="1998"/>
      <c r="D10" s="1998"/>
      <c r="E10" s="1998"/>
      <c r="F10" s="1998"/>
      <c r="G10" s="1998"/>
      <c r="H10" s="79"/>
    </row>
    <row r="11" spans="1:8" s="21" customFormat="1" ht="12">
      <c r="A11" s="1998"/>
      <c r="B11" s="1998"/>
      <c r="C11" s="1998"/>
      <c r="D11" s="1998"/>
      <c r="E11" s="1998"/>
      <c r="F11" s="1998"/>
      <c r="G11" s="1998"/>
      <c r="H11" s="79"/>
    </row>
    <row r="12" spans="1:8" s="21" customFormat="1" ht="12">
      <c r="A12" s="1998"/>
      <c r="B12" s="1998"/>
      <c r="C12" s="1998"/>
      <c r="D12" s="1998"/>
      <c r="E12" s="1998"/>
      <c r="F12" s="1998"/>
      <c r="G12" s="1998"/>
      <c r="H12" s="79"/>
    </row>
    <row r="13" spans="1:8" s="21" customFormat="1" ht="12.6" thickBot="1">
      <c r="A13" s="81"/>
      <c r="B13" s="81"/>
      <c r="C13" s="81"/>
      <c r="D13" s="81"/>
      <c r="E13" s="81"/>
      <c r="F13" s="81"/>
      <c r="G13" s="81"/>
      <c r="H13" s="79"/>
    </row>
    <row r="14" spans="1:8" s="21" customFormat="1" ht="12">
      <c r="A14" s="76"/>
      <c r="B14" s="100" t="s">
        <v>493</v>
      </c>
      <c r="C14" s="83" t="s">
        <v>494</v>
      </c>
      <c r="D14" s="100" t="s">
        <v>495</v>
      </c>
      <c r="E14" s="100"/>
      <c r="F14" s="83" t="s">
        <v>496</v>
      </c>
      <c r="G14" s="83" t="s">
        <v>214</v>
      </c>
      <c r="H14" s="79"/>
    </row>
    <row r="15" spans="1:8" s="21" customFormat="1" ht="12">
      <c r="A15" s="120"/>
      <c r="B15" s="100"/>
      <c r="C15" s="121" t="s">
        <v>581</v>
      </c>
      <c r="D15" s="100" t="s">
        <v>153</v>
      </c>
      <c r="E15" s="100"/>
      <c r="F15" s="83" t="s">
        <v>32</v>
      </c>
      <c r="G15" s="100"/>
      <c r="H15" s="79"/>
    </row>
    <row r="16" spans="1:8" s="21" customFormat="1" ht="12">
      <c r="A16" s="122" t="s">
        <v>33</v>
      </c>
      <c r="B16" s="100"/>
      <c r="C16" s="83" t="s">
        <v>34</v>
      </c>
      <c r="D16" s="100" t="s">
        <v>364</v>
      </c>
      <c r="E16" s="100"/>
      <c r="F16" s="83" t="s">
        <v>364</v>
      </c>
      <c r="G16" s="100" t="s">
        <v>365</v>
      </c>
      <c r="H16" s="79"/>
    </row>
    <row r="17" spans="1:8" s="21" customFormat="1" ht="12">
      <c r="A17" s="550" t="s">
        <v>366</v>
      </c>
      <c r="B17" s="549" t="s">
        <v>367</v>
      </c>
      <c r="C17" s="550" t="s">
        <v>368</v>
      </c>
      <c r="D17" s="549" t="s">
        <v>369</v>
      </c>
      <c r="E17" s="549"/>
      <c r="F17" s="550" t="s">
        <v>215</v>
      </c>
      <c r="G17" s="549" t="s">
        <v>370</v>
      </c>
      <c r="H17" s="79"/>
    </row>
    <row r="18" spans="1:8" s="21" customFormat="1" ht="12">
      <c r="A18" s="103">
        <v>1</v>
      </c>
      <c r="B18" s="79" t="s">
        <v>624</v>
      </c>
      <c r="C18" s="124">
        <v>13541772</v>
      </c>
      <c r="D18" s="124">
        <v>6346023.5907692304</v>
      </c>
      <c r="E18" s="134" t="s">
        <v>195</v>
      </c>
      <c r="F18" s="124">
        <v>19887795.590769231</v>
      </c>
      <c r="G18" s="87" t="s">
        <v>801</v>
      </c>
      <c r="H18" s="79"/>
    </row>
    <row r="19" spans="1:8" s="21" customFormat="1" ht="12">
      <c r="A19" s="103">
        <v>2</v>
      </c>
      <c r="B19" s="79"/>
      <c r="C19" s="102"/>
      <c r="D19" s="102"/>
      <c r="E19" s="114"/>
      <c r="F19" s="102"/>
      <c r="G19" s="79"/>
      <c r="H19" s="79"/>
    </row>
    <row r="20" spans="1:8" s="21" customFormat="1" ht="12">
      <c r="A20" s="103">
        <v>3</v>
      </c>
      <c r="B20" s="79" t="s">
        <v>625</v>
      </c>
      <c r="C20" s="102">
        <v>375000</v>
      </c>
      <c r="D20" s="102"/>
      <c r="E20" s="134"/>
      <c r="F20" s="102">
        <v>375000</v>
      </c>
      <c r="G20" s="87" t="s">
        <v>801</v>
      </c>
      <c r="H20" s="79"/>
    </row>
    <row r="21" spans="1:8" s="21" customFormat="1" ht="12">
      <c r="A21" s="103">
        <v>4</v>
      </c>
      <c r="B21" s="79"/>
      <c r="C21" s="102"/>
      <c r="D21" s="102"/>
      <c r="E21" s="114"/>
      <c r="F21" s="102"/>
      <c r="G21" s="79"/>
      <c r="H21" s="79"/>
    </row>
    <row r="22" spans="1:8" s="21" customFormat="1" ht="12">
      <c r="A22" s="103">
        <v>5</v>
      </c>
      <c r="B22" s="79" t="s">
        <v>626</v>
      </c>
      <c r="C22" s="102">
        <v>0</v>
      </c>
      <c r="D22" s="102">
        <v>-2652256.9257353488</v>
      </c>
      <c r="E22" s="135" t="s">
        <v>196</v>
      </c>
      <c r="F22" s="102">
        <v>-2652256.9257353488</v>
      </c>
      <c r="G22" s="733" t="s">
        <v>439</v>
      </c>
      <c r="H22" s="79"/>
    </row>
    <row r="23" spans="1:8" s="21" customFormat="1" ht="12">
      <c r="A23" s="103">
        <v>6</v>
      </c>
      <c r="B23" s="79"/>
      <c r="C23" s="102"/>
      <c r="D23" s="102"/>
      <c r="E23" s="114"/>
      <c r="F23" s="102"/>
      <c r="G23" s="79"/>
      <c r="H23" s="79"/>
    </row>
    <row r="24" spans="1:8" s="21" customFormat="1" ht="12">
      <c r="A24" s="103">
        <v>7</v>
      </c>
      <c r="B24" s="79" t="s">
        <v>627</v>
      </c>
      <c r="C24" s="174">
        <v>1311463</v>
      </c>
      <c r="D24" s="102">
        <v>-1311463</v>
      </c>
      <c r="E24" s="126" t="s">
        <v>165</v>
      </c>
      <c r="F24" s="102">
        <v>0</v>
      </c>
      <c r="G24" s="733" t="s">
        <v>1863</v>
      </c>
      <c r="H24" s="79"/>
    </row>
    <row r="25" spans="1:8" s="21" customFormat="1" ht="12">
      <c r="A25" s="103">
        <v>8</v>
      </c>
      <c r="B25" s="79"/>
      <c r="C25" s="102"/>
      <c r="D25" s="102"/>
      <c r="F25" s="102"/>
      <c r="G25" s="79"/>
      <c r="H25" s="79"/>
    </row>
    <row r="26" spans="1:8" s="21" customFormat="1" ht="12">
      <c r="A26" s="103">
        <v>9</v>
      </c>
      <c r="B26" s="79" t="s">
        <v>628</v>
      </c>
      <c r="C26" s="102">
        <v>-6490653</v>
      </c>
      <c r="D26" s="102">
        <v>212959.84328500004</v>
      </c>
      <c r="E26" s="126" t="s">
        <v>160</v>
      </c>
      <c r="F26" s="102">
        <v>-6277693.156715</v>
      </c>
      <c r="G26" s="87" t="s">
        <v>802</v>
      </c>
      <c r="H26" s="79"/>
    </row>
    <row r="27" spans="1:8" s="21" customFormat="1" ht="12">
      <c r="A27" s="103">
        <v>10</v>
      </c>
      <c r="B27" s="79"/>
      <c r="C27" s="102"/>
      <c r="D27" s="102"/>
      <c r="E27" s="114"/>
      <c r="F27" s="102"/>
      <c r="G27" s="79"/>
      <c r="H27" s="79"/>
    </row>
    <row r="28" spans="1:8" s="21" customFormat="1" ht="12">
      <c r="A28" s="103">
        <v>11</v>
      </c>
      <c r="B28" s="79" t="s">
        <v>421</v>
      </c>
      <c r="C28" s="102">
        <v>-10406318</v>
      </c>
      <c r="D28" s="102"/>
      <c r="E28" s="126"/>
      <c r="F28" s="102">
        <v>-10406318</v>
      </c>
      <c r="G28" s="733" t="s">
        <v>938</v>
      </c>
      <c r="H28" s="79"/>
    </row>
    <row r="29" spans="1:8" s="21" customFormat="1" ht="12">
      <c r="A29" s="103">
        <v>12</v>
      </c>
      <c r="B29" s="79"/>
      <c r="C29" s="102"/>
      <c r="D29" s="102"/>
      <c r="E29" s="125"/>
      <c r="F29" s="102"/>
      <c r="G29" s="79"/>
      <c r="H29" s="79"/>
    </row>
    <row r="30" spans="1:8" s="21" customFormat="1" ht="12">
      <c r="A30" s="103">
        <v>13</v>
      </c>
      <c r="B30" s="79" t="s">
        <v>422</v>
      </c>
      <c r="C30" s="102">
        <v>3898064</v>
      </c>
      <c r="D30" s="102"/>
      <c r="E30" s="126"/>
      <c r="F30" s="102">
        <v>3898064</v>
      </c>
      <c r="G30" s="733" t="s">
        <v>939</v>
      </c>
      <c r="H30" s="79"/>
    </row>
    <row r="31" spans="1:8" s="21" customFormat="1" ht="12">
      <c r="A31" s="103">
        <v>14</v>
      </c>
      <c r="B31" s="79"/>
      <c r="C31" s="102"/>
      <c r="D31" s="102"/>
      <c r="E31" s="125"/>
      <c r="F31" s="102"/>
      <c r="G31" s="79"/>
      <c r="H31" s="79"/>
    </row>
    <row r="32" spans="1:8" s="21" customFormat="1" ht="12">
      <c r="A32" s="103">
        <v>15</v>
      </c>
      <c r="B32" s="79" t="s">
        <v>730</v>
      </c>
      <c r="C32" s="102"/>
      <c r="D32" s="102"/>
      <c r="E32" s="125"/>
      <c r="F32" s="102"/>
      <c r="G32" s="87" t="s">
        <v>734</v>
      </c>
      <c r="H32" s="79"/>
    </row>
    <row r="33" spans="1:8" s="21" customFormat="1" ht="12">
      <c r="A33" s="103">
        <v>16</v>
      </c>
      <c r="B33" s="79"/>
      <c r="C33" s="102"/>
      <c r="D33" s="102"/>
      <c r="E33" s="125"/>
      <c r="F33" s="102"/>
      <c r="G33" s="79"/>
      <c r="H33" s="79"/>
    </row>
    <row r="34" spans="1:8" s="21" customFormat="1" ht="12">
      <c r="A34" s="103">
        <v>17</v>
      </c>
      <c r="B34" s="79" t="s">
        <v>731</v>
      </c>
      <c r="C34" s="102"/>
      <c r="D34" s="102"/>
      <c r="E34" s="125"/>
      <c r="F34" s="102"/>
      <c r="G34" s="87" t="s">
        <v>734</v>
      </c>
      <c r="H34" s="79"/>
    </row>
    <row r="35" spans="1:8" s="21" customFormat="1" ht="12">
      <c r="A35" s="103">
        <v>18</v>
      </c>
      <c r="B35" s="79"/>
      <c r="C35" s="102"/>
      <c r="D35" s="102"/>
      <c r="E35" s="125"/>
      <c r="F35" s="102"/>
      <c r="G35" s="79"/>
      <c r="H35" s="79"/>
    </row>
    <row r="36" spans="1:8" s="21" customFormat="1" ht="12">
      <c r="A36" s="103">
        <v>19</v>
      </c>
      <c r="B36" s="79" t="s">
        <v>732</v>
      </c>
      <c r="C36" s="102"/>
      <c r="D36" s="102"/>
      <c r="E36" s="125"/>
      <c r="F36" s="102"/>
      <c r="G36" s="733" t="s">
        <v>940</v>
      </c>
      <c r="H36" s="79"/>
    </row>
    <row r="37" spans="1:8" s="21" customFormat="1" ht="12">
      <c r="A37" s="103">
        <v>20</v>
      </c>
      <c r="B37" s="79"/>
      <c r="C37" s="102"/>
      <c r="D37" s="102"/>
      <c r="E37" s="125"/>
      <c r="F37" s="102"/>
      <c r="G37" s="79"/>
      <c r="H37" s="79"/>
    </row>
    <row r="38" spans="1:8" s="21" customFormat="1" ht="12">
      <c r="A38" s="103">
        <v>21</v>
      </c>
      <c r="B38" s="79" t="s">
        <v>187</v>
      </c>
      <c r="C38" s="127">
        <v>0</v>
      </c>
      <c r="D38" s="127">
        <v>2219132</v>
      </c>
      <c r="E38" s="126" t="s">
        <v>1750</v>
      </c>
      <c r="F38" s="127">
        <v>2219132</v>
      </c>
      <c r="G38" s="733" t="s">
        <v>941</v>
      </c>
      <c r="H38" s="79"/>
    </row>
    <row r="39" spans="1:8" s="21" customFormat="1" ht="12">
      <c r="A39" s="103">
        <v>22</v>
      </c>
      <c r="B39" s="79"/>
      <c r="C39" s="123"/>
      <c r="D39" s="123"/>
      <c r="E39" s="133"/>
      <c r="F39" s="123"/>
      <c r="G39" s="79"/>
      <c r="H39" s="79"/>
    </row>
    <row r="40" spans="1:8" s="21" customFormat="1" ht="12.6" thickBot="1">
      <c r="A40" s="103">
        <v>23</v>
      </c>
      <c r="B40" s="79" t="s">
        <v>188</v>
      </c>
      <c r="C40" s="131">
        <v>2229328</v>
      </c>
      <c r="D40" s="131">
        <v>4814395.5083188815</v>
      </c>
      <c r="E40" s="124"/>
      <c r="F40" s="131">
        <v>7043723.5083188843</v>
      </c>
      <c r="G40" s="79"/>
      <c r="H40" s="79"/>
    </row>
    <row r="41" spans="1:8" s="21" customFormat="1" ht="12.6" thickTop="1">
      <c r="A41" s="103"/>
      <c r="B41" s="79"/>
      <c r="C41" s="123"/>
      <c r="D41" s="123"/>
      <c r="E41" s="123"/>
      <c r="F41" s="123"/>
      <c r="G41" s="79"/>
      <c r="H41" s="79"/>
    </row>
    <row r="42" spans="1:8" s="21" customFormat="1" ht="12">
      <c r="A42" s="100"/>
      <c r="B42" s="76"/>
      <c r="C42" s="123"/>
      <c r="D42" s="123"/>
      <c r="E42" s="123"/>
      <c r="F42" s="123"/>
      <c r="G42" s="79"/>
      <c r="H42" s="79"/>
    </row>
    <row r="43" spans="1:8" s="21" customFormat="1" ht="12">
      <c r="A43" s="79"/>
      <c r="B43" s="79"/>
      <c r="C43" s="123"/>
      <c r="D43" s="123"/>
      <c r="E43" s="123"/>
      <c r="F43" s="123"/>
      <c r="G43" s="79"/>
      <c r="H43" s="79"/>
    </row>
    <row r="44" spans="1:8" s="21" customFormat="1" ht="12">
      <c r="A44" s="79"/>
      <c r="B44" s="79"/>
      <c r="C44" s="123"/>
      <c r="D44" s="123"/>
      <c r="E44" s="123"/>
      <c r="F44" s="123"/>
      <c r="G44" s="79"/>
      <c r="H44" s="79"/>
    </row>
    <row r="45" spans="1:8" s="21" customFormat="1" ht="12">
      <c r="A45" s="79"/>
      <c r="B45" s="79"/>
      <c r="C45" s="123"/>
      <c r="D45" s="123"/>
      <c r="E45" s="123"/>
      <c r="F45" s="123"/>
      <c r="G45" s="79"/>
      <c r="H45" s="79"/>
    </row>
    <row r="46" spans="1:8" s="21" customFormat="1" ht="12">
      <c r="A46" s="79"/>
      <c r="B46" s="79"/>
      <c r="C46" s="123"/>
      <c r="D46" s="123"/>
      <c r="E46" s="123"/>
      <c r="F46" s="123"/>
      <c r="G46" s="79"/>
      <c r="H46" s="79"/>
    </row>
    <row r="47" spans="1:8" s="21" customFormat="1" ht="12">
      <c r="A47" s="79"/>
      <c r="B47" s="79"/>
      <c r="C47" s="123"/>
      <c r="D47" s="123"/>
      <c r="E47" s="123"/>
      <c r="F47" s="123"/>
      <c r="G47" s="79"/>
      <c r="H47" s="79"/>
    </row>
    <row r="48" spans="1:8" s="21" customFormat="1" ht="12">
      <c r="A48" s="79"/>
      <c r="B48" s="79"/>
      <c r="C48" s="123"/>
      <c r="D48" s="123"/>
      <c r="E48" s="123"/>
      <c r="F48" s="123"/>
      <c r="G48" s="79"/>
      <c r="H48" s="79"/>
    </row>
    <row r="49" spans="1:8" s="21" customFormat="1" ht="12">
      <c r="A49" s="79"/>
      <c r="B49" s="79"/>
      <c r="C49" s="123"/>
      <c r="D49" s="123"/>
      <c r="E49" s="123"/>
      <c r="F49" s="123"/>
      <c r="G49" s="79"/>
      <c r="H49" s="79"/>
    </row>
    <row r="50" spans="1:8" s="21" customFormat="1" ht="12">
      <c r="A50" s="79"/>
      <c r="B50" s="79"/>
      <c r="C50" s="123"/>
      <c r="D50" s="123"/>
      <c r="E50" s="123"/>
      <c r="F50" s="123"/>
      <c r="G50" s="79"/>
      <c r="H50" s="79"/>
    </row>
    <row r="51" spans="1:8" s="21" customFormat="1" ht="12">
      <c r="A51" s="79"/>
      <c r="B51" s="79"/>
      <c r="C51" s="123"/>
      <c r="D51" s="123"/>
      <c r="E51" s="123"/>
      <c r="F51" s="123"/>
      <c r="G51" s="79"/>
      <c r="H51" s="79"/>
    </row>
    <row r="52" spans="1:8" s="21" customFormat="1" ht="12">
      <c r="A52" s="79"/>
      <c r="B52" s="79"/>
      <c r="C52" s="123"/>
      <c r="D52" s="123"/>
      <c r="E52" s="123"/>
      <c r="F52" s="123"/>
      <c r="G52" s="79"/>
      <c r="H52" s="79"/>
    </row>
    <row r="53" spans="1:8" s="21" customFormat="1" ht="12">
      <c r="A53" s="100"/>
      <c r="B53" s="100"/>
      <c r="C53" s="129"/>
      <c r="D53" s="129"/>
      <c r="E53" s="129"/>
      <c r="F53" s="129"/>
      <c r="G53" s="100"/>
      <c r="H53" s="79"/>
    </row>
    <row r="54" spans="1:8" s="21" customFormat="1" ht="12">
      <c r="A54" s="79"/>
      <c r="B54" s="79"/>
      <c r="C54" s="123"/>
      <c r="D54" s="123"/>
      <c r="E54" s="123"/>
      <c r="F54" s="123"/>
      <c r="G54" s="79"/>
      <c r="H54" s="79"/>
    </row>
    <row r="77" spans="1:2">
      <c r="A77" s="94"/>
      <c r="B77" s="94"/>
    </row>
    <row r="146" spans="1:1">
      <c r="A146" s="76"/>
    </row>
    <row r="163" spans="1:1">
      <c r="A163" s="94"/>
    </row>
    <row r="164" spans="1:1">
      <c r="A164" s="94"/>
    </row>
    <row r="165" spans="1:1">
      <c r="A165" s="94"/>
    </row>
    <row r="166" spans="1:1">
      <c r="A166" s="94"/>
    </row>
    <row r="167" spans="1:1">
      <c r="A167" s="94"/>
    </row>
    <row r="168" spans="1:1">
      <c r="A168" s="94"/>
    </row>
    <row r="169" spans="1:1">
      <c r="A169" s="94"/>
    </row>
    <row r="170" spans="1:1">
      <c r="A170" s="94"/>
    </row>
    <row r="171" spans="1:1">
      <c r="A171" s="94"/>
    </row>
    <row r="172" spans="1:1">
      <c r="A172" s="94"/>
    </row>
    <row r="173" spans="1:1">
      <c r="A173" s="94"/>
    </row>
    <row r="174" spans="1:1">
      <c r="A174" s="94"/>
    </row>
    <row r="175" spans="1:1">
      <c r="A175" s="94"/>
    </row>
    <row r="176" spans="1:1">
      <c r="A176" s="94"/>
    </row>
    <row r="177" spans="1:1">
      <c r="A177" s="94"/>
    </row>
    <row r="178" spans="1:1">
      <c r="A178" s="94"/>
    </row>
    <row r="179" spans="1:1">
      <c r="A179" s="94"/>
    </row>
    <row r="180" spans="1:1">
      <c r="A180" s="94"/>
    </row>
    <row r="181" spans="1:1">
      <c r="A181" s="94"/>
    </row>
    <row r="182" spans="1:1">
      <c r="A182" s="94"/>
    </row>
    <row r="183" spans="1:1">
      <c r="A183" s="94"/>
    </row>
    <row r="184" spans="1:1">
      <c r="A184" s="94"/>
    </row>
    <row r="185" spans="1:1">
      <c r="A185" s="94"/>
    </row>
    <row r="186" spans="1:1">
      <c r="A186" s="94"/>
    </row>
    <row r="187" spans="1:1">
      <c r="A187" s="94"/>
    </row>
    <row r="188" spans="1:1">
      <c r="A188" s="94"/>
    </row>
    <row r="189" spans="1:1">
      <c r="A189" s="94"/>
    </row>
    <row r="190" spans="1:1">
      <c r="A190" s="94"/>
    </row>
    <row r="191" spans="1:1">
      <c r="A191" s="94"/>
    </row>
    <row r="192" spans="1:1">
      <c r="A192" s="94"/>
    </row>
    <row r="193" spans="1:1">
      <c r="A193" s="94"/>
    </row>
    <row r="194" spans="1:1">
      <c r="A194" s="94"/>
    </row>
    <row r="195" spans="1:1">
      <c r="A195" s="94"/>
    </row>
    <row r="196" spans="1:1">
      <c r="A196" s="94"/>
    </row>
    <row r="197" spans="1:1">
      <c r="A197" s="94"/>
    </row>
    <row r="198" spans="1:1">
      <c r="A198" s="94"/>
    </row>
    <row r="199" spans="1:1">
      <c r="A199" s="94"/>
    </row>
    <row r="200" spans="1:1">
      <c r="A200" s="94"/>
    </row>
    <row r="201" spans="1:1">
      <c r="A201" s="94"/>
    </row>
    <row r="202" spans="1:1">
      <c r="A202" s="94"/>
    </row>
    <row r="203" spans="1:1">
      <c r="A203" s="94"/>
    </row>
    <row r="204" spans="1:1">
      <c r="A204" s="94"/>
    </row>
    <row r="205" spans="1:1">
      <c r="A205" s="94"/>
    </row>
    <row r="206" spans="1:1">
      <c r="A206" s="94"/>
    </row>
    <row r="207" spans="1:1">
      <c r="A207" s="94"/>
    </row>
    <row r="208" spans="1:1">
      <c r="A208" s="94"/>
    </row>
    <row r="209" spans="1:1">
      <c r="A209" s="94"/>
    </row>
    <row r="210" spans="1:1">
      <c r="A210" s="94"/>
    </row>
    <row r="211" spans="1:1">
      <c r="A211" s="94"/>
    </row>
    <row r="212" spans="1:1">
      <c r="A212" s="94"/>
    </row>
    <row r="213" spans="1:1">
      <c r="A213" s="94"/>
    </row>
    <row r="214" spans="1:1">
      <c r="A214" s="94"/>
    </row>
    <row r="215" spans="1:1">
      <c r="A215" s="94"/>
    </row>
    <row r="216" spans="1:1">
      <c r="A216" s="94"/>
    </row>
    <row r="217" spans="1:1">
      <c r="A217" s="94"/>
    </row>
  </sheetData>
  <mergeCells count="1">
    <mergeCell ref="A9:G12"/>
  </mergeCells>
  <phoneticPr fontId="25" type="noConversion"/>
  <printOptions horizontalCentered="1"/>
  <pageMargins left="0.5" right="0" top="0.5" bottom="0.5" header="0.5" footer="0.5"/>
  <pageSetup scale="98" fitToHeight="0" orientation="portrait" r:id="rId1"/>
  <headerFooter alignWithMargins="0"/>
</worksheet>
</file>

<file path=xl/worksheets/sheet40.xml><?xml version="1.0" encoding="utf-8"?>
<worksheet xmlns="http://schemas.openxmlformats.org/spreadsheetml/2006/main" xmlns:r="http://schemas.openxmlformats.org/officeDocument/2006/relationships">
  <sheetPr>
    <pageSetUpPr fitToPage="1"/>
  </sheetPr>
  <dimension ref="A1:Y41"/>
  <sheetViews>
    <sheetView view="pageBreakPreview" zoomScale="60" zoomScaleNormal="100" workbookViewId="0">
      <selection activeCell="Y10" sqref="Y10"/>
    </sheetView>
  </sheetViews>
  <sheetFormatPr defaultColWidth="9.109375" defaultRowHeight="13.8"/>
  <cols>
    <col min="1" max="1" width="9.109375" style="305"/>
    <col min="2" max="2" width="1.6640625" style="305" customWidth="1"/>
    <col min="3" max="3" width="15.6640625" style="305" customWidth="1"/>
    <col min="4" max="4" width="1.6640625" style="305" customWidth="1"/>
    <col min="5" max="5" width="8.6640625" style="305" customWidth="1"/>
    <col min="6" max="6" width="1.6640625" style="305" customWidth="1"/>
    <col min="7" max="7" width="15.6640625" style="305" customWidth="1"/>
    <col min="8" max="8" width="1.6640625" style="305" customWidth="1"/>
    <col min="9" max="9" width="15.6640625" style="305" customWidth="1"/>
    <col min="10" max="10" width="1.6640625" style="305" customWidth="1"/>
    <col min="11" max="11" width="15.6640625" style="305" customWidth="1"/>
    <col min="12" max="12" width="1.6640625" style="305" customWidth="1"/>
    <col min="13" max="13" width="15.6640625" style="305" customWidth="1"/>
    <col min="14" max="14" width="1.6640625" style="305" customWidth="1"/>
    <col min="15" max="15" width="15.6640625" style="305" customWidth="1"/>
    <col min="16" max="16" width="1.6640625" style="305" customWidth="1"/>
    <col min="17" max="17" width="15.6640625" style="305" customWidth="1"/>
    <col min="18" max="18" width="1.6640625" style="305" customWidth="1"/>
    <col min="19" max="19" width="12.5546875" style="305" bestFit="1" customWidth="1"/>
    <col min="20" max="20" width="1.6640625" style="305" customWidth="1"/>
    <col min="21" max="21" width="15.6640625" style="305" customWidth="1"/>
    <col min="22" max="22" width="1.6640625" style="305" customWidth="1"/>
    <col min="23" max="23" width="15.6640625" style="305" customWidth="1"/>
    <col min="24" max="24" width="1.6640625" style="305" customWidth="1"/>
    <col min="25" max="25" width="14" style="305" customWidth="1"/>
    <col min="26" max="16384" width="9.109375" style="38"/>
  </cols>
  <sheetData>
    <row r="1" spans="1:25">
      <c r="A1" s="630" t="s">
        <v>690</v>
      </c>
      <c r="B1" s="630"/>
      <c r="C1" s="630"/>
      <c r="D1" s="630"/>
      <c r="E1" s="630"/>
      <c r="F1" s="630"/>
      <c r="G1" s="630"/>
      <c r="H1" s="630"/>
      <c r="I1" s="630"/>
      <c r="J1" s="630"/>
      <c r="K1" s="630"/>
      <c r="L1" s="630"/>
      <c r="M1" s="630"/>
      <c r="N1" s="630"/>
      <c r="O1" s="630"/>
      <c r="P1" s="630"/>
      <c r="Q1" s="630"/>
      <c r="R1" s="630"/>
      <c r="S1" s="630"/>
      <c r="T1" s="630"/>
      <c r="U1" s="630"/>
      <c r="V1" s="630"/>
      <c r="X1" s="630"/>
      <c r="Y1" s="1008" t="s">
        <v>689</v>
      </c>
    </row>
    <row r="2" spans="1:25">
      <c r="A2" s="630" t="s">
        <v>875</v>
      </c>
      <c r="B2" s="630"/>
      <c r="C2" s="630"/>
      <c r="D2" s="630"/>
      <c r="E2" s="630"/>
      <c r="F2" s="630"/>
      <c r="G2" s="630"/>
      <c r="H2" s="630"/>
      <c r="I2" s="630"/>
      <c r="J2" s="630"/>
      <c r="K2" s="630"/>
      <c r="L2" s="630"/>
      <c r="M2" s="630"/>
      <c r="N2" s="630"/>
      <c r="O2" s="630"/>
      <c r="P2" s="630"/>
      <c r="Q2" s="630"/>
      <c r="R2" s="630"/>
      <c r="S2" s="630"/>
      <c r="T2" s="630"/>
      <c r="U2" s="630"/>
      <c r="V2" s="630"/>
      <c r="X2" s="630"/>
      <c r="Y2" s="1008"/>
    </row>
    <row r="3" spans="1:25">
      <c r="A3" s="630"/>
      <c r="B3" s="630"/>
      <c r="C3" s="630"/>
      <c r="D3" s="630"/>
      <c r="E3" s="630"/>
      <c r="F3" s="630"/>
      <c r="G3" s="630"/>
      <c r="H3" s="630"/>
      <c r="I3" s="630"/>
      <c r="J3" s="630"/>
      <c r="K3" s="630"/>
      <c r="L3" s="630"/>
      <c r="M3" s="630"/>
      <c r="N3" s="630"/>
      <c r="O3" s="630"/>
      <c r="P3" s="630"/>
      <c r="Q3" s="630"/>
      <c r="R3" s="630"/>
      <c r="S3" s="630"/>
      <c r="T3" s="630"/>
      <c r="U3" s="630"/>
      <c r="V3" s="630"/>
      <c r="X3" s="630"/>
      <c r="Y3" s="1008"/>
    </row>
    <row r="4" spans="1:25">
      <c r="A4" s="76" t="s">
        <v>943</v>
      </c>
      <c r="B4" s="630"/>
      <c r="C4" s="630"/>
      <c r="D4" s="630"/>
      <c r="E4" s="630"/>
      <c r="F4" s="630"/>
      <c r="G4" s="630"/>
      <c r="H4" s="630"/>
      <c r="I4" s="630"/>
      <c r="J4" s="630"/>
      <c r="K4" s="630"/>
      <c r="L4" s="630"/>
      <c r="M4" s="630"/>
      <c r="N4" s="630"/>
      <c r="O4" s="630"/>
      <c r="P4" s="630"/>
      <c r="Q4" s="630"/>
      <c r="R4" s="630"/>
      <c r="S4" s="630"/>
      <c r="T4" s="630"/>
      <c r="U4" s="630"/>
      <c r="V4" s="630"/>
      <c r="X4" s="630"/>
      <c r="Y4" s="1008" t="s">
        <v>598</v>
      </c>
    </row>
    <row r="5" spans="1:25">
      <c r="A5" s="76" t="s">
        <v>2190</v>
      </c>
      <c r="B5" s="630"/>
      <c r="C5" s="630"/>
      <c r="D5" s="630"/>
      <c r="E5" s="630"/>
      <c r="F5" s="630"/>
      <c r="G5" s="630"/>
      <c r="H5" s="630"/>
      <c r="I5" s="630"/>
      <c r="J5" s="630"/>
      <c r="K5" s="630"/>
      <c r="L5" s="630"/>
      <c r="M5" s="630"/>
      <c r="N5" s="630"/>
      <c r="O5" s="630"/>
      <c r="P5" s="630"/>
      <c r="Q5" s="630"/>
      <c r="R5" s="630"/>
      <c r="S5" s="630"/>
      <c r="T5" s="630"/>
      <c r="U5" s="630"/>
      <c r="V5" s="630"/>
      <c r="X5" s="630"/>
      <c r="Y5" s="1008" t="s">
        <v>398</v>
      </c>
    </row>
    <row r="6" spans="1:25">
      <c r="A6" s="76" t="s">
        <v>1411</v>
      </c>
      <c r="B6" s="630"/>
      <c r="C6" s="630"/>
      <c r="D6" s="630"/>
      <c r="E6" s="630"/>
      <c r="F6" s="630"/>
      <c r="G6" s="630"/>
      <c r="H6" s="630"/>
      <c r="I6" s="630"/>
      <c r="J6" s="630"/>
      <c r="K6" s="630"/>
      <c r="L6" s="630"/>
      <c r="M6" s="630"/>
      <c r="N6" s="630"/>
      <c r="O6" s="630"/>
      <c r="P6" s="630"/>
      <c r="Q6" s="630"/>
      <c r="R6" s="630"/>
      <c r="S6" s="630"/>
      <c r="T6" s="630"/>
      <c r="U6" s="630"/>
      <c r="V6" s="630"/>
      <c r="X6" s="630"/>
      <c r="Y6" s="1008"/>
    </row>
    <row r="7" spans="1:25">
      <c r="A7" s="630" t="s">
        <v>596</v>
      </c>
      <c r="B7" s="630"/>
      <c r="C7" s="630"/>
      <c r="D7" s="630"/>
      <c r="E7" s="630"/>
      <c r="F7" s="630"/>
      <c r="G7" s="630"/>
      <c r="H7" s="630"/>
      <c r="I7" s="630"/>
      <c r="J7" s="630"/>
      <c r="K7" s="630"/>
      <c r="L7" s="630"/>
      <c r="M7" s="630"/>
      <c r="N7" s="630"/>
      <c r="O7" s="630"/>
      <c r="P7" s="630"/>
      <c r="Q7" s="630"/>
      <c r="R7" s="630"/>
      <c r="S7" s="630"/>
      <c r="T7" s="630"/>
      <c r="U7" s="630"/>
      <c r="V7" s="641"/>
      <c r="X7" s="630"/>
      <c r="Y7" s="1008" t="s">
        <v>1393</v>
      </c>
    </row>
    <row r="8" spans="1:25">
      <c r="A8" s="630" t="s">
        <v>770</v>
      </c>
      <c r="B8" s="630"/>
      <c r="C8" s="630"/>
      <c r="D8" s="630"/>
      <c r="E8" s="630"/>
      <c r="F8" s="630"/>
      <c r="G8" s="630"/>
      <c r="H8" s="630"/>
      <c r="I8" s="630"/>
      <c r="J8" s="630"/>
      <c r="K8" s="630"/>
      <c r="L8" s="630"/>
      <c r="M8" s="630"/>
      <c r="N8" s="630"/>
      <c r="O8" s="630"/>
      <c r="P8" s="630"/>
      <c r="Q8" s="630"/>
      <c r="R8" s="630"/>
      <c r="S8" s="630"/>
      <c r="T8" s="630"/>
      <c r="U8" s="630"/>
      <c r="V8" s="630"/>
      <c r="W8" s="630"/>
      <c r="X8" s="630"/>
      <c r="Y8" s="630"/>
    </row>
    <row r="9" spans="1:25">
      <c r="A9" s="630"/>
      <c r="B9" s="630"/>
      <c r="C9" s="630"/>
      <c r="D9" s="630"/>
      <c r="E9" s="630"/>
      <c r="F9" s="630"/>
      <c r="G9" s="630"/>
      <c r="H9" s="630"/>
      <c r="I9" s="630"/>
      <c r="J9" s="630"/>
      <c r="K9" s="630"/>
      <c r="L9" s="630"/>
      <c r="M9" s="630"/>
      <c r="N9" s="630"/>
      <c r="O9" s="630"/>
      <c r="P9" s="630"/>
      <c r="Q9" s="630"/>
      <c r="R9" s="630"/>
      <c r="S9" s="630"/>
      <c r="T9" s="630"/>
      <c r="U9" s="630"/>
      <c r="V9" s="630"/>
      <c r="W9" s="630"/>
      <c r="X9" s="630"/>
      <c r="Y9" s="630"/>
    </row>
    <row r="10" spans="1:25">
      <c r="A10" s="630" t="s">
        <v>922</v>
      </c>
      <c r="B10" s="630"/>
      <c r="C10" s="630"/>
      <c r="D10" s="630"/>
      <c r="E10" s="630"/>
      <c r="F10" s="630"/>
      <c r="G10" s="630"/>
      <c r="H10" s="630"/>
      <c r="I10" s="630"/>
      <c r="J10" s="630"/>
      <c r="K10" s="630"/>
      <c r="L10" s="630"/>
      <c r="M10" s="630"/>
      <c r="N10" s="630"/>
      <c r="O10" s="630"/>
      <c r="P10" s="630"/>
      <c r="Q10" s="630"/>
      <c r="R10" s="630"/>
      <c r="S10" s="630"/>
      <c r="T10" s="630"/>
      <c r="U10" s="630"/>
      <c r="V10" s="630"/>
      <c r="W10" s="630"/>
      <c r="X10" s="630"/>
      <c r="Y10" s="630"/>
    </row>
    <row r="11" spans="1:25">
      <c r="A11" s="630"/>
      <c r="B11" s="630"/>
      <c r="C11" s="630"/>
      <c r="D11" s="630"/>
      <c r="E11" s="630"/>
      <c r="F11" s="630"/>
      <c r="G11" s="630"/>
      <c r="H11" s="630"/>
      <c r="I11" s="630"/>
      <c r="J11" s="630"/>
      <c r="K11" s="630"/>
      <c r="L11" s="630"/>
      <c r="M11" s="630"/>
      <c r="N11" s="630"/>
      <c r="O11" s="630"/>
      <c r="P11" s="630"/>
      <c r="Q11" s="630"/>
      <c r="R11" s="630"/>
      <c r="S11" s="630"/>
      <c r="T11" s="630"/>
      <c r="U11" s="630"/>
      <c r="V11" s="630"/>
      <c r="W11" s="630"/>
      <c r="X11" s="630"/>
      <c r="Y11" s="630"/>
    </row>
    <row r="12" spans="1:25">
      <c r="A12" s="631"/>
      <c r="B12" s="631"/>
      <c r="C12" s="632">
        <v>-1</v>
      </c>
      <c r="D12" s="631"/>
      <c r="E12" s="632">
        <v>-2</v>
      </c>
      <c r="F12" s="631"/>
      <c r="G12" s="632">
        <v>-3</v>
      </c>
      <c r="H12" s="631"/>
      <c r="I12" s="632">
        <v>-4</v>
      </c>
      <c r="J12" s="631"/>
      <c r="K12" s="632">
        <v>-5</v>
      </c>
      <c r="L12" s="631"/>
      <c r="M12" s="632">
        <v>-6</v>
      </c>
      <c r="N12" s="631"/>
      <c r="O12" s="632">
        <v>-7</v>
      </c>
      <c r="P12" s="631"/>
      <c r="Q12" s="632">
        <v>-8</v>
      </c>
      <c r="R12" s="631"/>
      <c r="S12" s="632">
        <v>-9</v>
      </c>
      <c r="T12" s="631"/>
      <c r="U12" s="632">
        <v>-10</v>
      </c>
      <c r="V12" s="631"/>
      <c r="W12" s="632">
        <v>-11</v>
      </c>
      <c r="X12" s="631"/>
      <c r="Y12" s="632">
        <v>-12</v>
      </c>
    </row>
    <row r="13" spans="1:25" s="40" customFormat="1">
      <c r="A13" s="633"/>
      <c r="B13" s="633"/>
      <c r="C13" s="1481" t="s">
        <v>557</v>
      </c>
      <c r="D13" s="1481"/>
      <c r="E13" s="1481"/>
      <c r="F13" s="1481"/>
      <c r="G13" s="1481" t="s">
        <v>559</v>
      </c>
      <c r="H13" s="1481"/>
      <c r="I13" s="1481" t="s">
        <v>560</v>
      </c>
      <c r="J13" s="1481"/>
      <c r="K13" s="1481" t="s">
        <v>560</v>
      </c>
      <c r="L13" s="1481"/>
      <c r="M13" s="1481" t="s">
        <v>561</v>
      </c>
      <c r="N13" s="1481"/>
      <c r="O13" s="1481" t="s">
        <v>561</v>
      </c>
      <c r="P13" s="1481"/>
      <c r="Q13" s="1481" t="s">
        <v>562</v>
      </c>
      <c r="R13" s="1481"/>
      <c r="S13" s="1481" t="s">
        <v>169</v>
      </c>
      <c r="T13" s="1481"/>
      <c r="U13" s="1481" t="s">
        <v>563</v>
      </c>
      <c r="V13" s="1481"/>
      <c r="W13" s="1481" t="s">
        <v>479</v>
      </c>
      <c r="X13" s="1481"/>
      <c r="Y13" s="1481" t="s">
        <v>480</v>
      </c>
    </row>
    <row r="14" spans="1:25" s="40" customFormat="1" ht="24">
      <c r="A14" s="633" t="s">
        <v>424</v>
      </c>
      <c r="B14" s="633"/>
      <c r="C14" s="1486" t="s">
        <v>337</v>
      </c>
      <c r="D14" s="1486"/>
      <c r="E14" s="1486" t="s">
        <v>685</v>
      </c>
      <c r="F14" s="1486"/>
      <c r="G14" s="1486" t="s">
        <v>481</v>
      </c>
      <c r="H14" s="1486"/>
      <c r="I14" s="1486" t="s">
        <v>275</v>
      </c>
      <c r="J14" s="1486"/>
      <c r="K14" s="1486" t="s">
        <v>686</v>
      </c>
      <c r="L14" s="1486"/>
      <c r="M14" s="1486" t="s">
        <v>276</v>
      </c>
      <c r="N14" s="1486"/>
      <c r="O14" s="1486" t="s">
        <v>864</v>
      </c>
      <c r="P14" s="1486"/>
      <c r="Q14" s="1486" t="s">
        <v>865</v>
      </c>
      <c r="R14" s="1486"/>
      <c r="S14" s="1486" t="s">
        <v>687</v>
      </c>
      <c r="T14" s="1486"/>
      <c r="U14" s="1486" t="s">
        <v>866</v>
      </c>
      <c r="V14" s="1486"/>
      <c r="W14" s="1486" t="s">
        <v>867</v>
      </c>
      <c r="X14" s="1486"/>
      <c r="Y14" s="1486" t="s">
        <v>868</v>
      </c>
    </row>
    <row r="15" spans="1:25">
      <c r="A15" s="307"/>
      <c r="C15" s="307"/>
      <c r="E15" s="307"/>
      <c r="G15" s="307"/>
      <c r="I15" s="307"/>
      <c r="K15" s="307"/>
      <c r="M15" s="307"/>
      <c r="O15" s="307"/>
      <c r="Q15" s="307"/>
      <c r="S15" s="307"/>
      <c r="U15" s="307"/>
      <c r="W15" s="307"/>
      <c r="Y15" s="307"/>
    </row>
    <row r="16" spans="1:25" ht="14.4">
      <c r="A16" s="308">
        <v>1</v>
      </c>
      <c r="C16" s="955" t="s">
        <v>147</v>
      </c>
    </row>
    <row r="17" spans="1:11">
      <c r="A17" s="308"/>
      <c r="K17" s="742"/>
    </row>
    <row r="18" spans="1:11">
      <c r="A18" s="320"/>
    </row>
    <row r="19" spans="1:11">
      <c r="A19" s="308"/>
    </row>
    <row r="20" spans="1:11">
      <c r="A20" s="330"/>
    </row>
    <row r="21" spans="1:11">
      <c r="A21" s="317" t="s">
        <v>135</v>
      </c>
    </row>
    <row r="41" spans="1:25">
      <c r="A41" s="318"/>
      <c r="B41" s="331"/>
      <c r="C41" s="331"/>
      <c r="D41" s="331"/>
      <c r="E41" s="331"/>
      <c r="F41" s="331"/>
      <c r="G41" s="331"/>
      <c r="H41" s="331"/>
      <c r="I41" s="331"/>
      <c r="J41" s="331"/>
      <c r="K41" s="331"/>
      <c r="L41" s="331"/>
      <c r="M41" s="331"/>
      <c r="N41" s="331"/>
      <c r="O41" s="331"/>
      <c r="P41" s="331"/>
      <c r="Q41" s="331"/>
      <c r="R41" s="331"/>
      <c r="S41" s="331"/>
      <c r="T41" s="331"/>
      <c r="U41" s="331"/>
      <c r="V41" s="331"/>
      <c r="W41" s="331"/>
      <c r="X41" s="331"/>
      <c r="Y41" s="331"/>
    </row>
  </sheetData>
  <phoneticPr fontId="25" type="noConversion"/>
  <pageMargins left="0.5" right="0.5" top="0.75" bottom="1" header="0.5" footer="0.5"/>
  <pageSetup scale="63" orientation="landscape" r:id="rId1"/>
  <headerFooter alignWithMargins="0"/>
</worksheet>
</file>

<file path=xl/worksheets/sheet41.xml><?xml version="1.0" encoding="utf-8"?>
<worksheet xmlns="http://schemas.openxmlformats.org/spreadsheetml/2006/main" xmlns:r="http://schemas.openxmlformats.org/officeDocument/2006/relationships">
  <sheetPr>
    <pageSetUpPr fitToPage="1"/>
  </sheetPr>
  <dimension ref="A1:P39"/>
  <sheetViews>
    <sheetView view="pageBreakPreview" topLeftCell="A16" zoomScale="60" zoomScaleNormal="100" workbookViewId="0">
      <selection activeCell="F18" sqref="F18"/>
    </sheetView>
  </sheetViews>
  <sheetFormatPr defaultColWidth="9.109375" defaultRowHeight="13.8"/>
  <cols>
    <col min="1" max="1" width="6.6640625" style="305" customWidth="1"/>
    <col min="2" max="2" width="1.6640625" style="305" customWidth="1"/>
    <col min="3" max="3" width="11.109375" style="305" customWidth="1"/>
    <col min="4" max="4" width="1.6640625" style="305" customWidth="1"/>
    <col min="5" max="5" width="16.6640625" style="305" customWidth="1"/>
    <col min="6" max="6" width="1.6640625" style="305" customWidth="1"/>
    <col min="7" max="7" width="15.6640625" style="305" customWidth="1"/>
    <col min="8" max="8" width="1.6640625" style="305" customWidth="1"/>
    <col min="9" max="9" width="23.33203125" style="305" customWidth="1"/>
    <col min="10" max="10" width="1.6640625" style="305" customWidth="1"/>
    <col min="11" max="11" width="15.5546875" style="305" customWidth="1"/>
    <col min="12" max="12" width="9.109375" style="305"/>
    <col min="13" max="16384" width="9.109375" style="38"/>
  </cols>
  <sheetData>
    <row r="1" spans="1:16">
      <c r="A1" s="630" t="s">
        <v>902</v>
      </c>
      <c r="B1" s="630"/>
      <c r="C1" s="630"/>
      <c r="D1" s="630"/>
      <c r="E1" s="630"/>
      <c r="F1" s="630"/>
      <c r="G1" s="630"/>
      <c r="H1" s="630"/>
      <c r="J1" s="630"/>
      <c r="K1" s="1008" t="s">
        <v>689</v>
      </c>
    </row>
    <row r="2" spans="1:16">
      <c r="A2" s="630" t="s">
        <v>903</v>
      </c>
      <c r="B2" s="630"/>
      <c r="C2" s="630"/>
      <c r="D2" s="630"/>
      <c r="E2" s="630"/>
      <c r="F2" s="630"/>
      <c r="G2" s="630"/>
      <c r="H2" s="630"/>
      <c r="J2" s="630"/>
      <c r="K2" s="1008"/>
    </row>
    <row r="3" spans="1:16">
      <c r="A3" s="630"/>
      <c r="B3" s="630"/>
      <c r="C3" s="630"/>
      <c r="D3" s="630"/>
      <c r="E3" s="630"/>
      <c r="F3" s="630"/>
      <c r="G3" s="630"/>
      <c r="H3" s="630"/>
      <c r="J3" s="630"/>
      <c r="K3" s="1008"/>
    </row>
    <row r="4" spans="1:16">
      <c r="A4" s="76" t="s">
        <v>943</v>
      </c>
      <c r="B4" s="630"/>
      <c r="C4" s="630"/>
      <c r="D4" s="630"/>
      <c r="E4" s="630"/>
      <c r="F4" s="630"/>
      <c r="G4" s="630"/>
      <c r="H4" s="630"/>
      <c r="J4" s="630"/>
      <c r="K4" s="1008" t="s">
        <v>277</v>
      </c>
    </row>
    <row r="5" spans="1:16">
      <c r="A5" s="76" t="s">
        <v>2190</v>
      </c>
      <c r="B5" s="630"/>
      <c r="C5" s="630"/>
      <c r="D5" s="630"/>
      <c r="E5" s="630"/>
      <c r="F5" s="630"/>
      <c r="G5" s="630"/>
      <c r="H5" s="630"/>
      <c r="J5" s="630"/>
      <c r="K5" s="1008" t="s">
        <v>398</v>
      </c>
    </row>
    <row r="6" spans="1:16">
      <c r="A6" s="76" t="s">
        <v>1411</v>
      </c>
      <c r="B6" s="630"/>
      <c r="C6" s="630"/>
      <c r="D6" s="630"/>
      <c r="E6" s="630"/>
      <c r="F6" s="630"/>
      <c r="G6" s="630"/>
      <c r="H6" s="630"/>
      <c r="J6" s="630"/>
      <c r="K6" s="1008"/>
    </row>
    <row r="7" spans="1:16">
      <c r="A7" s="630" t="s">
        <v>596</v>
      </c>
      <c r="B7" s="630"/>
      <c r="C7" s="630"/>
      <c r="D7" s="630"/>
      <c r="E7" s="630"/>
      <c r="F7" s="630"/>
      <c r="G7" s="630"/>
      <c r="H7" s="630"/>
      <c r="J7" s="630"/>
      <c r="K7" s="1008" t="s">
        <v>1393</v>
      </c>
    </row>
    <row r="8" spans="1:16">
      <c r="A8" s="630" t="s">
        <v>770</v>
      </c>
      <c r="B8" s="630"/>
      <c r="C8" s="630"/>
      <c r="D8" s="630"/>
      <c r="E8" s="630"/>
      <c r="F8" s="630"/>
      <c r="G8" s="630"/>
      <c r="H8" s="630"/>
      <c r="I8" s="630"/>
      <c r="J8" s="630"/>
      <c r="K8" s="630"/>
    </row>
    <row r="9" spans="1:16">
      <c r="A9" s="630"/>
      <c r="B9" s="630"/>
      <c r="C9" s="630"/>
      <c r="D9" s="630"/>
      <c r="E9" s="630"/>
      <c r="F9" s="630"/>
      <c r="G9" s="630"/>
      <c r="H9" s="630"/>
      <c r="I9" s="630"/>
      <c r="J9" s="630"/>
      <c r="K9" s="630"/>
    </row>
    <row r="10" spans="1:16">
      <c r="A10" s="630"/>
      <c r="B10" s="630"/>
      <c r="C10" s="630"/>
      <c r="D10" s="630"/>
      <c r="E10" s="630"/>
      <c r="F10" s="630"/>
      <c r="G10" s="630"/>
      <c r="H10" s="630"/>
      <c r="I10" s="630"/>
      <c r="J10" s="630"/>
      <c r="K10" s="630"/>
    </row>
    <row r="11" spans="1:16" ht="27.75" customHeight="1">
      <c r="A11" s="2028" t="s">
        <v>923</v>
      </c>
      <c r="B11" s="2028"/>
      <c r="C11" s="2028"/>
      <c r="D11" s="2028"/>
      <c r="E11" s="2028"/>
      <c r="F11" s="2028"/>
      <c r="G11" s="2028"/>
      <c r="H11" s="2028"/>
      <c r="I11" s="2028"/>
      <c r="J11" s="2028"/>
      <c r="K11" s="2028"/>
    </row>
    <row r="12" spans="1:16">
      <c r="A12" s="630"/>
      <c r="B12" s="630"/>
      <c r="C12" s="630"/>
      <c r="D12" s="630"/>
      <c r="E12" s="630"/>
      <c r="F12" s="630"/>
      <c r="G12" s="630"/>
      <c r="H12" s="630"/>
      <c r="I12" s="630"/>
      <c r="J12" s="630"/>
      <c r="K12" s="630"/>
      <c r="L12" s="306"/>
      <c r="M12" s="39"/>
      <c r="N12" s="39"/>
      <c r="O12" s="39"/>
      <c r="P12" s="39"/>
    </row>
    <row r="13" spans="1:16">
      <c r="A13" s="631"/>
      <c r="B13" s="631"/>
      <c r="C13" s="632">
        <v>-1</v>
      </c>
      <c r="D13" s="632"/>
      <c r="E13" s="632">
        <v>-2</v>
      </c>
      <c r="F13" s="632"/>
      <c r="G13" s="632">
        <v>-3</v>
      </c>
      <c r="H13" s="632"/>
      <c r="I13" s="632">
        <v>-4</v>
      </c>
      <c r="J13" s="632"/>
      <c r="K13" s="632">
        <v>-5</v>
      </c>
      <c r="L13" s="306"/>
      <c r="M13" s="39"/>
      <c r="N13" s="39"/>
      <c r="O13" s="39"/>
      <c r="P13" s="39"/>
    </row>
    <row r="14" spans="1:16">
      <c r="A14" s="630"/>
      <c r="B14" s="633"/>
      <c r="C14" s="630"/>
      <c r="D14" s="633"/>
      <c r="E14" s="633" t="s">
        <v>143</v>
      </c>
      <c r="F14" s="633"/>
      <c r="G14" s="630"/>
      <c r="H14" s="633"/>
      <c r="I14" s="633" t="s">
        <v>132</v>
      </c>
      <c r="J14" s="633"/>
      <c r="K14" s="633" t="s">
        <v>334</v>
      </c>
      <c r="L14" s="306"/>
      <c r="M14" s="39"/>
      <c r="N14" s="39"/>
      <c r="O14" s="39"/>
      <c r="P14" s="39"/>
    </row>
    <row r="15" spans="1:16">
      <c r="A15" s="639" t="s">
        <v>424</v>
      </c>
      <c r="B15" s="639"/>
      <c r="C15" s="639" t="s">
        <v>633</v>
      </c>
      <c r="D15" s="639"/>
      <c r="E15" s="639" t="s">
        <v>146</v>
      </c>
      <c r="F15" s="639"/>
      <c r="G15" s="639" t="s">
        <v>222</v>
      </c>
      <c r="H15" s="639"/>
      <c r="I15" s="639" t="s">
        <v>1635</v>
      </c>
      <c r="J15" s="639"/>
      <c r="K15" s="639" t="s">
        <v>336</v>
      </c>
    </row>
    <row r="16" spans="1:16">
      <c r="A16" s="306"/>
      <c r="C16" s="306"/>
      <c r="E16" s="306"/>
      <c r="G16" s="306"/>
      <c r="I16" s="306"/>
      <c r="K16" s="306"/>
    </row>
    <row r="17" spans="1:11">
      <c r="A17" s="308">
        <v>1</v>
      </c>
      <c r="C17" s="305" t="s">
        <v>471</v>
      </c>
      <c r="E17" s="478">
        <v>0</v>
      </c>
      <c r="G17" s="333"/>
      <c r="I17" s="475"/>
      <c r="K17" s="818" t="s">
        <v>2308</v>
      </c>
    </row>
    <row r="18" spans="1:11">
      <c r="A18" s="308">
        <v>2</v>
      </c>
      <c r="E18" s="476"/>
      <c r="G18" s="306"/>
      <c r="I18" s="476"/>
      <c r="K18" s="307"/>
    </row>
    <row r="19" spans="1:11" ht="14.4" thickBot="1">
      <c r="A19" s="308">
        <v>3</v>
      </c>
      <c r="C19" s="305" t="s">
        <v>59</v>
      </c>
      <c r="E19" s="477">
        <v>0</v>
      </c>
      <c r="G19" s="306"/>
      <c r="I19" s="477">
        <v>0</v>
      </c>
      <c r="K19" s="314">
        <v>0</v>
      </c>
    </row>
    <row r="20" spans="1:11" ht="14.4" thickTop="1">
      <c r="A20" s="308"/>
      <c r="G20" s="306"/>
    </row>
    <row r="21" spans="1:11">
      <c r="A21" s="308"/>
    </row>
    <row r="22" spans="1:11">
      <c r="A22" s="320"/>
    </row>
    <row r="23" spans="1:11">
      <c r="A23" s="308"/>
    </row>
    <row r="24" spans="1:11">
      <c r="A24" s="308"/>
    </row>
    <row r="26" spans="1:11">
      <c r="A26" s="317" t="s">
        <v>135</v>
      </c>
    </row>
    <row r="39" spans="1:11">
      <c r="A39" s="318"/>
      <c r="B39" s="331"/>
      <c r="C39" s="331"/>
      <c r="D39" s="331"/>
      <c r="E39" s="331"/>
      <c r="F39" s="331"/>
      <c r="G39" s="331"/>
      <c r="H39" s="331"/>
      <c r="I39" s="331"/>
      <c r="J39" s="331"/>
      <c r="K39" s="331"/>
    </row>
  </sheetData>
  <mergeCells count="1">
    <mergeCell ref="A11:K11"/>
  </mergeCells>
  <phoneticPr fontId="25" type="noConversion"/>
  <pageMargins left="0.75" right="0.75" top="0.75" bottom="1" header="0.5" footer="0.5"/>
  <pageSetup scale="93" orientation="portrait" r:id="rId1"/>
  <headerFooter alignWithMargins="0"/>
</worksheet>
</file>

<file path=xl/worksheets/sheet42.xml><?xml version="1.0" encoding="utf-8"?>
<worksheet xmlns="http://schemas.openxmlformats.org/spreadsheetml/2006/main" xmlns:r="http://schemas.openxmlformats.org/officeDocument/2006/relationships">
  <dimension ref="A1:Y40"/>
  <sheetViews>
    <sheetView view="pageBreakPreview" zoomScale="60" zoomScaleNormal="100" workbookViewId="0">
      <selection activeCell="O38" sqref="O38"/>
    </sheetView>
  </sheetViews>
  <sheetFormatPr defaultColWidth="9.109375" defaultRowHeight="12"/>
  <cols>
    <col min="1" max="1" width="4.5546875" style="305" customWidth="1"/>
    <col min="2" max="2" width="1.6640625" style="305" customWidth="1"/>
    <col min="3" max="3" width="16.33203125" style="305" customWidth="1"/>
    <col min="4" max="4" width="0.88671875" style="305" customWidth="1"/>
    <col min="5" max="5" width="12.88671875" style="305" customWidth="1"/>
    <col min="6" max="6" width="0.88671875" style="305" customWidth="1"/>
    <col min="7" max="7" width="13.5546875" style="305" customWidth="1"/>
    <col min="8" max="8" width="0.88671875" style="305" customWidth="1"/>
    <col min="9" max="9" width="17.5546875" style="305" customWidth="1"/>
    <col min="10" max="10" width="0.88671875" style="305" customWidth="1"/>
    <col min="11" max="11" width="13" style="305" customWidth="1"/>
    <col min="12" max="12" width="0.88671875" style="305" customWidth="1"/>
    <col min="13" max="13" width="20.44140625" style="305" customWidth="1"/>
    <col min="14" max="14" width="0.88671875" style="305" customWidth="1"/>
    <col min="15" max="15" width="16" style="305" customWidth="1"/>
    <col min="16" max="16" width="0.88671875" style="305" customWidth="1"/>
    <col min="17" max="17" width="18.5546875" style="305" customWidth="1"/>
    <col min="18" max="18" width="0.88671875" style="305" customWidth="1"/>
    <col min="19" max="19" width="16.5546875" style="305" customWidth="1"/>
    <col min="20" max="20" width="0.88671875" style="305" customWidth="1"/>
    <col min="21" max="21" width="14.33203125" style="305" customWidth="1"/>
    <col min="22" max="22" width="0.88671875" style="305" customWidth="1"/>
    <col min="23" max="23" width="10.6640625" style="305" customWidth="1"/>
    <col min="24" max="24" width="0.88671875" style="305" customWidth="1"/>
    <col min="25" max="25" width="13.6640625" style="305" customWidth="1"/>
    <col min="26" max="16384" width="9.109375" style="305"/>
  </cols>
  <sheetData>
    <row r="1" spans="1:25">
      <c r="A1" s="630" t="s">
        <v>223</v>
      </c>
      <c r="B1" s="630"/>
      <c r="C1" s="630"/>
      <c r="D1" s="630"/>
      <c r="E1" s="630"/>
      <c r="F1" s="630"/>
      <c r="G1" s="630"/>
      <c r="H1" s="630"/>
      <c r="I1" s="630"/>
      <c r="J1" s="630"/>
      <c r="K1" s="630"/>
      <c r="L1" s="630"/>
      <c r="M1" s="630"/>
      <c r="N1" s="630"/>
      <c r="O1" s="630"/>
      <c r="P1" s="630"/>
      <c r="Q1" s="630"/>
      <c r="R1" s="630"/>
      <c r="S1" s="630"/>
      <c r="T1" s="630"/>
      <c r="U1" s="630"/>
      <c r="V1" s="630"/>
      <c r="X1" s="630"/>
      <c r="Y1" s="1008" t="s">
        <v>689</v>
      </c>
    </row>
    <row r="2" spans="1:25">
      <c r="A2" s="630" t="s">
        <v>69</v>
      </c>
      <c r="B2" s="630"/>
      <c r="C2" s="630"/>
      <c r="D2" s="630"/>
      <c r="E2" s="630"/>
      <c r="F2" s="630"/>
      <c r="G2" s="630"/>
      <c r="H2" s="630"/>
      <c r="I2" s="630"/>
      <c r="J2" s="630"/>
      <c r="K2" s="630"/>
      <c r="L2" s="630"/>
      <c r="M2" s="630"/>
      <c r="N2" s="630"/>
      <c r="O2" s="630"/>
      <c r="P2" s="630"/>
      <c r="Q2" s="630"/>
      <c r="R2" s="630"/>
      <c r="S2" s="630"/>
      <c r="T2" s="630"/>
      <c r="U2" s="630"/>
      <c r="V2" s="630"/>
      <c r="X2" s="630"/>
      <c r="Y2" s="956"/>
    </row>
    <row r="3" spans="1:25">
      <c r="A3" s="630"/>
      <c r="B3" s="630"/>
      <c r="C3" s="630"/>
      <c r="D3" s="630"/>
      <c r="E3" s="630"/>
      <c r="F3" s="630"/>
      <c r="G3" s="630"/>
      <c r="H3" s="630"/>
      <c r="I3" s="630"/>
      <c r="J3" s="630"/>
      <c r="K3" s="630"/>
      <c r="L3" s="630"/>
      <c r="M3" s="630"/>
      <c r="N3" s="630"/>
      <c r="O3" s="630"/>
      <c r="P3" s="630"/>
      <c r="Q3" s="630"/>
      <c r="R3" s="630"/>
      <c r="S3" s="630"/>
      <c r="T3" s="630"/>
      <c r="U3" s="630"/>
      <c r="V3" s="630"/>
      <c r="X3" s="630"/>
      <c r="Y3" s="956"/>
    </row>
    <row r="4" spans="1:25">
      <c r="A4" s="76" t="s">
        <v>943</v>
      </c>
      <c r="B4" s="630"/>
      <c r="C4" s="630"/>
      <c r="D4" s="630"/>
      <c r="E4" s="630"/>
      <c r="F4" s="630"/>
      <c r="G4" s="630"/>
      <c r="H4" s="630"/>
      <c r="I4" s="630"/>
      <c r="J4" s="630"/>
      <c r="K4" s="630"/>
      <c r="L4" s="630"/>
      <c r="M4" s="630"/>
      <c r="N4" s="630"/>
      <c r="O4" s="630"/>
      <c r="P4" s="630"/>
      <c r="Q4" s="630"/>
      <c r="R4" s="630"/>
      <c r="S4" s="630"/>
      <c r="T4" s="630"/>
      <c r="U4" s="630"/>
      <c r="V4" s="630"/>
      <c r="X4" s="630"/>
      <c r="Y4" s="1008" t="s">
        <v>224</v>
      </c>
    </row>
    <row r="5" spans="1:25">
      <c r="A5" s="76" t="s">
        <v>2190</v>
      </c>
      <c r="B5" s="630"/>
      <c r="C5" s="630"/>
      <c r="D5" s="630"/>
      <c r="E5" s="630"/>
      <c r="F5" s="630"/>
      <c r="G5" s="630"/>
      <c r="H5" s="630"/>
      <c r="I5" s="630"/>
      <c r="J5" s="630"/>
      <c r="K5" s="630"/>
      <c r="L5" s="630"/>
      <c r="M5" s="630"/>
      <c r="N5" s="630"/>
      <c r="O5" s="630"/>
      <c r="P5" s="630"/>
      <c r="Q5" s="630"/>
      <c r="R5" s="630"/>
      <c r="S5" s="630"/>
      <c r="T5" s="630"/>
      <c r="U5" s="630"/>
      <c r="V5" s="630"/>
      <c r="X5" s="630"/>
      <c r="Y5" s="1008" t="s">
        <v>398</v>
      </c>
    </row>
    <row r="6" spans="1:25">
      <c r="A6" s="76" t="s">
        <v>1411</v>
      </c>
      <c r="B6" s="630"/>
      <c r="C6" s="630"/>
      <c r="D6" s="630"/>
      <c r="E6" s="630"/>
      <c r="F6" s="630"/>
      <c r="G6" s="630"/>
      <c r="H6" s="630"/>
      <c r="I6" s="630"/>
      <c r="J6" s="630"/>
      <c r="K6" s="630"/>
      <c r="L6" s="630"/>
      <c r="M6" s="630"/>
      <c r="N6" s="630"/>
      <c r="O6" s="630"/>
      <c r="P6" s="630"/>
      <c r="Q6" s="630"/>
      <c r="R6" s="630"/>
      <c r="S6" s="630"/>
      <c r="T6" s="630"/>
      <c r="U6" s="630"/>
      <c r="V6" s="630"/>
      <c r="X6" s="630"/>
      <c r="Y6" s="957"/>
    </row>
    <row r="7" spans="1:25">
      <c r="A7" s="630" t="s">
        <v>596</v>
      </c>
      <c r="B7" s="630"/>
      <c r="C7" s="630"/>
      <c r="D7" s="630"/>
      <c r="E7" s="630"/>
      <c r="F7" s="630"/>
      <c r="G7" s="630"/>
      <c r="H7" s="630"/>
      <c r="I7" s="630"/>
      <c r="J7" s="630"/>
      <c r="K7" s="630"/>
      <c r="L7" s="630"/>
      <c r="M7" s="630"/>
      <c r="N7" s="630"/>
      <c r="O7" s="630"/>
      <c r="P7" s="630"/>
      <c r="Q7" s="630"/>
      <c r="R7" s="630"/>
      <c r="S7" s="630"/>
      <c r="T7" s="630"/>
      <c r="U7" s="630"/>
      <c r="V7" s="630"/>
      <c r="X7" s="630"/>
      <c r="Y7" s="1008" t="s">
        <v>1393</v>
      </c>
    </row>
    <row r="8" spans="1:25">
      <c r="A8" s="630" t="s">
        <v>770</v>
      </c>
      <c r="B8" s="630"/>
      <c r="C8" s="630"/>
      <c r="D8" s="630"/>
      <c r="E8" s="630"/>
      <c r="F8" s="630"/>
      <c r="G8" s="630"/>
      <c r="H8" s="630"/>
      <c r="I8" s="630"/>
      <c r="J8" s="630"/>
      <c r="K8" s="630"/>
      <c r="L8" s="630"/>
      <c r="M8" s="630"/>
      <c r="N8" s="630"/>
      <c r="O8" s="630"/>
      <c r="P8" s="630"/>
      <c r="Q8" s="630"/>
      <c r="R8" s="630"/>
      <c r="S8" s="630"/>
      <c r="T8" s="630"/>
      <c r="U8" s="630"/>
      <c r="V8" s="630"/>
      <c r="W8" s="630"/>
      <c r="X8" s="630"/>
      <c r="Y8" s="630"/>
    </row>
    <row r="9" spans="1:25">
      <c r="A9" s="630"/>
      <c r="B9" s="630"/>
      <c r="C9" s="630"/>
      <c r="D9" s="630"/>
      <c r="E9" s="630"/>
      <c r="F9" s="630"/>
      <c r="G9" s="630"/>
      <c r="H9" s="630"/>
      <c r="I9" s="630"/>
      <c r="J9" s="630"/>
      <c r="K9" s="630"/>
      <c r="L9" s="630"/>
      <c r="M9" s="630"/>
      <c r="N9" s="630"/>
      <c r="O9" s="630"/>
      <c r="P9" s="630"/>
      <c r="Q9" s="630"/>
      <c r="R9" s="630"/>
      <c r="S9" s="630"/>
      <c r="T9" s="630"/>
      <c r="U9" s="630"/>
      <c r="V9" s="630"/>
      <c r="W9" s="630"/>
      <c r="X9" s="630"/>
      <c r="Y9" s="630"/>
    </row>
    <row r="10" spans="1:25" ht="33" customHeight="1">
      <c r="A10" s="2016" t="s">
        <v>924</v>
      </c>
      <c r="B10" s="2008"/>
      <c r="C10" s="2008"/>
      <c r="D10" s="2008"/>
      <c r="E10" s="2008"/>
      <c r="F10" s="2008"/>
      <c r="G10" s="2008"/>
      <c r="H10" s="2008"/>
      <c r="I10" s="2008"/>
      <c r="J10" s="2008"/>
      <c r="K10" s="2008"/>
      <c r="L10" s="2008"/>
      <c r="M10" s="2008"/>
      <c r="N10" s="2008"/>
      <c r="O10" s="2008"/>
      <c r="P10" s="2008"/>
      <c r="Q10" s="2008"/>
      <c r="R10" s="2008"/>
      <c r="S10" s="2008"/>
      <c r="T10" s="2008"/>
      <c r="U10" s="2008"/>
      <c r="V10" s="2008"/>
      <c r="W10" s="2008"/>
      <c r="X10" s="2008"/>
      <c r="Y10" s="2008"/>
    </row>
    <row r="11" spans="1:25">
      <c r="A11" s="630"/>
      <c r="B11" s="630"/>
      <c r="C11" s="630"/>
      <c r="D11" s="630"/>
      <c r="E11" s="630"/>
      <c r="F11" s="630"/>
      <c r="G11" s="630"/>
      <c r="H11" s="630"/>
      <c r="I11" s="630"/>
      <c r="J11" s="630"/>
      <c r="K11" s="630"/>
      <c r="L11" s="630"/>
      <c r="M11" s="630"/>
      <c r="N11" s="630"/>
      <c r="O11" s="630"/>
      <c r="P11" s="630"/>
      <c r="Q11" s="630"/>
      <c r="R11" s="630"/>
      <c r="S11" s="630"/>
      <c r="T11" s="630"/>
      <c r="U11" s="630"/>
      <c r="V11" s="630"/>
      <c r="W11" s="630"/>
      <c r="X11" s="630"/>
      <c r="Y11" s="630"/>
    </row>
    <row r="12" spans="1:25">
      <c r="A12" s="631"/>
      <c r="B12" s="631"/>
      <c r="C12" s="632">
        <v>-1</v>
      </c>
      <c r="D12" s="631"/>
      <c r="E12" s="632">
        <v>-2</v>
      </c>
      <c r="F12" s="631"/>
      <c r="G12" s="632">
        <v>-3</v>
      </c>
      <c r="H12" s="631"/>
      <c r="I12" s="632">
        <v>-4</v>
      </c>
      <c r="J12" s="631"/>
      <c r="K12" s="632">
        <v>-5</v>
      </c>
      <c r="L12" s="631"/>
      <c r="M12" s="632">
        <v>-6</v>
      </c>
      <c r="N12" s="631"/>
      <c r="O12" s="632">
        <v>-7</v>
      </c>
      <c r="P12" s="631"/>
      <c r="Q12" s="632">
        <v>-8</v>
      </c>
      <c r="R12" s="631"/>
      <c r="S12" s="632">
        <v>-9</v>
      </c>
      <c r="T12" s="631"/>
      <c r="U12" s="632">
        <v>-10</v>
      </c>
      <c r="V12" s="631"/>
      <c r="W12" s="632">
        <v>-11</v>
      </c>
      <c r="X12" s="631"/>
      <c r="Y12" s="632">
        <v>-12</v>
      </c>
    </row>
    <row r="13" spans="1:25" s="308" customFormat="1">
      <c r="A13" s="633"/>
      <c r="B13" s="633"/>
      <c r="C13" s="633"/>
      <c r="D13" s="633"/>
      <c r="E13" s="633"/>
      <c r="F13" s="633"/>
      <c r="G13" s="633"/>
      <c r="H13" s="633"/>
      <c r="I13" s="633" t="s">
        <v>925</v>
      </c>
      <c r="J13" s="633"/>
      <c r="K13" s="633" t="s">
        <v>137</v>
      </c>
      <c r="L13" s="633"/>
      <c r="M13" s="633" t="s">
        <v>136</v>
      </c>
      <c r="N13" s="633"/>
      <c r="O13" s="633" t="s">
        <v>138</v>
      </c>
      <c r="P13" s="633"/>
      <c r="Q13" s="633" t="s">
        <v>225</v>
      </c>
      <c r="R13" s="633"/>
      <c r="S13" s="633" t="s">
        <v>225</v>
      </c>
      <c r="T13" s="633"/>
      <c r="U13" s="633" t="s">
        <v>141</v>
      </c>
      <c r="V13" s="633"/>
      <c r="W13" s="633" t="s">
        <v>143</v>
      </c>
      <c r="X13" s="633"/>
      <c r="Y13" s="633" t="s">
        <v>334</v>
      </c>
    </row>
    <row r="14" spans="1:25" s="308" customFormat="1">
      <c r="A14" s="928" t="s">
        <v>33</v>
      </c>
      <c r="B14" s="633"/>
      <c r="C14" s="633" t="s">
        <v>557</v>
      </c>
      <c r="D14" s="633"/>
      <c r="E14" s="633" t="s">
        <v>226</v>
      </c>
      <c r="F14" s="633"/>
      <c r="G14" s="633" t="s">
        <v>560</v>
      </c>
      <c r="H14" s="633"/>
      <c r="I14" s="633" t="s">
        <v>227</v>
      </c>
      <c r="J14" s="633"/>
      <c r="K14" s="633" t="s">
        <v>686</v>
      </c>
      <c r="L14" s="633"/>
      <c r="M14" s="633" t="s">
        <v>561</v>
      </c>
      <c r="N14" s="633"/>
      <c r="O14" s="633" t="s">
        <v>139</v>
      </c>
      <c r="P14" s="633"/>
      <c r="Q14" s="633" t="s">
        <v>561</v>
      </c>
      <c r="R14" s="633"/>
      <c r="S14" s="633" t="s">
        <v>316</v>
      </c>
      <c r="T14" s="633"/>
      <c r="U14" s="633" t="s">
        <v>142</v>
      </c>
      <c r="V14" s="633"/>
      <c r="W14" s="633" t="s">
        <v>144</v>
      </c>
      <c r="X14" s="633"/>
      <c r="Y14" s="633" t="s">
        <v>145</v>
      </c>
    </row>
    <row r="15" spans="1:25" s="308" customFormat="1">
      <c r="A15" s="639" t="s">
        <v>366</v>
      </c>
      <c r="B15" s="639"/>
      <c r="C15" s="639" t="s">
        <v>337</v>
      </c>
      <c r="D15" s="639"/>
      <c r="E15" s="639" t="s">
        <v>222</v>
      </c>
      <c r="F15" s="639"/>
      <c r="G15" s="639" t="s">
        <v>275</v>
      </c>
      <c r="H15" s="639"/>
      <c r="I15" s="639" t="s">
        <v>684</v>
      </c>
      <c r="J15" s="639"/>
      <c r="K15" s="639" t="s">
        <v>317</v>
      </c>
      <c r="L15" s="639"/>
      <c r="M15" s="639" t="s">
        <v>865</v>
      </c>
      <c r="N15" s="639"/>
      <c r="O15" s="639" t="s">
        <v>140</v>
      </c>
      <c r="P15" s="639"/>
      <c r="Q15" s="639" t="s">
        <v>318</v>
      </c>
      <c r="R15" s="639"/>
      <c r="S15" s="639" t="s">
        <v>319</v>
      </c>
      <c r="T15" s="639"/>
      <c r="U15" s="639" t="s">
        <v>320</v>
      </c>
      <c r="V15" s="639"/>
      <c r="W15" s="639" t="s">
        <v>688</v>
      </c>
      <c r="X15" s="639"/>
      <c r="Y15" s="639" t="s">
        <v>407</v>
      </c>
    </row>
    <row r="16" spans="1:25">
      <c r="A16" s="308">
        <v>1</v>
      </c>
      <c r="C16" s="305" t="s">
        <v>471</v>
      </c>
      <c r="E16" s="816"/>
      <c r="G16" s="309"/>
      <c r="I16" s="309"/>
      <c r="K16" s="1185"/>
      <c r="M16" s="334"/>
      <c r="N16" s="334"/>
      <c r="O16" s="474"/>
      <c r="P16" s="334"/>
      <c r="Q16" s="334"/>
      <c r="S16" s="309"/>
      <c r="U16" s="309"/>
      <c r="W16" s="309"/>
      <c r="Y16" s="310"/>
    </row>
    <row r="17" spans="1:25">
      <c r="A17" s="308"/>
      <c r="G17" s="309"/>
      <c r="I17" s="309"/>
      <c r="S17" s="309"/>
      <c r="U17" s="309"/>
      <c r="W17" s="309"/>
      <c r="Y17" s="309"/>
    </row>
    <row r="18" spans="1:25">
      <c r="A18" s="320"/>
    </row>
    <row r="19" spans="1:25">
      <c r="G19" s="309"/>
      <c r="I19" s="309"/>
      <c r="S19" s="309"/>
      <c r="U19" s="309"/>
      <c r="W19" s="309"/>
    </row>
    <row r="20" spans="1:25">
      <c r="A20" s="317" t="s">
        <v>133</v>
      </c>
      <c r="G20" s="309"/>
      <c r="I20" s="309"/>
      <c r="S20" s="309"/>
      <c r="U20" s="309"/>
      <c r="W20" s="309"/>
    </row>
    <row r="21" spans="1:25">
      <c r="A21" s="317" t="s">
        <v>134</v>
      </c>
      <c r="G21" s="309"/>
      <c r="I21" s="309"/>
      <c r="S21" s="309"/>
      <c r="U21" s="309"/>
      <c r="W21" s="309"/>
    </row>
    <row r="22" spans="1:25">
      <c r="G22" s="309"/>
      <c r="I22" s="309"/>
      <c r="S22" s="309"/>
      <c r="U22" s="309"/>
      <c r="W22" s="309"/>
    </row>
    <row r="23" spans="1:25">
      <c r="G23" s="309"/>
      <c r="I23" s="309"/>
      <c r="S23" s="309"/>
      <c r="U23" s="309"/>
      <c r="W23" s="309"/>
    </row>
    <row r="24" spans="1:25">
      <c r="A24" s="318"/>
      <c r="B24" s="331"/>
      <c r="C24" s="331"/>
      <c r="D24" s="331"/>
      <c r="E24" s="331"/>
      <c r="F24" s="331"/>
      <c r="G24" s="335"/>
      <c r="H24" s="331"/>
      <c r="I24" s="335"/>
      <c r="J24" s="331"/>
      <c r="K24" s="331"/>
      <c r="L24" s="331"/>
      <c r="M24" s="331"/>
      <c r="N24" s="331"/>
      <c r="O24" s="331"/>
      <c r="P24" s="331"/>
      <c r="Q24" s="331"/>
      <c r="R24" s="331"/>
      <c r="S24" s="335"/>
      <c r="T24" s="331"/>
      <c r="U24" s="335"/>
      <c r="V24" s="331"/>
      <c r="W24" s="335"/>
      <c r="X24" s="331"/>
      <c r="Y24" s="331"/>
    </row>
    <row r="25" spans="1:25">
      <c r="G25" s="309"/>
      <c r="I25" s="309"/>
      <c r="U25" s="309"/>
      <c r="W25" s="309"/>
    </row>
    <row r="26" spans="1:25">
      <c r="G26" s="309"/>
      <c r="I26" s="309"/>
      <c r="U26" s="309"/>
      <c r="W26" s="309"/>
    </row>
    <row r="27" spans="1:25">
      <c r="G27" s="309"/>
      <c r="I27" s="309"/>
      <c r="U27" s="309"/>
      <c r="W27" s="309"/>
    </row>
    <row r="28" spans="1:25">
      <c r="G28" s="309"/>
      <c r="U28" s="309"/>
      <c r="W28" s="309"/>
    </row>
    <row r="29" spans="1:25">
      <c r="G29" s="309"/>
      <c r="U29" s="309"/>
    </row>
    <row r="30" spans="1:25">
      <c r="G30" s="309"/>
    </row>
    <row r="31" spans="1:25">
      <c r="G31" s="309"/>
    </row>
    <row r="32" spans="1:25">
      <c r="G32" s="309"/>
    </row>
    <row r="33" spans="7:7">
      <c r="G33" s="309"/>
    </row>
    <row r="34" spans="7:7">
      <c r="G34" s="309"/>
    </row>
    <row r="35" spans="7:7">
      <c r="G35" s="309"/>
    </row>
    <row r="36" spans="7:7">
      <c r="G36" s="309"/>
    </row>
    <row r="37" spans="7:7">
      <c r="G37" s="309"/>
    </row>
    <row r="38" spans="7:7">
      <c r="G38" s="309"/>
    </row>
    <row r="39" spans="7:7">
      <c r="G39" s="309"/>
    </row>
    <row r="40" spans="7:7">
      <c r="G40" s="309"/>
    </row>
  </sheetData>
  <mergeCells count="1">
    <mergeCell ref="A10:Y10"/>
  </mergeCells>
  <phoneticPr fontId="25" type="noConversion"/>
  <pageMargins left="0.75" right="0" top="0.75" bottom="1" header="0.5" footer="0.5"/>
  <pageSetup scale="64" orientation="landscape" r:id="rId1"/>
  <headerFooter alignWithMargins="0"/>
</worksheet>
</file>

<file path=xl/worksheets/sheet43.xml><?xml version="1.0" encoding="utf-8"?>
<worksheet xmlns="http://schemas.openxmlformats.org/spreadsheetml/2006/main" xmlns:r="http://schemas.openxmlformats.org/officeDocument/2006/relationships">
  <sheetPr>
    <pageSetUpPr fitToPage="1"/>
  </sheetPr>
  <dimension ref="A1:AA50"/>
  <sheetViews>
    <sheetView view="pageBreakPreview" zoomScale="60" zoomScaleNormal="100" workbookViewId="0">
      <selection activeCell="F18" sqref="F18"/>
    </sheetView>
  </sheetViews>
  <sheetFormatPr defaultColWidth="9.109375" defaultRowHeight="13.8"/>
  <cols>
    <col min="1" max="1" width="4" style="305" customWidth="1"/>
    <col min="2" max="2" width="0.88671875" style="305" customWidth="1"/>
    <col min="3" max="3" width="21.5546875" style="305" customWidth="1"/>
    <col min="4" max="4" width="0.88671875" style="305" customWidth="1"/>
    <col min="5" max="5" width="11" style="305" bestFit="1" customWidth="1"/>
    <col min="6" max="6" width="0.88671875" style="305" customWidth="1"/>
    <col min="7" max="7" width="13.44140625" style="305" bestFit="1" customWidth="1"/>
    <col min="8" max="8" width="0.88671875" style="305" customWidth="1"/>
    <col min="9" max="9" width="14.109375" style="305" bestFit="1" customWidth="1"/>
    <col min="10" max="10" width="0.88671875" style="305" customWidth="1"/>
    <col min="11" max="11" width="10.33203125" style="305" bestFit="1" customWidth="1"/>
    <col min="12" max="12" width="0.88671875" style="305" customWidth="1"/>
    <col min="13" max="13" width="17.44140625" style="305" bestFit="1" customWidth="1"/>
    <col min="14" max="14" width="0.88671875" style="305" customWidth="1"/>
    <col min="15" max="15" width="17.5546875" style="305" customWidth="1"/>
    <col min="16" max="16" width="0.88671875" style="305" customWidth="1"/>
    <col min="17" max="17" width="16.109375" style="305" bestFit="1" customWidth="1"/>
    <col min="18" max="18" width="0.88671875" style="305" customWidth="1"/>
    <col min="19" max="19" width="17.5546875" style="305" customWidth="1"/>
    <col min="20" max="20" width="0.88671875" style="305" customWidth="1"/>
    <col min="21" max="21" width="14.88671875" style="305" bestFit="1" customWidth="1"/>
    <col min="22" max="22" width="0.88671875" style="305" customWidth="1"/>
    <col min="23" max="23" width="14.44140625" style="305" bestFit="1" customWidth="1"/>
    <col min="24" max="24" width="0.88671875" style="305" customWidth="1"/>
    <col min="25" max="25" width="11.109375" style="305" customWidth="1"/>
    <col min="26" max="26" width="0.88671875" style="305" customWidth="1"/>
    <col min="27" max="27" width="14.33203125" style="305" customWidth="1"/>
    <col min="28" max="16384" width="9.109375" style="38"/>
  </cols>
  <sheetData>
    <row r="1" spans="1:27">
      <c r="A1" s="630" t="s">
        <v>303</v>
      </c>
      <c r="B1" s="630"/>
      <c r="C1" s="630"/>
      <c r="D1" s="630"/>
      <c r="E1" s="630"/>
      <c r="F1" s="630"/>
      <c r="G1" s="630"/>
      <c r="H1" s="630"/>
      <c r="I1" s="630"/>
      <c r="J1" s="630"/>
      <c r="K1" s="630"/>
      <c r="L1" s="630"/>
      <c r="M1" s="630"/>
      <c r="N1" s="630"/>
      <c r="O1" s="630"/>
      <c r="P1" s="630"/>
      <c r="Q1" s="630"/>
      <c r="R1" s="630"/>
      <c r="S1" s="630"/>
      <c r="T1" s="630"/>
      <c r="U1" s="630"/>
      <c r="V1" s="630"/>
      <c r="W1" s="630"/>
      <c r="X1" s="630"/>
      <c r="Z1" s="630"/>
      <c r="AA1" s="1008" t="s">
        <v>689</v>
      </c>
    </row>
    <row r="2" spans="1:27">
      <c r="A2" s="630" t="s">
        <v>69</v>
      </c>
      <c r="B2" s="630"/>
      <c r="C2" s="630"/>
      <c r="D2" s="630"/>
      <c r="E2" s="630"/>
      <c r="F2" s="630"/>
      <c r="G2" s="630"/>
      <c r="H2" s="630"/>
      <c r="I2" s="630"/>
      <c r="J2" s="630"/>
      <c r="K2" s="630"/>
      <c r="L2" s="630"/>
      <c r="M2" s="630"/>
      <c r="N2" s="630"/>
      <c r="O2" s="630"/>
      <c r="P2" s="630"/>
      <c r="Q2" s="630"/>
      <c r="R2" s="630"/>
      <c r="S2" s="630"/>
      <c r="T2" s="630"/>
      <c r="U2" s="630"/>
      <c r="V2" s="630"/>
      <c r="W2" s="630"/>
      <c r="X2" s="630"/>
      <c r="Z2" s="630"/>
      <c r="AA2" s="1008"/>
    </row>
    <row r="3" spans="1:27">
      <c r="A3" s="630"/>
      <c r="B3" s="630"/>
      <c r="C3" s="630"/>
      <c r="D3" s="630"/>
      <c r="E3" s="630"/>
      <c r="F3" s="630"/>
      <c r="G3" s="630"/>
      <c r="H3" s="630"/>
      <c r="I3" s="630"/>
      <c r="J3" s="630"/>
      <c r="K3" s="630"/>
      <c r="L3" s="630"/>
      <c r="M3" s="630"/>
      <c r="N3" s="630"/>
      <c r="O3" s="630"/>
      <c r="P3" s="630"/>
      <c r="Q3" s="630"/>
      <c r="R3" s="630"/>
      <c r="S3" s="630"/>
      <c r="T3" s="630"/>
      <c r="U3" s="630"/>
      <c r="V3" s="630"/>
      <c r="W3" s="630"/>
      <c r="X3" s="630"/>
      <c r="Z3" s="630"/>
      <c r="AA3" s="1008"/>
    </row>
    <row r="4" spans="1:27">
      <c r="A4" s="76" t="s">
        <v>943</v>
      </c>
      <c r="B4" s="630"/>
      <c r="C4" s="630"/>
      <c r="D4" s="630"/>
      <c r="E4" s="630"/>
      <c r="F4" s="630"/>
      <c r="G4" s="630"/>
      <c r="H4" s="630"/>
      <c r="I4" s="630"/>
      <c r="J4" s="630"/>
      <c r="K4" s="630"/>
      <c r="L4" s="630"/>
      <c r="M4" s="630"/>
      <c r="N4" s="630"/>
      <c r="O4" s="630"/>
      <c r="P4" s="630"/>
      <c r="Q4" s="630"/>
      <c r="R4" s="630"/>
      <c r="S4" s="630"/>
      <c r="T4" s="630"/>
      <c r="U4" s="630"/>
      <c r="V4" s="630"/>
      <c r="W4" s="630"/>
      <c r="X4" s="630"/>
      <c r="Z4" s="630"/>
      <c r="AA4" s="1008" t="s">
        <v>304</v>
      </c>
    </row>
    <row r="5" spans="1:27">
      <c r="A5" s="76" t="s">
        <v>2190</v>
      </c>
      <c r="B5" s="630"/>
      <c r="C5" s="630"/>
      <c r="D5" s="630"/>
      <c r="E5" s="630"/>
      <c r="F5" s="630"/>
      <c r="G5" s="630"/>
      <c r="H5" s="630"/>
      <c r="I5" s="630"/>
      <c r="J5" s="630"/>
      <c r="K5" s="630"/>
      <c r="L5" s="630"/>
      <c r="M5" s="630"/>
      <c r="N5" s="630"/>
      <c r="O5" s="630"/>
      <c r="P5" s="630"/>
      <c r="Q5" s="630"/>
      <c r="R5" s="630"/>
      <c r="S5" s="630"/>
      <c r="T5" s="630"/>
      <c r="U5" s="630"/>
      <c r="V5" s="630"/>
      <c r="W5" s="630"/>
      <c r="X5" s="630"/>
      <c r="Z5" s="630"/>
      <c r="AA5" s="1008" t="s">
        <v>398</v>
      </c>
    </row>
    <row r="6" spans="1:27">
      <c r="A6" s="76" t="s">
        <v>1411</v>
      </c>
      <c r="B6" s="630"/>
      <c r="C6" s="630"/>
      <c r="D6" s="630"/>
      <c r="E6" s="630"/>
      <c r="F6" s="630"/>
      <c r="G6" s="630"/>
      <c r="H6" s="630"/>
      <c r="I6" s="630"/>
      <c r="J6" s="630"/>
      <c r="K6" s="630"/>
      <c r="L6" s="630"/>
      <c r="M6" s="630"/>
      <c r="N6" s="630"/>
      <c r="O6" s="630"/>
      <c r="P6" s="630"/>
      <c r="Q6" s="630"/>
      <c r="R6" s="630"/>
      <c r="S6" s="630"/>
      <c r="T6" s="630"/>
      <c r="U6" s="630"/>
      <c r="V6" s="630"/>
      <c r="W6" s="630"/>
      <c r="X6" s="630"/>
      <c r="Z6" s="630"/>
      <c r="AA6" s="1008"/>
    </row>
    <row r="7" spans="1:27">
      <c r="A7" s="630" t="s">
        <v>596</v>
      </c>
      <c r="B7" s="630"/>
      <c r="C7" s="630"/>
      <c r="D7" s="630"/>
      <c r="E7" s="630"/>
      <c r="F7" s="630"/>
      <c r="G7" s="630"/>
      <c r="H7" s="630"/>
      <c r="I7" s="630"/>
      <c r="J7" s="630"/>
      <c r="K7" s="630"/>
      <c r="L7" s="630"/>
      <c r="M7" s="630"/>
      <c r="N7" s="630"/>
      <c r="O7" s="630"/>
      <c r="P7" s="630"/>
      <c r="Q7" s="630"/>
      <c r="R7" s="630"/>
      <c r="S7" s="630"/>
      <c r="T7" s="630"/>
      <c r="U7" s="630"/>
      <c r="V7" s="630"/>
      <c r="W7" s="630"/>
      <c r="X7" s="630"/>
      <c r="Z7" s="630"/>
      <c r="AA7" s="1008" t="s">
        <v>1393</v>
      </c>
    </row>
    <row r="8" spans="1:27">
      <c r="A8" s="630" t="s">
        <v>770</v>
      </c>
      <c r="B8" s="630"/>
      <c r="C8" s="630"/>
      <c r="D8" s="630"/>
      <c r="E8" s="630"/>
      <c r="F8" s="630"/>
      <c r="G8" s="630"/>
      <c r="H8" s="630"/>
      <c r="I8" s="630"/>
      <c r="J8" s="630"/>
      <c r="K8" s="630"/>
      <c r="L8" s="630"/>
      <c r="M8" s="630"/>
      <c r="N8" s="630"/>
      <c r="O8" s="630"/>
      <c r="P8" s="630"/>
      <c r="Q8" s="630"/>
      <c r="R8" s="630"/>
      <c r="S8" s="630"/>
      <c r="T8" s="630"/>
      <c r="U8" s="630"/>
      <c r="V8" s="630"/>
      <c r="W8" s="630"/>
      <c r="X8" s="630"/>
      <c r="Z8" s="630"/>
      <c r="AA8" s="1008"/>
    </row>
    <row r="9" spans="1:27">
      <c r="A9" s="630"/>
      <c r="B9" s="630"/>
      <c r="C9" s="630"/>
      <c r="D9" s="630"/>
      <c r="E9" s="630"/>
      <c r="F9" s="630"/>
      <c r="G9" s="630"/>
      <c r="H9" s="630"/>
      <c r="I9" s="630"/>
      <c r="J9" s="630"/>
      <c r="K9" s="630"/>
      <c r="L9" s="630"/>
      <c r="M9" s="630"/>
      <c r="N9" s="630"/>
      <c r="O9" s="630"/>
      <c r="P9" s="630"/>
      <c r="Q9" s="630"/>
      <c r="R9" s="630"/>
      <c r="S9" s="630"/>
      <c r="T9" s="630"/>
      <c r="U9" s="630"/>
      <c r="V9" s="630"/>
      <c r="W9" s="630"/>
      <c r="X9" s="630"/>
      <c r="Y9" s="630"/>
      <c r="Z9" s="630"/>
      <c r="AA9" s="630"/>
    </row>
    <row r="10" spans="1:27" ht="22.8" customHeight="1">
      <c r="A10" s="76" t="s">
        <v>926</v>
      </c>
      <c r="B10" s="630"/>
      <c r="C10" s="630"/>
      <c r="D10" s="630"/>
      <c r="E10" s="630"/>
      <c r="F10" s="630"/>
      <c r="G10" s="630"/>
      <c r="H10" s="630"/>
      <c r="I10" s="630"/>
      <c r="J10" s="630"/>
      <c r="K10" s="630"/>
      <c r="L10" s="630"/>
      <c r="M10" s="630"/>
      <c r="N10" s="630"/>
      <c r="O10" s="630"/>
      <c r="P10" s="630"/>
      <c r="Q10" s="630"/>
      <c r="R10" s="630"/>
      <c r="S10" s="630"/>
      <c r="T10" s="630"/>
      <c r="U10" s="630"/>
      <c r="V10" s="630"/>
      <c r="W10" s="630"/>
      <c r="X10" s="630"/>
      <c r="Y10" s="630"/>
      <c r="Z10" s="630"/>
      <c r="AA10" s="630"/>
    </row>
    <row r="11" spans="1:27">
      <c r="A11" s="630"/>
      <c r="B11" s="630"/>
      <c r="C11" s="630"/>
      <c r="D11" s="630"/>
      <c r="E11" s="630"/>
      <c r="F11" s="630"/>
      <c r="G11" s="630"/>
      <c r="H11" s="630"/>
      <c r="I11" s="630"/>
      <c r="J11" s="630"/>
      <c r="K11" s="630"/>
      <c r="L11" s="630"/>
      <c r="M11" s="630"/>
      <c r="N11" s="630"/>
      <c r="O11" s="630"/>
      <c r="P11" s="630"/>
      <c r="Q11" s="630"/>
      <c r="R11" s="630"/>
      <c r="S11" s="630"/>
      <c r="T11" s="630"/>
      <c r="U11" s="630"/>
      <c r="V11" s="630"/>
      <c r="W11" s="630"/>
      <c r="X11" s="630"/>
      <c r="Y11" s="630"/>
      <c r="Z11" s="630"/>
      <c r="AA11" s="630"/>
    </row>
    <row r="12" spans="1:27">
      <c r="A12" s="631"/>
      <c r="B12" s="631"/>
      <c r="C12" s="632">
        <v>-1</v>
      </c>
      <c r="D12" s="631"/>
      <c r="E12" s="632">
        <v>-2</v>
      </c>
      <c r="F12" s="631"/>
      <c r="G12" s="632">
        <v>-3</v>
      </c>
      <c r="H12" s="631"/>
      <c r="I12" s="632">
        <v>-4</v>
      </c>
      <c r="J12" s="631"/>
      <c r="K12" s="632">
        <v>-5</v>
      </c>
      <c r="L12" s="631"/>
      <c r="M12" s="632">
        <v>-6</v>
      </c>
      <c r="N12" s="631"/>
      <c r="O12" s="632">
        <v>-7</v>
      </c>
      <c r="P12" s="631"/>
      <c r="Q12" s="632">
        <v>-8</v>
      </c>
      <c r="R12" s="631"/>
      <c r="S12" s="632">
        <v>-9</v>
      </c>
      <c r="T12" s="631"/>
      <c r="U12" s="632">
        <v>-10</v>
      </c>
      <c r="V12" s="631"/>
      <c r="W12" s="632">
        <v>-11</v>
      </c>
      <c r="X12" s="631"/>
      <c r="Y12" s="632">
        <v>-12</v>
      </c>
      <c r="Z12" s="631"/>
      <c r="AA12" s="632">
        <v>-13</v>
      </c>
    </row>
    <row r="13" spans="1:27" s="40" customFormat="1">
      <c r="A13" s="633"/>
      <c r="B13" s="633"/>
      <c r="C13" s="633"/>
      <c r="D13" s="633"/>
      <c r="E13" s="633"/>
      <c r="F13" s="633"/>
      <c r="G13" s="633"/>
      <c r="H13" s="633"/>
      <c r="I13" s="633" t="s">
        <v>875</v>
      </c>
      <c r="J13" s="633"/>
      <c r="K13" s="892" t="s">
        <v>533</v>
      </c>
      <c r="L13" s="633"/>
      <c r="M13" s="892" t="s">
        <v>1343</v>
      </c>
      <c r="N13" s="633"/>
      <c r="O13" s="892" t="s">
        <v>136</v>
      </c>
      <c r="P13" s="633"/>
      <c r="Q13" s="1457" t="s">
        <v>2118</v>
      </c>
      <c r="R13" s="633"/>
      <c r="S13" s="1457" t="s">
        <v>2118</v>
      </c>
      <c r="T13" s="633"/>
      <c r="U13" s="633"/>
      <c r="V13" s="633"/>
      <c r="W13" s="1457" t="s">
        <v>141</v>
      </c>
      <c r="X13" s="633"/>
      <c r="Y13" s="1457" t="s">
        <v>59</v>
      </c>
      <c r="Z13" s="633"/>
      <c r="AA13" s="1457" t="s">
        <v>2117</v>
      </c>
    </row>
    <row r="14" spans="1:27" s="40" customFormat="1">
      <c r="A14" s="928" t="s">
        <v>33</v>
      </c>
      <c r="B14" s="633"/>
      <c r="C14" s="633" t="s">
        <v>557</v>
      </c>
      <c r="D14" s="633"/>
      <c r="E14" s="633" t="s">
        <v>226</v>
      </c>
      <c r="F14" s="633"/>
      <c r="G14" s="1457" t="s">
        <v>2122</v>
      </c>
      <c r="H14" s="633"/>
      <c r="I14" s="1457" t="s">
        <v>2122</v>
      </c>
      <c r="J14" s="633"/>
      <c r="K14" s="892" t="s">
        <v>686</v>
      </c>
      <c r="L14" s="633"/>
      <c r="M14" s="892" t="s">
        <v>1344</v>
      </c>
      <c r="N14" s="633"/>
      <c r="O14" s="892" t="s">
        <v>1345</v>
      </c>
      <c r="P14" s="633"/>
      <c r="Q14" s="1457" t="s">
        <v>2119</v>
      </c>
      <c r="R14" s="633"/>
      <c r="S14" s="633" t="s">
        <v>316</v>
      </c>
      <c r="T14" s="633"/>
      <c r="U14" s="633" t="s">
        <v>305</v>
      </c>
      <c r="V14" s="633"/>
      <c r="W14" s="1457" t="s">
        <v>142</v>
      </c>
      <c r="X14" s="633"/>
      <c r="Y14" s="1457" t="s">
        <v>144</v>
      </c>
      <c r="Z14" s="633"/>
      <c r="AA14" s="1457" t="s">
        <v>336</v>
      </c>
    </row>
    <row r="15" spans="1:27" s="40" customFormat="1">
      <c r="A15" s="639" t="s">
        <v>366</v>
      </c>
      <c r="B15" s="639"/>
      <c r="C15" s="639" t="s">
        <v>337</v>
      </c>
      <c r="D15" s="639"/>
      <c r="E15" s="639" t="s">
        <v>222</v>
      </c>
      <c r="F15" s="639"/>
      <c r="G15" s="639" t="s">
        <v>275</v>
      </c>
      <c r="H15" s="639"/>
      <c r="I15" s="639" t="s">
        <v>684</v>
      </c>
      <c r="J15" s="639"/>
      <c r="K15" s="639" t="s">
        <v>2121</v>
      </c>
      <c r="L15" s="639"/>
      <c r="M15" s="639" t="s">
        <v>2120</v>
      </c>
      <c r="N15" s="639"/>
      <c r="O15" s="639" t="s">
        <v>2120</v>
      </c>
      <c r="P15" s="639"/>
      <c r="Q15" s="639" t="s">
        <v>319</v>
      </c>
      <c r="R15" s="639"/>
      <c r="S15" s="639" t="s">
        <v>319</v>
      </c>
      <c r="T15" s="639"/>
      <c r="U15" s="639" t="s">
        <v>1751</v>
      </c>
      <c r="V15" s="639"/>
      <c r="W15" s="639" t="s">
        <v>320</v>
      </c>
      <c r="X15" s="639"/>
      <c r="Y15" s="639" t="s">
        <v>688</v>
      </c>
      <c r="Z15" s="639"/>
      <c r="AA15" s="639" t="s">
        <v>407</v>
      </c>
    </row>
    <row r="16" spans="1:27" ht="25.2" customHeight="1">
      <c r="A16" s="308">
        <v>1</v>
      </c>
      <c r="C16" s="305" t="s">
        <v>1752</v>
      </c>
      <c r="E16" s="1208"/>
      <c r="F16" s="315"/>
      <c r="G16" s="332">
        <v>1000000</v>
      </c>
      <c r="H16" s="315"/>
      <c r="I16" s="332">
        <v>924859</v>
      </c>
      <c r="J16" s="315"/>
      <c r="K16" s="1185"/>
      <c r="M16" s="334">
        <v>0</v>
      </c>
      <c r="N16" s="334"/>
      <c r="O16" s="474">
        <v>16166.35</v>
      </c>
      <c r="P16" s="334"/>
      <c r="Q16" s="334"/>
      <c r="S16" s="309">
        <v>3233.28</v>
      </c>
      <c r="U16" s="1186">
        <v>4.7500000000000001E-2</v>
      </c>
      <c r="W16" s="309">
        <v>43930.802499999998</v>
      </c>
      <c r="Y16" s="1187">
        <v>47164.082499999997</v>
      </c>
      <c r="AA16" s="310">
        <v>4.834506199648473E-2</v>
      </c>
    </row>
    <row r="17" spans="1:27">
      <c r="A17" s="308">
        <v>2</v>
      </c>
      <c r="C17" s="305" t="s">
        <v>1753</v>
      </c>
      <c r="E17" s="1209"/>
      <c r="F17" s="315"/>
      <c r="G17" s="332">
        <v>2500000</v>
      </c>
      <c r="H17" s="315"/>
      <c r="I17" s="332">
        <v>1284433</v>
      </c>
      <c r="J17" s="315"/>
      <c r="K17" s="1210"/>
      <c r="O17" s="329">
        <v>42020.88</v>
      </c>
      <c r="S17" s="309">
        <v>6303.15</v>
      </c>
      <c r="U17" s="1186">
        <v>4.7500000000000001E-2</v>
      </c>
      <c r="W17" s="309">
        <v>61010.567499999997</v>
      </c>
      <c r="Y17" s="1187">
        <v>67313.717499999999</v>
      </c>
      <c r="AA17" s="310">
        <v>4.9106545660549408E-2</v>
      </c>
    </row>
    <row r="18" spans="1:27">
      <c r="A18" s="546">
        <v>3</v>
      </c>
      <c r="E18" s="1211"/>
      <c r="F18" s="315"/>
      <c r="G18" s="332"/>
      <c r="H18" s="315"/>
      <c r="I18" s="332"/>
      <c r="J18" s="315"/>
      <c r="K18" s="812"/>
      <c r="L18" s="315"/>
      <c r="M18" s="963"/>
      <c r="N18" s="963"/>
      <c r="O18" s="812"/>
      <c r="P18" s="963"/>
      <c r="Q18" s="963"/>
      <c r="R18" s="315"/>
      <c r="S18" s="332"/>
      <c r="U18" s="309"/>
      <c r="W18" s="309"/>
      <c r="Y18" s="310"/>
      <c r="AA18" s="309"/>
    </row>
    <row r="19" spans="1:27">
      <c r="A19" s="546">
        <v>4</v>
      </c>
      <c r="G19" s="325"/>
      <c r="I19" s="325"/>
      <c r="K19" s="307"/>
      <c r="M19" s="307"/>
      <c r="O19" s="307"/>
      <c r="Q19" s="307"/>
      <c r="S19" s="325"/>
      <c r="U19" s="325"/>
      <c r="W19" s="325"/>
      <c r="Y19" s="325"/>
      <c r="AA19" s="325"/>
    </row>
    <row r="20" spans="1:27" ht="14.4" thickBot="1">
      <c r="A20" s="546">
        <v>5</v>
      </c>
      <c r="C20" s="305" t="s">
        <v>59</v>
      </c>
      <c r="G20" s="327">
        <v>3500000</v>
      </c>
      <c r="I20" s="327">
        <v>2209292</v>
      </c>
      <c r="K20" s="327">
        <v>0</v>
      </c>
      <c r="M20" s="327">
        <v>0</v>
      </c>
      <c r="O20" s="327">
        <v>58187.229999999996</v>
      </c>
      <c r="Q20" s="327">
        <v>0</v>
      </c>
      <c r="S20" s="327">
        <v>9536.43</v>
      </c>
      <c r="U20" s="327"/>
      <c r="W20" s="327">
        <v>104941.37</v>
      </c>
      <c r="Y20" s="327">
        <v>114477.79999999999</v>
      </c>
      <c r="AA20" s="314">
        <v>4.8784871598792461E-2</v>
      </c>
    </row>
    <row r="21" spans="1:27" ht="14.4" thickTop="1">
      <c r="A21" s="546"/>
      <c r="G21" s="309"/>
      <c r="I21" s="309"/>
      <c r="S21" s="309"/>
      <c r="U21" s="309"/>
      <c r="W21" s="309"/>
      <c r="Y21" s="309"/>
      <c r="AA21" s="309"/>
    </row>
    <row r="22" spans="1:27">
      <c r="G22" s="309"/>
      <c r="I22" s="309"/>
      <c r="S22" s="309"/>
      <c r="W22" s="309"/>
      <c r="Y22" s="309"/>
    </row>
    <row r="23" spans="1:27">
      <c r="A23" s="317" t="s">
        <v>492</v>
      </c>
      <c r="G23" s="309"/>
      <c r="I23" s="309"/>
      <c r="S23" s="309"/>
      <c r="W23" s="309"/>
      <c r="Y23" s="309"/>
    </row>
    <row r="24" spans="1:27">
      <c r="A24" s="317" t="s">
        <v>572</v>
      </c>
      <c r="G24" s="309"/>
      <c r="I24" s="309"/>
      <c r="S24" s="309"/>
      <c r="W24" s="309"/>
      <c r="Y24" s="309"/>
    </row>
    <row r="25" spans="1:27">
      <c r="G25" s="309"/>
      <c r="I25" s="309"/>
      <c r="S25" s="309"/>
      <c r="W25" s="309"/>
      <c r="Y25" s="309"/>
    </row>
    <row r="26" spans="1:27">
      <c r="G26" s="309"/>
      <c r="I26" s="309"/>
      <c r="S26" s="309"/>
      <c r="W26" s="309"/>
      <c r="Y26" s="309"/>
    </row>
    <row r="27" spans="1:27">
      <c r="G27" s="309"/>
      <c r="I27" s="309"/>
      <c r="S27" s="309"/>
      <c r="W27" s="309"/>
      <c r="Y27" s="309"/>
    </row>
    <row r="28" spans="1:27">
      <c r="G28" s="309"/>
      <c r="I28" s="309"/>
      <c r="W28" s="309"/>
      <c r="Y28" s="309"/>
    </row>
    <row r="29" spans="1:27">
      <c r="G29" s="309"/>
      <c r="I29" s="309"/>
      <c r="W29" s="309"/>
      <c r="Y29" s="309"/>
    </row>
    <row r="30" spans="1:27">
      <c r="G30" s="309"/>
      <c r="I30" s="309"/>
      <c r="W30" s="309"/>
      <c r="Y30" s="309"/>
    </row>
    <row r="31" spans="1:27">
      <c r="G31" s="309"/>
      <c r="W31" s="309"/>
      <c r="Y31" s="309"/>
    </row>
    <row r="32" spans="1:27">
      <c r="G32" s="309"/>
      <c r="W32" s="309"/>
    </row>
    <row r="33" spans="7:7">
      <c r="G33" s="309"/>
    </row>
    <row r="34" spans="7:7">
      <c r="G34" s="309"/>
    </row>
    <row r="35" spans="7:7">
      <c r="G35" s="309"/>
    </row>
    <row r="36" spans="7:7">
      <c r="G36" s="309"/>
    </row>
    <row r="37" spans="7:7">
      <c r="G37" s="309"/>
    </row>
    <row r="38" spans="7:7">
      <c r="G38" s="309"/>
    </row>
    <row r="39" spans="7:7">
      <c r="G39" s="309"/>
    </row>
    <row r="40" spans="7:7">
      <c r="G40" s="309"/>
    </row>
    <row r="41" spans="7:7">
      <c r="G41" s="309"/>
    </row>
    <row r="42" spans="7:7">
      <c r="G42" s="309"/>
    </row>
    <row r="43" spans="7:7">
      <c r="G43" s="309"/>
    </row>
    <row r="50" spans="1:27">
      <c r="A50" s="336"/>
      <c r="B50" s="331"/>
      <c r="C50" s="331"/>
      <c r="D50" s="331"/>
      <c r="E50" s="331"/>
      <c r="F50" s="331"/>
      <c r="G50" s="331"/>
      <c r="H50" s="331"/>
      <c r="I50" s="331"/>
      <c r="J50" s="331"/>
      <c r="K50" s="331"/>
      <c r="L50" s="331"/>
      <c r="M50" s="331"/>
      <c r="N50" s="331"/>
      <c r="O50" s="331"/>
      <c r="P50" s="331"/>
      <c r="Q50" s="331"/>
      <c r="R50" s="331"/>
      <c r="S50" s="331"/>
      <c r="T50" s="331"/>
      <c r="U50" s="331"/>
      <c r="V50" s="331"/>
      <c r="W50" s="331"/>
      <c r="X50" s="331"/>
      <c r="Y50" s="331"/>
      <c r="Z50" s="331"/>
      <c r="AA50" s="331"/>
    </row>
  </sheetData>
  <phoneticPr fontId="25" type="noConversion"/>
  <printOptions horizontalCentered="1"/>
  <pageMargins left="0.5" right="0.5" top="1" bottom="1" header="0.5" footer="0.5"/>
  <pageSetup scale="62" orientation="landscape" r:id="rId1"/>
  <headerFooter alignWithMargins="0"/>
</worksheet>
</file>

<file path=xl/worksheets/sheet44.xml><?xml version="1.0" encoding="utf-8"?>
<worksheet xmlns="http://schemas.openxmlformats.org/spreadsheetml/2006/main" xmlns:r="http://schemas.openxmlformats.org/officeDocument/2006/relationships">
  <sheetPr transitionEvaluation="1" transitionEntry="1" codeName="Sheet57">
    <pageSetUpPr fitToPage="1"/>
  </sheetPr>
  <dimension ref="A1:L283"/>
  <sheetViews>
    <sheetView view="pageBreakPreview" topLeftCell="A13" zoomScale="60" zoomScaleNormal="100" workbookViewId="0">
      <selection activeCell="F18" sqref="F18"/>
    </sheetView>
  </sheetViews>
  <sheetFormatPr defaultColWidth="10.88671875" defaultRowHeight="13.2"/>
  <cols>
    <col min="1" max="1" width="6.88671875" style="107" customWidth="1"/>
    <col min="2" max="2" width="18.6640625" style="107" customWidth="1"/>
    <col min="3" max="3" width="12.33203125" style="107" customWidth="1"/>
    <col min="4" max="4" width="13.6640625" style="107" customWidth="1"/>
    <col min="5" max="5" width="1.88671875" style="107" customWidth="1"/>
    <col min="6" max="6" width="13.5546875" style="107" customWidth="1"/>
    <col min="7" max="7" width="13.6640625" style="107" customWidth="1"/>
    <col min="8" max="8" width="10.88671875" style="107"/>
    <col min="9" max="16384" width="10.88671875" style="14"/>
  </cols>
  <sheetData>
    <row r="1" spans="1:8" s="21" customFormat="1" ht="12">
      <c r="A1" s="108" t="s">
        <v>408</v>
      </c>
      <c r="B1" s="108"/>
      <c r="C1" s="337"/>
      <c r="G1" s="1473" t="s">
        <v>689</v>
      </c>
      <c r="H1" s="1474"/>
    </row>
    <row r="2" spans="1:8" s="21" customFormat="1" ht="12">
      <c r="A2" s="108"/>
      <c r="B2" s="108"/>
      <c r="C2" s="337"/>
      <c r="G2" s="1473"/>
      <c r="H2" s="1474"/>
    </row>
    <row r="3" spans="1:8" s="21" customFormat="1" ht="12">
      <c r="A3" s="108" t="s">
        <v>943</v>
      </c>
      <c r="B3" s="108"/>
      <c r="C3" s="337"/>
      <c r="G3" s="1475" t="s">
        <v>601</v>
      </c>
      <c r="H3" s="1474"/>
    </row>
    <row r="4" spans="1:8" s="21" customFormat="1" ht="12">
      <c r="A4" s="108" t="s">
        <v>2190</v>
      </c>
      <c r="B4" s="108"/>
      <c r="C4" s="338"/>
      <c r="G4" s="1473" t="s">
        <v>398</v>
      </c>
      <c r="H4" s="1474"/>
    </row>
    <row r="5" spans="1:8" s="21" customFormat="1" ht="12">
      <c r="A5" s="76" t="s">
        <v>1411</v>
      </c>
      <c r="B5" s="108"/>
      <c r="C5" s="108"/>
      <c r="G5" s="1476" t="s">
        <v>1393</v>
      </c>
      <c r="H5" s="1474"/>
    </row>
    <row r="6" spans="1:8" s="21" customFormat="1" ht="12">
      <c r="A6" s="108" t="s">
        <v>474</v>
      </c>
      <c r="B6" s="108"/>
      <c r="C6" s="108"/>
      <c r="D6" s="108"/>
      <c r="E6" s="108"/>
      <c r="F6" s="108"/>
      <c r="G6" s="108"/>
      <c r="H6" s="107"/>
    </row>
    <row r="7" spans="1:8" s="21" customFormat="1" ht="12">
      <c r="A7" s="108" t="s">
        <v>570</v>
      </c>
      <c r="B7" s="108"/>
      <c r="C7" s="108"/>
      <c r="D7" s="108"/>
      <c r="E7" s="108"/>
      <c r="F7" s="108"/>
      <c r="G7" s="108"/>
      <c r="H7" s="107"/>
    </row>
    <row r="8" spans="1:8" s="21" customFormat="1" ht="12">
      <c r="A8" s="108"/>
      <c r="B8" s="108"/>
      <c r="C8" s="108"/>
      <c r="D8" s="108"/>
      <c r="E8" s="108"/>
      <c r="F8" s="108"/>
      <c r="G8" s="108"/>
      <c r="H8" s="107"/>
    </row>
    <row r="9" spans="1:8" s="21" customFormat="1" ht="12">
      <c r="A9" s="108" t="s">
        <v>927</v>
      </c>
      <c r="B9" s="108"/>
      <c r="C9" s="108"/>
      <c r="D9" s="108"/>
      <c r="E9" s="108"/>
      <c r="F9" s="108"/>
      <c r="G9" s="108"/>
      <c r="H9" s="107"/>
    </row>
    <row r="10" spans="1:8" s="21" customFormat="1" ht="12.6" thickBot="1">
      <c r="A10" s="81"/>
      <c r="B10" s="81"/>
      <c r="C10" s="81"/>
      <c r="D10" s="81"/>
      <c r="E10" s="81"/>
      <c r="F10" s="81"/>
      <c r="G10" s="81"/>
      <c r="H10" s="107"/>
    </row>
    <row r="11" spans="1:8" s="21" customFormat="1" ht="12">
      <c r="A11" s="108"/>
      <c r="B11" s="110" t="s">
        <v>493</v>
      </c>
      <c r="C11" s="110" t="s">
        <v>494</v>
      </c>
      <c r="D11" s="110" t="s">
        <v>495</v>
      </c>
      <c r="E11" s="110"/>
      <c r="F11" s="110" t="s">
        <v>496</v>
      </c>
      <c r="G11" s="110" t="s">
        <v>214</v>
      </c>
      <c r="H11" s="107"/>
    </row>
    <row r="12" spans="1:8" s="21" customFormat="1" ht="12">
      <c r="A12" s="108"/>
      <c r="B12" s="108"/>
      <c r="C12" s="108"/>
      <c r="D12" s="108"/>
      <c r="E12" s="108"/>
      <c r="F12" s="108"/>
      <c r="G12" s="110" t="s">
        <v>660</v>
      </c>
      <c r="H12" s="107"/>
    </row>
    <row r="13" spans="1:8" s="21" customFormat="1" ht="12">
      <c r="A13" s="110" t="s">
        <v>33</v>
      </c>
      <c r="B13" s="110" t="s">
        <v>409</v>
      </c>
      <c r="C13" s="110" t="s">
        <v>658</v>
      </c>
      <c r="D13" s="110" t="s">
        <v>410</v>
      </c>
      <c r="E13" s="110"/>
      <c r="F13" s="110" t="s">
        <v>410</v>
      </c>
      <c r="G13" s="110" t="s">
        <v>215</v>
      </c>
      <c r="H13" s="107"/>
    </row>
    <row r="14" spans="1:8" s="21" customFormat="1" ht="12">
      <c r="A14" s="550" t="s">
        <v>366</v>
      </c>
      <c r="B14" s="550" t="s">
        <v>663</v>
      </c>
      <c r="C14" s="550" t="s">
        <v>215</v>
      </c>
      <c r="D14" s="550" t="s">
        <v>567</v>
      </c>
      <c r="E14" s="795"/>
      <c r="F14" s="550" t="s">
        <v>568</v>
      </c>
      <c r="G14" s="550" t="s">
        <v>205</v>
      </c>
      <c r="H14" s="107"/>
    </row>
    <row r="15" spans="1:8" s="21" customFormat="1" ht="12">
      <c r="A15" s="107"/>
      <c r="B15" s="107"/>
      <c r="C15" s="107"/>
      <c r="D15" s="107"/>
      <c r="E15" s="107"/>
      <c r="F15" s="107"/>
      <c r="G15" s="107"/>
      <c r="H15" s="107"/>
    </row>
    <row r="16" spans="1:8" s="21" customFormat="1" ht="12">
      <c r="A16" s="294">
        <v>1</v>
      </c>
      <c r="B16" s="893" t="s">
        <v>1622</v>
      </c>
      <c r="C16" s="473"/>
      <c r="D16" s="473"/>
      <c r="E16" s="473"/>
      <c r="F16" s="473"/>
      <c r="G16" s="805">
        <v>195735</v>
      </c>
      <c r="H16" s="107"/>
    </row>
    <row r="17" spans="1:12" s="21" customFormat="1" ht="12">
      <c r="A17" s="294">
        <v>2</v>
      </c>
      <c r="B17" s="893" t="s">
        <v>1623</v>
      </c>
      <c r="C17" s="472">
        <v>195735</v>
      </c>
      <c r="D17" s="472">
        <v>2245</v>
      </c>
      <c r="E17" s="472"/>
      <c r="F17" s="472"/>
      <c r="G17" s="472">
        <v>197980</v>
      </c>
      <c r="H17" s="107"/>
      <c r="L17" s="741"/>
    </row>
    <row r="18" spans="1:12">
      <c r="A18" s="294">
        <v>3</v>
      </c>
      <c r="B18" s="893" t="s">
        <v>1624</v>
      </c>
      <c r="C18" s="472">
        <v>197980</v>
      </c>
      <c r="D18" s="472">
        <v>1008</v>
      </c>
      <c r="E18" s="472"/>
      <c r="F18" s="472"/>
      <c r="G18" s="472">
        <v>198988</v>
      </c>
    </row>
    <row r="19" spans="1:12">
      <c r="A19" s="294">
        <v>4</v>
      </c>
      <c r="B19" s="893" t="s">
        <v>1625</v>
      </c>
      <c r="C19" s="472">
        <v>198988</v>
      </c>
      <c r="D19" s="472">
        <v>1269</v>
      </c>
      <c r="E19" s="472"/>
      <c r="F19" s="472"/>
      <c r="G19" s="472">
        <v>200257</v>
      </c>
    </row>
    <row r="20" spans="1:12">
      <c r="A20" s="294">
        <v>5</v>
      </c>
      <c r="B20" s="893" t="s">
        <v>1626</v>
      </c>
      <c r="C20" s="472">
        <v>200257</v>
      </c>
      <c r="D20" s="472"/>
      <c r="E20" s="472"/>
      <c r="F20" s="472">
        <v>150</v>
      </c>
      <c r="G20" s="472">
        <v>200107</v>
      </c>
    </row>
    <row r="21" spans="1:12">
      <c r="A21" s="294">
        <v>6</v>
      </c>
      <c r="B21" s="893" t="s">
        <v>1627</v>
      </c>
      <c r="C21" s="472">
        <v>200107</v>
      </c>
      <c r="D21" s="472">
        <v>1054</v>
      </c>
      <c r="E21" s="472"/>
      <c r="F21" s="472"/>
      <c r="G21" s="472">
        <v>201161</v>
      </c>
    </row>
    <row r="22" spans="1:12">
      <c r="A22" s="294">
        <v>7</v>
      </c>
      <c r="B22" s="893" t="s">
        <v>1628</v>
      </c>
      <c r="C22" s="472">
        <v>201161</v>
      </c>
      <c r="D22" s="472">
        <v>817</v>
      </c>
      <c r="E22" s="472"/>
      <c r="F22" s="472"/>
      <c r="G22" s="472">
        <v>201978</v>
      </c>
    </row>
    <row r="23" spans="1:12">
      <c r="A23" s="294">
        <v>8</v>
      </c>
      <c r="B23" s="893" t="s">
        <v>1629</v>
      </c>
      <c r="C23" s="472">
        <v>201978</v>
      </c>
      <c r="D23" s="472">
        <v>842</v>
      </c>
      <c r="E23" s="472"/>
      <c r="F23" s="472"/>
      <c r="G23" s="472">
        <v>202820</v>
      </c>
    </row>
    <row r="24" spans="1:12">
      <c r="A24" s="294">
        <v>9</v>
      </c>
      <c r="B24" s="893" t="s">
        <v>1630</v>
      </c>
      <c r="C24" s="472">
        <v>202820</v>
      </c>
      <c r="D24" s="472"/>
      <c r="E24" s="472"/>
      <c r="F24" s="472">
        <v>588</v>
      </c>
      <c r="G24" s="472">
        <v>202232</v>
      </c>
    </row>
    <row r="25" spans="1:12">
      <c r="A25" s="294">
        <v>10</v>
      </c>
      <c r="B25" s="893" t="s">
        <v>1631</v>
      </c>
      <c r="C25" s="472">
        <v>202232</v>
      </c>
      <c r="D25" s="472">
        <v>52</v>
      </c>
      <c r="E25" s="472"/>
      <c r="F25" s="472"/>
      <c r="G25" s="472">
        <v>202284</v>
      </c>
    </row>
    <row r="26" spans="1:12">
      <c r="A26" s="294">
        <v>11</v>
      </c>
      <c r="B26" s="893" t="s">
        <v>1632</v>
      </c>
      <c r="C26" s="472">
        <v>202284</v>
      </c>
      <c r="D26" s="472"/>
      <c r="E26" s="472"/>
      <c r="F26" s="472">
        <v>136</v>
      </c>
      <c r="G26" s="472">
        <v>202148</v>
      </c>
    </row>
    <row r="27" spans="1:12">
      <c r="A27" s="294">
        <v>12</v>
      </c>
      <c r="B27" s="893" t="s">
        <v>1633</v>
      </c>
      <c r="C27" s="472">
        <v>202148</v>
      </c>
      <c r="D27" s="472">
        <v>1306</v>
      </c>
      <c r="E27" s="472"/>
      <c r="F27" s="472"/>
      <c r="G27" s="472">
        <v>203454</v>
      </c>
    </row>
    <row r="28" spans="1:12">
      <c r="A28" s="294">
        <v>13</v>
      </c>
      <c r="B28" s="893" t="s">
        <v>1634</v>
      </c>
      <c r="C28" s="472">
        <v>203454</v>
      </c>
      <c r="D28" s="472">
        <v>935</v>
      </c>
      <c r="E28" s="472"/>
      <c r="F28" s="472"/>
      <c r="G28" s="472">
        <v>204389</v>
      </c>
    </row>
    <row r="29" spans="1:12" ht="13.8" thickBot="1">
      <c r="A29" s="294">
        <v>14</v>
      </c>
      <c r="B29" s="409"/>
      <c r="C29" s="472"/>
      <c r="D29" s="2031" t="s">
        <v>132</v>
      </c>
      <c r="E29" s="2031"/>
      <c r="F29" s="2031"/>
      <c r="G29" s="1526">
        <v>201041</v>
      </c>
    </row>
    <row r="30" spans="1:12" ht="13.8" thickTop="1">
      <c r="A30" s="180"/>
      <c r="B30" s="210"/>
      <c r="C30" s="204"/>
      <c r="D30" s="204"/>
      <c r="E30" s="204"/>
      <c r="F30" s="204"/>
      <c r="G30" s="204"/>
    </row>
    <row r="31" spans="1:12">
      <c r="A31" s="180"/>
      <c r="B31" s="210"/>
      <c r="C31" s="204"/>
      <c r="D31" s="204"/>
      <c r="E31" s="204"/>
      <c r="F31" s="204"/>
      <c r="G31" s="204"/>
    </row>
    <row r="32" spans="1:12">
      <c r="A32" s="180"/>
      <c r="B32" s="216"/>
      <c r="C32" s="204"/>
      <c r="D32" s="204"/>
      <c r="E32" s="204"/>
      <c r="F32" s="204"/>
      <c r="G32" s="204"/>
    </row>
    <row r="33" spans="1:7">
      <c r="A33" s="180"/>
      <c r="B33" s="216"/>
      <c r="C33" s="204"/>
      <c r="D33" s="204"/>
      <c r="E33" s="204"/>
      <c r="F33" s="204"/>
      <c r="G33" s="204"/>
    </row>
    <row r="34" spans="1:7">
      <c r="A34" s="180"/>
      <c r="B34" s="216"/>
      <c r="C34" s="204"/>
      <c r="D34" s="204"/>
      <c r="E34" s="204"/>
      <c r="F34" s="204"/>
      <c r="G34" s="204"/>
    </row>
    <row r="35" spans="1:7">
      <c r="A35" s="180"/>
      <c r="B35" s="216"/>
      <c r="C35" s="204"/>
      <c r="D35" s="204"/>
      <c r="E35" s="204"/>
      <c r="F35" s="204"/>
      <c r="G35" s="204"/>
    </row>
    <row r="36" spans="1:7">
      <c r="A36" s="180"/>
      <c r="B36" s="216"/>
      <c r="C36" s="204"/>
      <c r="D36" s="204"/>
      <c r="E36" s="204"/>
      <c r="F36" s="204"/>
      <c r="G36" s="204"/>
    </row>
    <row r="37" spans="1:7">
      <c r="A37" s="180"/>
      <c r="B37" s="216"/>
      <c r="C37" s="204"/>
      <c r="D37" s="204"/>
      <c r="E37" s="204"/>
      <c r="F37" s="204"/>
      <c r="G37" s="204"/>
    </row>
    <row r="38" spans="1:7">
      <c r="A38" s="180"/>
      <c r="B38" s="216"/>
      <c r="C38" s="204"/>
      <c r="D38" s="204"/>
      <c r="E38" s="204"/>
      <c r="F38" s="204"/>
      <c r="G38" s="204"/>
    </row>
    <row r="39" spans="1:7">
      <c r="A39" s="180"/>
      <c r="B39" s="216"/>
      <c r="C39" s="204"/>
      <c r="D39" s="204"/>
      <c r="E39" s="204"/>
      <c r="F39" s="204"/>
      <c r="G39" s="204"/>
    </row>
    <row r="40" spans="1:7">
      <c r="A40" s="180"/>
      <c r="B40" s="216"/>
      <c r="C40" s="204"/>
      <c r="D40" s="204"/>
      <c r="E40" s="204"/>
      <c r="F40" s="204"/>
      <c r="G40" s="204"/>
    </row>
    <row r="41" spans="1:7">
      <c r="A41" s="216"/>
    </row>
    <row r="42" spans="1:7">
      <c r="A42" s="216"/>
      <c r="B42" s="108" t="s">
        <v>571</v>
      </c>
    </row>
    <row r="43" spans="1:7">
      <c r="A43" s="216"/>
    </row>
    <row r="44" spans="1:7">
      <c r="A44" s="216"/>
      <c r="B44" s="180"/>
      <c r="C44" s="180"/>
      <c r="D44" s="180"/>
      <c r="E44" s="180"/>
      <c r="F44" s="180"/>
      <c r="G44" s="180"/>
    </row>
    <row r="49" spans="1:7">
      <c r="A49" s="341"/>
      <c r="B49" s="216"/>
      <c r="C49" s="216"/>
      <c r="D49" s="216"/>
      <c r="E49" s="216"/>
      <c r="F49" s="216"/>
      <c r="G49" s="216"/>
    </row>
    <row r="109" spans="1:2">
      <c r="A109" s="340"/>
      <c r="B109" s="340"/>
    </row>
    <row r="110" spans="1:2">
      <c r="A110" s="340"/>
      <c r="B110" s="340"/>
    </row>
    <row r="111" spans="1:2">
      <c r="A111" s="340"/>
      <c r="B111" s="340"/>
    </row>
    <row r="112" spans="1:2">
      <c r="A112" s="340"/>
      <c r="B112" s="340"/>
    </row>
    <row r="113" spans="1:2">
      <c r="A113" s="340"/>
      <c r="B113" s="340"/>
    </row>
    <row r="143" spans="1:2">
      <c r="A143" s="340"/>
      <c r="B143" s="340"/>
    </row>
    <row r="212" spans="1:1">
      <c r="A212" s="108"/>
    </row>
    <row r="229" spans="1:1">
      <c r="A229" s="340"/>
    </row>
    <row r="230" spans="1:1">
      <c r="A230" s="340"/>
    </row>
    <row r="231" spans="1:1">
      <c r="A231" s="340"/>
    </row>
    <row r="232" spans="1:1">
      <c r="A232" s="340"/>
    </row>
    <row r="233" spans="1:1">
      <c r="A233" s="340"/>
    </row>
    <row r="234" spans="1:1">
      <c r="A234" s="340"/>
    </row>
    <row r="235" spans="1:1">
      <c r="A235" s="340"/>
    </row>
    <row r="236" spans="1:1">
      <c r="A236" s="340"/>
    </row>
    <row r="237" spans="1:1">
      <c r="A237" s="340"/>
    </row>
    <row r="238" spans="1:1">
      <c r="A238" s="340"/>
    </row>
    <row r="239" spans="1:1">
      <c r="A239" s="340"/>
    </row>
    <row r="240" spans="1:1">
      <c r="A240" s="340"/>
    </row>
    <row r="241" spans="1:1">
      <c r="A241" s="340"/>
    </row>
    <row r="242" spans="1:1">
      <c r="A242" s="340"/>
    </row>
    <row r="243" spans="1:1">
      <c r="A243" s="340"/>
    </row>
    <row r="244" spans="1:1">
      <c r="A244" s="340"/>
    </row>
    <row r="245" spans="1:1">
      <c r="A245" s="340"/>
    </row>
    <row r="246" spans="1:1">
      <c r="A246" s="340"/>
    </row>
    <row r="247" spans="1:1">
      <c r="A247" s="340"/>
    </row>
    <row r="248" spans="1:1">
      <c r="A248" s="340"/>
    </row>
    <row r="249" spans="1:1">
      <c r="A249" s="340"/>
    </row>
    <row r="250" spans="1:1">
      <c r="A250" s="340"/>
    </row>
    <row r="251" spans="1:1">
      <c r="A251" s="340"/>
    </row>
    <row r="252" spans="1:1">
      <c r="A252" s="340"/>
    </row>
    <row r="253" spans="1:1">
      <c r="A253" s="340"/>
    </row>
    <row r="254" spans="1:1">
      <c r="A254" s="340"/>
    </row>
    <row r="255" spans="1:1">
      <c r="A255" s="340"/>
    </row>
    <row r="256" spans="1:1">
      <c r="A256" s="340"/>
    </row>
    <row r="257" spans="1:1">
      <c r="A257" s="340"/>
    </row>
    <row r="258" spans="1:1">
      <c r="A258" s="340"/>
    </row>
    <row r="259" spans="1:1">
      <c r="A259" s="340"/>
    </row>
    <row r="260" spans="1:1">
      <c r="A260" s="340"/>
    </row>
    <row r="261" spans="1:1">
      <c r="A261" s="340"/>
    </row>
    <row r="262" spans="1:1">
      <c r="A262" s="340"/>
    </row>
    <row r="263" spans="1:1">
      <c r="A263" s="340"/>
    </row>
    <row r="264" spans="1:1">
      <c r="A264" s="340"/>
    </row>
    <row r="265" spans="1:1">
      <c r="A265" s="340"/>
    </row>
    <row r="266" spans="1:1">
      <c r="A266" s="340"/>
    </row>
    <row r="267" spans="1:1">
      <c r="A267" s="340"/>
    </row>
    <row r="268" spans="1:1">
      <c r="A268" s="340"/>
    </row>
    <row r="269" spans="1:1">
      <c r="A269" s="340"/>
    </row>
    <row r="270" spans="1:1">
      <c r="A270" s="340"/>
    </row>
    <row r="271" spans="1:1">
      <c r="A271" s="340"/>
    </row>
    <row r="272" spans="1:1">
      <c r="A272" s="340"/>
    </row>
    <row r="273" spans="1:1">
      <c r="A273" s="340"/>
    </row>
    <row r="274" spans="1:1">
      <c r="A274" s="340"/>
    </row>
    <row r="275" spans="1:1">
      <c r="A275" s="340"/>
    </row>
    <row r="276" spans="1:1">
      <c r="A276" s="340"/>
    </row>
    <row r="277" spans="1:1">
      <c r="A277" s="340"/>
    </row>
    <row r="278" spans="1:1">
      <c r="A278" s="340"/>
    </row>
    <row r="279" spans="1:1">
      <c r="A279" s="340"/>
    </row>
    <row r="280" spans="1:1">
      <c r="A280" s="340"/>
    </row>
    <row r="281" spans="1:1">
      <c r="A281" s="340"/>
    </row>
    <row r="282" spans="1:1">
      <c r="A282" s="340"/>
    </row>
    <row r="283" spans="1:1">
      <c r="A283" s="340"/>
    </row>
  </sheetData>
  <mergeCells count="1">
    <mergeCell ref="D29:F29"/>
  </mergeCells>
  <phoneticPr fontId="25" type="noConversion"/>
  <pageMargins left="0.75" right="0.25" top="0.75" bottom="0.25" header="0.27" footer="0.5"/>
  <pageSetup orientation="portrait" r:id="rId1"/>
  <headerFooter alignWithMargins="0"/>
</worksheet>
</file>

<file path=xl/worksheets/sheet45.xml><?xml version="1.0" encoding="utf-8"?>
<worksheet xmlns="http://schemas.openxmlformats.org/spreadsheetml/2006/main" xmlns:r="http://schemas.openxmlformats.org/officeDocument/2006/relationships">
  <sheetPr transitionEvaluation="1" transitionEntry="1" codeName="Sheet59"/>
  <dimension ref="A1:G368"/>
  <sheetViews>
    <sheetView view="pageBreakPreview" topLeftCell="A34" zoomScaleNormal="100" zoomScaleSheetLayoutView="100" workbookViewId="0">
      <selection activeCell="K47" sqref="K47"/>
    </sheetView>
  </sheetViews>
  <sheetFormatPr defaultColWidth="10.88671875" defaultRowHeight="12"/>
  <cols>
    <col min="1" max="1" width="6.88671875" style="79" customWidth="1"/>
    <col min="2" max="2" width="34.5546875" style="85" customWidth="1"/>
    <col min="3" max="3" width="11.44140625" style="79" customWidth="1"/>
    <col min="4" max="4" width="2.6640625" style="79" customWidth="1"/>
    <col min="5" max="5" width="11.6640625" style="79" customWidth="1"/>
    <col min="6" max="6" width="2.6640625" style="79" customWidth="1"/>
    <col min="7" max="7" width="11.6640625" style="79" customWidth="1"/>
    <col min="8" max="16384" width="10.88671875" style="79"/>
  </cols>
  <sheetData>
    <row r="1" spans="1:7">
      <c r="A1" s="76" t="s">
        <v>457</v>
      </c>
      <c r="B1" s="77"/>
      <c r="D1" s="76"/>
      <c r="E1" s="76"/>
      <c r="G1" s="590" t="s">
        <v>689</v>
      </c>
    </row>
    <row r="2" spans="1:7">
      <c r="A2" s="76"/>
      <c r="B2" s="77"/>
      <c r="D2" s="76"/>
      <c r="E2" s="76"/>
      <c r="G2" s="590"/>
    </row>
    <row r="3" spans="1:7">
      <c r="A3" s="76" t="s">
        <v>943</v>
      </c>
      <c r="B3" s="77"/>
      <c r="D3" s="76"/>
      <c r="E3" s="76"/>
      <c r="G3" s="590" t="s">
        <v>603</v>
      </c>
    </row>
    <row r="4" spans="1:7">
      <c r="A4" s="76" t="s">
        <v>2190</v>
      </c>
      <c r="B4" s="77"/>
      <c r="D4" s="76"/>
      <c r="E4" s="76"/>
      <c r="G4" s="897" t="s">
        <v>398</v>
      </c>
    </row>
    <row r="5" spans="1:7">
      <c r="A5" s="76" t="s">
        <v>1411</v>
      </c>
      <c r="B5" s="77"/>
      <c r="D5" s="76"/>
      <c r="E5" s="76"/>
      <c r="G5" s="590" t="s">
        <v>1393</v>
      </c>
    </row>
    <row r="6" spans="1:7">
      <c r="A6" s="76" t="s">
        <v>604</v>
      </c>
      <c r="B6" s="77"/>
      <c r="C6" s="76"/>
      <c r="D6" s="76"/>
      <c r="E6" s="76"/>
      <c r="F6" s="78"/>
      <c r="G6" s="78"/>
    </row>
    <row r="7" spans="1:7">
      <c r="A7" s="76" t="s">
        <v>596</v>
      </c>
      <c r="B7" s="77"/>
      <c r="C7" s="76"/>
      <c r="D7" s="76"/>
      <c r="E7" s="76"/>
      <c r="F7" s="76"/>
      <c r="G7" s="76"/>
    </row>
    <row r="8" spans="1:7">
      <c r="A8" s="80" t="s">
        <v>605</v>
      </c>
      <c r="B8" s="77"/>
      <c r="C8" s="76"/>
      <c r="D8" s="76"/>
      <c r="E8" s="76"/>
      <c r="F8" s="76"/>
      <c r="G8" s="76"/>
    </row>
    <row r="9" spans="1:7" ht="12.6" thickBot="1">
      <c r="A9" s="81"/>
      <c r="B9" s="82"/>
      <c r="C9" s="81"/>
      <c r="D9" s="81"/>
      <c r="E9" s="81"/>
      <c r="F9" s="81"/>
      <c r="G9" s="81"/>
    </row>
    <row r="10" spans="1:7">
      <c r="A10" s="161"/>
      <c r="B10" s="169">
        <v>-1</v>
      </c>
      <c r="C10" s="169">
        <v>-2</v>
      </c>
      <c r="D10" s="591"/>
      <c r="E10" s="169">
        <v>-3</v>
      </c>
      <c r="F10" s="802"/>
      <c r="G10" s="596">
        <v>-4</v>
      </c>
    </row>
    <row r="11" spans="1:7">
      <c r="B11" s="77"/>
      <c r="C11" s="1176" t="s">
        <v>857</v>
      </c>
      <c r="D11" s="168"/>
      <c r="E11" s="896" t="s">
        <v>857</v>
      </c>
      <c r="F11" s="591"/>
    </row>
    <row r="12" spans="1:7">
      <c r="A12" s="591" t="s">
        <v>33</v>
      </c>
      <c r="B12" s="77"/>
      <c r="C12" s="223" t="s">
        <v>919</v>
      </c>
      <c r="D12" s="168"/>
      <c r="E12" s="223" t="s">
        <v>919</v>
      </c>
      <c r="F12" s="591"/>
      <c r="G12" s="591" t="s">
        <v>851</v>
      </c>
    </row>
    <row r="13" spans="1:7">
      <c r="A13" s="105" t="s">
        <v>312</v>
      </c>
      <c r="B13" s="483" t="s">
        <v>853</v>
      </c>
      <c r="C13" s="592" t="s">
        <v>1736</v>
      </c>
      <c r="D13" s="508"/>
      <c r="E13" s="592" t="s">
        <v>1735</v>
      </c>
      <c r="F13" s="165"/>
      <c r="G13" s="105" t="s">
        <v>857</v>
      </c>
    </row>
    <row r="14" spans="1:7">
      <c r="A14" s="733">
        <v>1</v>
      </c>
      <c r="B14" s="484" t="s">
        <v>1737</v>
      </c>
      <c r="E14" s="86"/>
      <c r="F14" s="86"/>
      <c r="G14" s="86"/>
    </row>
    <row r="15" spans="1:7">
      <c r="A15" s="733">
        <v>2</v>
      </c>
      <c r="B15" s="579"/>
      <c r="C15" s="504"/>
      <c r="D15" s="503"/>
      <c r="E15" s="504"/>
      <c r="F15" s="504"/>
      <c r="G15" s="504"/>
    </row>
    <row r="16" spans="1:7">
      <c r="A16" s="733">
        <v>3</v>
      </c>
      <c r="B16" s="579" t="s">
        <v>958</v>
      </c>
      <c r="C16" s="502">
        <v>31.66</v>
      </c>
      <c r="D16" s="503"/>
      <c r="E16" s="504">
        <v>31.86</v>
      </c>
      <c r="F16" s="504"/>
      <c r="G16" s="504">
        <v>50.74</v>
      </c>
    </row>
    <row r="17" spans="1:7">
      <c r="A17" s="733">
        <v>4</v>
      </c>
      <c r="B17" s="579"/>
      <c r="C17" s="504"/>
      <c r="D17" s="505"/>
      <c r="E17" s="504"/>
      <c r="F17" s="502"/>
      <c r="G17" s="504"/>
    </row>
    <row r="18" spans="1:7" ht="24">
      <c r="A18" s="733">
        <v>5</v>
      </c>
      <c r="B18" s="799" t="s">
        <v>966</v>
      </c>
      <c r="C18" s="502">
        <v>5.25</v>
      </c>
      <c r="D18" s="503"/>
      <c r="E18" s="504">
        <v>5.28</v>
      </c>
      <c r="F18" s="504"/>
      <c r="G18" s="504">
        <v>8.41</v>
      </c>
    </row>
    <row r="19" spans="1:7">
      <c r="A19" s="733">
        <v>6</v>
      </c>
      <c r="B19" s="579"/>
      <c r="C19" s="504"/>
      <c r="D19" s="506"/>
      <c r="E19" s="504"/>
      <c r="F19" s="504"/>
      <c r="G19" s="504"/>
    </row>
    <row r="20" spans="1:7">
      <c r="A20" s="733">
        <v>7</v>
      </c>
      <c r="B20" s="91" t="s">
        <v>967</v>
      </c>
      <c r="C20" s="504"/>
      <c r="D20" s="505"/>
      <c r="E20" s="504"/>
      <c r="F20" s="504"/>
      <c r="G20" s="504"/>
    </row>
    <row r="21" spans="1:7">
      <c r="A21" s="733">
        <v>8</v>
      </c>
      <c r="B21" s="800" t="s">
        <v>959</v>
      </c>
      <c r="C21" s="503">
        <v>31.66</v>
      </c>
      <c r="D21" s="503"/>
      <c r="E21" s="504">
        <v>31.86</v>
      </c>
      <c r="F21" s="504"/>
      <c r="G21" s="504">
        <v>50.74</v>
      </c>
    </row>
    <row r="22" spans="1:7">
      <c r="A22" s="733">
        <v>9</v>
      </c>
      <c r="B22" s="800" t="s">
        <v>960</v>
      </c>
      <c r="C22" s="502">
        <v>79.150000000000006</v>
      </c>
      <c r="D22" s="503"/>
      <c r="E22" s="502">
        <v>79.650000000000006</v>
      </c>
      <c r="F22" s="504"/>
      <c r="G22" s="504">
        <v>126.84</v>
      </c>
    </row>
    <row r="23" spans="1:7">
      <c r="A23" s="733">
        <v>10</v>
      </c>
      <c r="B23" s="800" t="s">
        <v>961</v>
      </c>
      <c r="C23" s="503">
        <v>158.30000000000001</v>
      </c>
      <c r="D23" s="503"/>
      <c r="E23" s="504">
        <v>159.30000000000001</v>
      </c>
      <c r="F23" s="504"/>
      <c r="G23" s="504">
        <v>253.69</v>
      </c>
    </row>
    <row r="24" spans="1:7">
      <c r="A24" s="733">
        <v>11</v>
      </c>
      <c r="B24" s="800" t="s">
        <v>962</v>
      </c>
      <c r="C24" s="503">
        <v>253.28</v>
      </c>
      <c r="D24" s="503"/>
      <c r="E24" s="504">
        <v>254.88</v>
      </c>
      <c r="F24" s="502"/>
      <c r="G24" s="504">
        <v>405.9</v>
      </c>
    </row>
    <row r="25" spans="1:7">
      <c r="A25" s="733">
        <v>12</v>
      </c>
      <c r="B25" s="800" t="s">
        <v>963</v>
      </c>
      <c r="C25" s="504">
        <v>506.56</v>
      </c>
      <c r="D25" s="503"/>
      <c r="E25" s="504">
        <v>509.76</v>
      </c>
      <c r="F25" s="503"/>
      <c r="G25" s="504">
        <v>811.79</v>
      </c>
    </row>
    <row r="26" spans="1:7">
      <c r="A26" s="733">
        <v>13</v>
      </c>
      <c r="B26" s="800" t="s">
        <v>964</v>
      </c>
      <c r="C26" s="504">
        <v>791.5</v>
      </c>
      <c r="D26" s="503"/>
      <c r="E26" s="504">
        <v>796.5</v>
      </c>
      <c r="F26" s="504"/>
      <c r="G26" s="504">
        <v>1268.43</v>
      </c>
    </row>
    <row r="27" spans="1:7">
      <c r="A27" s="733">
        <v>14</v>
      </c>
      <c r="B27" s="800" t="s">
        <v>968</v>
      </c>
      <c r="C27" s="502">
        <v>1583</v>
      </c>
      <c r="D27" s="505"/>
      <c r="E27" s="504">
        <v>1593</v>
      </c>
      <c r="F27" s="504"/>
      <c r="G27" s="504">
        <v>2536.85</v>
      </c>
    </row>
    <row r="28" spans="1:7">
      <c r="A28" s="733">
        <v>15</v>
      </c>
      <c r="B28" s="800" t="s">
        <v>969</v>
      </c>
      <c r="C28" s="504">
        <v>2532.8000000000002</v>
      </c>
      <c r="D28" s="505"/>
      <c r="E28" s="504">
        <v>2548.8000000000002</v>
      </c>
      <c r="F28" s="504"/>
      <c r="G28" s="504">
        <v>4058.96</v>
      </c>
    </row>
    <row r="29" spans="1:7">
      <c r="A29" s="733">
        <v>16</v>
      </c>
      <c r="B29" s="800" t="s">
        <v>970</v>
      </c>
      <c r="C29" s="504">
        <v>2849.4</v>
      </c>
      <c r="D29" s="505"/>
      <c r="E29" s="504">
        <v>2867.4</v>
      </c>
      <c r="F29" s="502"/>
      <c r="G29" s="504">
        <v>4566.33</v>
      </c>
    </row>
    <row r="30" spans="1:7">
      <c r="A30" s="733">
        <v>17</v>
      </c>
      <c r="B30" s="579"/>
      <c r="C30" s="504"/>
      <c r="D30" s="505"/>
      <c r="E30" s="504"/>
      <c r="F30" s="504"/>
      <c r="G30" s="593"/>
    </row>
    <row r="31" spans="1:7">
      <c r="A31" s="733">
        <v>18</v>
      </c>
      <c r="B31" s="799" t="s">
        <v>965</v>
      </c>
      <c r="C31" s="504">
        <v>6.3</v>
      </c>
      <c r="D31" s="503"/>
      <c r="E31" s="502">
        <v>6.33</v>
      </c>
      <c r="F31" s="504"/>
      <c r="G31" s="504">
        <v>10.08</v>
      </c>
    </row>
    <row r="32" spans="1:7">
      <c r="A32" s="733">
        <v>19</v>
      </c>
      <c r="B32" s="520"/>
      <c r="C32" s="504"/>
      <c r="D32" s="505"/>
      <c r="E32" s="504"/>
      <c r="F32" s="504"/>
    </row>
    <row r="33" spans="1:7">
      <c r="A33" s="733">
        <v>20</v>
      </c>
      <c r="B33" s="91" t="s">
        <v>1730</v>
      </c>
      <c r="C33" s="593"/>
      <c r="D33" s="594"/>
      <c r="E33" s="502"/>
      <c r="F33" s="504"/>
      <c r="G33" s="593"/>
    </row>
    <row r="34" spans="1:7" s="969" customFormat="1">
      <c r="A34" s="733">
        <v>21</v>
      </c>
      <c r="B34" s="960" t="s">
        <v>1731</v>
      </c>
      <c r="C34" s="593"/>
      <c r="D34" s="594"/>
      <c r="E34" s="502">
        <v>2198.34</v>
      </c>
      <c r="F34" s="504"/>
      <c r="G34" s="504">
        <v>3500.86</v>
      </c>
    </row>
    <row r="35" spans="1:7">
      <c r="A35" s="733">
        <v>22</v>
      </c>
      <c r="B35" s="804"/>
      <c r="C35" s="593"/>
      <c r="D35" s="594"/>
      <c r="E35" s="502"/>
      <c r="F35" s="504"/>
      <c r="G35" s="504"/>
    </row>
    <row r="36" spans="1:7">
      <c r="A36" s="733">
        <v>23</v>
      </c>
      <c r="B36" s="804" t="s">
        <v>965</v>
      </c>
      <c r="C36" s="593"/>
      <c r="D36" s="594"/>
      <c r="E36" s="502"/>
      <c r="F36" s="504"/>
      <c r="G36" s="504"/>
    </row>
    <row r="37" spans="1:7">
      <c r="A37" s="733">
        <v>24</v>
      </c>
      <c r="B37" s="804" t="s">
        <v>1732</v>
      </c>
      <c r="C37" s="593"/>
      <c r="D37" s="594"/>
      <c r="E37" s="502">
        <v>5.28</v>
      </c>
      <c r="F37" s="504"/>
      <c r="G37" s="504">
        <v>8.41</v>
      </c>
    </row>
    <row r="38" spans="1:7" s="1177" customFormat="1">
      <c r="A38" s="733">
        <v>25</v>
      </c>
      <c r="B38" s="804"/>
      <c r="C38" s="593"/>
      <c r="D38" s="594"/>
      <c r="E38" s="502"/>
      <c r="F38" s="504"/>
      <c r="G38" s="504"/>
    </row>
    <row r="39" spans="1:7">
      <c r="A39" s="733">
        <v>26</v>
      </c>
      <c r="B39" s="91" t="s">
        <v>971</v>
      </c>
      <c r="C39" s="593"/>
      <c r="D39" s="594"/>
      <c r="E39" s="593"/>
      <c r="F39" s="593"/>
      <c r="G39" s="593"/>
    </row>
    <row r="40" spans="1:7">
      <c r="A40" s="733">
        <v>27</v>
      </c>
      <c r="B40" s="800" t="s">
        <v>959</v>
      </c>
      <c r="C40" s="593">
        <v>25.33</v>
      </c>
      <c r="D40" s="594"/>
      <c r="E40" s="593">
        <v>25.49</v>
      </c>
      <c r="F40" s="593"/>
      <c r="G40" s="504">
        <v>40.590000000000003</v>
      </c>
    </row>
    <row r="41" spans="1:7">
      <c r="A41" s="733">
        <v>28</v>
      </c>
      <c r="B41" s="800" t="s">
        <v>960</v>
      </c>
      <c r="C41" s="593">
        <v>63.32</v>
      </c>
      <c r="D41" s="594"/>
      <c r="E41" s="593">
        <v>63.72</v>
      </c>
      <c r="F41" s="593"/>
      <c r="G41" s="504">
        <v>101.47</v>
      </c>
    </row>
    <row r="42" spans="1:7">
      <c r="A42" s="733">
        <v>29</v>
      </c>
      <c r="B42" s="800" t="s">
        <v>961</v>
      </c>
      <c r="C42" s="593">
        <v>126.64</v>
      </c>
      <c r="D42" s="594"/>
      <c r="E42" s="593">
        <v>127.44</v>
      </c>
      <c r="F42" s="593"/>
      <c r="G42" s="504">
        <v>202.95</v>
      </c>
    </row>
    <row r="43" spans="1:7" s="1177" customFormat="1">
      <c r="A43" s="733">
        <v>30</v>
      </c>
      <c r="B43" s="800" t="s">
        <v>962</v>
      </c>
      <c r="C43" s="593">
        <v>202.62</v>
      </c>
      <c r="D43" s="594"/>
      <c r="E43" s="593">
        <v>203.9</v>
      </c>
      <c r="F43" s="593"/>
      <c r="G43" s="504">
        <v>324.70999999999998</v>
      </c>
    </row>
    <row r="44" spans="1:7" s="1177" customFormat="1">
      <c r="A44" s="733">
        <v>31</v>
      </c>
      <c r="B44" s="800" t="s">
        <v>963</v>
      </c>
      <c r="C44" s="593">
        <v>405.25</v>
      </c>
      <c r="D44" s="594"/>
      <c r="E44" s="593">
        <v>407.81</v>
      </c>
      <c r="F44" s="593"/>
      <c r="G44" s="504">
        <v>649.44000000000005</v>
      </c>
    </row>
    <row r="45" spans="1:7" s="1177" customFormat="1">
      <c r="A45" s="733">
        <v>32</v>
      </c>
      <c r="B45" s="800" t="s">
        <v>964</v>
      </c>
      <c r="C45" s="593">
        <v>633.20000000000005</v>
      </c>
      <c r="D45" s="594"/>
      <c r="E45" s="593">
        <v>637.20000000000005</v>
      </c>
      <c r="F45" s="593"/>
      <c r="G45" s="504">
        <v>1014.74</v>
      </c>
    </row>
    <row r="46" spans="1:7" s="1177" customFormat="1">
      <c r="A46" s="733">
        <v>33</v>
      </c>
      <c r="B46" s="800" t="s">
        <v>968</v>
      </c>
      <c r="C46" s="593">
        <v>1266.4000000000001</v>
      </c>
      <c r="D46" s="594"/>
      <c r="E46" s="593">
        <v>1274.4000000000001</v>
      </c>
      <c r="F46" s="593"/>
      <c r="G46" s="504">
        <v>2029.48</v>
      </c>
    </row>
    <row r="47" spans="1:7" s="1177" customFormat="1">
      <c r="A47" s="733">
        <v>34</v>
      </c>
      <c r="B47" s="800" t="s">
        <v>969</v>
      </c>
      <c r="C47" s="593">
        <v>2026.24</v>
      </c>
      <c r="D47" s="594"/>
      <c r="E47" s="593">
        <v>2039.04</v>
      </c>
      <c r="F47" s="593"/>
      <c r="G47" s="504">
        <v>3247.17</v>
      </c>
    </row>
    <row r="48" spans="1:7">
      <c r="A48" s="733">
        <v>35</v>
      </c>
      <c r="B48" s="800"/>
      <c r="C48" s="593"/>
      <c r="D48" s="594"/>
      <c r="E48" s="593"/>
      <c r="F48" s="593"/>
      <c r="G48" s="504"/>
    </row>
    <row r="49" spans="1:7">
      <c r="A49" s="733">
        <v>36</v>
      </c>
      <c r="B49" s="799" t="s">
        <v>965</v>
      </c>
      <c r="C49" s="593">
        <v>6.3</v>
      </c>
      <c r="D49" s="594"/>
      <c r="E49" s="502">
        <v>6.33</v>
      </c>
      <c r="F49" s="504"/>
      <c r="G49" s="504">
        <v>10.080500000000001</v>
      </c>
    </row>
    <row r="50" spans="1:7">
      <c r="A50" s="733">
        <v>37</v>
      </c>
      <c r="B50" s="799"/>
      <c r="C50" s="593"/>
      <c r="D50" s="594"/>
      <c r="E50" s="502"/>
      <c r="F50" s="504"/>
      <c r="G50" s="593"/>
    </row>
    <row r="51" spans="1:7">
      <c r="A51" s="733">
        <v>38</v>
      </c>
      <c r="B51" s="91" t="s">
        <v>1729</v>
      </c>
      <c r="C51" s="593"/>
      <c r="D51" s="594"/>
      <c r="E51" s="593"/>
      <c r="F51" s="593"/>
      <c r="G51" s="593"/>
    </row>
    <row r="52" spans="1:7">
      <c r="A52" s="733">
        <v>39</v>
      </c>
      <c r="B52" s="799" t="s">
        <v>965</v>
      </c>
      <c r="C52" s="593">
        <v>0.93</v>
      </c>
      <c r="D52" s="594"/>
      <c r="E52" s="593">
        <v>1.34</v>
      </c>
      <c r="F52" s="593"/>
      <c r="G52" s="504">
        <v>2.1339999999999999</v>
      </c>
    </row>
    <row r="53" spans="1:7">
      <c r="A53" s="787"/>
      <c r="B53" s="799"/>
      <c r="C53" s="593"/>
      <c r="D53" s="594"/>
      <c r="E53" s="593"/>
      <c r="F53" s="593"/>
      <c r="G53" s="593"/>
    </row>
    <row r="194" spans="1:5">
      <c r="A194" s="94"/>
      <c r="B194" s="95"/>
      <c r="C194" s="94"/>
      <c r="D194" s="94"/>
      <c r="E194" s="94"/>
    </row>
    <row r="195" spans="1:5">
      <c r="A195" s="94"/>
      <c r="B195" s="95"/>
      <c r="C195" s="94"/>
      <c r="D195" s="94"/>
      <c r="E195" s="94"/>
    </row>
    <row r="196" spans="1:5">
      <c r="A196" s="94"/>
      <c r="B196" s="95"/>
      <c r="C196" s="94"/>
      <c r="D196" s="94"/>
      <c r="E196" s="94"/>
    </row>
    <row r="197" spans="1:5">
      <c r="A197" s="94"/>
      <c r="B197" s="95"/>
      <c r="C197" s="94"/>
      <c r="D197" s="94"/>
      <c r="E197" s="94"/>
    </row>
    <row r="198" spans="1:5">
      <c r="A198" s="94"/>
      <c r="B198" s="95"/>
      <c r="C198" s="94"/>
      <c r="D198" s="94"/>
      <c r="E198" s="94"/>
    </row>
    <row r="228" spans="1:5">
      <c r="A228" s="94"/>
      <c r="B228" s="95"/>
      <c r="C228" s="94"/>
      <c r="D228" s="94"/>
      <c r="E228" s="94"/>
    </row>
    <row r="297" spans="1:1">
      <c r="A297" s="76"/>
    </row>
    <row r="314" spans="1:1">
      <c r="A314" s="94"/>
    </row>
    <row r="315" spans="1:1">
      <c r="A315" s="94"/>
    </row>
    <row r="316" spans="1:1">
      <c r="A316" s="94"/>
    </row>
    <row r="317" spans="1:1">
      <c r="A317" s="94"/>
    </row>
    <row r="318" spans="1:1">
      <c r="A318" s="94"/>
    </row>
    <row r="319" spans="1:1">
      <c r="A319" s="94"/>
    </row>
    <row r="320" spans="1:1">
      <c r="A320" s="94"/>
    </row>
    <row r="321" spans="1:1">
      <c r="A321" s="94"/>
    </row>
    <row r="322" spans="1:1">
      <c r="A322" s="94"/>
    </row>
    <row r="323" spans="1:1">
      <c r="A323" s="94"/>
    </row>
    <row r="324" spans="1:1">
      <c r="A324" s="94"/>
    </row>
    <row r="325" spans="1:1">
      <c r="A325" s="94"/>
    </row>
    <row r="326" spans="1:1">
      <c r="A326" s="94"/>
    </row>
    <row r="327" spans="1:1">
      <c r="A327" s="94"/>
    </row>
    <row r="328" spans="1:1">
      <c r="A328" s="94"/>
    </row>
    <row r="329" spans="1:1">
      <c r="A329" s="94"/>
    </row>
    <row r="330" spans="1:1">
      <c r="A330" s="94"/>
    </row>
    <row r="331" spans="1:1">
      <c r="A331" s="94"/>
    </row>
    <row r="332" spans="1:1">
      <c r="A332" s="94"/>
    </row>
    <row r="333" spans="1:1">
      <c r="A333" s="94"/>
    </row>
    <row r="334" spans="1:1">
      <c r="A334" s="94"/>
    </row>
    <row r="335" spans="1:1">
      <c r="A335" s="94"/>
    </row>
    <row r="336" spans="1:1">
      <c r="A336" s="94"/>
    </row>
    <row r="337" spans="1:1">
      <c r="A337" s="94"/>
    </row>
    <row r="338" spans="1:1">
      <c r="A338" s="94"/>
    </row>
    <row r="339" spans="1:1">
      <c r="A339" s="94"/>
    </row>
    <row r="340" spans="1:1">
      <c r="A340" s="94"/>
    </row>
    <row r="341" spans="1:1">
      <c r="A341" s="94"/>
    </row>
    <row r="342" spans="1:1">
      <c r="A342" s="94"/>
    </row>
    <row r="343" spans="1:1">
      <c r="A343" s="94"/>
    </row>
    <row r="344" spans="1:1">
      <c r="A344" s="94"/>
    </row>
    <row r="345" spans="1:1">
      <c r="A345" s="94"/>
    </row>
    <row r="346" spans="1:1">
      <c r="A346" s="94"/>
    </row>
    <row r="347" spans="1:1">
      <c r="A347" s="94"/>
    </row>
    <row r="348" spans="1:1">
      <c r="A348" s="94"/>
    </row>
    <row r="349" spans="1:1">
      <c r="A349" s="94"/>
    </row>
    <row r="350" spans="1:1">
      <c r="A350" s="94"/>
    </row>
    <row r="351" spans="1:1">
      <c r="A351" s="94"/>
    </row>
    <row r="352" spans="1:1">
      <c r="A352" s="94"/>
    </row>
    <row r="353" spans="1:1">
      <c r="A353" s="94"/>
    </row>
    <row r="354" spans="1:1">
      <c r="A354" s="94"/>
    </row>
    <row r="355" spans="1:1">
      <c r="A355" s="94"/>
    </row>
    <row r="356" spans="1:1">
      <c r="A356" s="94"/>
    </row>
    <row r="357" spans="1:1">
      <c r="A357" s="94"/>
    </row>
    <row r="358" spans="1:1">
      <c r="A358" s="94"/>
    </row>
    <row r="359" spans="1:1">
      <c r="A359" s="94"/>
    </row>
    <row r="360" spans="1:1">
      <c r="A360" s="94"/>
    </row>
    <row r="361" spans="1:1">
      <c r="A361" s="94"/>
    </row>
    <row r="362" spans="1:1">
      <c r="A362" s="94"/>
    </row>
    <row r="363" spans="1:1">
      <c r="A363" s="94"/>
    </row>
    <row r="364" spans="1:1">
      <c r="A364" s="94"/>
    </row>
    <row r="365" spans="1:1">
      <c r="A365" s="94"/>
    </row>
    <row r="366" spans="1:1">
      <c r="A366" s="94"/>
    </row>
    <row r="367" spans="1:1">
      <c r="A367" s="94"/>
    </row>
    <row r="368" spans="1:1">
      <c r="A368" s="94"/>
    </row>
  </sheetData>
  <phoneticPr fontId="0" type="noConversion"/>
  <pageMargins left="0.75" right="0.5" top="0.75" bottom="0.5" header="0.25" footer="0.25"/>
  <pageSetup scale="88" orientation="portrait" r:id="rId1"/>
  <headerFooter alignWithMargins="0"/>
</worksheet>
</file>

<file path=xl/worksheets/sheet46.xml><?xml version="1.0" encoding="utf-8"?>
<worksheet xmlns="http://schemas.openxmlformats.org/spreadsheetml/2006/main" xmlns:r="http://schemas.openxmlformats.org/officeDocument/2006/relationships">
  <dimension ref="A1:U83"/>
  <sheetViews>
    <sheetView view="pageBreakPreview" zoomScaleNormal="100" zoomScaleSheetLayoutView="100" workbookViewId="0">
      <pane xSplit="3" ySplit="9" topLeftCell="O10" activePane="bottomRight" state="frozen"/>
      <selection activeCell="F18" sqref="F18"/>
      <selection pane="topRight" activeCell="F18" sqref="F18"/>
      <selection pane="bottomLeft" activeCell="F18" sqref="F18"/>
      <selection pane="bottomRight" activeCell="F18" sqref="F18"/>
    </sheetView>
  </sheetViews>
  <sheetFormatPr defaultColWidth="9.109375" defaultRowHeight="12"/>
  <cols>
    <col min="1" max="1" width="4.6640625" style="1243" customWidth="1"/>
    <col min="2" max="2" width="2.6640625" style="1243" customWidth="1"/>
    <col min="3" max="3" width="44.6640625" style="1243" customWidth="1"/>
    <col min="4" max="4" width="9.6640625" style="1243" customWidth="1"/>
    <col min="5" max="6" width="9.33203125" style="1243" bestFit="1" customWidth="1"/>
    <col min="7" max="7" width="12.5546875" style="1243" bestFit="1" customWidth="1"/>
    <col min="8" max="8" width="9.6640625" style="1243" customWidth="1"/>
    <col min="9" max="10" width="9.33203125" style="1243" bestFit="1" customWidth="1"/>
    <col min="11" max="11" width="12.5546875" style="1243" bestFit="1" customWidth="1"/>
    <col min="12" max="12" width="12.5546875" style="1243" customWidth="1"/>
    <col min="13" max="13" width="9.6640625" style="1243" customWidth="1"/>
    <col min="14" max="15" width="9.33203125" style="1243" customWidth="1"/>
    <col min="16" max="16" width="12.5546875" style="1243" customWidth="1"/>
    <col min="17" max="17" width="11.44140625" style="1243" customWidth="1"/>
    <col min="18" max="18" width="13.33203125" style="1243" customWidth="1"/>
    <col min="19" max="20" width="9.109375" style="1243"/>
    <col min="21" max="21" width="0" style="1243" hidden="1" customWidth="1"/>
    <col min="22" max="16384" width="9.109375" style="1243"/>
  </cols>
  <sheetData>
    <row r="1" spans="1:21" s="1234" customFormat="1">
      <c r="A1" s="525" t="s">
        <v>71</v>
      </c>
      <c r="B1" s="525"/>
      <c r="C1" s="525"/>
      <c r="D1" s="1232"/>
      <c r="E1" s="1232"/>
      <c r="F1" s="1233"/>
      <c r="G1" s="1233"/>
      <c r="H1" s="1232"/>
      <c r="I1" s="1232"/>
      <c r="J1" s="1233"/>
      <c r="K1" s="1233"/>
      <c r="L1" s="1233"/>
      <c r="M1" s="1232"/>
      <c r="N1" s="1232"/>
      <c r="O1" s="1233"/>
      <c r="P1" s="1233"/>
      <c r="R1" s="1235" t="s">
        <v>689</v>
      </c>
    </row>
    <row r="2" spans="1:21" s="1234" customFormat="1">
      <c r="A2" s="168" t="s">
        <v>943</v>
      </c>
      <c r="B2" s="525"/>
      <c r="C2" s="525"/>
      <c r="D2" s="1232"/>
      <c r="E2" s="1232"/>
      <c r="F2" s="1233"/>
      <c r="G2" s="1233"/>
      <c r="H2" s="1232"/>
      <c r="I2" s="1232"/>
      <c r="J2" s="1233"/>
      <c r="K2" s="1233"/>
      <c r="L2" s="1233"/>
      <c r="M2" s="1232"/>
      <c r="N2" s="1232"/>
      <c r="O2" s="1233"/>
      <c r="P2" s="1233"/>
      <c r="R2" s="1235" t="s">
        <v>602</v>
      </c>
    </row>
    <row r="3" spans="1:21" s="1234" customFormat="1">
      <c r="A3" s="168" t="s">
        <v>2190</v>
      </c>
      <c r="B3" s="525"/>
      <c r="C3" s="525"/>
      <c r="D3" s="1232"/>
      <c r="E3" s="1232"/>
      <c r="F3" s="1233"/>
      <c r="G3" s="1233"/>
      <c r="H3" s="1232"/>
      <c r="I3" s="1232"/>
      <c r="J3" s="1233"/>
      <c r="K3" s="1233"/>
      <c r="L3" s="1233"/>
      <c r="M3" s="1232"/>
      <c r="N3" s="1232"/>
      <c r="O3" s="1233"/>
      <c r="P3" s="1233"/>
      <c r="R3" s="1235" t="s">
        <v>398</v>
      </c>
    </row>
    <row r="4" spans="1:21" s="1234" customFormat="1">
      <c r="A4" s="168" t="s">
        <v>1411</v>
      </c>
      <c r="B4" s="525"/>
      <c r="C4" s="525"/>
      <c r="D4" s="1232"/>
      <c r="E4" s="1232"/>
      <c r="F4" s="1233"/>
      <c r="G4" s="1233"/>
      <c r="H4" s="1232"/>
      <c r="I4" s="1232"/>
      <c r="J4" s="1233"/>
      <c r="K4" s="1233"/>
      <c r="L4" s="1233"/>
      <c r="M4" s="1232"/>
      <c r="N4" s="1232"/>
      <c r="O4" s="1233"/>
      <c r="P4" s="1233"/>
      <c r="R4" s="1236" t="s">
        <v>1393</v>
      </c>
    </row>
    <row r="5" spans="1:21" s="1234" customFormat="1">
      <c r="A5" s="780" t="s">
        <v>596</v>
      </c>
      <c r="B5" s="525"/>
      <c r="C5" s="525"/>
      <c r="D5" s="1232"/>
      <c r="E5" s="1232"/>
      <c r="F5" s="1233"/>
      <c r="G5" s="1233"/>
      <c r="H5" s="1232"/>
      <c r="I5" s="1232"/>
      <c r="J5" s="1233"/>
      <c r="K5" s="1233"/>
      <c r="L5" s="1233"/>
      <c r="M5" s="1232"/>
      <c r="N5" s="1232"/>
      <c r="O5" s="1233"/>
      <c r="P5" s="1233"/>
    </row>
    <row r="6" spans="1:21" s="1234" customFormat="1">
      <c r="A6" s="779" t="s">
        <v>363</v>
      </c>
      <c r="B6" s="525"/>
      <c r="C6" s="525"/>
      <c r="D6" s="525"/>
      <c r="E6" s="780"/>
      <c r="F6" s="1233"/>
      <c r="G6" s="1233"/>
      <c r="H6" s="525"/>
      <c r="I6" s="780"/>
      <c r="J6" s="1233"/>
      <c r="K6" s="1233"/>
      <c r="L6" s="1233"/>
      <c r="M6" s="525"/>
      <c r="N6" s="780"/>
      <c r="O6" s="1233"/>
      <c r="P6" s="1233"/>
    </row>
    <row r="7" spans="1:21" s="1238" customFormat="1" ht="13.2" customHeight="1">
      <c r="A7" s="2032" t="s">
        <v>72</v>
      </c>
      <c r="B7" s="2033"/>
      <c r="C7" s="2033"/>
      <c r="D7" s="2033"/>
      <c r="E7" s="2033"/>
      <c r="F7" s="2033"/>
      <c r="G7" s="2033"/>
      <c r="H7" s="2033"/>
      <c r="I7" s="2033"/>
      <c r="J7" s="2033"/>
      <c r="K7" s="2033"/>
      <c r="L7" s="2033"/>
      <c r="M7" s="2033"/>
      <c r="N7" s="2033"/>
      <c r="O7" s="2033"/>
      <c r="P7" s="2033"/>
      <c r="Q7" s="2033"/>
      <c r="R7" s="2033"/>
      <c r="S7" s="1237"/>
      <c r="T7" s="1237"/>
    </row>
    <row r="8" spans="1:21" s="1234" customFormat="1" ht="12" customHeight="1">
      <c r="A8" s="1239"/>
      <c r="B8" s="1239"/>
      <c r="C8" s="1239">
        <v>-1</v>
      </c>
      <c r="D8" s="1239">
        <v>-2</v>
      </c>
      <c r="E8" s="1239">
        <v>-3</v>
      </c>
      <c r="F8" s="1239">
        <v>-4</v>
      </c>
      <c r="G8" s="1239">
        <v>-5</v>
      </c>
      <c r="H8" s="1239">
        <v>-6</v>
      </c>
      <c r="I8" s="1239">
        <v>-7</v>
      </c>
      <c r="J8" s="1239">
        <v>-8</v>
      </c>
      <c r="K8" s="1239">
        <v>-9</v>
      </c>
      <c r="L8" s="1239">
        <v>-10</v>
      </c>
      <c r="M8" s="1239">
        <v>-11</v>
      </c>
      <c r="N8" s="1239">
        <v>-12</v>
      </c>
      <c r="O8" s="1239">
        <v>-13</v>
      </c>
      <c r="P8" s="1239">
        <v>-14</v>
      </c>
      <c r="Q8" s="1239">
        <v>-15</v>
      </c>
      <c r="R8" s="1239">
        <v>-16</v>
      </c>
    </row>
    <row r="9" spans="1:21" s="1234" customFormat="1" ht="60">
      <c r="A9" s="1360" t="s">
        <v>424</v>
      </c>
      <c r="B9" s="1241"/>
      <c r="C9" s="1241" t="s">
        <v>853</v>
      </c>
      <c r="D9" s="1361" t="s">
        <v>1757</v>
      </c>
      <c r="E9" s="1361" t="s">
        <v>2134</v>
      </c>
      <c r="F9" s="1361" t="s">
        <v>1899</v>
      </c>
      <c r="G9" s="1362" t="s">
        <v>1758</v>
      </c>
      <c r="H9" s="1361" t="s">
        <v>1759</v>
      </c>
      <c r="I9" s="1361" t="s">
        <v>2136</v>
      </c>
      <c r="J9" s="1361" t="s">
        <v>1900</v>
      </c>
      <c r="K9" s="1362" t="s">
        <v>1760</v>
      </c>
      <c r="L9" s="1362" t="s">
        <v>1761</v>
      </c>
      <c r="M9" s="1361" t="s">
        <v>1762</v>
      </c>
      <c r="N9" s="1361" t="s">
        <v>2135</v>
      </c>
      <c r="O9" s="1361" t="s">
        <v>1900</v>
      </c>
      <c r="P9" s="1362" t="s">
        <v>1351</v>
      </c>
      <c r="Q9" s="1240" t="s">
        <v>1897</v>
      </c>
      <c r="R9" s="1240" t="s">
        <v>1898</v>
      </c>
    </row>
    <row r="10" spans="1:21">
      <c r="A10" s="486">
        <v>1</v>
      </c>
      <c r="B10" s="487" t="s">
        <v>1737</v>
      </c>
      <c r="C10" s="486"/>
      <c r="D10" s="486"/>
      <c r="E10" s="1242"/>
      <c r="F10" s="1242"/>
      <c r="G10" s="1242"/>
      <c r="H10" s="486"/>
      <c r="I10" s="1242"/>
      <c r="J10" s="1242"/>
      <c r="K10" s="1242"/>
      <c r="L10" s="1242"/>
      <c r="M10" s="486"/>
      <c r="N10" s="1242"/>
      <c r="O10" s="1242"/>
      <c r="P10" s="1242"/>
    </row>
    <row r="11" spans="1:21">
      <c r="A11" s="486">
        <v>2</v>
      </c>
      <c r="B11" s="492"/>
      <c r="C11" s="585" t="s">
        <v>1078</v>
      </c>
      <c r="D11" s="465">
        <v>13472</v>
      </c>
      <c r="E11" s="581"/>
      <c r="F11" s="498">
        <v>31.66</v>
      </c>
      <c r="G11" s="898">
        <v>426523.52</v>
      </c>
      <c r="H11" s="465">
        <v>4555</v>
      </c>
      <c r="I11" s="581"/>
      <c r="J11" s="498">
        <v>31.86</v>
      </c>
      <c r="K11" s="898">
        <v>145122.29999999999</v>
      </c>
      <c r="L11" s="898">
        <v>571645.82000000007</v>
      </c>
      <c r="M11" s="465">
        <v>18027</v>
      </c>
      <c r="N11" s="581"/>
      <c r="O11" s="498">
        <v>31.86</v>
      </c>
      <c r="P11" s="898">
        <v>574340.22</v>
      </c>
      <c r="Q11" s="1244">
        <v>50.74</v>
      </c>
      <c r="R11" s="1245">
        <v>914689.98</v>
      </c>
    </row>
    <row r="12" spans="1:21">
      <c r="A12" s="486">
        <v>3</v>
      </c>
      <c r="B12" s="485"/>
      <c r="C12" s="585" t="s">
        <v>1077</v>
      </c>
      <c r="D12" s="493"/>
      <c r="E12" s="455">
        <v>50496</v>
      </c>
      <c r="F12" s="498">
        <v>5.25</v>
      </c>
      <c r="G12" s="898">
        <v>265104</v>
      </c>
      <c r="H12" s="493"/>
      <c r="I12" s="455">
        <v>16499</v>
      </c>
      <c r="J12" s="498">
        <v>5.28</v>
      </c>
      <c r="K12" s="898">
        <v>87114.72</v>
      </c>
      <c r="L12" s="898">
        <v>352218.72</v>
      </c>
      <c r="M12" s="493"/>
      <c r="N12" s="455">
        <v>66995</v>
      </c>
      <c r="O12" s="498">
        <v>5.28</v>
      </c>
      <c r="P12" s="898">
        <v>353733.60000000003</v>
      </c>
      <c r="Q12" s="1244">
        <v>8.41</v>
      </c>
      <c r="R12" s="1245">
        <v>563427.94999999995</v>
      </c>
    </row>
    <row r="13" spans="1:21" ht="13.8">
      <c r="A13" s="486">
        <v>4</v>
      </c>
      <c r="B13" s="485"/>
      <c r="C13" s="585" t="s">
        <v>1887</v>
      </c>
      <c r="D13" s="493"/>
      <c r="E13" s="455"/>
      <c r="F13" s="498"/>
      <c r="G13" s="898"/>
      <c r="H13" s="493"/>
      <c r="I13" s="455"/>
      <c r="J13" s="498"/>
      <c r="K13" s="898"/>
      <c r="L13" s="898"/>
      <c r="M13" s="496">
        <v>-552</v>
      </c>
      <c r="N13" s="455"/>
      <c r="O13" s="498">
        <v>31.86</v>
      </c>
      <c r="P13" s="498">
        <v>-17586.72</v>
      </c>
      <c r="Q13" s="1244">
        <v>50.74</v>
      </c>
      <c r="R13" s="1245">
        <v>-17586.72</v>
      </c>
    </row>
    <row r="14" spans="1:21" ht="13.8">
      <c r="A14" s="486">
        <v>5</v>
      </c>
      <c r="B14" s="223"/>
      <c r="C14" s="585" t="s">
        <v>1888</v>
      </c>
      <c r="D14" s="496"/>
      <c r="E14" s="1246"/>
      <c r="F14" s="1244"/>
      <c r="G14" s="898"/>
      <c r="H14" s="496"/>
      <c r="I14" s="1246"/>
      <c r="J14" s="1244"/>
      <c r="K14" s="898"/>
      <c r="L14" s="898"/>
      <c r="M14" s="496"/>
      <c r="N14" s="1246">
        <v>-1497</v>
      </c>
      <c r="O14" s="498">
        <v>5.28</v>
      </c>
      <c r="P14" s="498">
        <v>-7904.1600000000008</v>
      </c>
      <c r="Q14" s="584">
        <v>8.41</v>
      </c>
      <c r="R14" s="1245">
        <v>-7904.16</v>
      </c>
    </row>
    <row r="15" spans="1:21" ht="12.6" thickBot="1">
      <c r="A15" s="486">
        <v>6</v>
      </c>
      <c r="B15" s="494"/>
      <c r="C15" s="490" t="s">
        <v>73</v>
      </c>
      <c r="D15" s="1247">
        <v>13472</v>
      </c>
      <c r="E15" s="1247">
        <v>50496</v>
      </c>
      <c r="F15" s="498"/>
      <c r="G15" s="1248">
        <v>691627.52000000002</v>
      </c>
      <c r="H15" s="1247">
        <v>4555</v>
      </c>
      <c r="I15" s="1247">
        <v>16499</v>
      </c>
      <c r="J15" s="498"/>
      <c r="K15" s="1248">
        <v>232237.02</v>
      </c>
      <c r="L15" s="1248">
        <v>923864.54</v>
      </c>
      <c r="M15" s="1247">
        <v>17475</v>
      </c>
      <c r="N15" s="1247">
        <v>65498</v>
      </c>
      <c r="O15" s="498"/>
      <c r="P15" s="1248">
        <v>902582.94000000006</v>
      </c>
      <c r="Q15" s="498"/>
      <c r="R15" s="1248">
        <v>1452627.05</v>
      </c>
      <c r="U15" s="1250">
        <v>50512.625</v>
      </c>
    </row>
    <row r="16" spans="1:21" ht="13.2" thickTop="1" thickBot="1">
      <c r="A16" s="486">
        <v>7</v>
      </c>
      <c r="B16" s="492"/>
      <c r="C16" s="490" t="s">
        <v>74</v>
      </c>
      <c r="D16" s="496"/>
      <c r="E16" s="1246"/>
      <c r="F16" s="1244"/>
      <c r="G16" s="899">
        <v>51.338147268408555</v>
      </c>
      <c r="H16" s="496"/>
      <c r="I16" s="1246"/>
      <c r="J16" s="1244"/>
      <c r="K16" s="899">
        <v>50.985075740944012</v>
      </c>
      <c r="L16" s="899">
        <v>51.248934376213462</v>
      </c>
      <c r="M16" s="496"/>
      <c r="N16" s="1246"/>
      <c r="O16" s="1244"/>
      <c r="P16" s="899">
        <v>51.649953648068674</v>
      </c>
      <c r="Q16" s="1244"/>
      <c r="R16" s="582">
        <v>83.126011444921318</v>
      </c>
      <c r="U16" s="1251">
        <v>5.111227523530612E-2</v>
      </c>
    </row>
    <row r="17" spans="1:21" ht="12.6" thickTop="1">
      <c r="A17" s="486">
        <v>8</v>
      </c>
      <c r="B17" s="487" t="s">
        <v>1075</v>
      </c>
      <c r="C17" s="486"/>
      <c r="D17" s="497"/>
      <c r="E17" s="1246"/>
      <c r="F17" s="1244"/>
      <c r="G17" s="1252"/>
      <c r="H17" s="497"/>
      <c r="I17" s="1246"/>
      <c r="J17" s="1244"/>
      <c r="K17" s="1252"/>
      <c r="L17" s="1252"/>
      <c r="M17" s="497"/>
      <c r="N17" s="1246"/>
      <c r="O17" s="1244"/>
      <c r="P17" s="1252"/>
      <c r="Q17" s="1244"/>
    </row>
    <row r="18" spans="1:21">
      <c r="A18" s="486">
        <v>9</v>
      </c>
      <c r="B18" s="495"/>
      <c r="C18" s="585" t="s">
        <v>1763</v>
      </c>
      <c r="D18" s="465">
        <v>1242</v>
      </c>
      <c r="E18" s="1246"/>
      <c r="F18" s="498">
        <v>31.66</v>
      </c>
      <c r="G18" s="898">
        <v>39321.72</v>
      </c>
      <c r="H18" s="465">
        <v>418</v>
      </c>
      <c r="I18" s="1246"/>
      <c r="J18" s="498">
        <v>31.86</v>
      </c>
      <c r="K18" s="898">
        <v>13317.48</v>
      </c>
      <c r="L18" s="898">
        <v>52639.199999999997</v>
      </c>
      <c r="M18" s="465">
        <v>1660</v>
      </c>
      <c r="N18" s="1246"/>
      <c r="O18" s="498">
        <v>31.86</v>
      </c>
      <c r="P18" s="898">
        <v>52887.6</v>
      </c>
      <c r="Q18" s="1244">
        <v>50.74</v>
      </c>
      <c r="R18" s="1245">
        <v>84228.4</v>
      </c>
      <c r="T18" s="800"/>
    </row>
    <row r="19" spans="1:21">
      <c r="A19" s="486">
        <v>10</v>
      </c>
      <c r="B19" s="495"/>
      <c r="C19" s="585" t="s">
        <v>1764</v>
      </c>
      <c r="D19" s="465">
        <v>78</v>
      </c>
      <c r="E19" s="1246"/>
      <c r="F19" s="498">
        <v>79.150000000000006</v>
      </c>
      <c r="G19" s="898">
        <v>6173.7000000000007</v>
      </c>
      <c r="H19" s="465">
        <v>30</v>
      </c>
      <c r="I19" s="1246"/>
      <c r="J19" s="498">
        <v>79.650000000000006</v>
      </c>
      <c r="K19" s="898">
        <v>2389.5</v>
      </c>
      <c r="L19" s="898">
        <v>8563.2000000000007</v>
      </c>
      <c r="M19" s="465">
        <v>108</v>
      </c>
      <c r="N19" s="1246"/>
      <c r="O19" s="498">
        <v>79.650000000000006</v>
      </c>
      <c r="P19" s="898">
        <v>8602.2000000000007</v>
      </c>
      <c r="Q19" s="1244">
        <v>126.84</v>
      </c>
      <c r="R19" s="1245">
        <v>13698.72</v>
      </c>
      <c r="T19" s="800"/>
    </row>
    <row r="20" spans="1:21">
      <c r="A20" s="486">
        <v>11</v>
      </c>
      <c r="B20" s="495"/>
      <c r="C20" s="585" t="s">
        <v>961</v>
      </c>
      <c r="D20" s="465">
        <v>45</v>
      </c>
      <c r="E20" s="1246"/>
      <c r="F20" s="498">
        <v>158.30000000000001</v>
      </c>
      <c r="G20" s="898">
        <v>7123.5000000000009</v>
      </c>
      <c r="H20" s="465">
        <v>15</v>
      </c>
      <c r="I20" s="1246"/>
      <c r="J20" s="498">
        <v>159.30000000000001</v>
      </c>
      <c r="K20" s="898">
        <v>2389.5</v>
      </c>
      <c r="L20" s="898">
        <v>9513</v>
      </c>
      <c r="M20" s="465">
        <v>60</v>
      </c>
      <c r="N20" s="1246"/>
      <c r="O20" s="498">
        <v>159.30000000000001</v>
      </c>
      <c r="P20" s="898">
        <v>9558</v>
      </c>
      <c r="Q20" s="1244">
        <v>253.69</v>
      </c>
      <c r="R20" s="1245">
        <v>15221.4</v>
      </c>
      <c r="T20" s="800"/>
    </row>
    <row r="21" spans="1:21">
      <c r="A21" s="486">
        <v>12</v>
      </c>
      <c r="B21" s="492"/>
      <c r="C21" s="585" t="s">
        <v>962</v>
      </c>
      <c r="D21" s="465">
        <v>74</v>
      </c>
      <c r="E21" s="581"/>
      <c r="F21" s="498">
        <v>253.28</v>
      </c>
      <c r="G21" s="898">
        <v>18742.72</v>
      </c>
      <c r="H21" s="465">
        <v>26</v>
      </c>
      <c r="I21" s="581"/>
      <c r="J21" s="498">
        <v>254.88</v>
      </c>
      <c r="K21" s="898">
        <v>6626.88</v>
      </c>
      <c r="L21" s="898">
        <v>25369.600000000002</v>
      </c>
      <c r="M21" s="465">
        <v>100</v>
      </c>
      <c r="N21" s="1246"/>
      <c r="O21" s="498">
        <v>254.88</v>
      </c>
      <c r="P21" s="898">
        <v>25488</v>
      </c>
      <c r="Q21" s="1244">
        <v>405.9</v>
      </c>
      <c r="R21" s="1245">
        <v>40590</v>
      </c>
      <c r="T21" s="800"/>
    </row>
    <row r="22" spans="1:21">
      <c r="A22" s="486">
        <v>13</v>
      </c>
      <c r="B22" s="492"/>
      <c r="C22" s="585" t="s">
        <v>1765</v>
      </c>
      <c r="D22" s="465">
        <v>0</v>
      </c>
      <c r="E22" s="581"/>
      <c r="F22" s="498">
        <v>506.56</v>
      </c>
      <c r="G22" s="898">
        <v>0</v>
      </c>
      <c r="H22" s="465">
        <v>5</v>
      </c>
      <c r="I22" s="581"/>
      <c r="J22" s="498">
        <v>509.76</v>
      </c>
      <c r="K22" s="898">
        <v>2548.8000000000002</v>
      </c>
      <c r="L22" s="898">
        <v>2548.8000000000002</v>
      </c>
      <c r="M22" s="465">
        <v>5</v>
      </c>
      <c r="N22" s="1246"/>
      <c r="O22" s="498">
        <v>509.76</v>
      </c>
      <c r="P22" s="898">
        <v>2548.8000000000002</v>
      </c>
      <c r="Q22" s="1244">
        <v>811.79</v>
      </c>
      <c r="R22" s="1245">
        <v>4058.95</v>
      </c>
      <c r="T22" s="800"/>
    </row>
    <row r="23" spans="1:21">
      <c r="A23" s="486">
        <v>14</v>
      </c>
      <c r="B23" s="492"/>
      <c r="C23" s="585" t="s">
        <v>964</v>
      </c>
      <c r="D23" s="465">
        <v>9</v>
      </c>
      <c r="E23" s="581"/>
      <c r="F23" s="498">
        <v>791.5</v>
      </c>
      <c r="G23" s="898">
        <v>7123.5</v>
      </c>
      <c r="H23" s="465">
        <v>3</v>
      </c>
      <c r="I23" s="581"/>
      <c r="J23" s="498">
        <v>796.5</v>
      </c>
      <c r="K23" s="898">
        <v>2389.5</v>
      </c>
      <c r="L23" s="898">
        <v>9513</v>
      </c>
      <c r="M23" s="465">
        <v>12</v>
      </c>
      <c r="N23" s="1246"/>
      <c r="O23" s="498">
        <v>796.5</v>
      </c>
      <c r="P23" s="898">
        <v>9558</v>
      </c>
      <c r="Q23" s="1244">
        <v>1268.43</v>
      </c>
      <c r="R23" s="1245">
        <v>15221.16</v>
      </c>
      <c r="T23" s="800"/>
    </row>
    <row r="24" spans="1:21">
      <c r="A24" s="486">
        <v>15</v>
      </c>
      <c r="B24" s="492"/>
      <c r="C24" s="585" t="s">
        <v>1766</v>
      </c>
      <c r="D24" s="465">
        <v>9</v>
      </c>
      <c r="E24" s="581"/>
      <c r="F24" s="498">
        <v>1583</v>
      </c>
      <c r="G24" s="898">
        <v>14247</v>
      </c>
      <c r="H24" s="465">
        <v>3</v>
      </c>
      <c r="I24" s="581"/>
      <c r="J24" s="498">
        <v>1593</v>
      </c>
      <c r="K24" s="898">
        <v>4779</v>
      </c>
      <c r="L24" s="898">
        <v>19026</v>
      </c>
      <c r="M24" s="465">
        <v>12</v>
      </c>
      <c r="N24" s="1246"/>
      <c r="O24" s="498">
        <v>1593</v>
      </c>
      <c r="P24" s="898">
        <v>19116</v>
      </c>
      <c r="Q24" s="1244">
        <v>2536.85</v>
      </c>
      <c r="R24" s="1245">
        <v>30442.2</v>
      </c>
      <c r="T24" s="800"/>
    </row>
    <row r="25" spans="1:21">
      <c r="A25" s="486">
        <v>16</v>
      </c>
      <c r="B25" s="492"/>
      <c r="C25" s="585" t="s">
        <v>1767</v>
      </c>
      <c r="D25" s="465">
        <v>9</v>
      </c>
      <c r="E25" s="581"/>
      <c r="F25" s="498">
        <v>2532.8000000000002</v>
      </c>
      <c r="G25" s="898">
        <v>22795.200000000001</v>
      </c>
      <c r="H25" s="465">
        <v>3</v>
      </c>
      <c r="I25" s="581"/>
      <c r="J25" s="498">
        <v>2548.8000000000002</v>
      </c>
      <c r="K25" s="898">
        <v>7646.4000000000005</v>
      </c>
      <c r="L25" s="898">
        <v>30441.600000000002</v>
      </c>
      <c r="M25" s="465">
        <v>12</v>
      </c>
      <c r="N25" s="1246"/>
      <c r="O25" s="498">
        <v>2548.8000000000002</v>
      </c>
      <c r="P25" s="898">
        <v>30585.600000000002</v>
      </c>
      <c r="Q25" s="1244">
        <v>4058.96</v>
      </c>
      <c r="R25" s="1245">
        <v>48707.519999999997</v>
      </c>
      <c r="T25" s="800"/>
    </row>
    <row r="26" spans="1:21">
      <c r="A26" s="486">
        <v>17</v>
      </c>
      <c r="B26" s="492"/>
      <c r="C26" s="585" t="s">
        <v>1768</v>
      </c>
      <c r="D26" s="465">
        <v>9</v>
      </c>
      <c r="E26" s="581"/>
      <c r="F26" s="498">
        <v>2849.4</v>
      </c>
      <c r="G26" s="898">
        <v>25644.600000000002</v>
      </c>
      <c r="H26" s="465">
        <v>3</v>
      </c>
      <c r="I26" s="581"/>
      <c r="J26" s="498">
        <v>2867.4</v>
      </c>
      <c r="K26" s="898">
        <v>8602.2000000000007</v>
      </c>
      <c r="L26" s="898">
        <v>34246.800000000003</v>
      </c>
      <c r="M26" s="465">
        <v>12</v>
      </c>
      <c r="N26" s="1246"/>
      <c r="O26" s="498">
        <v>2867.4</v>
      </c>
      <c r="P26" s="898">
        <v>34408.800000000003</v>
      </c>
      <c r="Q26" s="1244">
        <v>4566.33</v>
      </c>
      <c r="R26" s="1245">
        <v>54795.96</v>
      </c>
      <c r="T26" s="800"/>
    </row>
    <row r="27" spans="1:21" ht="12.6" thickBot="1">
      <c r="A27" s="486">
        <v>18</v>
      </c>
      <c r="B27" s="492"/>
      <c r="C27" s="587" t="s">
        <v>1076</v>
      </c>
      <c r="D27" s="1247">
        <v>1475</v>
      </c>
      <c r="E27" s="1246"/>
      <c r="F27" s="1244"/>
      <c r="G27" s="1248">
        <v>141171.94</v>
      </c>
      <c r="H27" s="1247">
        <v>506</v>
      </c>
      <c r="I27" s="1246"/>
      <c r="J27" s="1244"/>
      <c r="K27" s="1248">
        <v>50689.260000000009</v>
      </c>
      <c r="L27" s="1248">
        <v>191861.2</v>
      </c>
      <c r="M27" s="1247">
        <v>1981</v>
      </c>
      <c r="N27" s="1246"/>
      <c r="O27" s="1244"/>
      <c r="P27" s="1248">
        <v>192753</v>
      </c>
      <c r="Q27" s="498"/>
      <c r="R27" s="1248">
        <v>306964.31</v>
      </c>
    </row>
    <row r="28" spans="1:21" ht="12.6" thickTop="1">
      <c r="A28" s="486">
        <v>19</v>
      </c>
      <c r="B28" s="779" t="s">
        <v>1079</v>
      </c>
      <c r="C28" s="488"/>
      <c r="D28" s="496"/>
      <c r="E28" s="1246"/>
      <c r="F28" s="1244"/>
      <c r="G28" s="1252"/>
      <c r="H28" s="496"/>
      <c r="I28" s="1246"/>
      <c r="J28" s="1244"/>
      <c r="K28" s="1252"/>
      <c r="L28" s="1252"/>
      <c r="M28" s="496"/>
      <c r="N28" s="1246"/>
      <c r="O28" s="1244"/>
      <c r="P28" s="1252"/>
      <c r="Q28" s="1244"/>
    </row>
    <row r="29" spans="1:21">
      <c r="A29" s="486">
        <v>20</v>
      </c>
      <c r="B29" s="495"/>
      <c r="C29" s="1502" t="s">
        <v>965</v>
      </c>
      <c r="D29" s="496"/>
      <c r="E29" s="455">
        <v>88736</v>
      </c>
      <c r="F29" s="498">
        <v>6.3</v>
      </c>
      <c r="G29" s="898">
        <v>559036.79999999993</v>
      </c>
      <c r="H29" s="496"/>
      <c r="I29" s="1242">
        <v>25312</v>
      </c>
      <c r="J29" s="498">
        <v>6.33</v>
      </c>
      <c r="K29" s="898">
        <v>160224.95999999999</v>
      </c>
      <c r="L29" s="898">
        <v>719261.75999999989</v>
      </c>
      <c r="M29" s="496"/>
      <c r="N29" s="455">
        <v>114048</v>
      </c>
      <c r="O29" s="498">
        <v>6.33</v>
      </c>
      <c r="P29" s="898">
        <v>721923.84</v>
      </c>
      <c r="Q29" s="584">
        <v>10.08</v>
      </c>
      <c r="R29" s="1245">
        <v>1149603.8400000001</v>
      </c>
    </row>
    <row r="30" spans="1:21">
      <c r="A30" s="486">
        <v>21</v>
      </c>
      <c r="B30" s="495" t="s">
        <v>2201</v>
      </c>
      <c r="C30" s="1502"/>
      <c r="D30" s="496"/>
      <c r="E30" s="455">
        <v>10980</v>
      </c>
      <c r="F30" s="498">
        <v>6.3</v>
      </c>
      <c r="G30" s="898">
        <v>69174</v>
      </c>
      <c r="H30" s="496"/>
      <c r="I30" s="1242"/>
      <c r="J30" s="498"/>
      <c r="K30" s="898"/>
      <c r="L30" s="898">
        <v>69174</v>
      </c>
      <c r="M30" s="496"/>
      <c r="N30" s="455">
        <v>10980</v>
      </c>
      <c r="O30" s="498">
        <v>6.33</v>
      </c>
      <c r="P30" s="898">
        <v>69503.399999999994</v>
      </c>
      <c r="Q30" s="584">
        <v>10.08</v>
      </c>
      <c r="R30" s="1245">
        <v>110678.39999999999</v>
      </c>
    </row>
    <row r="31" spans="1:21" ht="13.8">
      <c r="A31" s="486">
        <v>22</v>
      </c>
      <c r="B31" s="1253" t="s">
        <v>2192</v>
      </c>
      <c r="C31" s="491"/>
      <c r="D31" s="491"/>
      <c r="E31" s="1253"/>
      <c r="F31" s="499"/>
      <c r="G31" s="1244"/>
      <c r="H31" s="491"/>
      <c r="I31" s="1242"/>
      <c r="J31" s="601"/>
      <c r="K31" s="1244"/>
      <c r="L31" s="1244"/>
      <c r="M31" s="491"/>
      <c r="N31" s="1511">
        <v>-18052</v>
      </c>
      <c r="O31" s="499">
        <v>6.33</v>
      </c>
      <c r="P31" s="1244">
        <v>-114269.16</v>
      </c>
      <c r="Q31" s="499">
        <v>10.08</v>
      </c>
      <c r="R31" s="1245">
        <v>-181964.16</v>
      </c>
    </row>
    <row r="32" spans="1:21" ht="12.6" thickBot="1">
      <c r="A32" s="486">
        <v>23</v>
      </c>
      <c r="B32" s="494"/>
      <c r="C32" s="586" t="s">
        <v>75</v>
      </c>
      <c r="D32" s="961">
        <v>1475</v>
      </c>
      <c r="E32" s="1254">
        <v>88736</v>
      </c>
      <c r="F32" s="1244"/>
      <c r="G32" s="1514">
        <v>769382.74</v>
      </c>
      <c r="H32" s="961">
        <v>506</v>
      </c>
      <c r="I32" s="1254">
        <v>25312</v>
      </c>
      <c r="J32" s="1244"/>
      <c r="K32" s="1514">
        <v>210914.22</v>
      </c>
      <c r="L32" s="1514">
        <v>980296.96</v>
      </c>
      <c r="M32" s="961">
        <v>1981</v>
      </c>
      <c r="N32" s="1254">
        <v>106976</v>
      </c>
      <c r="O32" s="1244"/>
      <c r="P32" s="1255">
        <v>869911.08</v>
      </c>
      <c r="Q32" s="1244"/>
      <c r="R32" s="1255">
        <v>1385282.3900000001</v>
      </c>
      <c r="U32" s="1250">
        <v>40509.279999999795</v>
      </c>
    </row>
    <row r="33" spans="1:21" ht="13.2" thickTop="1" thickBot="1">
      <c r="A33" s="486">
        <v>24</v>
      </c>
      <c r="B33" s="1242"/>
      <c r="C33" s="490" t="s">
        <v>76</v>
      </c>
      <c r="D33" s="496"/>
      <c r="E33" s="1246"/>
      <c r="F33" s="1244"/>
      <c r="G33" s="899">
        <v>521.61541694915252</v>
      </c>
      <c r="H33" s="496"/>
      <c r="I33" s="1246"/>
      <c r="J33" s="1244"/>
      <c r="K33" s="899">
        <v>416.82652173913044</v>
      </c>
      <c r="L33" s="899">
        <v>494.84955073195351</v>
      </c>
      <c r="M33" s="496"/>
      <c r="N33" s="1246"/>
      <c r="O33" s="1244"/>
      <c r="P33" s="899">
        <v>439.12724886420995</v>
      </c>
      <c r="Q33" s="584"/>
      <c r="R33" s="582">
        <v>699.2843967693085</v>
      </c>
      <c r="U33" s="1251">
        <v>5.0680826623352604E-2</v>
      </c>
    </row>
    <row r="34" spans="1:21" ht="12.6" thickTop="1">
      <c r="A34" s="486">
        <v>25</v>
      </c>
      <c r="B34" s="91" t="s">
        <v>1769</v>
      </c>
      <c r="C34" s="800"/>
      <c r="D34" s="496"/>
      <c r="E34" s="1246"/>
      <c r="F34" s="1244"/>
      <c r="G34" s="898"/>
      <c r="H34" s="496"/>
      <c r="I34" s="1246"/>
      <c r="J34" s="1244"/>
      <c r="K34" s="898"/>
      <c r="L34" s="898"/>
      <c r="M34" s="496"/>
      <c r="N34" s="1246"/>
      <c r="O34" s="1244"/>
      <c r="P34" s="898"/>
      <c r="Q34" s="584"/>
      <c r="R34" s="584"/>
      <c r="U34" s="1250">
        <v>9934.2399999999907</v>
      </c>
    </row>
    <row r="35" spans="1:21">
      <c r="A35" s="486">
        <v>26</v>
      </c>
      <c r="B35" s="91"/>
      <c r="C35" s="960" t="s">
        <v>1731</v>
      </c>
      <c r="D35" s="465"/>
      <c r="E35" s="1246"/>
      <c r="F35" s="1244">
        <v>2198.34</v>
      </c>
      <c r="G35" s="898">
        <v>0</v>
      </c>
      <c r="H35" s="496">
        <v>3</v>
      </c>
      <c r="I35" s="1246"/>
      <c r="J35" s="1244">
        <v>2198.34</v>
      </c>
      <c r="K35" s="898">
        <v>6595.02</v>
      </c>
      <c r="L35" s="898">
        <v>6595.02</v>
      </c>
      <c r="M35" s="496">
        <v>3</v>
      </c>
      <c r="N35" s="1246"/>
      <c r="O35" s="498">
        <v>2198.34</v>
      </c>
      <c r="P35" s="898">
        <v>6595.02</v>
      </c>
      <c r="Q35" s="584">
        <v>3500.86</v>
      </c>
      <c r="R35" s="1245">
        <v>10502.58</v>
      </c>
      <c r="U35" s="1251">
        <v>5.1078575656859762E-2</v>
      </c>
    </row>
    <row r="36" spans="1:21" ht="13.8">
      <c r="A36" s="486">
        <v>27</v>
      </c>
      <c r="B36" s="223"/>
      <c r="C36" s="585" t="s">
        <v>1889</v>
      </c>
      <c r="D36" s="496"/>
      <c r="E36" s="1246"/>
      <c r="F36" s="1244"/>
      <c r="G36" s="898"/>
      <c r="H36" s="496"/>
      <c r="I36" s="1246"/>
      <c r="J36" s="1244"/>
      <c r="K36" s="898"/>
      <c r="L36" s="898"/>
      <c r="M36" s="496">
        <v>9</v>
      </c>
      <c r="N36" s="1246"/>
      <c r="O36" s="498">
        <v>2198.34</v>
      </c>
      <c r="P36" s="898">
        <v>19785.060000000001</v>
      </c>
      <c r="Q36" s="584">
        <v>3500.86</v>
      </c>
      <c r="R36" s="1245">
        <v>31507.74</v>
      </c>
    </row>
    <row r="37" spans="1:21">
      <c r="A37" s="486">
        <v>28</v>
      </c>
      <c r="B37" s="223"/>
      <c r="C37" s="804" t="s">
        <v>965</v>
      </c>
      <c r="D37" s="496"/>
      <c r="E37" s="1246">
        <v>251</v>
      </c>
      <c r="F37" s="1244">
        <v>5.28</v>
      </c>
      <c r="G37" s="898">
        <v>1325.28</v>
      </c>
      <c r="H37" s="496"/>
      <c r="I37" s="1246">
        <v>555</v>
      </c>
      <c r="J37" s="1244">
        <v>5.28</v>
      </c>
      <c r="K37" s="898">
        <v>2930.4</v>
      </c>
      <c r="L37" s="898">
        <v>2930.4</v>
      </c>
      <c r="M37" s="496"/>
      <c r="N37" s="455">
        <v>806</v>
      </c>
      <c r="O37" s="498">
        <v>5.28</v>
      </c>
      <c r="P37" s="898">
        <v>4255.68</v>
      </c>
      <c r="Q37" s="584">
        <v>8.41</v>
      </c>
      <c r="R37" s="1245">
        <v>6778.46</v>
      </c>
    </row>
    <row r="38" spans="1:21" ht="13.8">
      <c r="A38" s="486">
        <v>29</v>
      </c>
      <c r="B38" s="223"/>
      <c r="C38" s="585" t="s">
        <v>1890</v>
      </c>
      <c r="D38" s="496"/>
      <c r="E38" s="1246"/>
      <c r="F38" s="1244"/>
      <c r="G38" s="898"/>
      <c r="H38" s="496"/>
      <c r="I38" s="1246"/>
      <c r="J38" s="1244"/>
      <c r="K38" s="898"/>
      <c r="L38" s="898"/>
      <c r="M38" s="496"/>
      <c r="N38" s="1246">
        <v>1630</v>
      </c>
      <c r="O38" s="498">
        <v>5.28</v>
      </c>
      <c r="P38" s="898">
        <v>8606.4</v>
      </c>
      <c r="Q38" s="584">
        <v>8.41</v>
      </c>
      <c r="R38" s="1245">
        <v>13708.3</v>
      </c>
    </row>
    <row r="39" spans="1:21">
      <c r="A39" s="486">
        <v>30</v>
      </c>
      <c r="B39" s="223"/>
      <c r="C39" s="804" t="s">
        <v>1732</v>
      </c>
      <c r="D39" s="496"/>
      <c r="E39" s="1246"/>
      <c r="F39" s="1244"/>
      <c r="G39" s="898"/>
      <c r="H39" s="496"/>
      <c r="I39" s="1246"/>
      <c r="J39" s="1244"/>
      <c r="K39" s="898"/>
      <c r="L39" s="898"/>
      <c r="M39" s="496"/>
      <c r="N39" s="1246"/>
      <c r="O39" s="1244"/>
      <c r="P39" s="898"/>
      <c r="Q39" s="584"/>
      <c r="R39" s="1245"/>
    </row>
    <row r="40" spans="1:21">
      <c r="A40" s="486">
        <v>31</v>
      </c>
      <c r="B40" s="223"/>
      <c r="C40" s="804"/>
      <c r="D40" s="1256"/>
      <c r="E40" s="1256">
        <v>0</v>
      </c>
      <c r="F40" s="1244"/>
      <c r="G40" s="898"/>
      <c r="H40" s="1256"/>
      <c r="I40" s="1256">
        <v>555</v>
      </c>
      <c r="J40" s="1244"/>
      <c r="K40" s="898"/>
      <c r="L40" s="898"/>
      <c r="M40" s="1256"/>
      <c r="N40" s="1256">
        <v>2436</v>
      </c>
      <c r="O40" s="1244"/>
      <c r="P40" s="898"/>
      <c r="Q40" s="584"/>
      <c r="R40" s="1245"/>
    </row>
    <row r="41" spans="1:21" ht="12.6" thickBot="1">
      <c r="A41" s="486">
        <v>32</v>
      </c>
      <c r="B41" s="223"/>
      <c r="C41" s="1243" t="s">
        <v>1770</v>
      </c>
      <c r="D41" s="961">
        <v>0</v>
      </c>
      <c r="E41" s="1254">
        <v>251</v>
      </c>
      <c r="F41" s="1244"/>
      <c r="G41" s="1249">
        <v>1325.28</v>
      </c>
      <c r="H41" s="1257">
        <v>3</v>
      </c>
      <c r="I41" s="1254">
        <v>555</v>
      </c>
      <c r="J41" s="1244"/>
      <c r="K41" s="1249">
        <v>9525.42</v>
      </c>
      <c r="L41" s="1249">
        <v>9525.42</v>
      </c>
      <c r="M41" s="961">
        <v>12</v>
      </c>
      <c r="N41" s="1254">
        <v>2436</v>
      </c>
      <c r="O41" s="1244"/>
      <c r="P41" s="1249">
        <v>39242.160000000003</v>
      </c>
      <c r="Q41" s="584"/>
      <c r="R41" s="1249">
        <v>62497.08</v>
      </c>
      <c r="U41" s="1250">
        <v>1532.4699999999975</v>
      </c>
    </row>
    <row r="42" spans="1:21" ht="13.2" thickTop="1" thickBot="1">
      <c r="A42" s="486">
        <v>33</v>
      </c>
      <c r="B42" s="1242"/>
      <c r="C42" s="490" t="s">
        <v>76</v>
      </c>
      <c r="D42" s="496"/>
      <c r="E42" s="1246"/>
      <c r="F42" s="1244"/>
      <c r="G42" s="899"/>
      <c r="H42" s="496"/>
      <c r="I42" s="1246"/>
      <c r="J42" s="1244"/>
      <c r="K42" s="899">
        <v>3175.14</v>
      </c>
      <c r="L42" s="899">
        <v>3175.14</v>
      </c>
      <c r="M42" s="496"/>
      <c r="N42" s="1246"/>
      <c r="O42" s="1244"/>
      <c r="P42" s="899">
        <v>3270.1800000000003</v>
      </c>
      <c r="Q42" s="584"/>
      <c r="R42" s="582">
        <v>5208.09</v>
      </c>
      <c r="U42" s="1251">
        <v>5.1042724179370058E-2</v>
      </c>
    </row>
    <row r="43" spans="1:21" ht="12.6" thickTop="1">
      <c r="A43" s="486">
        <v>34</v>
      </c>
      <c r="B43" s="91"/>
      <c r="D43" s="496"/>
      <c r="E43" s="1246"/>
      <c r="F43" s="1244"/>
      <c r="G43" s="898"/>
      <c r="H43" s="496"/>
      <c r="I43" s="1246"/>
      <c r="J43" s="1244"/>
      <c r="K43" s="898"/>
      <c r="L43" s="898"/>
      <c r="M43" s="496"/>
      <c r="N43" s="1246"/>
      <c r="O43" s="1244"/>
      <c r="P43" s="898"/>
      <c r="Q43" s="584"/>
      <c r="R43" s="584"/>
    </row>
    <row r="44" spans="1:21">
      <c r="A44" s="486">
        <v>35</v>
      </c>
      <c r="B44" s="91" t="s">
        <v>971</v>
      </c>
      <c r="D44" s="496"/>
      <c r="E44" s="1246"/>
      <c r="F44" s="1244"/>
      <c r="G44" s="898"/>
      <c r="H44" s="496"/>
      <c r="I44" s="1246"/>
      <c r="J44" s="1244"/>
      <c r="K44" s="898"/>
      <c r="L44" s="898"/>
      <c r="M44" s="496"/>
      <c r="N44" s="1246"/>
      <c r="O44" s="1244"/>
      <c r="P44" s="898"/>
      <c r="Q44" s="584"/>
      <c r="R44" s="584"/>
    </row>
    <row r="45" spans="1:21">
      <c r="A45" s="486">
        <v>36</v>
      </c>
      <c r="B45" s="223"/>
      <c r="C45" s="585" t="s">
        <v>1763</v>
      </c>
      <c r="D45" s="496">
        <v>1689</v>
      </c>
      <c r="E45" s="1246"/>
      <c r="F45" s="1244">
        <v>25.33</v>
      </c>
      <c r="G45" s="898">
        <v>42782.369999999995</v>
      </c>
      <c r="H45" s="496">
        <v>312</v>
      </c>
      <c r="I45" s="1246"/>
      <c r="J45" s="1244">
        <v>25.49</v>
      </c>
      <c r="K45" s="898">
        <v>7952.8799999999992</v>
      </c>
      <c r="L45" s="898">
        <v>50735.249999999993</v>
      </c>
      <c r="M45" s="496">
        <v>2001</v>
      </c>
      <c r="N45" s="1246"/>
      <c r="O45" s="498">
        <v>25.49</v>
      </c>
      <c r="P45" s="898">
        <v>51005.49</v>
      </c>
      <c r="Q45" s="584">
        <v>40.590000000000003</v>
      </c>
      <c r="R45" s="1245">
        <v>81220.59</v>
      </c>
      <c r="U45" s="1243">
        <v>14928</v>
      </c>
    </row>
    <row r="46" spans="1:21">
      <c r="A46" s="486">
        <v>37</v>
      </c>
      <c r="B46" s="223"/>
      <c r="C46" s="585" t="s">
        <v>1764</v>
      </c>
      <c r="D46" s="496">
        <v>80</v>
      </c>
      <c r="E46" s="1246"/>
      <c r="F46" s="1244">
        <v>63.32</v>
      </c>
      <c r="G46" s="898">
        <v>5065.6000000000004</v>
      </c>
      <c r="H46" s="496">
        <v>24</v>
      </c>
      <c r="I46" s="1246"/>
      <c r="J46" s="1244">
        <v>63.72</v>
      </c>
      <c r="K46" s="898">
        <v>1529.28</v>
      </c>
      <c r="L46" s="898">
        <v>6594.88</v>
      </c>
      <c r="M46" s="496">
        <v>104</v>
      </c>
      <c r="N46" s="1246"/>
      <c r="O46" s="498">
        <v>63.72</v>
      </c>
      <c r="P46" s="898">
        <v>6626.88</v>
      </c>
      <c r="Q46" s="584">
        <v>101.47</v>
      </c>
      <c r="R46" s="1245">
        <v>10552.88</v>
      </c>
      <c r="U46" s="1243">
        <v>22763</v>
      </c>
    </row>
    <row r="47" spans="1:21">
      <c r="A47" s="486">
        <v>38</v>
      </c>
      <c r="B47" s="223"/>
      <c r="C47" s="585" t="s">
        <v>961</v>
      </c>
      <c r="D47" s="496">
        <v>45</v>
      </c>
      <c r="E47" s="1246"/>
      <c r="F47" s="1244">
        <v>126.64</v>
      </c>
      <c r="G47" s="898">
        <v>5698.8</v>
      </c>
      <c r="H47" s="496">
        <v>13</v>
      </c>
      <c r="I47" s="1246"/>
      <c r="J47" s="1244">
        <v>127.44</v>
      </c>
      <c r="K47" s="898">
        <v>1656.72</v>
      </c>
      <c r="L47" s="898">
        <v>7355.52</v>
      </c>
      <c r="M47" s="496">
        <v>58</v>
      </c>
      <c r="N47" s="1246"/>
      <c r="O47" s="498">
        <v>127.44</v>
      </c>
      <c r="P47" s="898">
        <v>7391.5199999999995</v>
      </c>
      <c r="Q47" s="584">
        <v>202.95</v>
      </c>
      <c r="R47" s="1245">
        <v>11771.1</v>
      </c>
      <c r="U47" s="1243">
        <v>16202</v>
      </c>
    </row>
    <row r="48" spans="1:21">
      <c r="A48" s="486">
        <v>39</v>
      </c>
      <c r="B48" s="492"/>
      <c r="C48" s="585" t="s">
        <v>962</v>
      </c>
      <c r="D48" s="496">
        <v>44</v>
      </c>
      <c r="E48" s="455"/>
      <c r="F48" s="1244">
        <v>202.62</v>
      </c>
      <c r="G48" s="898">
        <v>8915.2800000000007</v>
      </c>
      <c r="H48" s="496">
        <v>14</v>
      </c>
      <c r="I48" s="455"/>
      <c r="J48" s="1244">
        <v>203.9</v>
      </c>
      <c r="K48" s="898">
        <v>2854.6</v>
      </c>
      <c r="L48" s="898">
        <v>11769.880000000001</v>
      </c>
      <c r="M48" s="496">
        <v>58</v>
      </c>
      <c r="N48" s="455"/>
      <c r="O48" s="498">
        <v>203.9</v>
      </c>
      <c r="P48" s="898">
        <v>11826.2</v>
      </c>
      <c r="Q48" s="584">
        <v>324.70999999999998</v>
      </c>
      <c r="R48" s="1245">
        <v>18833.18</v>
      </c>
      <c r="U48" s="1243">
        <v>9090</v>
      </c>
    </row>
    <row r="49" spans="1:21">
      <c r="A49" s="486">
        <v>40</v>
      </c>
      <c r="B49" s="492"/>
      <c r="C49" s="585" t="s">
        <v>1765</v>
      </c>
      <c r="D49" s="496">
        <v>0</v>
      </c>
      <c r="E49" s="455"/>
      <c r="F49" s="1244">
        <v>405.25</v>
      </c>
      <c r="G49" s="898">
        <v>0</v>
      </c>
      <c r="H49" s="496">
        <v>0</v>
      </c>
      <c r="I49" s="455"/>
      <c r="J49" s="1244">
        <v>407.81</v>
      </c>
      <c r="K49" s="898">
        <v>0</v>
      </c>
      <c r="L49" s="898">
        <v>0</v>
      </c>
      <c r="M49" s="496">
        <v>0</v>
      </c>
      <c r="N49" s="455"/>
      <c r="O49" s="498">
        <v>407.81</v>
      </c>
      <c r="P49" s="898">
        <v>0</v>
      </c>
      <c r="Q49" s="584">
        <v>649.44000000000005</v>
      </c>
      <c r="R49" s="1245">
        <v>0</v>
      </c>
    </row>
    <row r="50" spans="1:21">
      <c r="A50" s="486">
        <v>41</v>
      </c>
      <c r="B50" s="492"/>
      <c r="C50" s="585" t="s">
        <v>964</v>
      </c>
      <c r="D50" s="496">
        <v>0</v>
      </c>
      <c r="E50" s="455"/>
      <c r="F50" s="1244">
        <v>633.20000000000005</v>
      </c>
      <c r="G50" s="898">
        <v>0</v>
      </c>
      <c r="H50" s="496">
        <v>0</v>
      </c>
      <c r="I50" s="455"/>
      <c r="J50" s="1244">
        <v>637.20000000000005</v>
      </c>
      <c r="K50" s="898">
        <v>0</v>
      </c>
      <c r="L50" s="898">
        <v>0</v>
      </c>
      <c r="M50" s="496">
        <v>0</v>
      </c>
      <c r="N50" s="455"/>
      <c r="O50" s="498">
        <v>637.20000000000005</v>
      </c>
      <c r="P50" s="898">
        <v>0</v>
      </c>
      <c r="Q50" s="584">
        <v>1014.74</v>
      </c>
      <c r="R50" s="1245">
        <v>0</v>
      </c>
    </row>
    <row r="51" spans="1:21">
      <c r="A51" s="486">
        <v>42</v>
      </c>
      <c r="B51" s="492"/>
      <c r="C51" s="585" t="s">
        <v>1766</v>
      </c>
      <c r="D51" s="497">
        <v>27</v>
      </c>
      <c r="E51" s="455"/>
      <c r="F51" s="1244">
        <v>1266.4000000000001</v>
      </c>
      <c r="G51" s="898">
        <v>34192.800000000003</v>
      </c>
      <c r="H51" s="497">
        <v>9</v>
      </c>
      <c r="I51" s="455"/>
      <c r="J51" s="1244">
        <v>1274.4000000000001</v>
      </c>
      <c r="K51" s="898">
        <v>11469.6</v>
      </c>
      <c r="L51" s="898">
        <v>45662.400000000001</v>
      </c>
      <c r="M51" s="496">
        <v>36</v>
      </c>
      <c r="N51" s="455"/>
      <c r="O51" s="498">
        <v>1274.4000000000001</v>
      </c>
      <c r="P51" s="898">
        <v>45878.400000000001</v>
      </c>
      <c r="Q51" s="584">
        <v>2029.48</v>
      </c>
      <c r="R51" s="1245">
        <v>73061.279999999999</v>
      </c>
      <c r="U51" s="1243">
        <v>15614</v>
      </c>
    </row>
    <row r="52" spans="1:21">
      <c r="A52" s="486">
        <v>43</v>
      </c>
      <c r="B52" s="223"/>
      <c r="C52" s="585" t="s">
        <v>2200</v>
      </c>
      <c r="D52" s="496">
        <v>9</v>
      </c>
      <c r="E52" s="1246"/>
      <c r="F52" s="1244">
        <v>2026.24</v>
      </c>
      <c r="G52" s="898">
        <v>18236.16</v>
      </c>
      <c r="H52" s="496">
        <v>3</v>
      </c>
      <c r="I52" s="1246"/>
      <c r="J52" s="1244">
        <v>2039.04</v>
      </c>
      <c r="K52" s="898">
        <v>6117.12</v>
      </c>
      <c r="L52" s="898">
        <v>24353.279999999999</v>
      </c>
      <c r="M52" s="496">
        <v>12</v>
      </c>
      <c r="N52" s="1246"/>
      <c r="O52" s="498">
        <v>2039.04</v>
      </c>
      <c r="P52" s="898">
        <v>24468.48</v>
      </c>
      <c r="Q52" s="584">
        <v>3247.17</v>
      </c>
      <c r="R52" s="1245">
        <v>38966.04</v>
      </c>
      <c r="U52" s="1243">
        <v>2707</v>
      </c>
    </row>
    <row r="53" spans="1:21" ht="12" customHeight="1">
      <c r="A53" s="486">
        <v>44</v>
      </c>
      <c r="B53" s="223"/>
      <c r="C53" s="804" t="s">
        <v>965</v>
      </c>
      <c r="D53" s="496"/>
      <c r="E53" s="1246">
        <v>32162</v>
      </c>
      <c r="F53" s="1244">
        <v>6.3</v>
      </c>
      <c r="G53" s="898">
        <v>202620.6</v>
      </c>
      <c r="H53" s="496"/>
      <c r="I53" s="1246">
        <v>10107</v>
      </c>
      <c r="J53" s="1244">
        <v>6.33</v>
      </c>
      <c r="K53" s="898">
        <v>63977.31</v>
      </c>
      <c r="L53" s="898">
        <v>266597.91000000003</v>
      </c>
      <c r="M53" s="496"/>
      <c r="N53" s="1246">
        <v>42269</v>
      </c>
      <c r="O53" s="498">
        <v>6.33</v>
      </c>
      <c r="P53" s="898">
        <v>267562.77</v>
      </c>
      <c r="Q53" s="584">
        <v>10.080500000000001</v>
      </c>
      <c r="R53" s="1245">
        <v>426092.6545</v>
      </c>
      <c r="U53" s="1243">
        <v>81304</v>
      </c>
    </row>
    <row r="54" spans="1:21" ht="12.6" thickBot="1">
      <c r="A54" s="486">
        <v>45</v>
      </c>
      <c r="B54" s="223"/>
      <c r="C54" s="804" t="s">
        <v>1080</v>
      </c>
      <c r="D54" s="1247">
        <v>1894</v>
      </c>
      <c r="E54" s="1247">
        <v>32162</v>
      </c>
      <c r="F54" s="1244"/>
      <c r="G54" s="1248">
        <v>317511.61</v>
      </c>
      <c r="H54" s="1247">
        <v>375</v>
      </c>
      <c r="I54" s="1247">
        <v>10107</v>
      </c>
      <c r="J54" s="1244"/>
      <c r="K54" s="1248">
        <v>95557.51</v>
      </c>
      <c r="L54" s="1248">
        <v>413069.12</v>
      </c>
      <c r="M54" s="1247">
        <v>2269</v>
      </c>
      <c r="N54" s="1247">
        <v>42269</v>
      </c>
      <c r="O54" s="1244"/>
      <c r="P54" s="1248">
        <v>414759.74</v>
      </c>
      <c r="Q54" s="584"/>
      <c r="R54" s="1248">
        <v>660497.72450000001</v>
      </c>
      <c r="U54" s="1250">
        <v>26609.189999999944</v>
      </c>
    </row>
    <row r="55" spans="1:21" ht="13.2" thickTop="1" thickBot="1">
      <c r="A55" s="486">
        <v>46</v>
      </c>
      <c r="B55" s="1242"/>
      <c r="C55" s="490" t="s">
        <v>1771</v>
      </c>
      <c r="D55" s="496"/>
      <c r="E55" s="1246"/>
      <c r="F55" s="1244"/>
      <c r="G55" s="899">
        <v>167.64076557550158</v>
      </c>
      <c r="H55" s="496"/>
      <c r="I55" s="1246"/>
      <c r="J55" s="1244"/>
      <c r="K55" s="899">
        <v>254.82002666666665</v>
      </c>
      <c r="L55" s="899">
        <v>182.04897311591009</v>
      </c>
      <c r="M55" s="496"/>
      <c r="N55" s="1246"/>
      <c r="O55" s="1244"/>
      <c r="P55" s="899">
        <v>182.79406787130895</v>
      </c>
      <c r="Q55" s="584"/>
      <c r="R55" s="582">
        <v>291.0963968708682</v>
      </c>
      <c r="U55" s="1251">
        <v>5.1040700932726606E-2</v>
      </c>
    </row>
    <row r="56" spans="1:21" ht="12.6" thickTop="1">
      <c r="A56" s="486">
        <v>47</v>
      </c>
      <c r="B56" s="91" t="s">
        <v>1729</v>
      </c>
      <c r="D56" s="496"/>
      <c r="E56" s="1246"/>
      <c r="F56" s="1244"/>
      <c r="G56" s="898"/>
      <c r="H56" s="496"/>
      <c r="I56" s="1246"/>
      <c r="J56" s="1244"/>
      <c r="K56" s="898"/>
      <c r="L56" s="898"/>
      <c r="M56" s="496"/>
      <c r="N56" s="1246"/>
      <c r="O56" s="1244"/>
      <c r="P56" s="898"/>
      <c r="Q56" s="584"/>
      <c r="R56" s="498"/>
    </row>
    <row r="57" spans="1:21" ht="12.6" thickBot="1">
      <c r="A57" s="486">
        <v>48</v>
      </c>
      <c r="B57" s="494"/>
      <c r="C57" s="586" t="s">
        <v>965</v>
      </c>
      <c r="D57" s="1257">
        <v>16</v>
      </c>
      <c r="E57" s="1254">
        <v>27074</v>
      </c>
      <c r="F57" s="1244">
        <v>0.93</v>
      </c>
      <c r="G57" s="1255">
        <v>25178.82</v>
      </c>
      <c r="H57" s="1257"/>
      <c r="I57" s="1254">
        <v>0</v>
      </c>
      <c r="J57" s="1244">
        <v>1.34</v>
      </c>
      <c r="K57" s="1255">
        <v>0</v>
      </c>
      <c r="L57" s="1248">
        <v>25178.82</v>
      </c>
      <c r="M57" s="961">
        <v>16</v>
      </c>
      <c r="N57" s="1254">
        <v>27074</v>
      </c>
      <c r="O57" s="498">
        <v>1.34</v>
      </c>
      <c r="P57" s="1255">
        <v>36279.160000000003</v>
      </c>
      <c r="Q57" s="1244">
        <v>2.1339999999999999</v>
      </c>
      <c r="R57" s="1258">
        <v>57775.915999999997</v>
      </c>
    </row>
    <row r="58" spans="1:21" ht="12.6" thickTop="1">
      <c r="A58" s="486">
        <v>49</v>
      </c>
      <c r="B58" s="780" t="s">
        <v>77</v>
      </c>
      <c r="C58" s="491"/>
      <c r="D58" s="491"/>
      <c r="F58" s="601"/>
      <c r="G58" s="1499"/>
      <c r="H58" s="491"/>
      <c r="J58" s="601"/>
      <c r="K58" s="1244"/>
      <c r="L58" s="1244"/>
      <c r="M58" s="491"/>
      <c r="O58" s="601"/>
      <c r="P58" s="1244">
        <v>78700.34</v>
      </c>
      <c r="Q58" s="1259"/>
      <c r="R58" s="1259">
        <v>78700.34</v>
      </c>
    </row>
    <row r="59" spans="1:21">
      <c r="A59" s="486">
        <v>50</v>
      </c>
      <c r="B59" s="578"/>
      <c r="C59" s="580" t="s">
        <v>78</v>
      </c>
      <c r="D59" s="491"/>
      <c r="E59" s="1260"/>
      <c r="F59" s="1261"/>
      <c r="G59" s="1499">
        <v>54106.049999999996</v>
      </c>
      <c r="H59" s="1501"/>
      <c r="I59" s="1242"/>
      <c r="J59" s="1244"/>
      <c r="K59" s="1499">
        <v>24594.29</v>
      </c>
      <c r="L59" s="1508">
        <v>78700.34</v>
      </c>
      <c r="M59" s="491"/>
      <c r="N59" s="1260"/>
      <c r="O59" s="1261"/>
      <c r="P59" s="1262">
        <v>78700.34</v>
      </c>
      <c r="Q59" s="1244"/>
      <c r="R59" s="1262">
        <v>78700.34</v>
      </c>
    </row>
    <row r="60" spans="1:21">
      <c r="A60" s="486">
        <v>51</v>
      </c>
      <c r="B60" s="1263" t="s">
        <v>79</v>
      </c>
      <c r="C60" s="489"/>
      <c r="D60" s="489"/>
      <c r="E60" s="1253"/>
      <c r="F60" s="499"/>
      <c r="G60" s="1244"/>
      <c r="H60" s="489"/>
      <c r="J60" s="601"/>
      <c r="K60" s="1244"/>
      <c r="L60" s="1244">
        <v>0</v>
      </c>
      <c r="M60" s="489"/>
      <c r="N60" s="1253"/>
      <c r="O60" s="499"/>
      <c r="P60" s="1244">
        <v>0</v>
      </c>
      <c r="Q60" s="1244"/>
      <c r="R60" s="1244">
        <v>0</v>
      </c>
    </row>
    <row r="61" spans="1:21" s="1234" customFormat="1" ht="12.6" thickBot="1">
      <c r="A61" s="486">
        <v>52</v>
      </c>
      <c r="B61" s="1263" t="s">
        <v>80</v>
      </c>
      <c r="C61" s="1264"/>
      <c r="D61" s="1264"/>
      <c r="E61" s="1264"/>
      <c r="F61" s="1265"/>
      <c r="G61" s="1268">
        <v>1859132.02</v>
      </c>
      <c r="J61" s="1267"/>
      <c r="K61" s="1268">
        <v>572828.46</v>
      </c>
      <c r="L61" s="1268">
        <v>2430635.1999999997</v>
      </c>
      <c r="M61" s="1264"/>
      <c r="N61" s="1264"/>
      <c r="O61" s="1265"/>
      <c r="P61" s="1268">
        <v>2341475.42</v>
      </c>
      <c r="Q61" s="1266"/>
      <c r="R61" s="1268">
        <v>3697380.5005000005</v>
      </c>
      <c r="S61" s="1269"/>
      <c r="U61" s="1270">
        <v>121079.74500000011</v>
      </c>
    </row>
    <row r="62" spans="1:21" ht="12.6" thickTop="1">
      <c r="A62" s="486">
        <v>53</v>
      </c>
      <c r="B62" s="1263" t="s">
        <v>1882</v>
      </c>
      <c r="C62" s="1232"/>
      <c r="D62" s="1232"/>
      <c r="E62" s="1264"/>
      <c r="F62" s="1337"/>
      <c r="G62" s="1498">
        <v>1860567.14</v>
      </c>
      <c r="H62" s="1339"/>
      <c r="I62" s="1234"/>
      <c r="J62" s="1340"/>
      <c r="K62" s="1498">
        <v>269739.43</v>
      </c>
      <c r="L62" s="1510">
        <v>2130306.5699999998</v>
      </c>
      <c r="M62" s="1232"/>
      <c r="N62" s="1264"/>
      <c r="O62" s="1337"/>
      <c r="P62" s="1342">
        <v>2130306.5699999998</v>
      </c>
      <c r="Q62" s="1338"/>
      <c r="R62" s="1342">
        <v>3682216.1138999993</v>
      </c>
      <c r="S62" s="1279"/>
      <c r="U62" s="1251">
        <v>4.9333569424377895E-2</v>
      </c>
    </row>
    <row r="63" spans="1:21">
      <c r="A63" s="486">
        <v>54</v>
      </c>
      <c r="B63" s="1263" t="s">
        <v>2193</v>
      </c>
      <c r="C63" s="1232"/>
      <c r="D63" s="1232"/>
      <c r="E63" s="1264"/>
      <c r="F63" s="1337"/>
      <c r="G63" s="1498">
        <v>-1425.8600000000006</v>
      </c>
      <c r="H63" s="1339"/>
      <c r="I63" s="1234"/>
      <c r="J63" s="1340"/>
      <c r="K63" s="1498">
        <v>0</v>
      </c>
      <c r="L63" s="1509">
        <v>-1425.8600000000006</v>
      </c>
      <c r="M63" s="1232"/>
      <c r="N63" s="1264"/>
      <c r="O63" s="1337"/>
      <c r="P63" s="1342">
        <v>-1425.8600000000006</v>
      </c>
      <c r="Q63" s="1338"/>
      <c r="R63" s="1342"/>
      <c r="S63" s="1279"/>
      <c r="U63" s="1251"/>
    </row>
    <row r="64" spans="1:21">
      <c r="A64" s="486">
        <v>55</v>
      </c>
      <c r="B64" s="1263" t="s">
        <v>2202</v>
      </c>
      <c r="C64" s="1232"/>
      <c r="D64" s="1232"/>
      <c r="E64" s="1264"/>
      <c r="F64" s="1337"/>
      <c r="G64" s="1498">
        <v>10375.049999999997</v>
      </c>
      <c r="H64" s="1339"/>
      <c r="I64" s="1234"/>
      <c r="J64" s="1340"/>
      <c r="K64" s="1498"/>
      <c r="L64" s="1509">
        <v>10375.049999999997</v>
      </c>
      <c r="M64" s="1232"/>
      <c r="N64" s="1264"/>
      <c r="O64" s="1337"/>
      <c r="P64" s="1342">
        <v>10375.049999999997</v>
      </c>
      <c r="Q64" s="1338"/>
      <c r="R64" s="1342"/>
      <c r="S64" s="1279"/>
      <c r="U64" s="1251"/>
    </row>
    <row r="65" spans="1:21">
      <c r="A65" s="486">
        <v>56</v>
      </c>
      <c r="B65" s="1263"/>
      <c r="C65" s="1232"/>
      <c r="D65" s="1232"/>
      <c r="E65" s="1264"/>
      <c r="F65" s="1337"/>
      <c r="G65" s="1498"/>
      <c r="H65" s="1339"/>
      <c r="I65" s="1234"/>
      <c r="J65" s="1340"/>
      <c r="K65" s="1498"/>
      <c r="L65" s="1509"/>
      <c r="M65" s="1232"/>
      <c r="N65" s="1264"/>
      <c r="O65" s="1337"/>
      <c r="P65" s="1342"/>
      <c r="Q65" s="1338"/>
      <c r="R65" s="1342"/>
      <c r="S65" s="1279"/>
      <c r="U65" s="1251"/>
    </row>
    <row r="66" spans="1:21">
      <c r="A66" s="486">
        <v>57</v>
      </c>
      <c r="B66" s="1232" t="s">
        <v>2183</v>
      </c>
      <c r="D66" s="1260"/>
      <c r="E66" s="1253"/>
      <c r="F66" s="1261"/>
      <c r="G66" s="584"/>
      <c r="H66" s="1242"/>
      <c r="J66" s="1244"/>
      <c r="K66" s="584"/>
      <c r="L66" s="1271"/>
      <c r="M66" s="1260"/>
      <c r="N66" s="1253"/>
      <c r="O66" s="1261"/>
      <c r="P66" s="1271"/>
      <c r="Q66" s="584"/>
      <c r="R66" s="1271"/>
      <c r="S66" s="1279"/>
      <c r="U66" s="1251"/>
    </row>
    <row r="67" spans="1:21" ht="14.4">
      <c r="A67" s="486">
        <v>58</v>
      </c>
      <c r="B67" s="578"/>
      <c r="C67" s="1260" t="s">
        <v>2180</v>
      </c>
      <c r="D67" s="1260"/>
      <c r="E67" s="1272"/>
      <c r="F67" s="1261"/>
      <c r="G67" s="1271"/>
      <c r="H67" s="1242"/>
      <c r="J67" s="1244"/>
      <c r="K67" s="1271">
        <v>72701.119999999995</v>
      </c>
      <c r="L67" s="1271">
        <v>72701.119999999995</v>
      </c>
      <c r="M67" s="1260"/>
      <c r="N67" s="1253"/>
      <c r="O67" s="1261"/>
      <c r="P67" s="1271">
        <v>72701.119999999995</v>
      </c>
      <c r="Q67" s="584"/>
      <c r="R67" s="583"/>
    </row>
    <row r="68" spans="1:21" ht="14.4">
      <c r="A68" s="486">
        <v>59</v>
      </c>
      <c r="B68" s="578"/>
      <c r="C68" s="1260" t="s">
        <v>2181</v>
      </c>
      <c r="D68" s="1260"/>
      <c r="E68" s="1272"/>
      <c r="F68" s="1261"/>
      <c r="G68" s="1343"/>
      <c r="H68" s="1242"/>
      <c r="J68" s="1244"/>
      <c r="K68" s="1343">
        <v>43402.79</v>
      </c>
      <c r="L68" s="1343">
        <v>43402.79</v>
      </c>
      <c r="M68" s="1260"/>
      <c r="N68" s="1253"/>
      <c r="O68" s="1261"/>
      <c r="P68" s="1343">
        <v>43402.79</v>
      </c>
      <c r="Q68" s="584"/>
      <c r="R68" s="583"/>
    </row>
    <row r="69" spans="1:21" ht="14.4">
      <c r="A69" s="486">
        <v>60</v>
      </c>
      <c r="B69" s="578"/>
      <c r="C69" s="1260" t="s">
        <v>2182</v>
      </c>
      <c r="D69" s="1260"/>
      <c r="E69" s="1272"/>
      <c r="F69" s="1261"/>
      <c r="G69" s="1343"/>
      <c r="H69" s="1242"/>
      <c r="J69" s="1244"/>
      <c r="K69" s="1343">
        <v>25512.91</v>
      </c>
      <c r="L69" s="1343">
        <v>25512.91</v>
      </c>
      <c r="M69" s="1260"/>
      <c r="N69" s="1253"/>
      <c r="O69" s="1261"/>
      <c r="P69" s="1343">
        <v>25512.91</v>
      </c>
      <c r="Q69" s="584"/>
      <c r="R69" s="583"/>
    </row>
    <row r="70" spans="1:21" ht="14.4">
      <c r="A70" s="486">
        <v>61</v>
      </c>
      <c r="B70" s="578"/>
      <c r="C70" s="1260" t="s">
        <v>1883</v>
      </c>
      <c r="D70" s="1260"/>
      <c r="E70" s="1272"/>
      <c r="F70" s="1261"/>
      <c r="G70" s="1343"/>
      <c r="H70" s="1242"/>
      <c r="J70" s="1244"/>
      <c r="K70" s="1343">
        <v>165832</v>
      </c>
      <c r="L70" s="1343">
        <v>165832</v>
      </c>
      <c r="M70" s="1260"/>
      <c r="N70" s="1253"/>
      <c r="O70" s="1261"/>
      <c r="P70" s="1343">
        <v>165832</v>
      </c>
      <c r="Q70" s="584"/>
      <c r="R70" s="583"/>
    </row>
    <row r="71" spans="1:21" ht="14.4">
      <c r="A71" s="486">
        <v>62</v>
      </c>
      <c r="B71" s="1260" t="s">
        <v>1912</v>
      </c>
      <c r="D71" s="1260"/>
      <c r="E71" s="1272"/>
      <c r="F71" s="1261"/>
      <c r="G71" s="1343"/>
      <c r="H71" s="1242"/>
      <c r="J71" s="1244"/>
      <c r="K71" s="1343">
        <v>-3946.92</v>
      </c>
      <c r="L71" s="1343">
        <v>-3946.92</v>
      </c>
      <c r="M71" s="1260"/>
      <c r="N71" s="1253"/>
      <c r="O71" s="1261"/>
      <c r="P71" s="1343">
        <v>-3946.92</v>
      </c>
      <c r="Q71" s="584"/>
      <c r="R71" s="583"/>
    </row>
    <row r="72" spans="1:21" ht="12.6" thickBot="1">
      <c r="A72" s="486">
        <v>63</v>
      </c>
      <c r="B72" s="1232" t="s">
        <v>1881</v>
      </c>
      <c r="D72" s="1232"/>
      <c r="E72" s="1264"/>
      <c r="F72" s="1337"/>
      <c r="G72" s="1341">
        <v>1869516.3299999998</v>
      </c>
      <c r="H72" s="1339"/>
      <c r="I72" s="1234"/>
      <c r="J72" s="1340"/>
      <c r="K72" s="1341">
        <v>573241.32999999996</v>
      </c>
      <c r="L72" s="1341">
        <v>2442757.66</v>
      </c>
      <c r="M72" s="1232"/>
      <c r="N72" s="1264"/>
      <c r="O72" s="1337"/>
      <c r="P72" s="1341">
        <v>2442757.66</v>
      </c>
      <c r="Q72" s="584"/>
      <c r="R72" s="583"/>
    </row>
    <row r="73" spans="1:21" ht="12.6" thickTop="1">
      <c r="A73" s="486">
        <v>64</v>
      </c>
      <c r="B73" s="489" t="s">
        <v>273</v>
      </c>
      <c r="C73" s="1260"/>
      <c r="D73" s="1260"/>
      <c r="E73" s="1253"/>
      <c r="F73" s="1261"/>
      <c r="G73" s="1350">
        <v>-10384.309999999823</v>
      </c>
      <c r="H73" s="1242"/>
      <c r="J73" s="1244"/>
      <c r="K73" s="1350">
        <v>-412.86999999999534</v>
      </c>
      <c r="L73" s="1350">
        <v>-12122.460000000428</v>
      </c>
      <c r="M73" s="1351"/>
      <c r="N73" s="1351"/>
      <c r="O73" s="1352"/>
      <c r="P73" s="1350">
        <v>-101282.24000000022</v>
      </c>
      <c r="Q73" s="1353"/>
      <c r="R73" s="1350">
        <v>15164.386600001249</v>
      </c>
    </row>
    <row r="74" spans="1:21">
      <c r="A74" s="486">
        <v>65</v>
      </c>
      <c r="B74" s="1253" t="s">
        <v>485</v>
      </c>
      <c r="C74" s="1253"/>
      <c r="D74" s="1253"/>
      <c r="E74" s="1253"/>
      <c r="F74" s="1253"/>
      <c r="G74" s="1273">
        <v>-5.5545436182415286E-3</v>
      </c>
      <c r="H74" s="1253"/>
      <c r="I74" s="1253"/>
      <c r="J74" s="1253"/>
      <c r="K74" s="1273">
        <v>-7.2023767023217844E-4</v>
      </c>
      <c r="L74" s="1273">
        <v>-4.9626126236363647E-3</v>
      </c>
      <c r="M74" s="1253"/>
      <c r="N74" s="1253"/>
      <c r="O74" s="1253"/>
      <c r="P74" s="1273">
        <v>-4.1462254589757469E-2</v>
      </c>
      <c r="Q74" s="1274"/>
      <c r="R74" s="1273">
        <v>4.1182771817105468E-3</v>
      </c>
      <c r="S74" s="1279"/>
    </row>
    <row r="75" spans="1:21" ht="12" customHeight="1">
      <c r="A75" s="486">
        <v>66</v>
      </c>
      <c r="C75" s="1359" t="s">
        <v>1891</v>
      </c>
    </row>
    <row r="76" spans="1:21" ht="13.8">
      <c r="A76" s="486">
        <v>67</v>
      </c>
      <c r="C76" s="1358" t="s">
        <v>1892</v>
      </c>
      <c r="L76" s="1275"/>
    </row>
    <row r="77" spans="1:21" ht="13.8">
      <c r="A77" s="486">
        <v>68</v>
      </c>
      <c r="C77" s="1358" t="s">
        <v>1893</v>
      </c>
    </row>
    <row r="78" spans="1:21">
      <c r="N78" s="1275"/>
    </row>
    <row r="81" spans="5:14">
      <c r="N81" s="1275"/>
    </row>
    <row r="82" spans="5:14">
      <c r="N82" s="1275"/>
    </row>
    <row r="83" spans="5:14">
      <c r="E83" s="1242"/>
      <c r="L83" s="1245"/>
      <c r="N83" s="1275"/>
    </row>
  </sheetData>
  <mergeCells count="1">
    <mergeCell ref="A7:R7"/>
  </mergeCells>
  <pageMargins left="0.75" right="0.25" top="0.5" bottom="0.25" header="0.5" footer="0.5"/>
  <pageSetup scale="55" fitToHeight="3" pageOrder="overThenDown" orientation="landscape" r:id="rId1"/>
  <headerFooter alignWithMargins="0"/>
</worksheet>
</file>

<file path=xl/worksheets/sheet47.xml><?xml version="1.0" encoding="utf-8"?>
<worksheet xmlns="http://schemas.openxmlformats.org/spreadsheetml/2006/main" xmlns:r="http://schemas.openxmlformats.org/officeDocument/2006/relationships">
  <dimension ref="A1:P45"/>
  <sheetViews>
    <sheetView view="pageBreakPreview" topLeftCell="A22" zoomScale="60" zoomScaleNormal="100" workbookViewId="0">
      <selection activeCell="A46" sqref="A46:XFD61"/>
    </sheetView>
  </sheetViews>
  <sheetFormatPr defaultColWidth="9.109375" defaultRowHeight="12"/>
  <cols>
    <col min="1" max="1" width="9.109375" style="343"/>
    <col min="2" max="2" width="2.44140625" style="343" customWidth="1"/>
    <col min="3" max="3" width="14.33203125" style="343" customWidth="1"/>
    <col min="4" max="4" width="1.44140625" style="343" customWidth="1"/>
    <col min="5" max="5" width="14.6640625" style="343" customWidth="1"/>
    <col min="6" max="6" width="1.5546875" style="343" customWidth="1"/>
    <col min="7" max="7" width="15.6640625" style="343" customWidth="1"/>
    <col min="8" max="8" width="1.5546875" style="343" customWidth="1"/>
    <col min="9" max="9" width="14.6640625" style="343" customWidth="1"/>
    <col min="10" max="10" width="1.5546875" style="343" customWidth="1"/>
    <col min="11" max="11" width="14.6640625" style="343" customWidth="1"/>
    <col min="12" max="12" width="1.5546875" style="343" customWidth="1"/>
    <col min="13" max="13" width="14.6640625" style="343" customWidth="1"/>
    <col min="14" max="14" width="1.5546875" style="343" customWidth="1"/>
    <col min="15" max="16" width="9.109375" style="343"/>
    <col min="17" max="16384" width="9.109375" style="1212"/>
  </cols>
  <sheetData>
    <row r="1" spans="1:14">
      <c r="A1" s="342" t="s">
        <v>476</v>
      </c>
      <c r="B1" s="342"/>
      <c r="C1" s="342"/>
      <c r="E1" s="342"/>
      <c r="G1" s="342"/>
      <c r="H1" s="342"/>
      <c r="I1" s="342"/>
      <c r="M1" s="588" t="s">
        <v>689</v>
      </c>
      <c r="N1" s="589"/>
    </row>
    <row r="2" spans="1:14">
      <c r="A2" s="342" t="s">
        <v>943</v>
      </c>
      <c r="B2" s="342"/>
      <c r="C2" s="342"/>
      <c r="E2" s="342"/>
      <c r="G2" s="342"/>
      <c r="H2" s="342"/>
      <c r="I2" s="342"/>
      <c r="M2" s="588" t="s">
        <v>431</v>
      </c>
      <c r="N2" s="589"/>
    </row>
    <row r="3" spans="1:14">
      <c r="A3" s="76" t="s">
        <v>2190</v>
      </c>
      <c r="B3" s="342"/>
      <c r="C3" s="342"/>
      <c r="E3" s="342"/>
      <c r="G3" s="342"/>
      <c r="H3" s="342"/>
      <c r="I3" s="342"/>
      <c r="M3" s="588" t="s">
        <v>398</v>
      </c>
      <c r="N3" s="589"/>
    </row>
    <row r="4" spans="1:14">
      <c r="A4" s="342" t="s">
        <v>1411</v>
      </c>
      <c r="B4" s="342"/>
      <c r="C4" s="342"/>
      <c r="E4" s="342"/>
      <c r="G4" s="342"/>
      <c r="H4" s="342"/>
      <c r="I4" s="342"/>
      <c r="M4" s="590" t="s">
        <v>1393</v>
      </c>
      <c r="N4" s="589"/>
    </row>
    <row r="5" spans="1:14">
      <c r="A5" s="342" t="s">
        <v>286</v>
      </c>
      <c r="B5" s="342"/>
      <c r="C5" s="342"/>
      <c r="E5" s="342"/>
      <c r="G5" s="342"/>
      <c r="H5" s="342"/>
      <c r="I5" s="342"/>
    </row>
    <row r="6" spans="1:14">
      <c r="A6" s="342" t="s">
        <v>432</v>
      </c>
      <c r="B6" s="342"/>
      <c r="C6" s="342"/>
      <c r="D6" s="342"/>
      <c r="E6" s="342"/>
      <c r="F6" s="342"/>
      <c r="G6" s="342"/>
      <c r="H6" s="342"/>
      <c r="I6" s="342"/>
    </row>
    <row r="7" spans="1:14" ht="9" customHeight="1" thickBot="1">
      <c r="A7" s="344"/>
      <c r="B7" s="344"/>
      <c r="C7" s="344"/>
      <c r="D7" s="344"/>
      <c r="E7" s="344"/>
      <c r="F7" s="344"/>
      <c r="G7" s="344"/>
      <c r="H7" s="344"/>
      <c r="I7" s="344"/>
      <c r="J7" s="344"/>
    </row>
    <row r="8" spans="1:14">
      <c r="A8" s="642" t="s">
        <v>709</v>
      </c>
      <c r="B8" s="1213"/>
      <c r="C8" s="1214" t="s">
        <v>493</v>
      </c>
      <c r="D8" s="1213"/>
      <c r="E8" s="1214" t="s">
        <v>494</v>
      </c>
      <c r="F8" s="1213"/>
      <c r="G8" s="1214" t="s">
        <v>495</v>
      </c>
      <c r="H8" s="1213"/>
      <c r="I8" s="1214" t="s">
        <v>496</v>
      </c>
      <c r="J8" s="1213"/>
      <c r="K8" s="1214" t="s">
        <v>214</v>
      </c>
      <c r="L8" s="1213"/>
      <c r="M8" s="1214" t="s">
        <v>53</v>
      </c>
      <c r="N8" s="345"/>
    </row>
    <row r="9" spans="1:14">
      <c r="A9" s="1215" t="s">
        <v>33</v>
      </c>
      <c r="B9" s="1215"/>
      <c r="C9" s="1215" t="s">
        <v>433</v>
      </c>
      <c r="D9" s="1216"/>
      <c r="E9" s="1215"/>
      <c r="F9" s="1216"/>
      <c r="G9" s="1215" t="s">
        <v>434</v>
      </c>
      <c r="H9" s="1216"/>
      <c r="I9" s="1215" t="s">
        <v>349</v>
      </c>
      <c r="J9" s="1216"/>
      <c r="K9" s="1215"/>
      <c r="L9" s="1216"/>
      <c r="M9" s="1215"/>
    </row>
    <row r="10" spans="1:14">
      <c r="A10" s="1217" t="s">
        <v>366</v>
      </c>
      <c r="B10" s="1217"/>
      <c r="C10" s="1217" t="s">
        <v>659</v>
      </c>
      <c r="D10" s="1218"/>
      <c r="E10" s="1217" t="s">
        <v>351</v>
      </c>
      <c r="F10" s="1218"/>
      <c r="G10" s="1217" t="s">
        <v>918</v>
      </c>
      <c r="H10" s="1218"/>
      <c r="I10" s="1217" t="s">
        <v>352</v>
      </c>
      <c r="J10" s="1218"/>
      <c r="K10" s="1217" t="s">
        <v>662</v>
      </c>
      <c r="L10" s="1218"/>
      <c r="M10" s="1217" t="s">
        <v>59</v>
      </c>
    </row>
    <row r="11" spans="1:14">
      <c r="A11" s="619">
        <v>1</v>
      </c>
      <c r="B11" s="615"/>
      <c r="C11" s="615"/>
      <c r="D11" s="615"/>
      <c r="E11" s="1219"/>
      <c r="F11" s="1219"/>
      <c r="G11" s="1219"/>
      <c r="H11" s="1219"/>
      <c r="I11" s="1219"/>
      <c r="J11" s="1219"/>
      <c r="K11" s="1219"/>
      <c r="L11" s="1219"/>
      <c r="M11" s="1219">
        <v>0</v>
      </c>
    </row>
    <row r="12" spans="1:14">
      <c r="A12" s="619">
        <v>2</v>
      </c>
      <c r="B12" s="615"/>
      <c r="C12" s="615"/>
      <c r="D12" s="615"/>
      <c r="E12" s="1219"/>
      <c r="F12" s="1219"/>
      <c r="G12" s="1220"/>
      <c r="H12" s="1219"/>
      <c r="I12" s="1219"/>
      <c r="J12" s="1219"/>
      <c r="K12" s="1219"/>
      <c r="L12" s="1219"/>
      <c r="M12" s="1219">
        <v>0</v>
      </c>
    </row>
    <row r="13" spans="1:14">
      <c r="A13" s="619">
        <v>3</v>
      </c>
      <c r="B13" s="615"/>
      <c r="C13" s="615"/>
      <c r="D13" s="615"/>
      <c r="E13" s="1219"/>
      <c r="F13" s="1219"/>
      <c r="G13" s="1220"/>
      <c r="H13" s="1219"/>
      <c r="I13" s="1219"/>
      <c r="J13" s="1219"/>
      <c r="K13" s="1219"/>
      <c r="L13" s="1219"/>
      <c r="M13" s="1219">
        <v>0</v>
      </c>
    </row>
    <row r="14" spans="1:14">
      <c r="A14" s="619">
        <v>4</v>
      </c>
      <c r="B14" s="615"/>
      <c r="C14" s="615"/>
      <c r="D14" s="615"/>
      <c r="E14" s="1219"/>
      <c r="F14" s="1219"/>
      <c r="G14" s="1220"/>
      <c r="H14" s="1219"/>
      <c r="I14" s="1219"/>
      <c r="J14" s="1219"/>
      <c r="K14" s="1219"/>
      <c r="L14" s="1219"/>
      <c r="M14" s="1219">
        <v>0</v>
      </c>
    </row>
    <row r="15" spans="1:14">
      <c r="A15" s="619">
        <v>5</v>
      </c>
      <c r="B15" s="615"/>
      <c r="C15" s="615"/>
      <c r="D15" s="615"/>
      <c r="E15" s="1219"/>
      <c r="F15" s="1219"/>
      <c r="G15" s="1220"/>
      <c r="H15" s="1219"/>
      <c r="I15" s="1219"/>
      <c r="J15" s="1219"/>
      <c r="K15" s="1219"/>
      <c r="L15" s="1219"/>
      <c r="M15" s="1219">
        <v>0</v>
      </c>
    </row>
    <row r="16" spans="1:14">
      <c r="A16" s="619">
        <v>6</v>
      </c>
      <c r="B16" s="615"/>
      <c r="C16" s="615"/>
      <c r="D16" s="615"/>
      <c r="E16" s="1219"/>
      <c r="F16" s="1221"/>
      <c r="G16" s="1220"/>
      <c r="H16" s="1221"/>
      <c r="I16" s="1219"/>
      <c r="J16" s="1221"/>
      <c r="K16" s="1219"/>
      <c r="L16" s="1221"/>
      <c r="M16" s="1221">
        <v>0</v>
      </c>
    </row>
    <row r="17" spans="1:13">
      <c r="A17" s="619">
        <v>7</v>
      </c>
      <c r="B17" s="615"/>
      <c r="C17" s="615"/>
      <c r="D17" s="615"/>
      <c r="E17" s="1219"/>
      <c r="F17" s="1219"/>
      <c r="G17" s="1220"/>
      <c r="H17" s="1219"/>
      <c r="I17" s="1219"/>
      <c r="J17" s="1219"/>
      <c r="K17" s="1219"/>
      <c r="L17" s="1219"/>
      <c r="M17" s="1219">
        <v>0</v>
      </c>
    </row>
    <row r="18" spans="1:13">
      <c r="A18" s="619">
        <v>8</v>
      </c>
      <c r="B18" s="615"/>
      <c r="C18" s="615"/>
      <c r="D18" s="615"/>
      <c r="E18" s="1219"/>
      <c r="F18" s="1219"/>
      <c r="G18" s="1220"/>
      <c r="H18" s="1219"/>
      <c r="I18" s="1219"/>
      <c r="J18" s="1219"/>
      <c r="K18" s="1219"/>
      <c r="L18" s="1219"/>
      <c r="M18" s="1219">
        <v>0</v>
      </c>
    </row>
    <row r="19" spans="1:13">
      <c r="A19" s="619">
        <v>9</v>
      </c>
      <c r="B19" s="615"/>
      <c r="C19" s="615"/>
      <c r="D19" s="615"/>
      <c r="E19" s="1219"/>
      <c r="F19" s="1219"/>
      <c r="G19" s="1220"/>
      <c r="H19" s="1219"/>
      <c r="I19" s="1219"/>
      <c r="J19" s="1219"/>
      <c r="K19" s="1219"/>
      <c r="L19" s="1219"/>
      <c r="M19" s="1219">
        <v>0</v>
      </c>
    </row>
    <row r="20" spans="1:13">
      <c r="A20" s="619">
        <v>10</v>
      </c>
      <c r="B20" s="615"/>
      <c r="C20" s="615"/>
      <c r="D20" s="615"/>
      <c r="E20" s="1219"/>
      <c r="F20" s="1219"/>
      <c r="G20" s="1220"/>
      <c r="H20" s="1219"/>
      <c r="I20" s="1219"/>
      <c r="J20" s="1219"/>
      <c r="K20" s="1219"/>
      <c r="L20" s="1219"/>
      <c r="M20" s="1219">
        <v>0</v>
      </c>
    </row>
    <row r="21" spans="1:13">
      <c r="A21" s="619">
        <v>11</v>
      </c>
      <c r="B21" s="615"/>
      <c r="C21" s="615"/>
      <c r="D21" s="615"/>
      <c r="E21" s="1219"/>
      <c r="F21" s="1219"/>
      <c r="G21" s="1220"/>
      <c r="H21" s="1219"/>
      <c r="I21" s="1219"/>
      <c r="J21" s="1219"/>
      <c r="K21" s="1219"/>
      <c r="L21" s="1219"/>
      <c r="M21" s="1219">
        <v>0</v>
      </c>
    </row>
    <row r="22" spans="1:13">
      <c r="A22" s="619">
        <v>12</v>
      </c>
      <c r="B22" s="615"/>
      <c r="C22" s="615"/>
      <c r="D22" s="615"/>
      <c r="E22" s="1222"/>
      <c r="F22" s="1219"/>
      <c r="G22" s="1223"/>
      <c r="H22" s="1219"/>
      <c r="I22" s="1222"/>
      <c r="J22" s="1219"/>
      <c r="K22" s="1222"/>
      <c r="L22" s="1219"/>
      <c r="M22" s="1222">
        <v>0</v>
      </c>
    </row>
    <row r="23" spans="1:13">
      <c r="A23" s="619">
        <v>13</v>
      </c>
      <c r="B23" s="615"/>
      <c r="C23" s="615"/>
      <c r="D23" s="615"/>
      <c r="E23" s="1219"/>
      <c r="F23" s="1219"/>
      <c r="G23" s="1219"/>
      <c r="H23" s="1219"/>
      <c r="I23" s="1219"/>
      <c r="J23" s="1219"/>
      <c r="K23" s="1219"/>
      <c r="L23" s="1219"/>
      <c r="M23" s="1219"/>
    </row>
    <row r="24" spans="1:13" ht="12.6" thickBot="1">
      <c r="A24" s="619">
        <v>14</v>
      </c>
      <c r="B24" s="615"/>
      <c r="C24" s="615" t="s">
        <v>59</v>
      </c>
      <c r="D24" s="615"/>
      <c r="E24" s="1224">
        <v>0</v>
      </c>
      <c r="F24" s="1219"/>
      <c r="G24" s="1225">
        <v>0</v>
      </c>
      <c r="H24" s="1220"/>
      <c r="I24" s="1225">
        <v>0</v>
      </c>
      <c r="J24" s="1219"/>
      <c r="K24" s="1224">
        <v>0</v>
      </c>
      <c r="L24" s="1219"/>
      <c r="M24" s="1224">
        <v>0</v>
      </c>
    </row>
    <row r="25" spans="1:13" ht="9" customHeight="1">
      <c r="A25" s="615"/>
      <c r="B25" s="615"/>
      <c r="C25" s="615"/>
      <c r="D25" s="615"/>
      <c r="E25" s="615"/>
      <c r="F25" s="615"/>
      <c r="G25" s="615"/>
      <c r="H25" s="615"/>
      <c r="I25" s="615"/>
      <c r="J25" s="615"/>
      <c r="K25" s="615"/>
      <c r="L25" s="615"/>
      <c r="M25" s="615"/>
    </row>
    <row r="26" spans="1:13" ht="12.6" thickBot="1">
      <c r="A26" s="1226"/>
      <c r="B26" s="1226"/>
      <c r="C26" s="1226"/>
      <c r="D26" s="1226"/>
      <c r="E26" s="1226"/>
      <c r="F26" s="1226"/>
      <c r="G26" s="1226"/>
      <c r="H26" s="1226"/>
      <c r="I26" s="1226"/>
      <c r="J26" s="1226"/>
      <c r="K26" s="1226"/>
      <c r="L26" s="1226"/>
      <c r="M26" s="1226"/>
    </row>
    <row r="27" spans="1:13">
      <c r="A27" s="1227" t="s">
        <v>714</v>
      </c>
      <c r="B27" s="1213"/>
      <c r="C27" s="1214" t="s">
        <v>493</v>
      </c>
      <c r="D27" s="1213"/>
      <c r="E27" s="1214" t="s">
        <v>494</v>
      </c>
      <c r="F27" s="1213"/>
      <c r="G27" s="1214" t="s">
        <v>495</v>
      </c>
      <c r="H27" s="1213"/>
      <c r="I27" s="1214" t="s">
        <v>496</v>
      </c>
      <c r="J27" s="1213"/>
      <c r="K27" s="1214" t="s">
        <v>214</v>
      </c>
      <c r="L27" s="1213"/>
      <c r="M27" s="1214" t="s">
        <v>53</v>
      </c>
    </row>
    <row r="28" spans="1:13">
      <c r="A28" s="1215" t="s">
        <v>33</v>
      </c>
      <c r="B28" s="1215"/>
      <c r="C28" s="1215" t="s">
        <v>433</v>
      </c>
      <c r="D28" s="1216"/>
      <c r="E28" s="1215" t="s">
        <v>351</v>
      </c>
      <c r="F28" s="1216"/>
      <c r="G28" s="1215" t="s">
        <v>1391</v>
      </c>
      <c r="H28" s="1216"/>
      <c r="I28" s="1215" t="s">
        <v>1755</v>
      </c>
      <c r="J28" s="1216"/>
      <c r="K28" s="1215"/>
      <c r="L28" s="1216"/>
      <c r="M28" s="1215"/>
    </row>
    <row r="29" spans="1:13">
      <c r="A29" s="1217" t="s">
        <v>366</v>
      </c>
      <c r="B29" s="1217"/>
      <c r="C29" s="1217" t="s">
        <v>659</v>
      </c>
      <c r="D29" s="1218"/>
      <c r="E29" s="1217"/>
      <c r="F29" s="1218"/>
      <c r="G29" s="1217" t="s">
        <v>352</v>
      </c>
      <c r="H29" s="1218"/>
      <c r="I29" s="1217" t="s">
        <v>1756</v>
      </c>
      <c r="J29" s="1218"/>
      <c r="K29" s="1217" t="s">
        <v>1754</v>
      </c>
      <c r="L29" s="1218"/>
      <c r="M29" s="1217" t="s">
        <v>59</v>
      </c>
    </row>
    <row r="30" spans="1:13">
      <c r="A30" s="619">
        <v>1</v>
      </c>
      <c r="B30" s="615"/>
      <c r="C30" s="615" t="s">
        <v>589</v>
      </c>
      <c r="D30" s="615"/>
      <c r="E30" s="1219">
        <v>1490</v>
      </c>
      <c r="F30" s="1219"/>
      <c r="G30" s="1220">
        <v>169</v>
      </c>
      <c r="H30" s="1219"/>
      <c r="I30" s="1219">
        <v>212</v>
      </c>
      <c r="J30" s="1219"/>
      <c r="K30" s="1219">
        <v>2</v>
      </c>
      <c r="L30" s="1219"/>
      <c r="M30" s="1219">
        <v>1873</v>
      </c>
    </row>
    <row r="31" spans="1:13">
      <c r="A31" s="619">
        <v>2</v>
      </c>
      <c r="B31" s="615"/>
      <c r="C31" s="615" t="s">
        <v>590</v>
      </c>
      <c r="D31" s="615"/>
      <c r="E31" s="1219">
        <v>1484</v>
      </c>
      <c r="F31" s="1219"/>
      <c r="G31" s="1220">
        <v>166</v>
      </c>
      <c r="H31" s="1219"/>
      <c r="I31" s="1219">
        <v>214</v>
      </c>
      <c r="J31" s="1219"/>
      <c r="K31" s="1219">
        <v>2</v>
      </c>
      <c r="L31" s="1219"/>
      <c r="M31" s="1219">
        <v>1866</v>
      </c>
    </row>
    <row r="32" spans="1:13">
      <c r="A32" s="619">
        <v>3</v>
      </c>
      <c r="B32" s="615"/>
      <c r="C32" s="615" t="s">
        <v>552</v>
      </c>
      <c r="D32" s="615"/>
      <c r="E32" s="1219">
        <v>1489</v>
      </c>
      <c r="F32" s="1219"/>
      <c r="G32" s="1220">
        <v>158</v>
      </c>
      <c r="H32" s="1219"/>
      <c r="I32" s="1219">
        <v>222</v>
      </c>
      <c r="J32" s="1219"/>
      <c r="K32" s="1219">
        <v>2</v>
      </c>
      <c r="L32" s="1219"/>
      <c r="M32" s="1219">
        <v>1871</v>
      </c>
    </row>
    <row r="33" spans="1:16">
      <c r="A33" s="619">
        <v>4</v>
      </c>
      <c r="B33" s="615"/>
      <c r="C33" s="615" t="s">
        <v>724</v>
      </c>
      <c r="D33" s="615"/>
      <c r="E33" s="1219">
        <v>1494</v>
      </c>
      <c r="F33" s="1219"/>
      <c r="G33" s="1220">
        <v>154</v>
      </c>
      <c r="H33" s="1219"/>
      <c r="I33" s="1219">
        <v>223</v>
      </c>
      <c r="J33" s="1219"/>
      <c r="K33" s="1219">
        <v>2</v>
      </c>
      <c r="L33" s="1219"/>
      <c r="M33" s="1219">
        <v>1873</v>
      </c>
    </row>
    <row r="34" spans="1:16">
      <c r="A34" s="619">
        <v>5</v>
      </c>
      <c r="B34" s="615"/>
      <c r="C34" s="615" t="s">
        <v>553</v>
      </c>
      <c r="D34" s="615"/>
      <c r="E34" s="1219">
        <v>1501</v>
      </c>
      <c r="F34" s="1219"/>
      <c r="G34" s="1220">
        <v>162</v>
      </c>
      <c r="H34" s="1219"/>
      <c r="I34" s="1219">
        <v>223</v>
      </c>
      <c r="J34" s="1219"/>
      <c r="K34" s="1219">
        <v>2</v>
      </c>
      <c r="L34" s="1219"/>
      <c r="M34" s="1219">
        <v>1888</v>
      </c>
    </row>
    <row r="35" spans="1:16">
      <c r="A35" s="619">
        <v>6</v>
      </c>
      <c r="B35" s="615"/>
      <c r="C35" s="615" t="s">
        <v>470</v>
      </c>
      <c r="D35" s="615"/>
      <c r="E35" s="1219">
        <v>1498</v>
      </c>
      <c r="F35" s="1221"/>
      <c r="G35" s="1220">
        <v>162</v>
      </c>
      <c r="H35" s="1221"/>
      <c r="I35" s="1219">
        <v>224</v>
      </c>
      <c r="J35" s="1221"/>
      <c r="K35" s="1219">
        <v>2</v>
      </c>
      <c r="L35" s="1221"/>
      <c r="M35" s="1221">
        <v>1886</v>
      </c>
    </row>
    <row r="36" spans="1:16">
      <c r="A36" s="619">
        <v>7</v>
      </c>
      <c r="B36" s="615"/>
      <c r="C36" s="615" t="s">
        <v>554</v>
      </c>
      <c r="D36" s="615"/>
      <c r="E36" s="1219">
        <v>1502</v>
      </c>
      <c r="F36" s="1219"/>
      <c r="G36" s="1220">
        <v>168</v>
      </c>
      <c r="H36" s="1219"/>
      <c r="I36" s="1219">
        <v>223</v>
      </c>
      <c r="J36" s="1219"/>
      <c r="K36" s="1219">
        <v>2</v>
      </c>
      <c r="L36" s="1219"/>
      <c r="M36" s="1219">
        <v>1895</v>
      </c>
    </row>
    <row r="37" spans="1:16">
      <c r="A37" s="619">
        <v>8</v>
      </c>
      <c r="B37" s="615"/>
      <c r="C37" s="615" t="s">
        <v>555</v>
      </c>
      <c r="D37" s="615"/>
      <c r="E37" s="1219">
        <v>1488</v>
      </c>
      <c r="F37" s="1219"/>
      <c r="G37" s="1220">
        <v>166</v>
      </c>
      <c r="H37" s="1219"/>
      <c r="I37" s="1219">
        <v>224</v>
      </c>
      <c r="J37" s="1219"/>
      <c r="K37" s="1219">
        <v>2</v>
      </c>
      <c r="L37" s="1219"/>
      <c r="M37" s="1219">
        <v>1880</v>
      </c>
    </row>
    <row r="38" spans="1:16">
      <c r="A38" s="619">
        <v>9</v>
      </c>
      <c r="B38" s="615"/>
      <c r="C38" s="615" t="s">
        <v>585</v>
      </c>
      <c r="D38" s="615"/>
      <c r="E38" s="1219">
        <v>1526</v>
      </c>
      <c r="F38" s="1219"/>
      <c r="G38" s="1220">
        <v>169</v>
      </c>
      <c r="H38" s="1219"/>
      <c r="I38" s="1219">
        <v>126</v>
      </c>
      <c r="J38" s="1219"/>
      <c r="K38" s="1219">
        <v>0</v>
      </c>
      <c r="L38" s="1220"/>
      <c r="M38" s="1220">
        <v>1821</v>
      </c>
    </row>
    <row r="39" spans="1:16">
      <c r="A39" s="619">
        <v>10</v>
      </c>
      <c r="B39" s="615"/>
      <c r="C39" s="615" t="s">
        <v>586</v>
      </c>
      <c r="D39" s="615"/>
      <c r="E39" s="1219">
        <v>1524</v>
      </c>
      <c r="F39" s="1219"/>
      <c r="G39" s="1220">
        <v>169</v>
      </c>
      <c r="H39" s="1219"/>
      <c r="I39" s="1219">
        <v>126</v>
      </c>
      <c r="J39" s="1219"/>
      <c r="K39" s="1219">
        <v>0</v>
      </c>
      <c r="L39" s="1220"/>
      <c r="M39" s="1219">
        <v>1819</v>
      </c>
      <c r="P39" s="962"/>
    </row>
    <row r="40" spans="1:16">
      <c r="A40" s="619">
        <v>11</v>
      </c>
      <c r="B40" s="615"/>
      <c r="C40" s="615" t="s">
        <v>1675</v>
      </c>
      <c r="D40" s="615"/>
      <c r="E40" s="1219">
        <v>1521</v>
      </c>
      <c r="F40" s="1219"/>
      <c r="G40" s="1220">
        <v>169</v>
      </c>
      <c r="H40" s="1219"/>
      <c r="I40" s="1220">
        <v>126</v>
      </c>
      <c r="J40" s="1219"/>
      <c r="K40" s="1219">
        <v>0</v>
      </c>
      <c r="L40" s="1220"/>
      <c r="M40" s="1219">
        <v>1816</v>
      </c>
    </row>
    <row r="41" spans="1:16">
      <c r="A41" s="619">
        <v>12</v>
      </c>
      <c r="B41" s="615"/>
      <c r="C41" s="615" t="s">
        <v>588</v>
      </c>
      <c r="D41" s="615"/>
      <c r="E41" s="1221">
        <v>1513</v>
      </c>
      <c r="F41" s="1219"/>
      <c r="G41" s="1228">
        <v>169</v>
      </c>
      <c r="H41" s="1219"/>
      <c r="I41" s="1220">
        <v>126</v>
      </c>
      <c r="J41" s="1219"/>
      <c r="K41" s="1219">
        <v>0</v>
      </c>
      <c r="L41" s="1220"/>
      <c r="M41" s="1221">
        <v>1808</v>
      </c>
      <c r="P41" s="962"/>
    </row>
    <row r="42" spans="1:16">
      <c r="A42" s="619">
        <v>13</v>
      </c>
      <c r="B42" s="615"/>
      <c r="C42" s="615"/>
      <c r="D42" s="615"/>
      <c r="E42" s="1229"/>
      <c r="F42" s="1229"/>
      <c r="G42" s="1230"/>
      <c r="H42" s="1229"/>
      <c r="I42" s="1229"/>
      <c r="J42" s="1229"/>
      <c r="K42" s="1229"/>
      <c r="L42" s="1229"/>
      <c r="M42" s="1229"/>
    </row>
    <row r="43" spans="1:16" ht="12.6" thickBot="1">
      <c r="A43" s="619">
        <v>14</v>
      </c>
      <c r="B43" s="615"/>
      <c r="C43" s="615" t="s">
        <v>59</v>
      </c>
      <c r="D43" s="615"/>
      <c r="E43" s="1225">
        <v>18030</v>
      </c>
      <c r="F43" s="1220"/>
      <c r="G43" s="1225">
        <v>1981</v>
      </c>
      <c r="H43" s="1220"/>
      <c r="I43" s="1225">
        <v>2269</v>
      </c>
      <c r="J43" s="1219"/>
      <c r="K43" s="1225">
        <v>16</v>
      </c>
      <c r="L43" s="1219"/>
      <c r="M43" s="1224">
        <v>22296</v>
      </c>
      <c r="P43" s="962"/>
    </row>
    <row r="44" spans="1:16">
      <c r="A44" s="615"/>
      <c r="B44" s="615"/>
      <c r="C44" s="615"/>
      <c r="D44" s="615"/>
      <c r="E44" s="615"/>
      <c r="F44" s="615"/>
      <c r="G44" s="615"/>
      <c r="H44" s="615"/>
      <c r="I44" s="615"/>
      <c r="J44" s="615"/>
      <c r="K44" s="615"/>
      <c r="L44" s="615"/>
      <c r="M44" s="615"/>
    </row>
    <row r="45" spans="1:16">
      <c r="A45" s="615"/>
      <c r="B45" s="615"/>
      <c r="C45" s="615"/>
      <c r="D45" s="615"/>
      <c r="E45" s="1231"/>
      <c r="F45" s="1231"/>
      <c r="G45" s="1231"/>
      <c r="H45" s="615"/>
      <c r="I45" s="615"/>
      <c r="J45" s="615"/>
      <c r="K45" s="622"/>
      <c r="L45" s="615"/>
      <c r="M45" s="1231"/>
    </row>
  </sheetData>
  <phoneticPr fontId="25" type="noConversion"/>
  <pageMargins left="0.75" right="0.25" top="0.75" bottom="0.5" header="0" footer="0"/>
  <pageSetup scale="80" orientation="portrait" r:id="rId1"/>
  <headerFooter alignWithMargins="0"/>
</worksheet>
</file>

<file path=xl/worksheets/sheet48.xml><?xml version="1.0" encoding="utf-8"?>
<worksheet xmlns="http://schemas.openxmlformats.org/spreadsheetml/2006/main" xmlns:r="http://schemas.openxmlformats.org/officeDocument/2006/relationships">
  <sheetPr>
    <pageSetUpPr fitToPage="1"/>
  </sheetPr>
  <dimension ref="A1:T59"/>
  <sheetViews>
    <sheetView view="pageBreakPreview" topLeftCell="I19" zoomScale="145" zoomScaleNormal="100" zoomScaleSheetLayoutView="145" workbookViewId="0">
      <selection activeCell="N14" sqref="N14"/>
    </sheetView>
  </sheetViews>
  <sheetFormatPr defaultColWidth="10.6640625" defaultRowHeight="13.2"/>
  <cols>
    <col min="1" max="1" width="5.33203125" style="346" customWidth="1"/>
    <col min="2" max="2" width="37.33203125" style="346" customWidth="1"/>
    <col min="3" max="3" width="1.6640625" style="346" customWidth="1"/>
    <col min="4" max="4" width="12.6640625" style="346" customWidth="1"/>
    <col min="5" max="5" width="1.6640625" style="346" customWidth="1"/>
    <col min="6" max="6" width="12.6640625" style="346" customWidth="1"/>
    <col min="7" max="7" width="1.6640625" style="346" customWidth="1"/>
    <col min="8" max="8" width="12.88671875" style="346" bestFit="1" customWidth="1"/>
    <col min="9" max="9" width="1.6640625" style="346" customWidth="1"/>
    <col min="10" max="10" width="14.109375" style="346" customWidth="1"/>
    <col min="11" max="11" width="3.6640625" style="63" bestFit="1" customWidth="1"/>
    <col min="12" max="12" width="10.6640625" style="63"/>
    <col min="13" max="15" width="10.6640625" style="63" customWidth="1"/>
    <col min="16" max="16" width="5.109375" style="63" customWidth="1"/>
    <col min="17" max="16384" width="10.6640625" style="63"/>
  </cols>
  <sheetData>
    <row r="1" spans="1:20">
      <c r="A1" s="526" t="s">
        <v>477</v>
      </c>
      <c r="B1" s="527"/>
      <c r="C1" s="526"/>
      <c r="D1" s="527"/>
      <c r="E1" s="527"/>
      <c r="F1" s="527"/>
      <c r="G1" s="527"/>
      <c r="I1" s="528"/>
      <c r="J1" s="529" t="s">
        <v>689</v>
      </c>
      <c r="K1" s="64"/>
    </row>
    <row r="2" spans="1:20">
      <c r="A2" s="526"/>
      <c r="B2" s="527"/>
      <c r="C2" s="526"/>
      <c r="D2" s="527"/>
      <c r="E2" s="527"/>
      <c r="F2" s="527"/>
      <c r="G2" s="527"/>
      <c r="I2" s="528"/>
      <c r="J2" s="1006"/>
      <c r="K2" s="64"/>
    </row>
    <row r="3" spans="1:20">
      <c r="A3" s="76" t="s">
        <v>943</v>
      </c>
      <c r="B3" s="527"/>
      <c r="C3" s="527"/>
      <c r="D3" s="527"/>
      <c r="E3" s="527"/>
      <c r="F3" s="527"/>
      <c r="G3" s="527"/>
      <c r="I3" s="528"/>
      <c r="J3" s="529" t="s">
        <v>417</v>
      </c>
      <c r="K3" s="64"/>
    </row>
    <row r="4" spans="1:20">
      <c r="A4" s="76" t="s">
        <v>2190</v>
      </c>
      <c r="B4" s="527"/>
      <c r="C4" s="526"/>
      <c r="D4" s="527"/>
      <c r="E4" s="527"/>
      <c r="F4" s="526"/>
      <c r="G4" s="527"/>
      <c r="I4" s="528"/>
      <c r="J4" s="529" t="s">
        <v>398</v>
      </c>
      <c r="K4" s="64"/>
    </row>
    <row r="5" spans="1:20">
      <c r="A5" s="526" t="s">
        <v>1411</v>
      </c>
      <c r="B5" s="527"/>
      <c r="C5" s="526"/>
      <c r="D5" s="527"/>
      <c r="E5" s="527"/>
      <c r="F5" s="526"/>
      <c r="G5" s="527"/>
      <c r="I5" s="528"/>
      <c r="J5" s="529"/>
      <c r="K5" s="64"/>
    </row>
    <row r="6" spans="1:20">
      <c r="A6" s="526" t="s">
        <v>596</v>
      </c>
      <c r="B6" s="527"/>
      <c r="C6" s="526"/>
      <c r="D6" s="527"/>
      <c r="E6" s="527"/>
      <c r="F6" s="526"/>
      <c r="G6" s="527"/>
      <c r="I6" s="528"/>
      <c r="J6" s="590" t="s">
        <v>1393</v>
      </c>
      <c r="K6" s="64"/>
    </row>
    <row r="7" spans="1:20">
      <c r="A7" s="526" t="s">
        <v>354</v>
      </c>
      <c r="B7" s="527"/>
      <c r="C7" s="526"/>
      <c r="D7" s="527"/>
      <c r="E7" s="527"/>
      <c r="F7" s="526"/>
      <c r="G7" s="527"/>
      <c r="H7" s="528"/>
      <c r="I7" s="528"/>
      <c r="J7" s="528"/>
      <c r="K7" s="64"/>
    </row>
    <row r="8" spans="1:20">
      <c r="A8" s="530" t="s">
        <v>363</v>
      </c>
      <c r="B8" s="527"/>
      <c r="C8" s="527"/>
      <c r="D8" s="527"/>
      <c r="E8" s="527"/>
      <c r="F8" s="527"/>
      <c r="G8" s="527"/>
      <c r="H8" s="530"/>
      <c r="I8" s="527"/>
      <c r="J8" s="527"/>
    </row>
    <row r="9" spans="1:20" ht="26.25" customHeight="1">
      <c r="B9" s="2034" t="s">
        <v>928</v>
      </c>
      <c r="C9" s="2008"/>
      <c r="D9" s="2008"/>
      <c r="E9" s="2008"/>
      <c r="F9" s="2008"/>
      <c r="G9" s="2008"/>
      <c r="H9" s="2008"/>
      <c r="I9" s="2008"/>
      <c r="J9" s="2008"/>
    </row>
    <row r="10" spans="1:20" s="645" customFormat="1">
      <c r="A10" s="643"/>
      <c r="B10" s="643"/>
      <c r="C10" s="643"/>
      <c r="D10" s="643"/>
      <c r="E10" s="643"/>
      <c r="F10" s="643"/>
      <c r="G10" s="643"/>
      <c r="H10" s="643"/>
      <c r="I10" s="643"/>
      <c r="J10" s="643"/>
    </row>
    <row r="11" spans="1:20" s="645" customFormat="1">
      <c r="A11" s="646"/>
      <c r="B11" s="646" t="s">
        <v>493</v>
      </c>
      <c r="C11" s="644"/>
      <c r="D11" s="644"/>
      <c r="E11" s="646" t="s">
        <v>494</v>
      </c>
      <c r="F11" s="644"/>
      <c r="G11" s="644"/>
      <c r="H11" s="644"/>
      <c r="I11" s="646" t="s">
        <v>495</v>
      </c>
      <c r="J11" s="644"/>
    </row>
    <row r="12" spans="1:20" s="645" customFormat="1">
      <c r="A12" s="646" t="s">
        <v>33</v>
      </c>
      <c r="B12" s="646"/>
      <c r="C12" s="644"/>
      <c r="D12" s="647"/>
      <c r="E12" s="648" t="s">
        <v>849</v>
      </c>
      <c r="F12" s="647"/>
      <c r="G12" s="644"/>
      <c r="H12" s="647"/>
      <c r="I12" s="648" t="s">
        <v>1929</v>
      </c>
      <c r="J12" s="647"/>
      <c r="M12" s="1190" t="s">
        <v>1745</v>
      </c>
      <c r="N12" s="1191"/>
      <c r="O12" s="1192"/>
      <c r="Q12" s="1190" t="s">
        <v>1746</v>
      </c>
      <c r="R12" s="1191"/>
      <c r="S12" s="1192"/>
    </row>
    <row r="13" spans="1:20" s="649" customFormat="1">
      <c r="A13" s="648" t="s">
        <v>366</v>
      </c>
      <c r="B13" s="648" t="s">
        <v>252</v>
      </c>
      <c r="C13" s="647"/>
      <c r="D13" s="648" t="s">
        <v>647</v>
      </c>
      <c r="E13" s="648"/>
      <c r="F13" s="648" t="s">
        <v>648</v>
      </c>
      <c r="G13" s="647"/>
      <c r="H13" s="648" t="s">
        <v>647</v>
      </c>
      <c r="I13" s="648"/>
      <c r="J13" s="648" t="s">
        <v>648</v>
      </c>
      <c r="M13" s="1193">
        <v>2015</v>
      </c>
      <c r="N13" s="1002">
        <v>2016</v>
      </c>
      <c r="O13" s="1194">
        <v>2017</v>
      </c>
      <c r="Q13" s="1193">
        <v>2015</v>
      </c>
      <c r="R13" s="1002">
        <v>2016</v>
      </c>
      <c r="S13" s="1194">
        <v>2017</v>
      </c>
    </row>
    <row r="14" spans="1:20">
      <c r="C14" s="347"/>
      <c r="E14" s="350"/>
      <c r="I14" s="350"/>
      <c r="M14" s="1195">
        <v>1.5699999999999999E-2</v>
      </c>
      <c r="N14" s="1204">
        <v>1.29E-2</v>
      </c>
      <c r="O14" s="1203">
        <v>1.5100000000000001E-2</v>
      </c>
      <c r="Q14" s="1195">
        <v>1.5699999999999999E-2</v>
      </c>
      <c r="R14" s="1204">
        <v>1.29E-2</v>
      </c>
      <c r="S14" s="1203">
        <v>1.5100000000000001E-2</v>
      </c>
      <c r="T14" s="63" t="s">
        <v>1747</v>
      </c>
    </row>
    <row r="15" spans="1:20">
      <c r="A15" s="349">
        <v>1</v>
      </c>
      <c r="B15" s="346" t="s">
        <v>649</v>
      </c>
      <c r="D15" s="351">
        <v>59.5</v>
      </c>
      <c r="E15" s="351"/>
      <c r="F15" s="351">
        <v>65.8</v>
      </c>
      <c r="G15" s="351"/>
      <c r="H15" s="351">
        <v>62.138078168078501</v>
      </c>
      <c r="I15" s="351"/>
      <c r="J15" s="351">
        <v>68.717404091757402</v>
      </c>
      <c r="K15" s="66"/>
      <c r="M15" s="1196">
        <v>60.434150000000002</v>
      </c>
      <c r="N15" s="1001">
        <v>61.213750535000003</v>
      </c>
      <c r="O15" s="1197">
        <v>62.138078168078501</v>
      </c>
      <c r="Q15" s="1196">
        <v>66.833060000000003</v>
      </c>
      <c r="R15" s="1001">
        <v>67.695206474000003</v>
      </c>
      <c r="S15" s="1197">
        <v>68.717404091757402</v>
      </c>
    </row>
    <row r="16" spans="1:20">
      <c r="A16" s="349"/>
      <c r="D16" s="351"/>
      <c r="E16" s="351"/>
      <c r="F16" s="351"/>
      <c r="G16" s="351"/>
      <c r="H16" s="351"/>
      <c r="I16" s="351"/>
      <c r="J16" s="351"/>
      <c r="K16" s="62"/>
      <c r="M16" s="1196"/>
      <c r="N16" s="1001"/>
      <c r="O16" s="1197"/>
      <c r="Q16" s="1196"/>
      <c r="R16" s="1001"/>
      <c r="S16" s="1197"/>
    </row>
    <row r="17" spans="1:19">
      <c r="A17" s="349">
        <v>2</v>
      </c>
      <c r="B17" s="346" t="s">
        <v>650</v>
      </c>
      <c r="D17" s="351">
        <v>65.8</v>
      </c>
      <c r="E17" s="351"/>
      <c r="F17" s="351">
        <v>76.099999999999994</v>
      </c>
      <c r="G17" s="351"/>
      <c r="H17" s="351">
        <v>68.717404091757402</v>
      </c>
      <c r="I17" s="351"/>
      <c r="J17" s="351">
        <v>79.474079808248305</v>
      </c>
      <c r="K17" s="66"/>
      <c r="M17" s="1196">
        <v>66.833060000000003</v>
      </c>
      <c r="N17" s="1001">
        <v>67.695206474000003</v>
      </c>
      <c r="O17" s="1197">
        <v>68.717404091757402</v>
      </c>
      <c r="Q17" s="1196">
        <v>77.29477</v>
      </c>
      <c r="R17" s="1001">
        <v>78.291872533000003</v>
      </c>
      <c r="S17" s="1197">
        <v>79.474079808248305</v>
      </c>
    </row>
    <row r="18" spans="1:19">
      <c r="A18" s="349"/>
      <c r="D18" s="351"/>
      <c r="E18" s="351"/>
      <c r="F18" s="351"/>
      <c r="G18" s="351"/>
      <c r="H18" s="351"/>
      <c r="I18" s="351"/>
      <c r="J18" s="351"/>
      <c r="K18" s="62"/>
      <c r="M18" s="1196"/>
      <c r="N18" s="1001"/>
      <c r="O18" s="1197"/>
      <c r="Q18" s="1196"/>
      <c r="R18" s="1001"/>
      <c r="S18" s="1197"/>
    </row>
    <row r="19" spans="1:19" ht="13.8">
      <c r="A19" s="349">
        <v>3</v>
      </c>
      <c r="B19" s="346" t="s">
        <v>362</v>
      </c>
      <c r="D19" s="352" t="s">
        <v>1930</v>
      </c>
      <c r="E19" s="352"/>
      <c r="F19" s="352" t="s">
        <v>1930</v>
      </c>
      <c r="G19" s="352"/>
      <c r="H19" s="352" t="s">
        <v>1930</v>
      </c>
      <c r="I19" s="352"/>
      <c r="J19" s="352" t="s">
        <v>1930</v>
      </c>
      <c r="K19" s="66"/>
      <c r="M19" s="1196"/>
      <c r="N19" s="1001"/>
      <c r="O19" s="1197"/>
      <c r="Q19" s="1196"/>
      <c r="R19" s="1001"/>
      <c r="S19" s="1197"/>
    </row>
    <row r="20" spans="1:19">
      <c r="A20" s="349"/>
      <c r="D20" s="351"/>
      <c r="E20" s="351"/>
      <c r="F20" s="351"/>
      <c r="G20" s="351"/>
      <c r="H20" s="351"/>
      <c r="I20" s="351"/>
      <c r="J20" s="351"/>
      <c r="K20" s="62"/>
      <c r="M20" s="1196"/>
      <c r="N20" s="1001"/>
      <c r="O20" s="1197"/>
      <c r="Q20" s="1196"/>
      <c r="R20" s="1001"/>
      <c r="S20" s="1197"/>
    </row>
    <row r="21" spans="1:19">
      <c r="A21" s="349">
        <v>4</v>
      </c>
      <c r="B21" s="346" t="s">
        <v>879</v>
      </c>
      <c r="D21" s="351">
        <v>45.7</v>
      </c>
      <c r="E21" s="351"/>
      <c r="F21" s="351">
        <v>52</v>
      </c>
      <c r="G21" s="351"/>
      <c r="H21" s="351">
        <v>47.7262213828771</v>
      </c>
      <c r="I21" s="351"/>
      <c r="J21" s="351">
        <v>54.305547306556001</v>
      </c>
      <c r="K21" s="66"/>
      <c r="M21" s="1196">
        <v>46.417490000000001</v>
      </c>
      <c r="N21" s="1001">
        <v>47.016275620999998</v>
      </c>
      <c r="O21" s="1197">
        <v>47.7262213828771</v>
      </c>
      <c r="Q21" s="1200">
        <v>52.816400000000002</v>
      </c>
      <c r="R21" s="1201">
        <v>53.497731559999998</v>
      </c>
      <c r="S21" s="1202">
        <v>54.305547306556001</v>
      </c>
    </row>
    <row r="22" spans="1:19">
      <c r="A22" s="349"/>
      <c r="D22" s="351"/>
      <c r="E22" s="351"/>
      <c r="F22" s="351"/>
      <c r="G22" s="351"/>
      <c r="H22" s="351"/>
      <c r="I22" s="351"/>
      <c r="J22" s="351"/>
      <c r="M22" s="1198"/>
      <c r="N22" s="347"/>
      <c r="O22" s="1199"/>
    </row>
    <row r="23" spans="1:19">
      <c r="A23" s="349">
        <v>5</v>
      </c>
      <c r="B23" s="346" t="s">
        <v>1408</v>
      </c>
      <c r="F23" s="351"/>
      <c r="G23" s="2035" t="s">
        <v>1733</v>
      </c>
      <c r="H23" s="2035"/>
      <c r="I23" s="2035"/>
      <c r="J23" s="2035"/>
      <c r="M23" s="1198"/>
      <c r="N23" s="347"/>
      <c r="O23" s="1199"/>
    </row>
    <row r="24" spans="1:19">
      <c r="A24" s="349"/>
      <c r="M24" s="1198"/>
      <c r="N24" s="347"/>
      <c r="O24" s="1199"/>
    </row>
    <row r="25" spans="1:19">
      <c r="A25" s="349">
        <v>6</v>
      </c>
      <c r="B25" s="346" t="s">
        <v>1409</v>
      </c>
      <c r="D25" s="346">
        <v>7.15</v>
      </c>
      <c r="H25" s="1000">
        <v>7.4670127546514502</v>
      </c>
      <c r="M25" s="1196">
        <v>7.2622550000000006</v>
      </c>
      <c r="N25" s="1001">
        <v>7.3559380895000004</v>
      </c>
      <c r="O25" s="1197">
        <v>7.4670127546514502</v>
      </c>
    </row>
    <row r="26" spans="1:19">
      <c r="A26" s="349"/>
      <c r="M26" s="1198"/>
      <c r="N26" s="347"/>
      <c r="O26" s="1199"/>
    </row>
    <row r="27" spans="1:19" ht="24">
      <c r="A27" s="349">
        <v>7</v>
      </c>
      <c r="B27" s="1182" t="s">
        <v>1734</v>
      </c>
      <c r="D27" s="1000">
        <v>1462</v>
      </c>
      <c r="H27" s="1000">
        <v>1526.8213492727862</v>
      </c>
      <c r="M27" s="1200">
        <v>1484.9534000000001</v>
      </c>
      <c r="N27" s="1201">
        <v>1504.1092988600001</v>
      </c>
      <c r="O27" s="1202">
        <v>1526.8213492727862</v>
      </c>
    </row>
    <row r="28" spans="1:19" s="65" customFormat="1">
      <c r="A28" s="392"/>
      <c r="B28" s="347"/>
      <c r="C28" s="347"/>
      <c r="D28" s="347"/>
      <c r="E28" s="347"/>
      <c r="F28" s="347"/>
      <c r="G28" s="346"/>
      <c r="H28" s="346"/>
      <c r="I28" s="346"/>
      <c r="J28" s="346"/>
    </row>
    <row r="29" spans="1:19" s="65" customFormat="1">
      <c r="A29" s="348">
        <v>8</v>
      </c>
      <c r="B29" s="347" t="s">
        <v>1891</v>
      </c>
      <c r="C29" s="347"/>
      <c r="D29" s="353"/>
      <c r="E29" s="347"/>
      <c r="F29" s="347"/>
      <c r="G29" s="346"/>
      <c r="H29" s="346"/>
      <c r="I29" s="346"/>
      <c r="J29" s="346"/>
    </row>
    <row r="30" spans="1:19" s="65" customFormat="1">
      <c r="A30" s="348"/>
      <c r="B30" s="1417" t="s">
        <v>1935</v>
      </c>
      <c r="C30" s="347"/>
      <c r="D30" s="354"/>
      <c r="E30" s="347"/>
      <c r="F30" s="347"/>
      <c r="G30" s="347"/>
      <c r="H30" s="347"/>
      <c r="I30" s="347"/>
      <c r="J30" s="347"/>
    </row>
    <row r="31" spans="1:19" s="65" customFormat="1">
      <c r="A31" s="348"/>
      <c r="B31" s="1418" t="s">
        <v>1932</v>
      </c>
      <c r="C31" s="347"/>
      <c r="D31" s="354"/>
      <c r="E31" s="347"/>
      <c r="F31" s="347"/>
      <c r="G31" s="347"/>
      <c r="H31" s="347"/>
      <c r="I31" s="347"/>
      <c r="J31" s="347"/>
    </row>
    <row r="32" spans="1:19" s="65" customFormat="1">
      <c r="A32" s="348"/>
      <c r="B32" s="1418" t="s">
        <v>1934</v>
      </c>
      <c r="C32" s="347"/>
      <c r="D32" s="354"/>
      <c r="E32" s="347"/>
      <c r="F32" s="347"/>
      <c r="G32" s="347"/>
      <c r="H32" s="347"/>
      <c r="I32" s="347"/>
      <c r="J32" s="347"/>
    </row>
    <row r="33" spans="1:10" s="65" customFormat="1">
      <c r="A33" s="348"/>
      <c r="B33" s="1418" t="s">
        <v>1933</v>
      </c>
      <c r="C33" s="347"/>
      <c r="D33" s="354"/>
      <c r="E33" s="347"/>
      <c r="F33" s="347"/>
      <c r="G33" s="347"/>
      <c r="H33" s="347"/>
      <c r="I33" s="347"/>
      <c r="J33" s="347"/>
    </row>
    <row r="34" spans="1:10" s="65" customFormat="1">
      <c r="A34" s="348"/>
      <c r="B34" s="1418"/>
      <c r="C34" s="347"/>
      <c r="D34" s="354"/>
      <c r="E34" s="347"/>
      <c r="F34" s="347"/>
      <c r="G34" s="347"/>
      <c r="H34" s="347"/>
      <c r="I34" s="347"/>
      <c r="J34" s="347"/>
    </row>
    <row r="35" spans="1:10" s="65" customFormat="1">
      <c r="A35" s="348"/>
      <c r="B35" s="1417" t="s">
        <v>1931</v>
      </c>
      <c r="C35" s="347"/>
      <c r="D35" s="355"/>
      <c r="E35" s="347"/>
      <c r="F35" s="347"/>
      <c r="G35" s="347"/>
      <c r="H35" s="347"/>
      <c r="I35" s="347"/>
      <c r="J35" s="347"/>
    </row>
    <row r="36" spans="1:10" s="65" customFormat="1">
      <c r="A36" s="348"/>
      <c r="B36" s="347"/>
      <c r="C36" s="347"/>
      <c r="D36" s="354"/>
      <c r="E36" s="347"/>
      <c r="F36" s="347"/>
      <c r="G36" s="347"/>
      <c r="H36" s="347"/>
      <c r="I36" s="347"/>
      <c r="J36" s="347"/>
    </row>
    <row r="37" spans="1:10" s="65" customFormat="1">
      <c r="A37" s="348"/>
      <c r="B37" s="347"/>
      <c r="C37" s="347"/>
      <c r="D37" s="355"/>
      <c r="E37" s="347"/>
      <c r="F37" s="347"/>
      <c r="G37" s="347"/>
      <c r="H37" s="347"/>
      <c r="I37" s="347"/>
      <c r="J37" s="347"/>
    </row>
    <row r="38" spans="1:10">
      <c r="A38" s="349"/>
    </row>
    <row r="39" spans="1:10">
      <c r="A39" s="349"/>
    </row>
    <row r="40" spans="1:10">
      <c r="A40" s="349"/>
    </row>
    <row r="41" spans="1:10">
      <c r="A41" s="349"/>
    </row>
    <row r="42" spans="1:10">
      <c r="A42" s="349"/>
    </row>
    <row r="43" spans="1:10">
      <c r="A43" s="349"/>
    </row>
    <row r="44" spans="1:10">
      <c r="A44" s="349"/>
    </row>
    <row r="45" spans="1:10">
      <c r="A45" s="349"/>
    </row>
    <row r="46" spans="1:10">
      <c r="A46" s="349"/>
    </row>
    <row r="47" spans="1:10">
      <c r="A47" s="349"/>
    </row>
    <row r="48" spans="1:10">
      <c r="A48" s="349"/>
    </row>
    <row r="49" spans="1:10">
      <c r="A49" s="349"/>
    </row>
    <row r="50" spans="1:10">
      <c r="A50" s="349"/>
    </row>
    <row r="51" spans="1:10">
      <c r="A51" s="349"/>
    </row>
    <row r="52" spans="1:10">
      <c r="A52" s="349"/>
    </row>
    <row r="53" spans="1:10">
      <c r="A53" s="349"/>
    </row>
    <row r="54" spans="1:10">
      <c r="A54" s="349"/>
    </row>
    <row r="55" spans="1:10">
      <c r="A55" s="360"/>
      <c r="B55" s="357"/>
      <c r="C55" s="357"/>
      <c r="D55" s="357"/>
      <c r="E55" s="357"/>
      <c r="F55" s="357"/>
      <c r="G55" s="357"/>
      <c r="H55" s="357"/>
      <c r="I55" s="357"/>
      <c r="J55" s="357"/>
    </row>
    <row r="56" spans="1:10">
      <c r="B56" s="356"/>
      <c r="C56" s="357"/>
      <c r="D56" s="357"/>
      <c r="E56" s="358"/>
      <c r="F56" s="357"/>
      <c r="G56" s="357"/>
      <c r="H56" s="357"/>
      <c r="I56" s="357"/>
      <c r="J56" s="357"/>
    </row>
    <row r="59" spans="1:10">
      <c r="E59" s="359"/>
    </row>
  </sheetData>
  <mergeCells count="2">
    <mergeCell ref="B9:J9"/>
    <mergeCell ref="G23:J23"/>
  </mergeCells>
  <phoneticPr fontId="25" type="noConversion"/>
  <pageMargins left="0.75" right="0.5" top="0.75" bottom="0.5" header="0.5" footer="0.5"/>
  <pageSetup scale="92" orientation="portrait" r:id="rId1"/>
  <headerFooter alignWithMargins="0"/>
</worksheet>
</file>

<file path=xl/worksheets/sheet49.xml><?xml version="1.0" encoding="utf-8"?>
<worksheet xmlns="http://schemas.openxmlformats.org/spreadsheetml/2006/main" xmlns:r="http://schemas.openxmlformats.org/officeDocument/2006/relationships">
  <dimension ref="A1:O42"/>
  <sheetViews>
    <sheetView view="pageBreakPreview" zoomScale="60" zoomScaleNormal="100" workbookViewId="0">
      <selection activeCell="U41" sqref="U41"/>
    </sheetView>
  </sheetViews>
  <sheetFormatPr defaultColWidth="9.109375" defaultRowHeight="13.2"/>
  <cols>
    <col min="1" max="1" width="6" style="367" customWidth="1"/>
    <col min="2" max="2" width="1.5546875" style="367" customWidth="1"/>
    <col min="3" max="3" width="13.6640625" style="367" customWidth="1"/>
    <col min="4" max="4" width="1.6640625" style="367" customWidth="1"/>
    <col min="5" max="5" width="12.5546875" style="367" customWidth="1"/>
    <col min="6" max="6" width="1.88671875" style="367" customWidth="1"/>
    <col min="7" max="7" width="13.33203125" style="367" bestFit="1" customWidth="1"/>
    <col min="8" max="8" width="1.5546875" style="367" customWidth="1"/>
    <col min="9" max="9" width="10.109375" style="367" bestFit="1" customWidth="1"/>
    <col min="10" max="10" width="1.6640625" style="367" customWidth="1"/>
    <col min="11" max="11" width="12.33203125" style="367" bestFit="1" customWidth="1"/>
    <col min="12" max="12" width="1.6640625" style="367" customWidth="1"/>
    <col min="13" max="13" width="14.33203125" style="367" customWidth="1"/>
    <col min="14" max="14" width="9.109375" style="367"/>
    <col min="15" max="16384" width="9.109375" style="69"/>
  </cols>
  <sheetData>
    <row r="1" spans="1:15" s="67" customFormat="1">
      <c r="A1" s="532" t="s">
        <v>696</v>
      </c>
      <c r="B1" s="532"/>
      <c r="C1" s="532"/>
      <c r="D1" s="533"/>
      <c r="E1" s="534"/>
      <c r="F1" s="533"/>
      <c r="G1" s="534"/>
      <c r="H1" s="534"/>
      <c r="I1" s="534"/>
      <c r="L1" s="362"/>
      <c r="M1" s="1477" t="s">
        <v>689</v>
      </c>
      <c r="N1" s="1478"/>
      <c r="O1" s="68"/>
    </row>
    <row r="2" spans="1:15" s="67" customFormat="1">
      <c r="A2" s="532"/>
      <c r="B2" s="532"/>
      <c r="C2" s="532"/>
      <c r="D2" s="533"/>
      <c r="E2" s="534"/>
      <c r="F2" s="533"/>
      <c r="G2" s="534"/>
      <c r="H2" s="534"/>
      <c r="I2" s="534"/>
      <c r="L2" s="362"/>
      <c r="M2" s="1477"/>
      <c r="N2" s="1478"/>
      <c r="O2" s="68"/>
    </row>
    <row r="3" spans="1:15" s="67" customFormat="1">
      <c r="A3" s="76" t="s">
        <v>943</v>
      </c>
      <c r="B3" s="532"/>
      <c r="C3" s="534"/>
      <c r="D3" s="533"/>
      <c r="E3" s="532"/>
      <c r="F3" s="533"/>
      <c r="G3" s="534"/>
      <c r="H3" s="534"/>
      <c r="I3" s="534"/>
      <c r="L3" s="362"/>
      <c r="M3" s="1477" t="s">
        <v>324</v>
      </c>
      <c r="N3" s="1478"/>
      <c r="O3" s="68"/>
    </row>
    <row r="4" spans="1:15" s="67" customFormat="1">
      <c r="A4" s="76" t="s">
        <v>2190</v>
      </c>
      <c r="B4" s="532"/>
      <c r="C4" s="532"/>
      <c r="D4" s="533"/>
      <c r="E4" s="532"/>
      <c r="F4" s="533"/>
      <c r="G4" s="534"/>
      <c r="H4" s="534"/>
      <c r="I4" s="532"/>
      <c r="L4" s="362"/>
      <c r="M4" s="897" t="s">
        <v>398</v>
      </c>
      <c r="N4" s="1478"/>
      <c r="O4" s="68"/>
    </row>
    <row r="5" spans="1:15" s="67" customFormat="1">
      <c r="A5" s="76"/>
      <c r="B5" s="532"/>
      <c r="C5" s="532"/>
      <c r="D5" s="533"/>
      <c r="E5" s="532"/>
      <c r="F5" s="533"/>
      <c r="G5" s="534"/>
      <c r="H5" s="534"/>
      <c r="I5" s="532"/>
      <c r="L5" s="362"/>
      <c r="M5" s="1477"/>
      <c r="N5" s="1478"/>
      <c r="O5" s="68"/>
    </row>
    <row r="6" spans="1:15" s="67" customFormat="1">
      <c r="A6" s="532" t="s">
        <v>596</v>
      </c>
      <c r="B6" s="532"/>
      <c r="C6" s="532"/>
      <c r="D6" s="532"/>
      <c r="E6" s="534"/>
      <c r="F6" s="532"/>
      <c r="G6" s="534"/>
      <c r="H6" s="534"/>
      <c r="I6" s="532"/>
      <c r="L6" s="535"/>
      <c r="M6" s="590" t="s">
        <v>1393</v>
      </c>
      <c r="N6" s="1478"/>
      <c r="O6" s="68"/>
    </row>
    <row r="7" spans="1:15" s="67" customFormat="1">
      <c r="A7" s="532" t="s">
        <v>354</v>
      </c>
      <c r="B7" s="532"/>
      <c r="C7" s="532"/>
      <c r="D7" s="532"/>
      <c r="E7" s="534"/>
      <c r="F7" s="532"/>
      <c r="G7" s="534"/>
      <c r="H7" s="534"/>
      <c r="I7" s="532"/>
      <c r="J7" s="534"/>
      <c r="K7" s="535"/>
      <c r="L7" s="535"/>
      <c r="M7" s="535"/>
      <c r="N7" s="363"/>
      <c r="O7" s="68"/>
    </row>
    <row r="8" spans="1:15" s="67" customFormat="1">
      <c r="A8" s="536" t="s">
        <v>325</v>
      </c>
      <c r="B8" s="536"/>
      <c r="C8" s="536"/>
      <c r="D8" s="536"/>
      <c r="E8" s="534"/>
      <c r="F8" s="534"/>
      <c r="G8" s="534"/>
      <c r="H8" s="536"/>
      <c r="I8" s="534"/>
      <c r="J8" s="534"/>
      <c r="K8" s="534"/>
      <c r="L8" s="534"/>
      <c r="M8" s="534"/>
      <c r="N8" s="361"/>
    </row>
    <row r="9" spans="1:15" s="67" customFormat="1" ht="28.5" customHeight="1">
      <c r="A9" s="2036" t="s">
        <v>929</v>
      </c>
      <c r="B9" s="2008"/>
      <c r="C9" s="2008"/>
      <c r="D9" s="2008"/>
      <c r="E9" s="2008"/>
      <c r="F9" s="2008"/>
      <c r="G9" s="2008"/>
      <c r="H9" s="2008"/>
      <c r="I9" s="2008"/>
      <c r="J9" s="2008"/>
      <c r="K9" s="2008"/>
      <c r="L9" s="2008"/>
      <c r="M9" s="2008"/>
      <c r="N9" s="361"/>
    </row>
    <row r="10" spans="1:15" s="652" customFormat="1">
      <c r="A10" s="650"/>
      <c r="B10" s="650"/>
      <c r="C10" s="650"/>
      <c r="D10" s="650"/>
      <c r="E10" s="650"/>
      <c r="F10" s="650"/>
      <c r="G10" s="650"/>
      <c r="H10" s="650"/>
      <c r="I10" s="650"/>
      <c r="J10" s="650"/>
      <c r="K10" s="650"/>
      <c r="L10" s="650"/>
      <c r="M10" s="650"/>
      <c r="N10" s="651"/>
    </row>
    <row r="11" spans="1:15" s="652" customFormat="1">
      <c r="A11" s="651"/>
      <c r="B11" s="651"/>
      <c r="C11" s="929">
        <v>-1</v>
      </c>
      <c r="D11" s="929"/>
      <c r="E11" s="929">
        <v>-2</v>
      </c>
      <c r="F11" s="930"/>
      <c r="G11" s="929">
        <v>-3</v>
      </c>
      <c r="H11" s="930"/>
      <c r="I11" s="929">
        <v>-4</v>
      </c>
      <c r="J11" s="930"/>
      <c r="K11" s="929">
        <v>-5</v>
      </c>
      <c r="L11" s="929"/>
      <c r="M11" s="929">
        <v>-6</v>
      </c>
      <c r="N11" s="651"/>
    </row>
    <row r="12" spans="1:15" s="652" customFormat="1">
      <c r="A12" s="654" t="s">
        <v>282</v>
      </c>
      <c r="B12" s="654"/>
      <c r="C12" s="654" t="s">
        <v>326</v>
      </c>
      <c r="D12" s="654"/>
      <c r="E12" s="654" t="s">
        <v>327</v>
      </c>
      <c r="F12" s="651"/>
      <c r="G12" s="654" t="s">
        <v>328</v>
      </c>
      <c r="H12" s="654"/>
      <c r="I12" s="654" t="s">
        <v>329</v>
      </c>
      <c r="J12" s="654"/>
      <c r="K12" s="654" t="s">
        <v>662</v>
      </c>
      <c r="L12" s="651"/>
      <c r="M12" s="651"/>
      <c r="N12" s="651"/>
    </row>
    <row r="13" spans="1:15" s="656" customFormat="1">
      <c r="A13" s="653" t="s">
        <v>366</v>
      </c>
      <c r="B13" s="653"/>
      <c r="C13" s="653" t="s">
        <v>804</v>
      </c>
      <c r="D13" s="653"/>
      <c r="E13" s="653" t="s">
        <v>13</v>
      </c>
      <c r="F13" s="655"/>
      <c r="G13" s="653" t="s">
        <v>805</v>
      </c>
      <c r="H13" s="653"/>
      <c r="I13" s="653" t="s">
        <v>411</v>
      </c>
      <c r="J13" s="653"/>
      <c r="K13" s="653" t="s">
        <v>253</v>
      </c>
      <c r="L13" s="655"/>
      <c r="M13" s="653" t="s">
        <v>59</v>
      </c>
      <c r="N13" s="655"/>
    </row>
    <row r="14" spans="1:15" s="67" customFormat="1">
      <c r="A14" s="365">
        <v>1</v>
      </c>
      <c r="B14" s="365"/>
      <c r="C14" s="931">
        <v>8200.41</v>
      </c>
      <c r="D14" s="932">
        <v>0</v>
      </c>
      <c r="E14" s="933">
        <v>465</v>
      </c>
      <c r="F14" s="934"/>
      <c r="G14" s="933">
        <v>0</v>
      </c>
      <c r="H14" s="934"/>
      <c r="I14" s="933"/>
      <c r="J14" s="934"/>
      <c r="K14" s="931">
        <v>70034.929999999993</v>
      </c>
      <c r="L14" s="934"/>
      <c r="M14" s="933">
        <v>78700.34</v>
      </c>
      <c r="N14" s="361"/>
    </row>
    <row r="15" spans="1:15" s="67" customFormat="1">
      <c r="A15" s="365">
        <v>2</v>
      </c>
      <c r="B15" s="361"/>
      <c r="C15" s="361"/>
      <c r="D15" s="361"/>
      <c r="E15" s="361"/>
      <c r="F15" s="361"/>
      <c r="G15" s="362"/>
      <c r="H15" s="361"/>
      <c r="I15" s="361"/>
      <c r="J15" s="361"/>
      <c r="K15" s="361"/>
      <c r="L15" s="361"/>
      <c r="M15" s="361"/>
      <c r="N15" s="361"/>
    </row>
    <row r="16" spans="1:15" s="67" customFormat="1">
      <c r="A16" s="365">
        <v>3</v>
      </c>
      <c r="B16" s="361" t="s">
        <v>331</v>
      </c>
      <c r="C16" s="361"/>
      <c r="D16" s="361"/>
      <c r="E16" s="361"/>
      <c r="F16" s="361"/>
      <c r="G16" s="362"/>
      <c r="H16" s="361"/>
      <c r="I16" s="361"/>
      <c r="J16" s="361"/>
      <c r="K16" s="361"/>
      <c r="L16" s="361"/>
      <c r="M16" s="361"/>
      <c r="N16" s="361"/>
    </row>
    <row r="17" spans="1:14" s="67" customFormat="1">
      <c r="A17" s="365">
        <v>4</v>
      </c>
      <c r="B17" s="361"/>
      <c r="C17" s="361" t="s">
        <v>917</v>
      </c>
      <c r="D17" s="361"/>
      <c r="E17" s="361"/>
      <c r="F17" s="361"/>
      <c r="G17" s="362"/>
      <c r="H17" s="361"/>
      <c r="I17" s="361"/>
      <c r="J17" s="361"/>
      <c r="K17" s="366"/>
      <c r="L17" s="361"/>
      <c r="M17" s="361"/>
      <c r="N17" s="361"/>
    </row>
    <row r="18" spans="1:14" s="67" customFormat="1">
      <c r="A18" s="365">
        <v>5</v>
      </c>
      <c r="B18" s="361"/>
      <c r="C18" s="88" t="s">
        <v>1353</v>
      </c>
      <c r="D18" s="361"/>
      <c r="E18" s="361"/>
      <c r="F18" s="361"/>
      <c r="G18" s="361"/>
      <c r="H18" s="361"/>
      <c r="I18" s="361"/>
      <c r="J18" s="361"/>
      <c r="K18" s="935">
        <v>1200</v>
      </c>
      <c r="L18" s="361"/>
      <c r="M18" s="364"/>
      <c r="N18" s="361"/>
    </row>
    <row r="19" spans="1:14" s="67" customFormat="1">
      <c r="A19" s="365">
        <v>6</v>
      </c>
      <c r="B19" s="361"/>
      <c r="C19" s="88" t="s">
        <v>1676</v>
      </c>
      <c r="D19" s="361"/>
      <c r="E19" s="361"/>
      <c r="F19" s="361"/>
      <c r="G19" s="361"/>
      <c r="H19" s="361"/>
      <c r="I19" s="361"/>
      <c r="J19" s="361"/>
      <c r="K19" s="1159">
        <v>32752.9</v>
      </c>
      <c r="L19" s="361"/>
      <c r="M19" s="364"/>
      <c r="N19" s="361"/>
    </row>
    <row r="20" spans="1:14" s="67" customFormat="1">
      <c r="A20" s="365">
        <v>7</v>
      </c>
      <c r="B20" s="361"/>
      <c r="C20" s="88" t="s">
        <v>1677</v>
      </c>
      <c r="D20" s="361"/>
      <c r="E20" s="361"/>
      <c r="F20" s="361"/>
      <c r="G20" s="361"/>
      <c r="H20" s="361"/>
      <c r="I20" s="361"/>
      <c r="J20" s="361"/>
      <c r="K20" s="1159">
        <v>17544</v>
      </c>
      <c r="L20" s="361"/>
      <c r="M20" s="364"/>
      <c r="N20" s="361"/>
    </row>
    <row r="21" spans="1:14" s="67" customFormat="1">
      <c r="A21" s="365">
        <v>8</v>
      </c>
      <c r="B21" s="361"/>
      <c r="C21" s="88" t="s">
        <v>917</v>
      </c>
      <c r="D21" s="361"/>
      <c r="E21" s="361"/>
      <c r="F21" s="361"/>
      <c r="G21" s="361"/>
      <c r="H21" s="361"/>
      <c r="I21" s="361"/>
      <c r="J21" s="361"/>
      <c r="K21" s="1158">
        <v>18538.03</v>
      </c>
      <c r="L21" s="361"/>
      <c r="M21" s="364"/>
      <c r="N21" s="361"/>
    </row>
    <row r="22" spans="1:14">
      <c r="A22" s="365">
        <v>9</v>
      </c>
      <c r="C22" s="361" t="s">
        <v>812</v>
      </c>
      <c r="K22" s="936">
        <v>70034.929999999993</v>
      </c>
      <c r="M22" s="368"/>
    </row>
    <row r="23" spans="1:14">
      <c r="A23" s="365">
        <v>10</v>
      </c>
    </row>
    <row r="24" spans="1:14">
      <c r="A24" s="365">
        <v>11</v>
      </c>
      <c r="C24" s="367" t="s">
        <v>813</v>
      </c>
    </row>
    <row r="42" spans="1:13">
      <c r="A42" s="369"/>
      <c r="B42" s="370"/>
      <c r="C42" s="370"/>
      <c r="D42" s="370"/>
      <c r="E42" s="370"/>
      <c r="F42" s="370"/>
      <c r="G42" s="370"/>
      <c r="H42" s="370"/>
      <c r="I42" s="370"/>
      <c r="J42" s="370"/>
      <c r="K42" s="370"/>
      <c r="L42" s="370"/>
      <c r="M42" s="370"/>
    </row>
  </sheetData>
  <mergeCells count="1">
    <mergeCell ref="A9:M9"/>
  </mergeCells>
  <phoneticPr fontId="25" type="noConversion"/>
  <pageMargins left="0.75" right="0.5" top="0.75" bottom="0.5"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sheetPr transitionEvaluation="1" transitionEntry="1" codeName="Sheet7"/>
  <dimension ref="A1:D179"/>
  <sheetViews>
    <sheetView view="pageBreakPreview" zoomScale="115" zoomScaleNormal="100" zoomScaleSheetLayoutView="115" workbookViewId="0">
      <selection activeCell="E15" sqref="E1:J1048576"/>
    </sheetView>
  </sheetViews>
  <sheetFormatPr defaultColWidth="10.88671875" defaultRowHeight="12"/>
  <cols>
    <col min="1" max="1" width="6.44140625" style="173" customWidth="1"/>
    <col min="2" max="2" width="60" style="258" bestFit="1" customWidth="1"/>
    <col min="3" max="3" width="10.6640625" style="173" customWidth="1"/>
    <col min="4" max="4" width="17.88671875" style="207" customWidth="1"/>
    <col min="5" max="16384" width="10.88671875" style="173"/>
  </cols>
  <sheetData>
    <row r="1" spans="1:4">
      <c r="A1" s="168" t="s">
        <v>191</v>
      </c>
      <c r="B1" s="248"/>
      <c r="D1" s="980" t="s">
        <v>689</v>
      </c>
    </row>
    <row r="2" spans="1:4">
      <c r="A2" s="168" t="s">
        <v>943</v>
      </c>
      <c r="B2" s="248"/>
      <c r="D2" s="728" t="s">
        <v>192</v>
      </c>
    </row>
    <row r="3" spans="1:4">
      <c r="A3" s="168" t="s">
        <v>2190</v>
      </c>
      <c r="B3" s="248"/>
      <c r="D3" s="728" t="s">
        <v>825</v>
      </c>
    </row>
    <row r="4" spans="1:4">
      <c r="A4" s="168" t="s">
        <v>1410</v>
      </c>
      <c r="B4" s="248"/>
      <c r="D4" s="728" t="s">
        <v>1393</v>
      </c>
    </row>
    <row r="5" spans="1:4">
      <c r="A5" s="168" t="s">
        <v>321</v>
      </c>
      <c r="B5" s="248"/>
      <c r="D5" s="604"/>
    </row>
    <row r="6" spans="1:4">
      <c r="A6" s="96" t="s">
        <v>751</v>
      </c>
      <c r="B6" s="248"/>
      <c r="D6" s="604"/>
    </row>
    <row r="7" spans="1:4">
      <c r="A7" s="605" t="s">
        <v>257</v>
      </c>
      <c r="B7" s="500"/>
      <c r="C7" s="500"/>
      <c r="D7" s="500"/>
    </row>
    <row r="8" spans="1:4">
      <c r="A8" s="466" t="s">
        <v>33</v>
      </c>
      <c r="B8" s="467"/>
      <c r="C8" s="468"/>
      <c r="D8" s="606"/>
    </row>
    <row r="9" spans="1:4">
      <c r="A9" s="612" t="s">
        <v>366</v>
      </c>
      <c r="B9" s="613" t="s">
        <v>367</v>
      </c>
      <c r="C9" s="612"/>
      <c r="D9" s="614" t="s">
        <v>194</v>
      </c>
    </row>
    <row r="10" spans="1:4">
      <c r="A10" s="607">
        <v>1</v>
      </c>
      <c r="B10" s="470" t="s">
        <v>120</v>
      </c>
      <c r="C10" s="207"/>
    </row>
    <row r="11" spans="1:4">
      <c r="A11" s="607">
        <v>2</v>
      </c>
      <c r="B11" s="501" t="s">
        <v>1941</v>
      </c>
      <c r="C11" s="207"/>
    </row>
    <row r="12" spans="1:4">
      <c r="A12" s="607">
        <v>3</v>
      </c>
      <c r="B12" s="482" t="s">
        <v>1949</v>
      </c>
      <c r="C12" s="207"/>
      <c r="D12" s="274">
        <v>-544573</v>
      </c>
    </row>
    <row r="13" spans="1:4">
      <c r="A13" s="607">
        <v>4</v>
      </c>
      <c r="B13" s="482" t="s">
        <v>1943</v>
      </c>
      <c r="C13" s="207"/>
      <c r="D13" s="167">
        <v>24200.615384615383</v>
      </c>
    </row>
    <row r="14" spans="1:4">
      <c r="A14" s="607">
        <v>5</v>
      </c>
      <c r="B14" s="482" t="s">
        <v>1346</v>
      </c>
      <c r="C14" s="207"/>
      <c r="D14" s="167">
        <v>489572.83692307689</v>
      </c>
    </row>
    <row r="15" spans="1:4">
      <c r="A15" s="607">
        <v>6</v>
      </c>
      <c r="B15" s="482" t="s">
        <v>1944</v>
      </c>
      <c r="C15" s="207"/>
      <c r="D15" s="167">
        <v>30800</v>
      </c>
    </row>
    <row r="16" spans="1:4">
      <c r="A16" s="607">
        <v>7</v>
      </c>
      <c r="B16" s="501" t="s">
        <v>2126</v>
      </c>
      <c r="C16" s="207"/>
      <c r="D16" s="167"/>
    </row>
    <row r="17" spans="1:4">
      <c r="A17" s="607">
        <v>8</v>
      </c>
      <c r="B17" s="482" t="s">
        <v>1949</v>
      </c>
      <c r="C17" s="207"/>
      <c r="D17" s="167">
        <v>-405</v>
      </c>
    </row>
    <row r="18" spans="1:4">
      <c r="A18" s="607">
        <v>9</v>
      </c>
      <c r="B18" s="501" t="s">
        <v>2143</v>
      </c>
      <c r="C18" s="207"/>
      <c r="D18" s="167"/>
    </row>
    <row r="19" spans="1:4">
      <c r="A19" s="607">
        <v>10</v>
      </c>
      <c r="B19" s="482" t="s">
        <v>1949</v>
      </c>
      <c r="C19" s="207"/>
      <c r="D19" s="167">
        <v>2383494.230769231</v>
      </c>
    </row>
    <row r="20" spans="1:4">
      <c r="A20" s="607">
        <v>11</v>
      </c>
      <c r="B20" s="482" t="s">
        <v>1943</v>
      </c>
      <c r="C20" s="207"/>
      <c r="D20" s="167">
        <v>54451.384615384617</v>
      </c>
    </row>
    <row r="21" spans="1:4">
      <c r="A21" s="607">
        <v>12</v>
      </c>
      <c r="B21" s="482" t="s">
        <v>1346</v>
      </c>
      <c r="C21" s="207"/>
      <c r="D21" s="167">
        <v>1101538.883076923</v>
      </c>
    </row>
    <row r="22" spans="1:4">
      <c r="A22" s="607">
        <v>13</v>
      </c>
      <c r="B22" s="482" t="s">
        <v>1944</v>
      </c>
      <c r="C22" s="207"/>
      <c r="D22" s="167">
        <v>69300</v>
      </c>
    </row>
    <row r="23" spans="1:4">
      <c r="A23" s="607">
        <v>14</v>
      </c>
      <c r="B23" s="501" t="s">
        <v>2215</v>
      </c>
      <c r="C23" s="267"/>
      <c r="D23" s="207">
        <v>-390284.81</v>
      </c>
    </row>
    <row r="24" spans="1:4">
      <c r="A24" s="607">
        <v>15</v>
      </c>
      <c r="B24" s="1452" t="s">
        <v>2124</v>
      </c>
      <c r="C24" s="267"/>
      <c r="D24" s="1479">
        <v>3218095.1407692307</v>
      </c>
    </row>
    <row r="25" spans="1:4">
      <c r="A25" s="607">
        <v>16</v>
      </c>
      <c r="B25" s="501" t="s">
        <v>2214</v>
      </c>
    </row>
    <row r="26" spans="1:4">
      <c r="A26" s="607">
        <v>17</v>
      </c>
      <c r="B26" s="482" t="s">
        <v>1942</v>
      </c>
      <c r="C26" s="274"/>
      <c r="D26" s="207">
        <v>146393.02499999999</v>
      </c>
    </row>
    <row r="27" spans="1:4">
      <c r="A27" s="607">
        <v>18</v>
      </c>
      <c r="B27" s="482" t="s">
        <v>1775</v>
      </c>
      <c r="C27" s="274"/>
      <c r="D27" s="207">
        <v>1104764</v>
      </c>
    </row>
    <row r="28" spans="1:4">
      <c r="A28" s="607">
        <v>19</v>
      </c>
      <c r="B28" s="482" t="s">
        <v>1913</v>
      </c>
      <c r="C28" s="274"/>
      <c r="D28" s="207">
        <v>1071814</v>
      </c>
    </row>
    <row r="29" spans="1:4">
      <c r="A29" s="607">
        <v>20</v>
      </c>
      <c r="B29" s="609" t="s">
        <v>2147</v>
      </c>
      <c r="C29" s="274"/>
      <c r="D29" s="207">
        <v>15450</v>
      </c>
    </row>
    <row r="30" spans="1:4">
      <c r="A30" s="607">
        <v>21</v>
      </c>
      <c r="B30" s="1495" t="s">
        <v>2164</v>
      </c>
      <c r="C30" s="274"/>
      <c r="D30" s="207">
        <v>321006</v>
      </c>
    </row>
    <row r="31" spans="1:4">
      <c r="A31" s="607">
        <v>22</v>
      </c>
      <c r="B31" s="1495" t="s">
        <v>2165</v>
      </c>
      <c r="C31" s="274"/>
      <c r="D31" s="207">
        <v>83470</v>
      </c>
    </row>
    <row r="32" spans="1:4">
      <c r="A32" s="607">
        <v>23</v>
      </c>
      <c r="B32" s="1495" t="s">
        <v>2169</v>
      </c>
      <c r="C32" s="274"/>
      <c r="D32" s="207">
        <v>15000</v>
      </c>
    </row>
    <row r="33" spans="1:4">
      <c r="A33" s="607">
        <v>24</v>
      </c>
      <c r="B33" s="1495" t="s">
        <v>2171</v>
      </c>
      <c r="C33" s="274"/>
      <c r="D33" s="207">
        <v>74173.925000000003</v>
      </c>
    </row>
    <row r="34" spans="1:4">
      <c r="A34" s="607">
        <v>25</v>
      </c>
      <c r="B34" s="938" t="s">
        <v>2148</v>
      </c>
      <c r="C34" s="274"/>
      <c r="D34" s="207">
        <v>288000</v>
      </c>
    </row>
    <row r="35" spans="1:4">
      <c r="A35" s="607">
        <v>26</v>
      </c>
      <c r="B35" s="938" t="s">
        <v>2196</v>
      </c>
      <c r="C35" s="274"/>
      <c r="D35" s="207">
        <v>44300</v>
      </c>
    </row>
    <row r="36" spans="1:4">
      <c r="A36" s="607">
        <v>27</v>
      </c>
      <c r="B36" s="501" t="s">
        <v>2216</v>
      </c>
      <c r="C36" s="267"/>
    </row>
    <row r="37" spans="1:4">
      <c r="A37" s="607">
        <v>28</v>
      </c>
      <c r="B37" s="938" t="s">
        <v>2197</v>
      </c>
      <c r="C37" s="267"/>
      <c r="D37" s="207">
        <v>-36442.5</v>
      </c>
    </row>
    <row r="38" spans="1:4">
      <c r="A38" s="607">
        <v>29</v>
      </c>
      <c r="B38" s="1452" t="s">
        <v>1945</v>
      </c>
      <c r="C38" s="267"/>
      <c r="D38" s="1349">
        <v>3127928.4499999997</v>
      </c>
    </row>
    <row r="39" spans="1:4">
      <c r="A39" s="607">
        <v>30</v>
      </c>
      <c r="B39" s="482"/>
      <c r="C39" s="267"/>
    </row>
    <row r="40" spans="1:4" ht="12.6" thickBot="1">
      <c r="A40" s="607">
        <v>31</v>
      </c>
      <c r="B40" s="608" t="s">
        <v>123</v>
      </c>
      <c r="C40" s="519"/>
      <c r="D40" s="1518">
        <v>6346023.5907692304</v>
      </c>
    </row>
    <row r="41" spans="1:4" ht="12.6" thickTop="1">
      <c r="A41" s="607">
        <v>32</v>
      </c>
      <c r="B41" s="470" t="s">
        <v>1748</v>
      </c>
      <c r="C41" s="267"/>
    </row>
    <row r="42" spans="1:4">
      <c r="A42" s="607">
        <v>33</v>
      </c>
      <c r="B42" s="1323" t="s">
        <v>710</v>
      </c>
      <c r="C42" s="275"/>
      <c r="D42" s="192">
        <v>3427853.7851192304</v>
      </c>
    </row>
    <row r="43" spans="1:4">
      <c r="A43" s="607">
        <v>34</v>
      </c>
      <c r="B43" s="1323" t="s">
        <v>197</v>
      </c>
      <c r="C43" s="275"/>
      <c r="D43" s="192">
        <v>-775596.85938388132</v>
      </c>
    </row>
    <row r="44" spans="1:4" ht="12.6" thickBot="1">
      <c r="A44" s="607">
        <v>35</v>
      </c>
      <c r="B44" s="608" t="s">
        <v>1865</v>
      </c>
      <c r="C44" s="519"/>
      <c r="D44" s="944">
        <v>2652256.9257353488</v>
      </c>
    </row>
    <row r="45" spans="1:4" ht="12.6" thickTop="1">
      <c r="A45" s="607">
        <v>36</v>
      </c>
      <c r="B45" s="1323"/>
      <c r="C45" s="275"/>
      <c r="D45" s="192"/>
    </row>
    <row r="46" spans="1:4">
      <c r="A46" s="607">
        <v>37</v>
      </c>
      <c r="B46" s="1326" t="s">
        <v>1864</v>
      </c>
      <c r="C46" s="275"/>
      <c r="D46" s="192"/>
    </row>
    <row r="47" spans="1:4" ht="12.6" thickBot="1">
      <c r="A47" s="607">
        <v>38</v>
      </c>
      <c r="B47" s="1323" t="s">
        <v>2144</v>
      </c>
      <c r="C47" s="275"/>
      <c r="D47" s="1518">
        <v>-1311463</v>
      </c>
    </row>
    <row r="48" spans="1:4" ht="12.6" thickTop="1">
      <c r="A48" s="607">
        <v>39</v>
      </c>
      <c r="B48" s="1321"/>
      <c r="C48" s="275"/>
      <c r="D48" s="192"/>
    </row>
    <row r="49" spans="1:4">
      <c r="A49" s="607">
        <v>40</v>
      </c>
      <c r="B49" s="470" t="s">
        <v>1749</v>
      </c>
      <c r="C49" s="894"/>
    </row>
    <row r="50" spans="1:4">
      <c r="A50" s="607">
        <v>41</v>
      </c>
      <c r="B50" s="501" t="s">
        <v>1381</v>
      </c>
      <c r="C50" s="894"/>
    </row>
    <row r="51" spans="1:4">
      <c r="A51" s="607">
        <v>42</v>
      </c>
      <c r="B51" s="609" t="s">
        <v>1790</v>
      </c>
      <c r="C51" s="894"/>
      <c r="D51" s="207">
        <v>63736.03</v>
      </c>
    </row>
    <row r="52" spans="1:4">
      <c r="A52" s="607">
        <v>43</v>
      </c>
      <c r="B52" s="609" t="s">
        <v>1791</v>
      </c>
      <c r="C52" s="894"/>
      <c r="D52" s="207">
        <v>3838.98</v>
      </c>
    </row>
    <row r="53" spans="1:4">
      <c r="A53" s="607">
        <v>44</v>
      </c>
      <c r="B53" s="609" t="s">
        <v>1943</v>
      </c>
      <c r="C53" s="894"/>
      <c r="D53" s="207">
        <v>7865.2</v>
      </c>
    </row>
    <row r="54" spans="1:4">
      <c r="A54" s="607">
        <v>45</v>
      </c>
      <c r="B54" s="609" t="s">
        <v>1382</v>
      </c>
      <c r="C54" s="894"/>
      <c r="D54" s="207">
        <v>763.55000000000007</v>
      </c>
    </row>
    <row r="55" spans="1:4">
      <c r="A55" s="607">
        <v>46</v>
      </c>
      <c r="B55" s="609" t="s">
        <v>1786</v>
      </c>
      <c r="C55" s="207"/>
      <c r="D55" s="207">
        <v>2357.61</v>
      </c>
    </row>
    <row r="56" spans="1:4">
      <c r="A56" s="607">
        <v>47</v>
      </c>
      <c r="B56" s="609" t="s">
        <v>1346</v>
      </c>
      <c r="C56" s="207"/>
      <c r="D56" s="207">
        <v>44951.28</v>
      </c>
    </row>
    <row r="57" spans="1:4">
      <c r="A57" s="607">
        <v>48</v>
      </c>
      <c r="B57" s="609" t="s">
        <v>1944</v>
      </c>
      <c r="C57" s="207"/>
      <c r="D57" s="207">
        <v>1430</v>
      </c>
    </row>
    <row r="58" spans="1:4">
      <c r="A58" s="607">
        <v>49</v>
      </c>
      <c r="B58" s="609" t="s">
        <v>1788</v>
      </c>
      <c r="C58" s="207"/>
      <c r="D58" s="207">
        <v>131.62</v>
      </c>
    </row>
    <row r="59" spans="1:4">
      <c r="A59" s="607">
        <v>50</v>
      </c>
      <c r="B59" s="501" t="s">
        <v>2217</v>
      </c>
      <c r="C59" s="1487"/>
      <c r="D59" s="207">
        <v>-390284.81</v>
      </c>
    </row>
    <row r="60" spans="1:4">
      <c r="A60" s="607">
        <v>51</v>
      </c>
      <c r="B60" s="1452" t="s">
        <v>2125</v>
      </c>
      <c r="C60" s="207"/>
      <c r="D60" s="1459">
        <v>-265210.54000000004</v>
      </c>
    </row>
    <row r="61" spans="1:4">
      <c r="A61" s="607">
        <v>52</v>
      </c>
      <c r="B61" s="501" t="s">
        <v>2218</v>
      </c>
    </row>
    <row r="62" spans="1:4">
      <c r="A62" s="607">
        <v>53</v>
      </c>
      <c r="B62" s="482" t="s">
        <v>1928</v>
      </c>
      <c r="C62" s="167"/>
      <c r="D62" s="167">
        <v>2437.4438662500002</v>
      </c>
    </row>
    <row r="63" spans="1:4">
      <c r="A63" s="607">
        <v>54</v>
      </c>
      <c r="B63" s="482" t="s">
        <v>1775</v>
      </c>
      <c r="C63" s="167"/>
      <c r="D63" s="167">
        <v>30712.439199999997</v>
      </c>
    </row>
    <row r="64" spans="1:4">
      <c r="A64" s="607">
        <v>55</v>
      </c>
      <c r="B64" s="482" t="s">
        <v>1913</v>
      </c>
      <c r="C64" s="274"/>
      <c r="D64" s="167">
        <v>29796.429199999999</v>
      </c>
    </row>
    <row r="65" spans="1:4">
      <c r="A65" s="607">
        <v>56</v>
      </c>
      <c r="B65" s="609" t="s">
        <v>2147</v>
      </c>
      <c r="C65" s="274"/>
      <c r="D65" s="207">
        <v>429.51</v>
      </c>
    </row>
    <row r="66" spans="1:4">
      <c r="A66" s="607">
        <v>57</v>
      </c>
      <c r="B66" s="1495" t="s">
        <v>2164</v>
      </c>
      <c r="C66" s="274"/>
      <c r="D66" s="207">
        <v>8923.9668000000001</v>
      </c>
    </row>
    <row r="67" spans="1:4">
      <c r="A67" s="607">
        <v>58</v>
      </c>
      <c r="B67" s="1495" t="s">
        <v>2165</v>
      </c>
      <c r="C67" s="274"/>
      <c r="D67" s="207">
        <v>2320.4659999999999</v>
      </c>
    </row>
    <row r="68" spans="1:4">
      <c r="A68" s="607"/>
      <c r="B68" s="938"/>
      <c r="C68" s="274"/>
    </row>
    <row r="69" spans="1:4">
      <c r="A69" s="168" t="s">
        <v>191</v>
      </c>
      <c r="B69" s="248"/>
      <c r="D69" s="980" t="s">
        <v>689</v>
      </c>
    </row>
    <row r="70" spans="1:4">
      <c r="A70" s="168" t="s">
        <v>943</v>
      </c>
      <c r="B70" s="248"/>
      <c r="D70" s="728" t="s">
        <v>192</v>
      </c>
    </row>
    <row r="71" spans="1:4">
      <c r="A71" s="168" t="s">
        <v>2190</v>
      </c>
      <c r="B71" s="248"/>
      <c r="D71" s="728" t="s">
        <v>869</v>
      </c>
    </row>
    <row r="72" spans="1:4">
      <c r="A72" s="168" t="s">
        <v>1410</v>
      </c>
      <c r="B72" s="248"/>
      <c r="D72" s="728" t="s">
        <v>1393</v>
      </c>
    </row>
    <row r="73" spans="1:4">
      <c r="A73" s="168" t="s">
        <v>321</v>
      </c>
      <c r="B73" s="248"/>
      <c r="D73" s="604"/>
    </row>
    <row r="74" spans="1:4">
      <c r="A74" s="96" t="s">
        <v>751</v>
      </c>
      <c r="B74" s="248"/>
      <c r="D74" s="604"/>
    </row>
    <row r="75" spans="1:4">
      <c r="A75" s="605" t="s">
        <v>257</v>
      </c>
      <c r="B75" s="500"/>
      <c r="C75" s="500"/>
      <c r="D75" s="500"/>
    </row>
    <row r="76" spans="1:4">
      <c r="A76" s="466" t="s">
        <v>33</v>
      </c>
      <c r="B76" s="467"/>
      <c r="C76" s="468"/>
      <c r="D76" s="606"/>
    </row>
    <row r="77" spans="1:4">
      <c r="A77" s="612" t="s">
        <v>366</v>
      </c>
      <c r="B77" s="613" t="s">
        <v>367</v>
      </c>
      <c r="C77" s="612"/>
      <c r="D77" s="614" t="s">
        <v>194</v>
      </c>
    </row>
    <row r="78" spans="1:4">
      <c r="A78" s="607">
        <v>1</v>
      </c>
      <c r="B78" s="1495" t="s">
        <v>2169</v>
      </c>
      <c r="C78" s="274"/>
      <c r="D78" s="207">
        <v>1250.25</v>
      </c>
    </row>
    <row r="79" spans="1:4">
      <c r="A79" s="607">
        <v>2</v>
      </c>
      <c r="B79" s="1495" t="s">
        <v>2171</v>
      </c>
      <c r="C79" s="274"/>
      <c r="D79" s="207">
        <v>6182.3966487500002</v>
      </c>
    </row>
    <row r="80" spans="1:4">
      <c r="A80" s="607">
        <v>3</v>
      </c>
      <c r="B80" s="938" t="s">
        <v>2148</v>
      </c>
      <c r="C80" s="274"/>
      <c r="D80" s="207">
        <v>4795.2000000000007</v>
      </c>
    </row>
    <row r="81" spans="1:4">
      <c r="A81" s="607">
        <v>4</v>
      </c>
      <c r="B81" s="938" t="s">
        <v>2196</v>
      </c>
      <c r="C81" s="734"/>
      <c r="D81" s="1513">
        <v>1845.095</v>
      </c>
    </row>
    <row r="82" spans="1:4">
      <c r="A82" s="607">
        <v>5</v>
      </c>
      <c r="B82" s="938"/>
      <c r="C82" s="734"/>
      <c r="D82" s="1513"/>
    </row>
    <row r="83" spans="1:4">
      <c r="A83" s="607">
        <v>6</v>
      </c>
      <c r="B83" s="501" t="s">
        <v>2219</v>
      </c>
      <c r="C83" s="274"/>
    </row>
    <row r="84" spans="1:4">
      <c r="A84" s="607">
        <v>7</v>
      </c>
      <c r="B84" s="938" t="s">
        <v>2197</v>
      </c>
      <c r="C84" s="1487"/>
      <c r="D84" s="207">
        <v>-36442.5</v>
      </c>
    </row>
    <row r="85" spans="1:4">
      <c r="A85" s="607">
        <v>8</v>
      </c>
      <c r="B85" s="280" t="s">
        <v>1383</v>
      </c>
      <c r="C85" s="275"/>
      <c r="D85" s="269">
        <v>52250.696714999998</v>
      </c>
    </row>
    <row r="86" spans="1:4">
      <c r="A86" s="607">
        <v>9</v>
      </c>
      <c r="B86" s="510"/>
      <c r="C86" s="519"/>
      <c r="D86" s="519"/>
    </row>
    <row r="87" spans="1:4" ht="12.6" thickBot="1">
      <c r="A87" s="607">
        <v>10</v>
      </c>
      <c r="B87" s="510" t="s">
        <v>122</v>
      </c>
      <c r="C87" s="519"/>
      <c r="D87" s="937">
        <v>-212959.84328500004</v>
      </c>
    </row>
    <row r="88" spans="1:4" ht="12.6" thickTop="1">
      <c r="A88" s="607">
        <v>11</v>
      </c>
      <c r="B88" s="510"/>
      <c r="C88" s="519"/>
      <c r="D88" s="519"/>
    </row>
    <row r="89" spans="1:4">
      <c r="A89" s="607">
        <v>12</v>
      </c>
      <c r="B89" s="470" t="s">
        <v>1950</v>
      </c>
      <c r="C89" s="732"/>
    </row>
    <row r="90" spans="1:4">
      <c r="A90" s="607">
        <v>13</v>
      </c>
      <c r="B90" s="482" t="s">
        <v>2172</v>
      </c>
      <c r="D90" s="207">
        <v>2133620</v>
      </c>
    </row>
    <row r="91" spans="1:4">
      <c r="A91" s="607">
        <v>14</v>
      </c>
      <c r="B91" s="482" t="s">
        <v>2178</v>
      </c>
      <c r="D91" s="207">
        <v>-53854</v>
      </c>
    </row>
    <row r="92" spans="1:4">
      <c r="A92" s="607">
        <v>15</v>
      </c>
      <c r="B92" s="482" t="s">
        <v>2177</v>
      </c>
      <c r="D92" s="207">
        <v>-49697</v>
      </c>
    </row>
    <row r="93" spans="1:4">
      <c r="A93" s="607">
        <v>16</v>
      </c>
      <c r="B93" s="1999" t="s">
        <v>2176</v>
      </c>
      <c r="D93" s="173"/>
    </row>
    <row r="94" spans="1:4">
      <c r="A94" s="607">
        <v>17</v>
      </c>
      <c r="B94" s="1999"/>
      <c r="D94" s="207">
        <v>189063</v>
      </c>
    </row>
    <row r="95" spans="1:4" ht="12.6" thickBot="1">
      <c r="A95" s="607">
        <v>18</v>
      </c>
      <c r="B95" s="510" t="s">
        <v>2175</v>
      </c>
      <c r="D95" s="1497">
        <v>2219132</v>
      </c>
    </row>
    <row r="96" spans="1:4" ht="12.6" thickTop="1"/>
    <row r="108" spans="1:1">
      <c r="A108" s="168"/>
    </row>
    <row r="125" spans="1:1">
      <c r="A125" s="246"/>
    </row>
    <row r="126" spans="1:1">
      <c r="A126" s="246"/>
    </row>
    <row r="127" spans="1:1">
      <c r="A127" s="246"/>
    </row>
    <row r="128" spans="1:1">
      <c r="A128" s="246"/>
    </row>
    <row r="129" spans="1:1">
      <c r="A129" s="246"/>
    </row>
    <row r="130" spans="1:1">
      <c r="A130" s="246"/>
    </row>
    <row r="131" spans="1:1">
      <c r="A131" s="246"/>
    </row>
    <row r="132" spans="1:1">
      <c r="A132" s="246"/>
    </row>
    <row r="133" spans="1:1">
      <c r="A133" s="246"/>
    </row>
    <row r="134" spans="1:1">
      <c r="A134" s="246"/>
    </row>
    <row r="135" spans="1:1">
      <c r="A135" s="246"/>
    </row>
    <row r="136" spans="1:1">
      <c r="A136" s="246"/>
    </row>
    <row r="137" spans="1:1">
      <c r="A137" s="246"/>
    </row>
    <row r="138" spans="1:1">
      <c r="A138" s="246"/>
    </row>
    <row r="139" spans="1:1">
      <c r="A139" s="246"/>
    </row>
    <row r="140" spans="1:1">
      <c r="A140" s="246"/>
    </row>
    <row r="141" spans="1:1">
      <c r="A141" s="246"/>
    </row>
    <row r="142" spans="1:1">
      <c r="A142" s="246"/>
    </row>
    <row r="143" spans="1:1">
      <c r="A143" s="246"/>
    </row>
    <row r="144" spans="1:1">
      <c r="A144" s="246"/>
    </row>
    <row r="145" spans="1:1">
      <c r="A145" s="246"/>
    </row>
    <row r="146" spans="1:1">
      <c r="A146" s="246"/>
    </row>
    <row r="147" spans="1:1">
      <c r="A147" s="246"/>
    </row>
    <row r="148" spans="1:1">
      <c r="A148" s="246"/>
    </row>
    <row r="149" spans="1:1">
      <c r="A149" s="246"/>
    </row>
    <row r="150" spans="1:1">
      <c r="A150" s="246"/>
    </row>
    <row r="151" spans="1:1">
      <c r="A151" s="246"/>
    </row>
    <row r="152" spans="1:1">
      <c r="A152" s="246"/>
    </row>
    <row r="153" spans="1:1">
      <c r="A153" s="246"/>
    </row>
    <row r="154" spans="1:1">
      <c r="A154" s="246"/>
    </row>
    <row r="155" spans="1:1">
      <c r="A155" s="246"/>
    </row>
    <row r="156" spans="1:1">
      <c r="A156" s="246"/>
    </row>
    <row r="157" spans="1:1">
      <c r="A157" s="246"/>
    </row>
    <row r="158" spans="1:1">
      <c r="A158" s="246"/>
    </row>
    <row r="159" spans="1:1">
      <c r="A159" s="246"/>
    </row>
    <row r="160" spans="1:1">
      <c r="A160" s="246"/>
    </row>
    <row r="161" spans="1:1">
      <c r="A161" s="246"/>
    </row>
    <row r="162" spans="1:1">
      <c r="A162" s="246"/>
    </row>
    <row r="163" spans="1:1">
      <c r="A163" s="246"/>
    </row>
    <row r="164" spans="1:1">
      <c r="A164" s="246"/>
    </row>
    <row r="165" spans="1:1">
      <c r="A165" s="246"/>
    </row>
    <row r="166" spans="1:1">
      <c r="A166" s="246"/>
    </row>
    <row r="167" spans="1:1">
      <c r="A167" s="246"/>
    </row>
    <row r="168" spans="1:1">
      <c r="A168" s="246"/>
    </row>
    <row r="169" spans="1:1">
      <c r="A169" s="246"/>
    </row>
    <row r="170" spans="1:1">
      <c r="A170" s="246"/>
    </row>
    <row r="171" spans="1:1">
      <c r="A171" s="246"/>
    </row>
    <row r="172" spans="1:1">
      <c r="A172" s="246"/>
    </row>
    <row r="173" spans="1:1">
      <c r="A173" s="246"/>
    </row>
    <row r="174" spans="1:1">
      <c r="A174" s="246"/>
    </row>
    <row r="175" spans="1:1">
      <c r="A175" s="246"/>
    </row>
    <row r="176" spans="1:1">
      <c r="A176" s="246"/>
    </row>
    <row r="177" spans="1:1">
      <c r="A177" s="246"/>
    </row>
    <row r="178" spans="1:1">
      <c r="A178" s="246"/>
    </row>
    <row r="179" spans="1:1">
      <c r="A179" s="246"/>
    </row>
  </sheetData>
  <mergeCells count="1">
    <mergeCell ref="B93:B94"/>
  </mergeCells>
  <phoneticPr fontId="25" type="noConversion"/>
  <pageMargins left="0.5" right="0.25" top="0.75" bottom="0.5" header="0.5" footer="0.5"/>
  <pageSetup scale="90" fitToHeight="0" orientation="portrait" r:id="rId1"/>
  <headerFooter alignWithMargins="0"/>
  <rowBreaks count="1" manualBreakCount="1">
    <brk id="67" max="3" man="1"/>
  </rowBreaks>
</worksheet>
</file>

<file path=xl/worksheets/sheet50.xml><?xml version="1.0" encoding="utf-8"?>
<worksheet xmlns="http://schemas.openxmlformats.org/spreadsheetml/2006/main" xmlns:r="http://schemas.openxmlformats.org/officeDocument/2006/relationships">
  <dimension ref="A1:E14"/>
  <sheetViews>
    <sheetView view="pageBreakPreview" zoomScale="160" zoomScaleNormal="100" zoomScaleSheetLayoutView="160" workbookViewId="0">
      <selection activeCell="F18" sqref="F18"/>
    </sheetView>
  </sheetViews>
  <sheetFormatPr defaultColWidth="9.109375" defaultRowHeight="12"/>
  <cols>
    <col min="1" max="1" width="6.109375" style="79" customWidth="1"/>
    <col min="2" max="2" width="12.44140625" style="79" customWidth="1"/>
    <col min="3" max="3" width="39.6640625" style="79" customWidth="1"/>
    <col min="4" max="4" width="18.5546875" style="79" customWidth="1"/>
    <col min="5" max="5" width="11.109375" style="79" customWidth="1"/>
    <col min="6" max="16384" width="9.109375" style="79"/>
  </cols>
  <sheetData>
    <row r="1" spans="1:5">
      <c r="A1" s="76" t="s">
        <v>948</v>
      </c>
      <c r="B1" s="76"/>
      <c r="C1" s="97"/>
      <c r="E1" s="529" t="s">
        <v>689</v>
      </c>
    </row>
    <row r="2" spans="1:5">
      <c r="A2" s="76"/>
      <c r="B2" s="76"/>
      <c r="C2" s="97"/>
      <c r="E2" s="1006"/>
    </row>
    <row r="3" spans="1:5">
      <c r="A3" s="76" t="s">
        <v>943</v>
      </c>
      <c r="B3" s="76"/>
      <c r="C3" s="97"/>
      <c r="E3" s="529" t="s">
        <v>949</v>
      </c>
    </row>
    <row r="4" spans="1:5">
      <c r="A4" s="76" t="s">
        <v>2190</v>
      </c>
      <c r="B4" s="80"/>
      <c r="C4" s="98"/>
      <c r="E4" s="529" t="s">
        <v>398</v>
      </c>
    </row>
    <row r="5" spans="1:5">
      <c r="A5" s="76" t="s">
        <v>1411</v>
      </c>
      <c r="B5" s="76"/>
      <c r="C5" s="76"/>
      <c r="E5" s="590" t="s">
        <v>1393</v>
      </c>
    </row>
    <row r="6" spans="1:5">
      <c r="A6" s="76"/>
      <c r="B6" s="76"/>
      <c r="C6" s="76"/>
    </row>
    <row r="7" spans="1:5">
      <c r="A7" s="2016" t="s">
        <v>950</v>
      </c>
      <c r="B7" s="2016"/>
      <c r="C7" s="2016"/>
      <c r="D7" s="2016"/>
      <c r="E7" s="2006"/>
    </row>
    <row r="8" spans="1:5">
      <c r="A8" s="2016"/>
      <c r="B8" s="2016"/>
      <c r="C8" s="2016"/>
      <c r="D8" s="2016"/>
      <c r="E8" s="2006"/>
    </row>
    <row r="9" spans="1:5" ht="12.6" thickBot="1">
      <c r="A9" s="789"/>
      <c r="B9" s="789"/>
      <c r="C9" s="789"/>
      <c r="D9" s="789"/>
    </row>
    <row r="10" spans="1:5">
      <c r="A10" s="657"/>
      <c r="B10" s="790">
        <v>-1</v>
      </c>
      <c r="C10" s="790">
        <v>-2</v>
      </c>
      <c r="D10" s="790">
        <v>-3</v>
      </c>
      <c r="E10" s="791">
        <v>-4</v>
      </c>
    </row>
    <row r="11" spans="1:5">
      <c r="A11" s="223" t="s">
        <v>282</v>
      </c>
      <c r="B11" s="223"/>
      <c r="C11" s="223"/>
      <c r="D11" s="223"/>
      <c r="E11" s="223"/>
    </row>
    <row r="12" spans="1:5">
      <c r="A12" s="792" t="s">
        <v>366</v>
      </c>
      <c r="B12" s="792" t="s">
        <v>951</v>
      </c>
      <c r="C12" s="792" t="s">
        <v>952</v>
      </c>
      <c r="D12" s="792" t="s">
        <v>797</v>
      </c>
      <c r="E12" s="792" t="s">
        <v>953</v>
      </c>
    </row>
    <row r="14" spans="1:5" ht="23.25" customHeight="1">
      <c r="A14" s="733">
        <v>1</v>
      </c>
      <c r="B14" s="2006" t="s">
        <v>954</v>
      </c>
      <c r="C14" s="2006"/>
      <c r="D14" s="2006"/>
      <c r="E14" s="2006"/>
    </row>
  </sheetData>
  <mergeCells count="2">
    <mergeCell ref="A7:E8"/>
    <mergeCell ref="B14:E14"/>
  </mergeCells>
  <pageMargins left="0.75" right="0.7" top="0.75" bottom="0.75" header="0.3" footer="0.3"/>
  <pageSetup orientation="portrait" r:id="rId1"/>
</worksheet>
</file>

<file path=xl/worksheets/sheet51.xml><?xml version="1.0" encoding="utf-8"?>
<worksheet xmlns="http://schemas.openxmlformats.org/spreadsheetml/2006/main" xmlns:r="http://schemas.openxmlformats.org/officeDocument/2006/relationships">
  <dimension ref="A1:H15"/>
  <sheetViews>
    <sheetView view="pageBreakPreview" zoomScale="60" zoomScaleNormal="100" workbookViewId="0">
      <selection activeCell="F18" sqref="F18"/>
    </sheetView>
  </sheetViews>
  <sheetFormatPr defaultRowHeight="13.2"/>
  <cols>
    <col min="2" max="2" width="5.109375" customWidth="1"/>
    <col min="5" max="5" width="29.109375" customWidth="1"/>
    <col min="8" max="8" width="13.33203125" customWidth="1"/>
  </cols>
  <sheetData>
    <row r="1" spans="1:8">
      <c r="A1" s="76" t="s">
        <v>955</v>
      </c>
      <c r="B1" s="76"/>
      <c r="C1" s="76"/>
      <c r="D1" s="21"/>
      <c r="E1" s="97"/>
      <c r="G1" s="79"/>
      <c r="H1" s="529" t="s">
        <v>689</v>
      </c>
    </row>
    <row r="2" spans="1:8">
      <c r="A2" s="76"/>
      <c r="B2" s="76"/>
      <c r="C2" s="76"/>
      <c r="D2" s="21"/>
      <c r="E2" s="97"/>
      <c r="G2" s="79"/>
      <c r="H2" s="1006"/>
    </row>
    <row r="3" spans="1:8">
      <c r="A3" s="76" t="s">
        <v>943</v>
      </c>
      <c r="B3" s="76"/>
      <c r="C3" s="76"/>
      <c r="D3" s="21"/>
      <c r="E3" s="97"/>
      <c r="G3" s="79"/>
      <c r="H3" s="529" t="s">
        <v>956</v>
      </c>
    </row>
    <row r="4" spans="1:8">
      <c r="A4" s="76" t="s">
        <v>2190</v>
      </c>
      <c r="B4" s="119"/>
      <c r="C4" s="80"/>
      <c r="D4" s="21"/>
      <c r="E4" s="98"/>
      <c r="G4" s="79"/>
      <c r="H4" s="529" t="s">
        <v>398</v>
      </c>
    </row>
    <row r="5" spans="1:8">
      <c r="A5" s="76" t="s">
        <v>1411</v>
      </c>
      <c r="B5" s="119"/>
      <c r="C5" s="76"/>
      <c r="D5" s="21"/>
      <c r="E5" s="76"/>
      <c r="G5" s="79"/>
      <c r="H5" s="590"/>
    </row>
    <row r="6" spans="1:8">
      <c r="A6" s="793" t="s">
        <v>596</v>
      </c>
      <c r="B6" s="793"/>
      <c r="C6" s="794"/>
      <c r="D6" s="76"/>
      <c r="E6" s="76"/>
      <c r="G6" s="79"/>
      <c r="H6" s="1007" t="s">
        <v>1393</v>
      </c>
    </row>
    <row r="7" spans="1:8">
      <c r="A7" s="793" t="s">
        <v>354</v>
      </c>
      <c r="B7" s="793"/>
      <c r="C7" s="794"/>
      <c r="D7" s="76"/>
      <c r="E7" s="76"/>
      <c r="F7" s="76"/>
      <c r="G7" s="79"/>
      <c r="H7" s="76"/>
    </row>
    <row r="8" spans="1:8">
      <c r="A8" s="76"/>
      <c r="B8" s="76"/>
      <c r="C8" s="76"/>
      <c r="D8" s="76"/>
      <c r="E8" s="76"/>
      <c r="F8" s="76"/>
      <c r="G8" s="76"/>
      <c r="H8" s="76"/>
    </row>
    <row r="9" spans="1:8">
      <c r="A9" s="2016" t="s">
        <v>957</v>
      </c>
      <c r="B9" s="2006"/>
      <c r="C9" s="2006"/>
      <c r="D9" s="2006"/>
      <c r="E9" s="2006"/>
      <c r="F9" s="2006"/>
      <c r="G9" s="2006"/>
      <c r="H9" s="2006"/>
    </row>
    <row r="10" spans="1:8">
      <c r="A10" s="2006"/>
      <c r="B10" s="2006"/>
      <c r="C10" s="2006"/>
      <c r="D10" s="2006"/>
      <c r="E10" s="2006"/>
      <c r="F10" s="2006"/>
      <c r="G10" s="2006"/>
      <c r="H10" s="2006"/>
    </row>
    <row r="11" spans="1:8" ht="13.8" thickBot="1">
      <c r="A11" s="81"/>
      <c r="B11" s="81"/>
      <c r="C11" s="81"/>
      <c r="D11" s="81"/>
      <c r="E11" s="81"/>
      <c r="F11" s="81"/>
      <c r="G11" s="81"/>
      <c r="H11" s="81"/>
    </row>
    <row r="12" spans="1:8">
      <c r="A12" s="787"/>
      <c r="B12" s="79"/>
      <c r="C12" s="169">
        <v>-1</v>
      </c>
      <c r="D12" s="161"/>
      <c r="E12" s="169">
        <v>-2</v>
      </c>
      <c r="F12" s="162"/>
      <c r="G12" s="161"/>
      <c r="H12" s="169">
        <v>-3</v>
      </c>
    </row>
    <row r="13" spans="1:8">
      <c r="A13" s="795" t="s">
        <v>424</v>
      </c>
      <c r="B13" s="102"/>
      <c r="C13" s="795" t="s">
        <v>951</v>
      </c>
      <c r="D13" s="796"/>
      <c r="E13" s="795" t="s">
        <v>797</v>
      </c>
      <c r="F13" s="797"/>
      <c r="G13" s="798"/>
      <c r="H13" s="795" t="s">
        <v>953</v>
      </c>
    </row>
    <row r="15" spans="1:8" ht="25.5" customHeight="1">
      <c r="A15" s="619">
        <v>1</v>
      </c>
      <c r="B15" s="2006" t="s">
        <v>954</v>
      </c>
      <c r="C15" s="2006"/>
      <c r="D15" s="2006"/>
      <c r="E15" s="2006"/>
      <c r="F15" s="2008"/>
      <c r="G15" s="2008"/>
      <c r="H15" s="2008"/>
    </row>
  </sheetData>
  <mergeCells count="2">
    <mergeCell ref="A9:H10"/>
    <mergeCell ref="B15:H15"/>
  </mergeCells>
  <pageMargins left="0.7" right="0.7" top="0.75" bottom="0.75" header="0.3" footer="0.3"/>
  <pageSetup scale="97" orientation="portrait" r:id="rId1"/>
</worksheet>
</file>

<file path=xl/worksheets/sheet52.xml><?xml version="1.0" encoding="utf-8"?>
<worksheet xmlns="http://schemas.openxmlformats.org/spreadsheetml/2006/main" xmlns:r="http://schemas.openxmlformats.org/officeDocument/2006/relationships">
  <sheetPr transitionEvaluation="1" transitionEntry="1" codeName="Sheet65"/>
  <dimension ref="A1:N356"/>
  <sheetViews>
    <sheetView view="pageBreakPreview" zoomScale="60" zoomScaleNormal="100" workbookViewId="0">
      <selection activeCell="F18" sqref="F18"/>
    </sheetView>
  </sheetViews>
  <sheetFormatPr defaultColWidth="10.88671875" defaultRowHeight="13.2"/>
  <cols>
    <col min="1" max="1" width="8.6640625" style="79" customWidth="1"/>
    <col min="2" max="2" width="1.5546875" style="79" customWidth="1"/>
    <col min="3" max="3" width="26.6640625" style="79" customWidth="1"/>
    <col min="4" max="4" width="3.5546875" style="79" customWidth="1"/>
    <col min="5" max="5" width="15" style="79" customWidth="1"/>
    <col min="6" max="6" width="14" style="79" customWidth="1"/>
    <col min="7" max="7" width="26.33203125" style="79" customWidth="1"/>
    <col min="8" max="16384" width="10.88671875" style="14"/>
  </cols>
  <sheetData>
    <row r="1" spans="1:7">
      <c r="A1" s="76" t="s">
        <v>478</v>
      </c>
      <c r="B1" s="76"/>
      <c r="C1" s="76"/>
      <c r="E1" s="97"/>
      <c r="F1" s="526" t="s">
        <v>689</v>
      </c>
      <c r="G1" s="76"/>
    </row>
    <row r="2" spans="1:7">
      <c r="A2" s="76"/>
      <c r="B2" s="76"/>
      <c r="C2" s="76"/>
      <c r="E2" s="97"/>
      <c r="F2" s="531"/>
      <c r="G2" s="76"/>
    </row>
    <row r="3" spans="1:7">
      <c r="A3" s="76" t="s">
        <v>943</v>
      </c>
      <c r="B3" s="76"/>
      <c r="C3" s="76"/>
      <c r="E3" s="97"/>
      <c r="F3" s="526" t="s">
        <v>874</v>
      </c>
      <c r="G3" s="76"/>
    </row>
    <row r="4" spans="1:7">
      <c r="A4" s="76" t="s">
        <v>2190</v>
      </c>
      <c r="B4" s="119"/>
      <c r="C4" s="80"/>
      <c r="E4" s="98"/>
      <c r="F4" s="526" t="s">
        <v>398</v>
      </c>
      <c r="G4" s="76"/>
    </row>
    <row r="5" spans="1:7">
      <c r="A5" s="76" t="s">
        <v>1411</v>
      </c>
      <c r="B5" s="119"/>
      <c r="C5" s="76"/>
      <c r="E5" s="76"/>
      <c r="F5" s="391" t="s">
        <v>1393</v>
      </c>
      <c r="G5" s="76"/>
    </row>
    <row r="6" spans="1:7">
      <c r="A6" s="76"/>
      <c r="B6" s="76"/>
      <c r="C6" s="76"/>
      <c r="D6" s="76"/>
      <c r="E6" s="76"/>
      <c r="F6" s="76"/>
      <c r="G6" s="76"/>
    </row>
    <row r="7" spans="1:7">
      <c r="A7" s="2015" t="s">
        <v>798</v>
      </c>
      <c r="B7" s="2006"/>
      <c r="C7" s="2006"/>
      <c r="D7" s="2006"/>
      <c r="E7" s="2006"/>
      <c r="F7" s="2006"/>
      <c r="G7" s="2006"/>
    </row>
    <row r="8" spans="1:7" ht="33" customHeight="1">
      <c r="A8" s="2006"/>
      <c r="B8" s="2006"/>
      <c r="C8" s="2006"/>
      <c r="D8" s="2006"/>
      <c r="E8" s="2006"/>
      <c r="F8" s="2006"/>
      <c r="G8" s="2006"/>
    </row>
    <row r="9" spans="1:7" ht="13.8" thickBot="1">
      <c r="A9" s="81"/>
      <c r="B9" s="81"/>
      <c r="C9" s="81"/>
      <c r="D9" s="81"/>
      <c r="E9" s="81"/>
      <c r="F9" s="81"/>
      <c r="G9" s="81"/>
    </row>
    <row r="10" spans="1:7">
      <c r="A10" s="83"/>
      <c r="B10" s="76"/>
      <c r="C10" s="169">
        <v>-1</v>
      </c>
      <c r="D10" s="76"/>
      <c r="E10" s="100"/>
      <c r="F10" s="169">
        <v>-2</v>
      </c>
      <c r="G10" s="100"/>
    </row>
    <row r="11" spans="1:7">
      <c r="A11" s="116" t="s">
        <v>424</v>
      </c>
      <c r="B11" s="76"/>
      <c r="C11" s="116" t="s">
        <v>797</v>
      </c>
      <c r="D11" s="76"/>
      <c r="E11" s="371" t="s">
        <v>799</v>
      </c>
      <c r="F11" s="371"/>
      <c r="G11" s="371"/>
    </row>
    <row r="12" spans="1:7">
      <c r="A12" s="100"/>
      <c r="C12" s="173"/>
      <c r="D12" s="173"/>
      <c r="E12" s="173"/>
      <c r="F12" s="173"/>
      <c r="G12" s="173"/>
    </row>
    <row r="13" spans="1:7" ht="27.6" customHeight="1">
      <c r="A13" s="626">
        <v>1</v>
      </c>
      <c r="B13" s="629"/>
      <c r="C13" s="2037" t="s">
        <v>1372</v>
      </c>
      <c r="D13" s="2002"/>
      <c r="E13" s="2002"/>
      <c r="F13" s="2002"/>
      <c r="G13" s="2002"/>
    </row>
    <row r="14" spans="1:7">
      <c r="A14" s="100"/>
    </row>
    <row r="15" spans="1:7">
      <c r="A15" s="100"/>
    </row>
    <row r="16" spans="1:7">
      <c r="A16" s="100"/>
    </row>
    <row r="17" spans="1:5">
      <c r="A17" s="100"/>
    </row>
    <row r="18" spans="1:5">
      <c r="A18" s="100"/>
    </row>
    <row r="19" spans="1:5">
      <c r="A19" s="100"/>
    </row>
    <row r="20" spans="1:5">
      <c r="A20" s="100"/>
    </row>
    <row r="21" spans="1:5">
      <c r="A21" s="100"/>
    </row>
    <row r="22" spans="1:5">
      <c r="A22" s="100"/>
    </row>
    <row r="23" spans="1:5">
      <c r="A23" s="100"/>
    </row>
    <row r="24" spans="1:5">
      <c r="A24" s="100"/>
    </row>
    <row r="25" spans="1:5">
      <c r="A25" s="100"/>
    </row>
    <row r="26" spans="1:5">
      <c r="A26" s="100"/>
    </row>
    <row r="27" spans="1:5">
      <c r="A27" s="100"/>
      <c r="E27" s="173"/>
    </row>
    <row r="28" spans="1:5">
      <c r="A28" s="100"/>
    </row>
    <row r="29" spans="1:5">
      <c r="A29" s="100"/>
    </row>
    <row r="30" spans="1:5">
      <c r="A30" s="100"/>
    </row>
    <row r="31" spans="1:5">
      <c r="A31" s="100"/>
    </row>
    <row r="32" spans="1:5">
      <c r="A32" s="100"/>
    </row>
    <row r="33" spans="1:1">
      <c r="A33" s="100"/>
    </row>
    <row r="34" spans="1:1">
      <c r="A34" s="100"/>
    </row>
    <row r="35" spans="1:1">
      <c r="A35" s="100"/>
    </row>
    <row r="36" spans="1:1">
      <c r="A36" s="100"/>
    </row>
    <row r="37" spans="1:1">
      <c r="A37" s="100"/>
    </row>
    <row r="38" spans="1:1">
      <c r="A38" s="100"/>
    </row>
    <row r="39" spans="1:1">
      <c r="A39" s="100"/>
    </row>
    <row r="40" spans="1:1">
      <c r="A40" s="100"/>
    </row>
    <row r="41" spans="1:1">
      <c r="A41" s="100"/>
    </row>
    <row r="42" spans="1:1">
      <c r="A42" s="100"/>
    </row>
    <row r="43" spans="1:1">
      <c r="A43" s="100"/>
    </row>
    <row r="44" spans="1:1">
      <c r="A44" s="100"/>
    </row>
    <row r="45" spans="1:1">
      <c r="A45" s="100"/>
    </row>
    <row r="46" spans="1:1">
      <c r="A46" s="100"/>
    </row>
    <row r="47" spans="1:1">
      <c r="A47" s="100"/>
    </row>
    <row r="48" spans="1:1">
      <c r="A48" s="100"/>
    </row>
    <row r="49" spans="1:7">
      <c r="A49" s="137"/>
      <c r="B49" s="103"/>
      <c r="C49" s="103"/>
      <c r="D49" s="103"/>
      <c r="E49" s="103"/>
      <c r="F49" s="103"/>
      <c r="G49" s="103"/>
    </row>
    <row r="50" spans="1:7">
      <c r="A50" s="100"/>
    </row>
    <row r="51" spans="1:7">
      <c r="A51" s="100"/>
    </row>
    <row r="52" spans="1:7">
      <c r="A52" s="100"/>
    </row>
    <row r="53" spans="1:7">
      <c r="A53" s="100"/>
    </row>
    <row r="54" spans="1:7">
      <c r="A54" s="100"/>
    </row>
    <row r="55" spans="1:7">
      <c r="A55" s="100"/>
    </row>
    <row r="56" spans="1:7">
      <c r="A56" s="100"/>
    </row>
    <row r="57" spans="1:7">
      <c r="A57" s="100"/>
    </row>
    <row r="58" spans="1:7">
      <c r="A58" s="100"/>
    </row>
    <row r="59" spans="1:7">
      <c r="A59" s="100"/>
    </row>
    <row r="60" spans="1:7">
      <c r="A60" s="100"/>
    </row>
    <row r="61" spans="1:7">
      <c r="A61" s="100"/>
    </row>
    <row r="62" spans="1:7">
      <c r="A62" s="100"/>
    </row>
    <row r="63" spans="1:7">
      <c r="A63" s="100"/>
    </row>
    <row r="64" spans="1:7">
      <c r="A64" s="100"/>
    </row>
    <row r="65" spans="1:7">
      <c r="A65" s="100"/>
    </row>
    <row r="66" spans="1:7">
      <c r="A66" s="100"/>
    </row>
    <row r="67" spans="1:7">
      <c r="A67" s="100"/>
    </row>
    <row r="68" spans="1:7">
      <c r="A68" s="100"/>
    </row>
    <row r="69" spans="1:7">
      <c r="A69" s="100"/>
    </row>
    <row r="70" spans="1:7">
      <c r="A70" s="100"/>
    </row>
    <row r="71" spans="1:7">
      <c r="A71" s="100"/>
    </row>
    <row r="72" spans="1:7">
      <c r="A72" s="100"/>
    </row>
    <row r="73" spans="1:7">
      <c r="A73" s="100"/>
    </row>
    <row r="74" spans="1:7">
      <c r="A74" s="100"/>
    </row>
    <row r="75" spans="1:7">
      <c r="A75" s="100"/>
    </row>
    <row r="76" spans="1:7">
      <c r="A76" s="100"/>
    </row>
    <row r="77" spans="1:7">
      <c r="A77" s="100"/>
    </row>
    <row r="78" spans="1:7">
      <c r="A78" s="103"/>
      <c r="B78" s="100"/>
      <c r="C78" s="100"/>
      <c r="D78" s="100"/>
      <c r="E78" s="100"/>
      <c r="F78" s="100"/>
      <c r="G78" s="100"/>
    </row>
    <row r="79" spans="1:7">
      <c r="A79" s="103"/>
    </row>
    <row r="87" spans="7:7">
      <c r="G87" s="93"/>
    </row>
    <row r="88" spans="7:7">
      <c r="G88" s="123"/>
    </row>
    <row r="89" spans="7:7">
      <c r="G89" s="123"/>
    </row>
    <row r="90" spans="7:7">
      <c r="G90" s="123"/>
    </row>
    <row r="91" spans="7:7">
      <c r="G91" s="123"/>
    </row>
    <row r="92" spans="7:7">
      <c r="G92" s="123"/>
    </row>
    <row r="93" spans="7:7">
      <c r="G93" s="123"/>
    </row>
    <row r="94" spans="7:7">
      <c r="G94" s="123"/>
    </row>
    <row r="95" spans="7:7">
      <c r="G95" s="123"/>
    </row>
    <row r="96" spans="7:7">
      <c r="G96" s="123"/>
    </row>
    <row r="97" spans="7:7">
      <c r="G97" s="123"/>
    </row>
    <row r="98" spans="7:7">
      <c r="G98" s="123"/>
    </row>
    <row r="99" spans="7:7">
      <c r="G99" s="123"/>
    </row>
    <row r="100" spans="7:7">
      <c r="G100" s="123"/>
    </row>
    <row r="101" spans="7:7">
      <c r="G101" s="123"/>
    </row>
    <row r="102" spans="7:7">
      <c r="G102" s="123"/>
    </row>
    <row r="103" spans="7:7">
      <c r="G103" s="123"/>
    </row>
    <row r="104" spans="7:7">
      <c r="G104" s="123"/>
    </row>
    <row r="105" spans="7:7">
      <c r="G105" s="123"/>
    </row>
    <row r="106" spans="7:7">
      <c r="G106" s="123"/>
    </row>
    <row r="107" spans="7:7">
      <c r="G107" s="123"/>
    </row>
    <row r="108" spans="7:7">
      <c r="G108" s="123"/>
    </row>
    <row r="109" spans="7:7">
      <c r="G109" s="123"/>
    </row>
    <row r="110" spans="7:7">
      <c r="G110" s="123"/>
    </row>
    <row r="111" spans="7:7">
      <c r="G111" s="123"/>
    </row>
    <row r="112" spans="7:7">
      <c r="G112" s="123"/>
    </row>
    <row r="113" spans="7:7">
      <c r="G113" s="123"/>
    </row>
    <row r="114" spans="7:7">
      <c r="G114" s="123"/>
    </row>
    <row r="115" spans="7:7">
      <c r="G115" s="123"/>
    </row>
    <row r="116" spans="7:7">
      <c r="G116" s="123"/>
    </row>
    <row r="118" spans="7:7">
      <c r="G118" s="93"/>
    </row>
    <row r="158" spans="7:7">
      <c r="G158" s="93"/>
    </row>
    <row r="159" spans="7:7">
      <c r="G159" s="123"/>
    </row>
    <row r="160" spans="7:7">
      <c r="G160" s="123"/>
    </row>
    <row r="161" spans="7:14">
      <c r="G161" s="123"/>
      <c r="J161" s="20"/>
      <c r="N161" s="20"/>
    </row>
    <row r="162" spans="7:14">
      <c r="G162" s="123"/>
    </row>
    <row r="163" spans="7:14">
      <c r="G163" s="123"/>
    </row>
    <row r="164" spans="7:14">
      <c r="G164" s="123"/>
      <c r="J164" s="20"/>
      <c r="N164" s="20"/>
    </row>
    <row r="165" spans="7:14">
      <c r="G165" s="123"/>
    </row>
    <row r="166" spans="7:14">
      <c r="G166" s="123"/>
    </row>
    <row r="167" spans="7:14">
      <c r="G167" s="123"/>
    </row>
    <row r="168" spans="7:14">
      <c r="G168" s="123"/>
    </row>
    <row r="169" spans="7:14">
      <c r="G169" s="123"/>
    </row>
    <row r="170" spans="7:14">
      <c r="G170" s="123"/>
    </row>
    <row r="171" spans="7:14">
      <c r="G171" s="123"/>
    </row>
    <row r="172" spans="7:14">
      <c r="G172" s="123"/>
    </row>
    <row r="173" spans="7:14">
      <c r="G173" s="123"/>
    </row>
    <row r="174" spans="7:14">
      <c r="G174" s="123"/>
    </row>
    <row r="175" spans="7:14">
      <c r="G175" s="123"/>
    </row>
    <row r="176" spans="7:14">
      <c r="G176" s="123"/>
    </row>
    <row r="177" spans="7:7">
      <c r="G177" s="123"/>
    </row>
    <row r="178" spans="7:7">
      <c r="G178" s="123"/>
    </row>
    <row r="179" spans="7:7">
      <c r="G179" s="123"/>
    </row>
    <row r="180" spans="7:7">
      <c r="G180" s="123"/>
    </row>
    <row r="181" spans="7:7">
      <c r="G181" s="123"/>
    </row>
    <row r="182" spans="7:7">
      <c r="G182" s="123"/>
    </row>
    <row r="183" spans="7:7">
      <c r="G183" s="123"/>
    </row>
    <row r="184" spans="7:7">
      <c r="G184" s="123"/>
    </row>
    <row r="185" spans="7:7">
      <c r="G185" s="123"/>
    </row>
    <row r="186" spans="7:7">
      <c r="G186" s="123"/>
    </row>
    <row r="187" spans="7:7">
      <c r="G187" s="123"/>
    </row>
    <row r="189" spans="7:7">
      <c r="G189" s="93"/>
    </row>
    <row r="203" spans="4:4">
      <c r="D203" s="94"/>
    </row>
    <row r="205" spans="4:4">
      <c r="D205" s="94"/>
    </row>
    <row r="206" spans="4:4">
      <c r="D206" s="94"/>
    </row>
    <row r="207" spans="4:4">
      <c r="D207" s="94"/>
    </row>
    <row r="208" spans="4:4">
      <c r="D208" s="94"/>
    </row>
    <row r="209" spans="4:7">
      <c r="D209" s="94"/>
    </row>
    <row r="210" spans="4:7">
      <c r="D210" s="94"/>
    </row>
    <row r="211" spans="4:7">
      <c r="D211" s="94"/>
    </row>
    <row r="212" spans="4:7">
      <c r="D212" s="94"/>
    </row>
    <row r="218" spans="4:7">
      <c r="G218" s="93"/>
    </row>
    <row r="219" spans="4:7">
      <c r="G219" s="123"/>
    </row>
    <row r="220" spans="4:7">
      <c r="G220" s="123"/>
    </row>
    <row r="221" spans="4:7">
      <c r="G221" s="123"/>
    </row>
    <row r="222" spans="4:7">
      <c r="G222" s="123"/>
    </row>
    <row r="223" spans="4:7">
      <c r="G223" s="123"/>
    </row>
    <row r="224" spans="4:7">
      <c r="G224" s="123"/>
    </row>
    <row r="225" spans="7:7">
      <c r="G225" s="123"/>
    </row>
    <row r="226" spans="7:7">
      <c r="G226" s="123"/>
    </row>
    <row r="227" spans="7:7">
      <c r="G227" s="123"/>
    </row>
    <row r="228" spans="7:7">
      <c r="G228" s="123"/>
    </row>
    <row r="229" spans="7:7">
      <c r="G229" s="123"/>
    </row>
    <row r="230" spans="7:7">
      <c r="G230" s="123"/>
    </row>
    <row r="231" spans="7:7">
      <c r="G231" s="123"/>
    </row>
    <row r="232" spans="7:7">
      <c r="G232" s="123"/>
    </row>
    <row r="233" spans="7:7">
      <c r="G233" s="123"/>
    </row>
    <row r="234" spans="7:7">
      <c r="G234" s="123"/>
    </row>
    <row r="235" spans="7:7">
      <c r="G235" s="123"/>
    </row>
    <row r="236" spans="7:7">
      <c r="G236" s="123"/>
    </row>
    <row r="237" spans="7:7">
      <c r="G237" s="123"/>
    </row>
    <row r="256" spans="7:7">
      <c r="G256" s="93"/>
    </row>
    <row r="257" spans="7:7">
      <c r="G257" s="123"/>
    </row>
    <row r="258" spans="7:7">
      <c r="G258" s="123"/>
    </row>
    <row r="259" spans="7:7">
      <c r="G259" s="123"/>
    </row>
    <row r="260" spans="7:7">
      <c r="G260" s="123"/>
    </row>
    <row r="261" spans="7:7">
      <c r="G261" s="123"/>
    </row>
    <row r="262" spans="7:7">
      <c r="G262" s="123"/>
    </row>
    <row r="263" spans="7:7">
      <c r="G263" s="123"/>
    </row>
    <row r="264" spans="7:7">
      <c r="G264" s="123"/>
    </row>
    <row r="265" spans="7:7">
      <c r="G265" s="123"/>
    </row>
    <row r="266" spans="7:7">
      <c r="G266" s="123"/>
    </row>
    <row r="267" spans="7:7">
      <c r="G267" s="123"/>
    </row>
    <row r="268" spans="7:7">
      <c r="G268" s="123"/>
    </row>
    <row r="269" spans="7:7">
      <c r="G269" s="123"/>
    </row>
    <row r="270" spans="7:7">
      <c r="G270" s="123"/>
    </row>
    <row r="271" spans="7:7">
      <c r="G271" s="123"/>
    </row>
    <row r="272" spans="7:7">
      <c r="G272" s="123"/>
    </row>
    <row r="273" spans="1:7">
      <c r="G273" s="123"/>
    </row>
    <row r="274" spans="1:7">
      <c r="G274" s="123"/>
    </row>
    <row r="275" spans="1:7">
      <c r="G275" s="123"/>
    </row>
    <row r="276" spans="1:7">
      <c r="G276" s="123"/>
    </row>
    <row r="277" spans="1:7">
      <c r="G277" s="123"/>
    </row>
    <row r="278" spans="1:7">
      <c r="G278" s="123"/>
    </row>
    <row r="279" spans="1:7">
      <c r="G279" s="123"/>
    </row>
    <row r="280" spans="1:7">
      <c r="G280" s="123"/>
    </row>
    <row r="281" spans="1:7">
      <c r="G281" s="123"/>
    </row>
    <row r="282" spans="1:7">
      <c r="G282" s="123"/>
    </row>
    <row r="283" spans="1:7">
      <c r="G283" s="123"/>
    </row>
    <row r="284" spans="1:7">
      <c r="G284" s="123"/>
    </row>
    <row r="285" spans="1:7">
      <c r="G285" s="123"/>
    </row>
    <row r="286" spans="1:7">
      <c r="G286" s="123"/>
    </row>
    <row r="287" spans="1:7">
      <c r="A287" s="94"/>
      <c r="B287" s="94"/>
      <c r="C287" s="94"/>
      <c r="G287" s="123"/>
    </row>
    <row r="288" spans="1:7">
      <c r="A288" s="94"/>
      <c r="B288" s="94"/>
      <c r="C288" s="94"/>
      <c r="G288" s="123"/>
    </row>
    <row r="289" spans="1:7">
      <c r="A289" s="94"/>
      <c r="B289" s="94"/>
      <c r="C289" s="94"/>
      <c r="G289" s="123"/>
    </row>
    <row r="290" spans="1:7">
      <c r="A290" s="94"/>
      <c r="B290" s="94"/>
      <c r="C290" s="94"/>
      <c r="G290" s="123"/>
    </row>
    <row r="291" spans="1:7">
      <c r="A291" s="94"/>
      <c r="B291" s="94"/>
      <c r="C291" s="94"/>
      <c r="G291" s="123"/>
    </row>
    <row r="292" spans="1:7">
      <c r="G292" s="123"/>
    </row>
    <row r="294" spans="1:7">
      <c r="G294" s="93"/>
    </row>
    <row r="296" spans="1:7">
      <c r="G296" s="94"/>
    </row>
    <row r="316" spans="7:7">
      <c r="G316" s="93"/>
    </row>
    <row r="317" spans="7:7">
      <c r="G317" s="123"/>
    </row>
    <row r="318" spans="7:7">
      <c r="G318" s="123"/>
    </row>
    <row r="319" spans="7:7">
      <c r="G319" s="123"/>
    </row>
    <row r="320" spans="7:7">
      <c r="G320" s="123"/>
    </row>
    <row r="321" spans="1:7">
      <c r="A321" s="94"/>
      <c r="B321" s="94"/>
      <c r="G321" s="123"/>
    </row>
    <row r="322" spans="1:7">
      <c r="G322" s="123"/>
    </row>
    <row r="323" spans="1:7">
      <c r="G323" s="123"/>
    </row>
    <row r="324" spans="1:7">
      <c r="G324" s="123"/>
    </row>
    <row r="325" spans="1:7">
      <c r="G325" s="123"/>
    </row>
    <row r="326" spans="1:7">
      <c r="G326" s="123"/>
    </row>
    <row r="327" spans="1:7">
      <c r="G327" s="123"/>
    </row>
    <row r="328" spans="1:7">
      <c r="G328" s="123"/>
    </row>
    <row r="329" spans="1:7">
      <c r="G329" s="123"/>
    </row>
    <row r="330" spans="1:7">
      <c r="G330" s="123"/>
    </row>
    <row r="331" spans="1:7">
      <c r="G331" s="123"/>
    </row>
    <row r="332" spans="1:7">
      <c r="G332" s="123"/>
    </row>
    <row r="333" spans="1:7">
      <c r="G333" s="123"/>
    </row>
    <row r="334" spans="1:7">
      <c r="G334" s="123"/>
    </row>
    <row r="335" spans="1:7">
      <c r="G335" s="123"/>
    </row>
    <row r="336" spans="1:7">
      <c r="G336" s="123"/>
    </row>
    <row r="337" spans="7:7">
      <c r="G337" s="123"/>
    </row>
    <row r="338" spans="7:7">
      <c r="G338" s="123"/>
    </row>
    <row r="339" spans="7:7">
      <c r="G339" s="123"/>
    </row>
    <row r="340" spans="7:7">
      <c r="G340" s="123"/>
    </row>
    <row r="341" spans="7:7">
      <c r="G341" s="123"/>
    </row>
    <row r="342" spans="7:7">
      <c r="G342" s="123"/>
    </row>
    <row r="343" spans="7:7">
      <c r="G343" s="123"/>
    </row>
    <row r="344" spans="7:7">
      <c r="G344" s="123"/>
    </row>
    <row r="345" spans="7:7">
      <c r="G345" s="123"/>
    </row>
    <row r="346" spans="7:7">
      <c r="G346" s="123"/>
    </row>
    <row r="347" spans="7:7">
      <c r="G347" s="123"/>
    </row>
    <row r="348" spans="7:7">
      <c r="G348" s="123"/>
    </row>
    <row r="349" spans="7:7">
      <c r="G349" s="123"/>
    </row>
    <row r="350" spans="7:7">
      <c r="G350" s="123"/>
    </row>
    <row r="351" spans="7:7">
      <c r="G351" s="123"/>
    </row>
    <row r="352" spans="7:7">
      <c r="G352" s="123"/>
    </row>
    <row r="354" spans="7:7">
      <c r="G354" s="93"/>
    </row>
    <row r="356" spans="7:7">
      <c r="G356" s="94"/>
    </row>
  </sheetData>
  <mergeCells count="2">
    <mergeCell ref="A7:G8"/>
    <mergeCell ref="C13:G13"/>
  </mergeCells>
  <phoneticPr fontId="25" type="noConversion"/>
  <pageMargins left="0.75" right="0.25" top="0.75" bottom="0.5" header="0.5" footer="0.5"/>
  <pageSetup orientation="portrait" r:id="rId1"/>
  <headerFooter alignWithMargins="0"/>
</worksheet>
</file>

<file path=xl/worksheets/sheet53.xml><?xml version="1.0" encoding="utf-8"?>
<worksheet xmlns="http://schemas.openxmlformats.org/spreadsheetml/2006/main" xmlns:r="http://schemas.openxmlformats.org/officeDocument/2006/relationships">
  <sheetPr transitionEvaluation="1" transitionEntry="1" codeName="Sheet67">
    <pageSetUpPr fitToPage="1"/>
  </sheetPr>
  <dimension ref="A1:L465"/>
  <sheetViews>
    <sheetView view="pageBreakPreview" zoomScale="60" zoomScaleNormal="100" workbookViewId="0">
      <selection activeCell="F18" sqref="F18"/>
    </sheetView>
  </sheetViews>
  <sheetFormatPr defaultColWidth="10.88671875" defaultRowHeight="13.2"/>
  <cols>
    <col min="1" max="1" width="7" style="79" customWidth="1"/>
    <col min="2" max="2" width="14.44140625" style="79" customWidth="1"/>
    <col min="3" max="3" width="26.109375" style="79" customWidth="1"/>
    <col min="4" max="4" width="18.33203125" style="79" customWidth="1"/>
    <col min="5" max="5" width="19.44140625" style="79" customWidth="1"/>
    <col min="6" max="6" width="15.88671875" style="79" customWidth="1"/>
    <col min="7" max="7" width="10.88671875" style="79"/>
    <col min="8" max="16384" width="10.88671875" style="14"/>
  </cols>
  <sheetData>
    <row r="1" spans="1:12" s="21" customFormat="1" ht="12">
      <c r="A1" s="76" t="s">
        <v>274</v>
      </c>
      <c r="B1" s="76"/>
      <c r="C1" s="97"/>
      <c r="F1" s="304" t="s">
        <v>689</v>
      </c>
      <c r="G1" s="79"/>
    </row>
    <row r="2" spans="1:12" s="21" customFormat="1" ht="12">
      <c r="A2" s="76"/>
      <c r="B2" s="76"/>
      <c r="C2" s="97"/>
      <c r="F2" s="304"/>
      <c r="G2" s="79"/>
    </row>
    <row r="3" spans="1:12" s="21" customFormat="1" ht="12">
      <c r="A3" s="76" t="s">
        <v>943</v>
      </c>
      <c r="B3" s="76"/>
      <c r="C3" s="97"/>
      <c r="F3" s="304" t="s">
        <v>800</v>
      </c>
      <c r="G3" s="79"/>
    </row>
    <row r="4" spans="1:12" s="21" customFormat="1" ht="12">
      <c r="A4" s="76" t="s">
        <v>2190</v>
      </c>
      <c r="B4" s="76"/>
      <c r="C4" s="98"/>
      <c r="F4" s="304" t="s">
        <v>398</v>
      </c>
      <c r="G4" s="79"/>
    </row>
    <row r="5" spans="1:12" s="21" customFormat="1" ht="12">
      <c r="A5" s="76" t="s">
        <v>1411</v>
      </c>
      <c r="B5" s="76"/>
      <c r="C5" s="76"/>
      <c r="F5" s="590" t="s">
        <v>1393</v>
      </c>
      <c r="G5" s="79"/>
    </row>
    <row r="6" spans="1:12" s="21" customFormat="1" ht="12">
      <c r="A6" s="76"/>
      <c r="B6" s="76"/>
      <c r="C6" s="76"/>
      <c r="D6" s="76"/>
      <c r="E6" s="76"/>
      <c r="F6" s="76"/>
      <c r="G6" s="79"/>
    </row>
    <row r="7" spans="1:12" s="21" customFormat="1" ht="12">
      <c r="A7" s="2016" t="s">
        <v>831</v>
      </c>
      <c r="B7" s="2016"/>
      <c r="C7" s="2016"/>
      <c r="D7" s="2016"/>
      <c r="E7" s="2016"/>
      <c r="F7" s="2016"/>
      <c r="G7" s="79"/>
    </row>
    <row r="8" spans="1:12" s="21" customFormat="1" ht="12">
      <c r="A8" s="2016"/>
      <c r="B8" s="2016"/>
      <c r="C8" s="2016"/>
      <c r="D8" s="2016"/>
      <c r="E8" s="2016"/>
      <c r="F8" s="2016"/>
      <c r="G8" s="79"/>
    </row>
    <row r="9" spans="1:12" s="21" customFormat="1" ht="12.6" thickBot="1">
      <c r="A9" s="81"/>
      <c r="B9" s="81"/>
      <c r="C9" s="81"/>
      <c r="D9" s="81"/>
      <c r="E9" s="81"/>
      <c r="F9" s="81"/>
      <c r="G9" s="103"/>
      <c r="H9" s="30"/>
      <c r="I9" s="30"/>
      <c r="J9" s="30"/>
      <c r="K9" s="30"/>
      <c r="L9" s="30"/>
    </row>
    <row r="10" spans="1:12" s="21" customFormat="1" ht="12">
      <c r="A10" s="79"/>
      <c r="B10" s="83" t="s">
        <v>493</v>
      </c>
      <c r="C10" s="83" t="s">
        <v>494</v>
      </c>
      <c r="D10" s="83" t="s">
        <v>495</v>
      </c>
      <c r="E10" s="83" t="s">
        <v>496</v>
      </c>
      <c r="F10" s="83" t="s">
        <v>832</v>
      </c>
      <c r="G10" s="103"/>
      <c r="H10" s="30"/>
      <c r="I10" s="30"/>
      <c r="J10" s="30"/>
      <c r="K10" s="30"/>
      <c r="L10" s="30"/>
    </row>
    <row r="11" spans="1:12" s="21" customFormat="1" ht="12">
      <c r="A11" s="83" t="s">
        <v>33</v>
      </c>
      <c r="B11" s="83" t="s">
        <v>833</v>
      </c>
      <c r="C11" s="83" t="s">
        <v>834</v>
      </c>
      <c r="D11" s="76"/>
      <c r="E11" s="83" t="s">
        <v>835</v>
      </c>
      <c r="F11" s="83" t="s">
        <v>797</v>
      </c>
      <c r="G11" s="103"/>
      <c r="H11" s="30"/>
      <c r="I11" s="30"/>
      <c r="J11" s="30"/>
      <c r="K11" s="30"/>
      <c r="L11" s="30"/>
    </row>
    <row r="12" spans="1:12" s="21" customFormat="1" ht="12">
      <c r="A12" s="550" t="s">
        <v>366</v>
      </c>
      <c r="B12" s="550" t="s">
        <v>836</v>
      </c>
      <c r="C12" s="550" t="s">
        <v>837</v>
      </c>
      <c r="D12" s="550" t="s">
        <v>533</v>
      </c>
      <c r="E12" s="550" t="s">
        <v>838</v>
      </c>
      <c r="F12" s="550" t="s">
        <v>839</v>
      </c>
      <c r="G12" s="79"/>
    </row>
    <row r="13" spans="1:12" s="21" customFormat="1" ht="12">
      <c r="A13" s="76"/>
      <c r="B13" s="79"/>
      <c r="C13" s="79"/>
      <c r="D13" s="79"/>
      <c r="E13" s="79"/>
      <c r="F13" s="79"/>
      <c r="G13" s="79"/>
      <c r="L13" s="30"/>
    </row>
    <row r="14" spans="1:12" s="44" customFormat="1" ht="12" customHeight="1">
      <c r="A14" s="658">
        <v>1</v>
      </c>
      <c r="B14" s="785" t="s">
        <v>1373</v>
      </c>
      <c r="C14" s="786"/>
      <c r="D14" s="786"/>
      <c r="E14" s="786"/>
      <c r="F14" s="786"/>
      <c r="G14" s="372"/>
      <c r="L14" s="29"/>
    </row>
    <row r="15" spans="1:12" s="21" customFormat="1" ht="12" customHeight="1">
      <c r="B15" s="393"/>
      <c r="C15" s="79"/>
      <c r="D15" s="79"/>
      <c r="E15" s="79"/>
      <c r="F15" s="79"/>
      <c r="G15" s="79"/>
      <c r="L15" s="30"/>
    </row>
    <row r="16" spans="1:12">
      <c r="A16" s="139"/>
    </row>
    <row r="17" spans="1:1">
      <c r="A17" s="100"/>
    </row>
    <row r="18" spans="1:1">
      <c r="A18" s="100"/>
    </row>
    <row r="19" spans="1:1">
      <c r="A19" s="100"/>
    </row>
    <row r="20" spans="1:1">
      <c r="A20" s="100"/>
    </row>
    <row r="21" spans="1:1">
      <c r="A21" s="100"/>
    </row>
    <row r="22" spans="1:1">
      <c r="A22" s="100"/>
    </row>
    <row r="23" spans="1:1">
      <c r="A23" s="100"/>
    </row>
    <row r="24" spans="1:1">
      <c r="A24" s="100"/>
    </row>
    <row r="25" spans="1:1">
      <c r="A25" s="100"/>
    </row>
    <row r="26" spans="1:1">
      <c r="A26" s="100"/>
    </row>
    <row r="27" spans="1:1">
      <c r="A27" s="100"/>
    </row>
    <row r="28" spans="1:1">
      <c r="A28" s="100"/>
    </row>
    <row r="29" spans="1:1">
      <c r="A29" s="100"/>
    </row>
    <row r="30" spans="1:1">
      <c r="A30" s="100"/>
    </row>
    <row r="31" spans="1:1">
      <c r="A31" s="100"/>
    </row>
    <row r="32" spans="1:1">
      <c r="A32" s="100"/>
    </row>
    <row r="33" spans="1:1">
      <c r="A33" s="100"/>
    </row>
    <row r="34" spans="1:1">
      <c r="A34" s="100"/>
    </row>
    <row r="35" spans="1:1">
      <c r="A35" s="100"/>
    </row>
    <row r="36" spans="1:1">
      <c r="A36" s="100"/>
    </row>
    <row r="37" spans="1:1">
      <c r="A37" s="100"/>
    </row>
    <row r="38" spans="1:1">
      <c r="A38" s="100"/>
    </row>
    <row r="39" spans="1:1">
      <c r="A39" s="100"/>
    </row>
    <row r="40" spans="1:1">
      <c r="A40" s="100"/>
    </row>
    <row r="41" spans="1:1">
      <c r="A41" s="100"/>
    </row>
    <row r="42" spans="1:1">
      <c r="A42" s="100"/>
    </row>
    <row r="43" spans="1:1">
      <c r="A43" s="100"/>
    </row>
    <row r="44" spans="1:1">
      <c r="A44" s="100"/>
    </row>
    <row r="45" spans="1:1">
      <c r="A45" s="100"/>
    </row>
    <row r="46" spans="1:1">
      <c r="A46" s="100"/>
    </row>
    <row r="47" spans="1:1">
      <c r="A47" s="100"/>
    </row>
    <row r="48" spans="1:1">
      <c r="A48" s="100"/>
    </row>
    <row r="49" spans="1:1">
      <c r="A49" s="100"/>
    </row>
    <row r="50" spans="1:1">
      <c r="A50" s="100"/>
    </row>
    <row r="51" spans="1:1">
      <c r="A51" s="100"/>
    </row>
    <row r="52" spans="1:1">
      <c r="A52" s="100"/>
    </row>
    <row r="53" spans="1:1">
      <c r="A53" s="100"/>
    </row>
    <row r="54" spans="1:1">
      <c r="A54" s="100"/>
    </row>
    <row r="55" spans="1:1">
      <c r="A55" s="100"/>
    </row>
    <row r="56" spans="1:1">
      <c r="A56" s="100"/>
    </row>
    <row r="57" spans="1:1">
      <c r="A57" s="100"/>
    </row>
    <row r="58" spans="1:1">
      <c r="A58" s="100"/>
    </row>
    <row r="59" spans="1:1">
      <c r="A59" s="100"/>
    </row>
    <row r="60" spans="1:1">
      <c r="A60" s="100"/>
    </row>
    <row r="61" spans="1:1">
      <c r="A61" s="100"/>
    </row>
    <row r="62" spans="1:1">
      <c r="A62" s="100"/>
    </row>
    <row r="63" spans="1:1">
      <c r="A63" s="100"/>
    </row>
    <row r="64" spans="1:1">
      <c r="A64" s="100"/>
    </row>
    <row r="65" spans="1:6">
      <c r="A65" s="137"/>
      <c r="B65" s="103"/>
      <c r="C65" s="103"/>
      <c r="D65" s="103"/>
      <c r="E65" s="103"/>
      <c r="F65" s="103"/>
    </row>
    <row r="66" spans="1:6">
      <c r="A66" s="100"/>
    </row>
    <row r="67" spans="1:6">
      <c r="A67" s="100"/>
    </row>
    <row r="68" spans="1:6">
      <c r="A68" s="100"/>
    </row>
    <row r="69" spans="1:6">
      <c r="A69" s="100"/>
    </row>
    <row r="70" spans="1:6">
      <c r="A70" s="100"/>
    </row>
    <row r="71" spans="1:6">
      <c r="A71" s="100"/>
    </row>
    <row r="72" spans="1:6">
      <c r="A72" s="100"/>
    </row>
    <row r="73" spans="1:6">
      <c r="A73" s="100"/>
    </row>
    <row r="74" spans="1:6">
      <c r="A74" s="100"/>
    </row>
    <row r="75" spans="1:6">
      <c r="A75" s="100"/>
    </row>
    <row r="76" spans="1:6">
      <c r="A76" s="100"/>
    </row>
    <row r="77" spans="1:6">
      <c r="A77" s="100"/>
    </row>
    <row r="78" spans="1:6">
      <c r="A78" s="100"/>
    </row>
    <row r="79" spans="1:6">
      <c r="A79" s="100"/>
    </row>
    <row r="80" spans="1:6">
      <c r="A80" s="100"/>
    </row>
    <row r="81" spans="1:6">
      <c r="A81" s="103"/>
      <c r="B81" s="100"/>
      <c r="C81" s="100"/>
      <c r="D81" s="100"/>
      <c r="E81" s="100"/>
      <c r="F81" s="100"/>
    </row>
    <row r="82" spans="1:6">
      <c r="A82" s="100"/>
    </row>
    <row r="83" spans="1:6">
      <c r="A83" s="100"/>
    </row>
    <row r="165" spans="8:8">
      <c r="H165" s="20"/>
    </row>
    <row r="168" spans="8:8">
      <c r="H168" s="20"/>
    </row>
    <row r="291" spans="1:2">
      <c r="A291" s="94"/>
      <c r="B291" s="94"/>
    </row>
    <row r="292" spans="1:2">
      <c r="A292" s="94"/>
      <c r="B292" s="94"/>
    </row>
    <row r="293" spans="1:2">
      <c r="A293" s="94"/>
      <c r="B293" s="94"/>
    </row>
    <row r="294" spans="1:2">
      <c r="A294" s="94"/>
      <c r="B294" s="94"/>
    </row>
    <row r="295" spans="1:2">
      <c r="A295" s="94"/>
      <c r="B295" s="94"/>
    </row>
    <row r="325" spans="1:1">
      <c r="A325" s="94"/>
    </row>
    <row r="394" spans="1:1">
      <c r="A394" s="76"/>
    </row>
    <row r="411" spans="1:1">
      <c r="A411" s="94"/>
    </row>
    <row r="412" spans="1:1">
      <c r="A412" s="94"/>
    </row>
    <row r="413" spans="1:1">
      <c r="A413" s="94"/>
    </row>
    <row r="414" spans="1:1">
      <c r="A414" s="94"/>
    </row>
    <row r="415" spans="1:1">
      <c r="A415" s="94"/>
    </row>
    <row r="416" spans="1:1">
      <c r="A416" s="94"/>
    </row>
    <row r="417" spans="1:1">
      <c r="A417" s="94"/>
    </row>
    <row r="418" spans="1:1">
      <c r="A418" s="94"/>
    </row>
    <row r="419" spans="1:1">
      <c r="A419" s="94"/>
    </row>
    <row r="420" spans="1:1">
      <c r="A420" s="94"/>
    </row>
    <row r="421" spans="1:1">
      <c r="A421" s="94"/>
    </row>
    <row r="422" spans="1:1">
      <c r="A422" s="94"/>
    </row>
    <row r="423" spans="1:1">
      <c r="A423" s="94"/>
    </row>
    <row r="424" spans="1:1">
      <c r="A424" s="94"/>
    </row>
    <row r="425" spans="1:1">
      <c r="A425" s="94"/>
    </row>
    <row r="426" spans="1:1">
      <c r="A426" s="94"/>
    </row>
    <row r="427" spans="1:1">
      <c r="A427" s="94"/>
    </row>
    <row r="428" spans="1:1">
      <c r="A428" s="94"/>
    </row>
    <row r="429" spans="1:1">
      <c r="A429" s="94"/>
    </row>
    <row r="430" spans="1:1">
      <c r="A430" s="94"/>
    </row>
    <row r="431" spans="1:1">
      <c r="A431" s="94"/>
    </row>
    <row r="432" spans="1:1">
      <c r="A432" s="94"/>
    </row>
    <row r="433" spans="1:1">
      <c r="A433" s="94"/>
    </row>
    <row r="434" spans="1:1">
      <c r="A434" s="94"/>
    </row>
    <row r="435" spans="1:1">
      <c r="A435" s="94"/>
    </row>
    <row r="436" spans="1:1">
      <c r="A436" s="94"/>
    </row>
    <row r="437" spans="1:1">
      <c r="A437" s="94"/>
    </row>
    <row r="438" spans="1:1">
      <c r="A438" s="94"/>
    </row>
    <row r="439" spans="1:1">
      <c r="A439" s="94"/>
    </row>
    <row r="440" spans="1:1">
      <c r="A440" s="94"/>
    </row>
    <row r="441" spans="1:1">
      <c r="A441" s="94"/>
    </row>
    <row r="442" spans="1:1">
      <c r="A442" s="94"/>
    </row>
    <row r="443" spans="1:1">
      <c r="A443" s="94"/>
    </row>
    <row r="444" spans="1:1">
      <c r="A444" s="94"/>
    </row>
    <row r="445" spans="1:1">
      <c r="A445" s="94"/>
    </row>
    <row r="446" spans="1:1">
      <c r="A446" s="94"/>
    </row>
    <row r="447" spans="1:1">
      <c r="A447" s="94"/>
    </row>
    <row r="448" spans="1:1">
      <c r="A448" s="94"/>
    </row>
    <row r="449" spans="1:1">
      <c r="A449" s="94"/>
    </row>
    <row r="450" spans="1:1">
      <c r="A450" s="94"/>
    </row>
    <row r="451" spans="1:1">
      <c r="A451" s="94"/>
    </row>
    <row r="452" spans="1:1">
      <c r="A452" s="94"/>
    </row>
    <row r="453" spans="1:1">
      <c r="A453" s="94"/>
    </row>
    <row r="454" spans="1:1">
      <c r="A454" s="94"/>
    </row>
    <row r="455" spans="1:1">
      <c r="A455" s="94"/>
    </row>
    <row r="456" spans="1:1">
      <c r="A456" s="94"/>
    </row>
    <row r="457" spans="1:1">
      <c r="A457" s="94"/>
    </row>
    <row r="458" spans="1:1">
      <c r="A458" s="94"/>
    </row>
    <row r="459" spans="1:1">
      <c r="A459" s="94"/>
    </row>
    <row r="460" spans="1:1">
      <c r="A460" s="94"/>
    </row>
    <row r="461" spans="1:1">
      <c r="A461" s="94"/>
    </row>
    <row r="462" spans="1:1">
      <c r="A462" s="94"/>
    </row>
    <row r="463" spans="1:1">
      <c r="A463" s="94"/>
    </row>
    <row r="464" spans="1:1">
      <c r="A464" s="94"/>
    </row>
    <row r="465" spans="1:1">
      <c r="A465" s="94"/>
    </row>
  </sheetData>
  <mergeCells count="1">
    <mergeCell ref="A7:F8"/>
  </mergeCells>
  <phoneticPr fontId="25" type="noConversion"/>
  <pageMargins left="0.75" right="0.25" top="0.75" bottom="0.5" header="0.5" footer="0.5"/>
  <pageSetup scale="88" orientation="portrait" r:id="rId1"/>
  <headerFooter alignWithMargins="0"/>
</worksheet>
</file>

<file path=xl/worksheets/sheet54.xml><?xml version="1.0" encoding="utf-8"?>
<worksheet xmlns="http://schemas.openxmlformats.org/spreadsheetml/2006/main" xmlns:r="http://schemas.openxmlformats.org/officeDocument/2006/relationships">
  <sheetPr>
    <pageSetUpPr fitToPage="1"/>
  </sheetPr>
  <dimension ref="A1:R42"/>
  <sheetViews>
    <sheetView view="pageBreakPreview" topLeftCell="A43" zoomScale="130" zoomScaleNormal="100" zoomScaleSheetLayoutView="130" workbookViewId="0">
      <selection activeCell="F18" sqref="F18"/>
    </sheetView>
  </sheetViews>
  <sheetFormatPr defaultColWidth="9.109375" defaultRowHeight="13.2"/>
  <cols>
    <col min="1" max="1" width="6.6640625" style="381" customWidth="1"/>
    <col min="2" max="2" width="39.5546875" style="381" customWidth="1"/>
    <col min="3" max="3" width="2.6640625" style="381" customWidth="1"/>
    <col min="4" max="4" width="9.88671875" style="381" customWidth="1"/>
    <col min="5" max="5" width="2" style="381" customWidth="1"/>
    <col min="6" max="6" width="10.5546875" style="381" customWidth="1"/>
    <col min="7" max="7" width="2.33203125" style="381" customWidth="1"/>
    <col min="8" max="8" width="6.6640625" style="61" customWidth="1"/>
    <col min="9" max="9" width="2.33203125" style="61" customWidth="1"/>
    <col min="10" max="10" width="6.6640625" style="61" customWidth="1"/>
    <col min="11" max="11" width="2.33203125" style="61" customWidth="1"/>
    <col min="12" max="12" width="7.6640625" style="61" customWidth="1"/>
    <col min="13" max="13" width="2.33203125" style="61" customWidth="1"/>
    <col min="14" max="14" width="8.33203125" style="61" customWidth="1"/>
    <col min="15" max="15" width="2.33203125" style="61" customWidth="1"/>
    <col min="16" max="16" width="8.6640625" style="61" customWidth="1"/>
    <col min="17" max="16384" width="9.109375" style="61"/>
  </cols>
  <sheetData>
    <row r="1" spans="1:18" s="48" customFormat="1">
      <c r="A1" s="537" t="s">
        <v>212</v>
      </c>
      <c r="B1" s="538"/>
      <c r="C1" s="538"/>
      <c r="E1" s="541"/>
      <c r="F1" s="539"/>
      <c r="J1" s="543" t="s">
        <v>689</v>
      </c>
    </row>
    <row r="2" spans="1:18" s="48" customFormat="1">
      <c r="A2" s="76" t="s">
        <v>943</v>
      </c>
      <c r="B2" s="537"/>
      <c r="C2" s="538"/>
      <c r="E2" s="541"/>
      <c r="F2" s="539"/>
      <c r="J2" s="543" t="s">
        <v>353</v>
      </c>
    </row>
    <row r="3" spans="1:18" s="48" customFormat="1">
      <c r="A3" s="76" t="s">
        <v>2190</v>
      </c>
      <c r="B3" s="537"/>
      <c r="C3" s="538"/>
      <c r="E3" s="541"/>
      <c r="F3" s="539"/>
      <c r="J3" s="543" t="s">
        <v>1901</v>
      </c>
    </row>
    <row r="4" spans="1:18" s="48" customFormat="1">
      <c r="A4" s="76" t="s">
        <v>1411</v>
      </c>
      <c r="B4" s="538"/>
      <c r="C4" s="538"/>
      <c r="E4" s="541"/>
      <c r="F4" s="543"/>
      <c r="J4" s="1367"/>
    </row>
    <row r="5" spans="1:18" s="48" customFormat="1">
      <c r="A5" s="537" t="s">
        <v>596</v>
      </c>
      <c r="B5" s="538"/>
      <c r="C5" s="538"/>
      <c r="E5" s="541"/>
      <c r="F5" s="543"/>
      <c r="J5" s="590" t="s">
        <v>1393</v>
      </c>
    </row>
    <row r="6" spans="1:18" s="48" customFormat="1">
      <c r="A6" s="537" t="s">
        <v>354</v>
      </c>
      <c r="B6" s="538"/>
      <c r="C6" s="538"/>
      <c r="D6" s="542"/>
      <c r="E6" s="541"/>
      <c r="F6" s="543"/>
    </row>
    <row r="7" spans="1:18" s="48" customFormat="1">
      <c r="A7" s="544" t="s">
        <v>1371</v>
      </c>
      <c r="C7" s="373"/>
      <c r="D7" s="373"/>
      <c r="E7" s="373"/>
      <c r="F7" s="373"/>
    </row>
    <row r="8" spans="1:18" s="539" customFormat="1" ht="26.25" customHeight="1">
      <c r="A8" s="2038" t="s">
        <v>930</v>
      </c>
      <c r="B8" s="2038"/>
      <c r="C8" s="2038"/>
      <c r="D8" s="2038"/>
      <c r="E8" s="2038"/>
      <c r="F8" s="2038"/>
      <c r="G8" s="2038"/>
      <c r="H8" s="2038"/>
      <c r="I8" s="2038"/>
      <c r="J8" s="2038"/>
      <c r="K8" s="1482"/>
      <c r="L8" s="1482"/>
      <c r="M8" s="1482"/>
      <c r="N8" s="1482"/>
      <c r="O8" s="1482"/>
      <c r="P8" s="1482"/>
    </row>
    <row r="9" spans="1:18" s="539" customFormat="1">
      <c r="A9" s="661"/>
      <c r="B9" s="661"/>
      <c r="C9" s="661"/>
      <c r="D9" s="661"/>
      <c r="E9" s="661"/>
      <c r="F9" s="661"/>
      <c r="G9" s="538"/>
    </row>
    <row r="10" spans="1:18" s="539" customFormat="1">
      <c r="A10" s="538"/>
      <c r="B10" s="664" t="s">
        <v>493</v>
      </c>
      <c r="C10" s="538"/>
      <c r="D10" s="665">
        <v>-2</v>
      </c>
      <c r="E10" s="540"/>
      <c r="F10" s="665">
        <v>-3</v>
      </c>
      <c r="G10" s="538"/>
    </row>
    <row r="11" spans="1:18" s="539" customFormat="1">
      <c r="A11" s="664" t="s">
        <v>33</v>
      </c>
      <c r="B11" s="538"/>
      <c r="C11" s="538"/>
      <c r="D11" s="659" t="s">
        <v>849</v>
      </c>
      <c r="E11" s="538"/>
      <c r="F11" s="660" t="s">
        <v>851</v>
      </c>
      <c r="G11" s="660"/>
      <c r="H11" s="669"/>
      <c r="J11" s="670"/>
      <c r="L11" s="669"/>
      <c r="N11" s="669"/>
      <c r="P11" s="670"/>
      <c r="R11" s="669"/>
    </row>
    <row r="12" spans="1:18" s="539" customFormat="1">
      <c r="A12" s="671" t="s">
        <v>366</v>
      </c>
      <c r="B12" s="671" t="s">
        <v>252</v>
      </c>
      <c r="C12" s="538"/>
      <c r="D12" s="662" t="s">
        <v>253</v>
      </c>
      <c r="E12" s="672"/>
      <c r="F12" s="663" t="s">
        <v>253</v>
      </c>
      <c r="G12" s="666"/>
      <c r="H12" s="667"/>
      <c r="I12" s="673"/>
      <c r="J12" s="668"/>
      <c r="K12" s="673"/>
      <c r="L12" s="667"/>
      <c r="M12" s="673"/>
      <c r="N12" s="667"/>
      <c r="O12" s="673"/>
      <c r="P12" s="668"/>
      <c r="Q12" s="673"/>
      <c r="R12" s="667"/>
    </row>
    <row r="13" spans="1:18" s="48" customFormat="1">
      <c r="A13" s="394"/>
      <c r="B13" s="395"/>
      <c r="C13" s="373"/>
      <c r="D13" s="388"/>
      <c r="E13" s="396"/>
      <c r="F13" s="377"/>
      <c r="G13" s="377"/>
      <c r="H13" s="51"/>
      <c r="I13" s="53"/>
      <c r="J13" s="52"/>
      <c r="K13" s="53"/>
      <c r="L13" s="51"/>
      <c r="M13" s="53"/>
      <c r="N13" s="51"/>
      <c r="O13" s="53"/>
      <c r="P13" s="52"/>
      <c r="Q13" s="53"/>
      <c r="R13" s="51"/>
    </row>
    <row r="14" spans="1:18" s="48" customFormat="1">
      <c r="A14" s="911">
        <v>1</v>
      </c>
      <c r="B14" s="912" t="s">
        <v>1354</v>
      </c>
      <c r="C14" s="388"/>
      <c r="D14" s="396"/>
      <c r="E14" s="377"/>
      <c r="G14" s="377"/>
      <c r="H14" s="51"/>
      <c r="I14" s="53"/>
      <c r="J14" s="52"/>
      <c r="K14" s="53"/>
      <c r="L14" s="51"/>
      <c r="M14" s="53"/>
      <c r="N14" s="51"/>
      <c r="O14" s="53"/>
      <c r="P14" s="52"/>
      <c r="Q14" s="53"/>
      <c r="R14" s="51"/>
    </row>
    <row r="15" spans="1:18" s="48" customFormat="1">
      <c r="A15" s="911">
        <v>2</v>
      </c>
      <c r="B15" s="912" t="s">
        <v>1355</v>
      </c>
      <c r="C15" s="388"/>
      <c r="D15" s="396"/>
      <c r="E15" s="377"/>
      <c r="G15" s="377"/>
      <c r="H15" s="51"/>
      <c r="I15" s="53"/>
      <c r="J15" s="52"/>
      <c r="K15" s="53"/>
      <c r="L15" s="51"/>
      <c r="M15" s="53"/>
      <c r="N15" s="51"/>
      <c r="O15" s="53"/>
      <c r="P15" s="52"/>
      <c r="Q15" s="53"/>
      <c r="R15" s="51"/>
    </row>
    <row r="16" spans="1:18" s="48" customFormat="1">
      <c r="A16" s="911">
        <v>3</v>
      </c>
      <c r="B16" s="912" t="s">
        <v>1356</v>
      </c>
      <c r="C16" s="375"/>
      <c r="D16" s="373"/>
      <c r="E16" s="376"/>
      <c r="G16" s="377"/>
      <c r="H16" s="51"/>
      <c r="I16" s="53"/>
      <c r="J16" s="52"/>
      <c r="K16" s="53"/>
      <c r="L16" s="51"/>
      <c r="M16" s="53"/>
      <c r="N16" s="51"/>
      <c r="O16" s="53"/>
      <c r="P16" s="52"/>
      <c r="Q16" s="53"/>
      <c r="R16" s="51"/>
    </row>
    <row r="17" spans="1:18" s="48" customFormat="1">
      <c r="A17" s="911">
        <v>4</v>
      </c>
      <c r="B17" s="912"/>
      <c r="C17" s="375"/>
      <c r="D17" s="374"/>
      <c r="E17" s="378"/>
      <c r="G17" s="379"/>
      <c r="H17" s="56"/>
      <c r="I17" s="57"/>
      <c r="J17" s="55"/>
      <c r="K17" s="57"/>
      <c r="L17" s="56"/>
      <c r="M17" s="53"/>
      <c r="N17" s="56"/>
      <c r="O17" s="57"/>
      <c r="P17" s="55"/>
      <c r="Q17" s="57"/>
      <c r="R17" s="56"/>
    </row>
    <row r="18" spans="1:18" s="48" customFormat="1">
      <c r="A18" s="911">
        <v>5</v>
      </c>
      <c r="B18" s="912" t="s">
        <v>1357</v>
      </c>
      <c r="C18" s="375"/>
      <c r="G18" s="380"/>
      <c r="H18" s="54"/>
      <c r="I18" s="58"/>
      <c r="J18" s="59"/>
      <c r="K18" s="58"/>
      <c r="L18" s="54"/>
      <c r="N18" s="54"/>
      <c r="O18" s="58"/>
      <c r="P18" s="59"/>
      <c r="Q18" s="58"/>
      <c r="R18" s="54"/>
    </row>
    <row r="19" spans="1:18" s="48" customFormat="1">
      <c r="A19" s="911">
        <v>6</v>
      </c>
      <c r="B19" s="912" t="s">
        <v>2226</v>
      </c>
      <c r="C19" s="375"/>
      <c r="D19" s="913">
        <v>2700</v>
      </c>
      <c r="E19" s="914"/>
      <c r="F19" s="913">
        <v>2700</v>
      </c>
      <c r="G19" s="376"/>
      <c r="H19" s="49"/>
      <c r="J19" s="50"/>
      <c r="L19" s="49"/>
      <c r="N19" s="49"/>
      <c r="P19" s="50"/>
      <c r="R19" s="49"/>
    </row>
    <row r="20" spans="1:18" s="48" customFormat="1">
      <c r="A20" s="911">
        <v>7</v>
      </c>
      <c r="B20" s="912" t="s">
        <v>2225</v>
      </c>
      <c r="C20" s="375"/>
      <c r="D20" s="913">
        <v>10.8</v>
      </c>
      <c r="E20" s="914"/>
      <c r="F20" s="913">
        <v>10.8</v>
      </c>
      <c r="G20" s="375"/>
      <c r="H20" s="49"/>
      <c r="I20" s="60"/>
      <c r="J20" s="49"/>
      <c r="K20" s="60"/>
      <c r="L20" s="49"/>
      <c r="N20" s="49"/>
      <c r="O20" s="60"/>
      <c r="P20" s="49"/>
      <c r="Q20" s="60"/>
      <c r="R20" s="49"/>
    </row>
    <row r="21" spans="1:18" s="48" customFormat="1">
      <c r="A21" s="911">
        <v>8</v>
      </c>
      <c r="B21" s="912"/>
      <c r="C21" s="375"/>
      <c r="D21" s="916"/>
      <c r="E21" s="914"/>
      <c r="F21" s="915"/>
      <c r="G21" s="375"/>
      <c r="H21" s="49"/>
      <c r="I21" s="60"/>
      <c r="J21" s="49"/>
      <c r="K21" s="60"/>
      <c r="L21" s="49"/>
      <c r="N21" s="49"/>
      <c r="O21" s="60"/>
      <c r="P21" s="49"/>
      <c r="Q21" s="60"/>
      <c r="R21" s="49"/>
    </row>
    <row r="22" spans="1:18" s="48" customFormat="1">
      <c r="A22" s="911">
        <v>9</v>
      </c>
      <c r="B22" s="912" t="s">
        <v>1358</v>
      </c>
      <c r="C22" s="375"/>
      <c r="D22" s="916"/>
      <c r="E22" s="914"/>
      <c r="F22" s="915"/>
      <c r="G22" s="376"/>
      <c r="H22" s="49"/>
      <c r="I22" s="60"/>
      <c r="J22" s="50"/>
      <c r="K22" s="60"/>
      <c r="L22" s="49"/>
      <c r="N22" s="49"/>
      <c r="O22" s="60"/>
      <c r="P22" s="50"/>
      <c r="Q22" s="60"/>
      <c r="R22" s="49"/>
    </row>
    <row r="23" spans="1:18" s="48" customFormat="1">
      <c r="A23" s="911">
        <v>10</v>
      </c>
      <c r="B23" s="912" t="s">
        <v>1359</v>
      </c>
      <c r="C23" s="375"/>
      <c r="D23" s="916"/>
      <c r="E23" s="914"/>
      <c r="F23" s="915"/>
      <c r="G23" s="375"/>
      <c r="H23" s="49"/>
      <c r="I23" s="60"/>
      <c r="J23" s="49"/>
      <c r="K23" s="60"/>
      <c r="L23" s="49"/>
      <c r="N23" s="49"/>
      <c r="O23" s="60"/>
      <c r="P23" s="49"/>
      <c r="Q23" s="60"/>
      <c r="R23" s="49"/>
    </row>
    <row r="24" spans="1:18" s="48" customFormat="1">
      <c r="A24" s="911">
        <v>11</v>
      </c>
      <c r="B24" s="912" t="s">
        <v>1360</v>
      </c>
      <c r="C24" s="375"/>
      <c r="D24" s="916"/>
      <c r="E24" s="914"/>
      <c r="F24" s="915"/>
      <c r="G24" s="375"/>
      <c r="H24" s="49"/>
      <c r="I24" s="60"/>
      <c r="J24" s="49"/>
      <c r="K24" s="60"/>
      <c r="L24" s="49"/>
      <c r="N24" s="49"/>
      <c r="O24" s="60"/>
      <c r="P24" s="49"/>
      <c r="Q24" s="60"/>
      <c r="R24" s="49"/>
    </row>
    <row r="25" spans="1:18" s="48" customFormat="1">
      <c r="A25" s="911">
        <v>12</v>
      </c>
      <c r="B25" s="912" t="s">
        <v>1361</v>
      </c>
      <c r="C25" s="375"/>
      <c r="D25" s="916"/>
      <c r="E25" s="914"/>
      <c r="F25" s="915"/>
      <c r="G25" s="375"/>
      <c r="H25" s="49"/>
      <c r="I25" s="60"/>
      <c r="J25" s="49"/>
      <c r="K25" s="60"/>
      <c r="L25" s="49"/>
      <c r="N25" s="49"/>
      <c r="O25" s="60"/>
      <c r="P25" s="49"/>
      <c r="Q25" s="60"/>
      <c r="R25" s="49"/>
    </row>
    <row r="26" spans="1:18" s="48" customFormat="1">
      <c r="A26" s="911">
        <v>13</v>
      </c>
      <c r="B26" s="912" t="s">
        <v>1356</v>
      </c>
      <c r="C26" s="375"/>
      <c r="D26" s="916"/>
      <c r="E26" s="914"/>
      <c r="F26" s="915"/>
      <c r="G26" s="375"/>
      <c r="H26" s="49"/>
      <c r="I26" s="60"/>
      <c r="J26" s="49"/>
      <c r="K26" s="60"/>
      <c r="L26" s="49"/>
      <c r="N26" s="49"/>
      <c r="O26" s="60"/>
      <c r="P26" s="49"/>
      <c r="Q26" s="60"/>
      <c r="R26" s="49"/>
    </row>
    <row r="27" spans="1:18" s="48" customFormat="1">
      <c r="A27" s="911">
        <v>14</v>
      </c>
      <c r="B27" s="912" t="s">
        <v>1362</v>
      </c>
      <c r="C27" s="375"/>
      <c r="D27" s="916"/>
      <c r="E27" s="914"/>
      <c r="F27" s="915"/>
      <c r="G27" s="376"/>
      <c r="H27" s="49"/>
      <c r="J27" s="50"/>
      <c r="L27" s="49"/>
      <c r="N27" s="49"/>
      <c r="P27" s="50"/>
      <c r="R27" s="49"/>
    </row>
    <row r="28" spans="1:18" s="48" customFormat="1">
      <c r="A28" s="911">
        <v>15</v>
      </c>
      <c r="B28" s="912"/>
      <c r="C28" s="375"/>
      <c r="D28" s="916"/>
      <c r="E28" s="914"/>
      <c r="F28" s="915"/>
      <c r="G28" s="375"/>
      <c r="H28" s="49"/>
      <c r="J28" s="49"/>
      <c r="L28" s="49"/>
      <c r="N28" s="49"/>
      <c r="P28" s="49"/>
      <c r="R28" s="49"/>
    </row>
    <row r="29" spans="1:18" s="48" customFormat="1">
      <c r="A29" s="911">
        <v>16</v>
      </c>
      <c r="B29" s="912" t="s">
        <v>1363</v>
      </c>
      <c r="C29" s="375"/>
      <c r="D29" s="2039" t="s">
        <v>2290</v>
      </c>
      <c r="E29" s="2039"/>
      <c r="F29" s="2039"/>
      <c r="G29" s="376"/>
      <c r="H29" s="49"/>
      <c r="J29" s="50"/>
      <c r="L29" s="49"/>
      <c r="N29" s="49"/>
      <c r="P29" s="50"/>
      <c r="R29" s="49"/>
    </row>
    <row r="30" spans="1:18" s="48" customFormat="1">
      <c r="A30" s="911">
        <v>17</v>
      </c>
      <c r="B30" s="912"/>
      <c r="C30" s="375"/>
      <c r="D30" s="916"/>
      <c r="E30" s="914"/>
      <c r="F30" s="915"/>
      <c r="G30" s="375"/>
      <c r="H30" s="49"/>
      <c r="J30" s="49"/>
      <c r="L30" s="49"/>
      <c r="N30" s="49"/>
      <c r="P30" s="49"/>
      <c r="R30" s="49"/>
    </row>
    <row r="31" spans="1:18" s="48" customFormat="1">
      <c r="A31" s="911">
        <v>18</v>
      </c>
      <c r="B31" s="912" t="s">
        <v>1364</v>
      </c>
      <c r="C31" s="375"/>
      <c r="D31" s="916"/>
      <c r="E31" s="916"/>
      <c r="F31" s="915"/>
      <c r="G31" s="373"/>
    </row>
    <row r="32" spans="1:18" s="48" customFormat="1">
      <c r="A32" s="911">
        <v>19</v>
      </c>
      <c r="B32" s="912"/>
      <c r="C32" s="375"/>
      <c r="D32" s="916"/>
      <c r="E32" s="916"/>
      <c r="F32" s="915"/>
      <c r="G32" s="373"/>
    </row>
    <row r="33" spans="1:16" s="48" customFormat="1">
      <c r="A33" s="911">
        <v>20</v>
      </c>
      <c r="B33" s="912" t="s">
        <v>1365</v>
      </c>
      <c r="C33" s="375"/>
      <c r="D33" s="916"/>
      <c r="E33" s="916"/>
      <c r="F33" s="915"/>
      <c r="G33" s="373"/>
    </row>
    <row r="34" spans="1:16">
      <c r="A34" s="911">
        <v>21</v>
      </c>
      <c r="B34" s="912" t="s">
        <v>1366</v>
      </c>
      <c r="C34" s="910"/>
      <c r="D34" s="917"/>
      <c r="E34" s="917"/>
      <c r="F34" s="918"/>
    </row>
    <row r="35" spans="1:16">
      <c r="A35" s="911">
        <v>22</v>
      </c>
      <c r="B35" s="912" t="s">
        <v>1367</v>
      </c>
      <c r="D35" s="918"/>
      <c r="E35" s="918"/>
      <c r="F35" s="918"/>
    </row>
    <row r="36" spans="1:16">
      <c r="A36" s="911">
        <v>23</v>
      </c>
      <c r="B36" s="912" t="s">
        <v>1368</v>
      </c>
      <c r="D36" s="918"/>
      <c r="E36" s="918"/>
      <c r="F36" s="918"/>
    </row>
    <row r="37" spans="1:16">
      <c r="A37" s="911">
        <v>24</v>
      </c>
      <c r="B37" s="912" t="s">
        <v>1369</v>
      </c>
      <c r="D37" s="918"/>
      <c r="E37" s="918"/>
      <c r="F37" s="918"/>
    </row>
    <row r="38" spans="1:16">
      <c r="A38" s="911">
        <v>25</v>
      </c>
      <c r="B38" s="912" t="s">
        <v>1367</v>
      </c>
      <c r="D38" s="918"/>
      <c r="E38" s="918"/>
      <c r="F38" s="918"/>
    </row>
    <row r="39" spans="1:16">
      <c r="A39" s="911">
        <v>26</v>
      </c>
      <c r="B39" s="912" t="s">
        <v>1368</v>
      </c>
      <c r="D39" s="918"/>
      <c r="E39" s="918"/>
      <c r="F39" s="918"/>
    </row>
    <row r="40" spans="1:16">
      <c r="A40" s="911">
        <v>27</v>
      </c>
      <c r="B40" s="912"/>
      <c r="D40" s="918"/>
      <c r="E40" s="918"/>
      <c r="F40" s="918"/>
    </row>
    <row r="41" spans="1:16">
      <c r="A41" s="911">
        <v>28</v>
      </c>
      <c r="B41" s="912" t="s">
        <v>1370</v>
      </c>
      <c r="D41" s="918"/>
      <c r="E41" s="916"/>
      <c r="F41" s="1423" t="s">
        <v>1936</v>
      </c>
      <c r="G41" s="1419"/>
      <c r="H41" s="1420"/>
      <c r="I41" s="1420"/>
      <c r="J41" s="1420"/>
      <c r="K41" s="1420"/>
      <c r="L41" s="1420"/>
      <c r="M41" s="1420"/>
      <c r="N41" s="1420"/>
      <c r="O41" s="1420"/>
      <c r="P41" s="1420"/>
    </row>
    <row r="42" spans="1:16">
      <c r="F42" s="1421"/>
      <c r="G42" s="1421"/>
      <c r="H42" s="1422"/>
      <c r="I42" s="1422"/>
      <c r="J42" s="1422"/>
      <c r="K42" s="1422"/>
      <c r="L42" s="1422"/>
      <c r="M42" s="1422"/>
      <c r="N42" s="1422"/>
      <c r="O42" s="1422"/>
      <c r="P42" s="1422"/>
    </row>
  </sheetData>
  <mergeCells count="2">
    <mergeCell ref="A8:J8"/>
    <mergeCell ref="D29:F29"/>
  </mergeCells>
  <phoneticPr fontId="25" type="noConversion"/>
  <pageMargins left="0.75" right="0.25" top="0.75" bottom="0.5" header="0.5" footer="0.5"/>
  <pageSetup orientation="portrait" r:id="rId1"/>
  <headerFooter alignWithMargins="0"/>
</worksheet>
</file>

<file path=xl/worksheets/sheet55.xml><?xml version="1.0" encoding="utf-8"?>
<worksheet xmlns="http://schemas.openxmlformats.org/spreadsheetml/2006/main" xmlns:r="http://schemas.openxmlformats.org/officeDocument/2006/relationships">
  <dimension ref="B1:AT137"/>
  <sheetViews>
    <sheetView view="pageBreakPreview" topLeftCell="Z1" zoomScaleNormal="100" zoomScaleSheetLayoutView="100" workbookViewId="0">
      <selection activeCell="E10" sqref="E10"/>
    </sheetView>
  </sheetViews>
  <sheetFormatPr defaultColWidth="12.44140625" defaultRowHeight="13.8"/>
  <cols>
    <col min="1" max="1" width="2.33203125" style="1303" customWidth="1"/>
    <col min="2" max="2" width="6.6640625" style="1303" customWidth="1"/>
    <col min="3" max="3" width="61.88671875" style="1303" customWidth="1"/>
    <col min="4" max="4" width="9.44140625" style="1303" customWidth="1"/>
    <col min="5" max="5" width="12.44140625" style="1303" customWidth="1"/>
    <col min="6" max="6" width="19" style="1303" customWidth="1"/>
    <col min="7" max="7" width="2.5546875" style="1303" customWidth="1"/>
    <col min="8" max="8" width="5.5546875" style="1303" customWidth="1"/>
    <col min="9" max="9" width="31.6640625" style="1303" customWidth="1"/>
    <col min="10" max="10" width="4.6640625" style="1303" customWidth="1"/>
    <col min="11" max="11" width="15" style="1303" customWidth="1"/>
    <col min="12" max="12" width="3.44140625" style="1303" customWidth="1"/>
    <col min="13" max="13" width="26" style="1303" customWidth="1"/>
    <col min="14" max="14" width="3.44140625" style="1303" customWidth="1"/>
    <col min="15" max="15" width="12.44140625" style="1303" customWidth="1"/>
    <col min="16" max="16" width="2.5546875" style="1303" customWidth="1"/>
    <col min="17" max="17" width="5.6640625" style="1303" customWidth="1"/>
    <col min="18" max="18" width="36.109375" style="1303" customWidth="1"/>
    <col min="19" max="19" width="4.6640625" style="1303" customWidth="1"/>
    <col min="20" max="20" width="12.44140625" style="1303" customWidth="1"/>
    <col min="21" max="21" width="2.33203125" style="1303" customWidth="1"/>
    <col min="22" max="22" width="12.44140625" style="1303" customWidth="1"/>
    <col min="23" max="23" width="2.33203125" style="1303" customWidth="1"/>
    <col min="24" max="24" width="12.44140625" style="1303" customWidth="1"/>
    <col min="25" max="25" width="2.33203125" style="1303" customWidth="1"/>
    <col min="26" max="26" width="12.44140625" style="1303" customWidth="1"/>
    <col min="27" max="27" width="2.33203125" style="1303" customWidth="1"/>
    <col min="28" max="28" width="12.44140625" style="1303" customWidth="1"/>
    <col min="29" max="29" width="2.5546875" style="1303" customWidth="1"/>
    <col min="30" max="30" width="6.33203125" style="1303" customWidth="1"/>
    <col min="31" max="31" width="12.44140625" style="1303" customWidth="1"/>
    <col min="32" max="32" width="2.33203125" style="1303" customWidth="1"/>
    <col min="33" max="33" width="12.44140625" style="1303" customWidth="1"/>
    <col min="34" max="34" width="2.33203125" style="1303" customWidth="1"/>
    <col min="35" max="35" width="12.44140625" style="1303" customWidth="1"/>
    <col min="36" max="36" width="2.33203125" style="1303" customWidth="1"/>
    <col min="37" max="37" width="12.44140625" style="1303" customWidth="1"/>
    <col min="38" max="38" width="2.33203125" style="1303" customWidth="1"/>
    <col min="39" max="39" width="12.44140625" style="1303" customWidth="1"/>
    <col min="40" max="40" width="2.33203125" style="1303" customWidth="1"/>
    <col min="41" max="41" width="12.44140625" style="1303" customWidth="1"/>
    <col min="42" max="42" width="2.33203125" style="1303" customWidth="1"/>
    <col min="43" max="43" width="12.44140625" style="1303" customWidth="1"/>
    <col min="44" max="44" width="3.44140625" style="1303" customWidth="1"/>
    <col min="45" max="45" width="15" style="1303" customWidth="1"/>
    <col min="46" max="46" width="3.44140625" style="1303" customWidth="1"/>
    <col min="47" max="47" width="15" style="1303" customWidth="1"/>
    <col min="48" max="48" width="3.44140625" style="1303" customWidth="1"/>
    <col min="49" max="50" width="2.109375" style="1303" customWidth="1"/>
    <col min="51" max="237" width="12.44140625" style="1303"/>
    <col min="238" max="238" width="7.33203125" style="1303" customWidth="1"/>
    <col min="239" max="239" width="35.5546875" style="1303" customWidth="1"/>
    <col min="240" max="240" width="44.5546875" style="1303" customWidth="1"/>
    <col min="241" max="242" width="7.33203125" style="1303" customWidth="1"/>
    <col min="243" max="244" width="12.44140625" style="1303" customWidth="1"/>
    <col min="245" max="245" width="39.44140625" style="1303" customWidth="1"/>
    <col min="246" max="246" width="42" style="1303" customWidth="1"/>
    <col min="247" max="247" width="4.44140625" style="1303" customWidth="1"/>
    <col min="248" max="248" width="6" style="1303" customWidth="1"/>
    <col min="249" max="249" width="12.44140625" style="1303" customWidth="1"/>
    <col min="250" max="250" width="6" style="1303" customWidth="1"/>
    <col min="251" max="251" width="12.44140625" style="1303" customWidth="1"/>
    <col min="252" max="252" width="6" style="1303" customWidth="1"/>
    <col min="253" max="253" width="12.44140625" style="1303" customWidth="1"/>
    <col min="254" max="254" width="6" style="1303" customWidth="1"/>
    <col min="255" max="255" width="12.44140625" style="1303" customWidth="1"/>
    <col min="256" max="256" width="6" style="1303" customWidth="1"/>
    <col min="257" max="257" width="12.44140625" style="1303" customWidth="1"/>
    <col min="258" max="258" width="2.109375" style="1303" customWidth="1"/>
    <col min="259" max="259" width="12.44140625" style="1303" customWidth="1"/>
    <col min="260" max="260" width="2.109375" style="1303" customWidth="1"/>
    <col min="261" max="261" width="12.44140625" style="1303" customWidth="1"/>
    <col min="262" max="263" width="2.109375" style="1303" customWidth="1"/>
    <col min="264" max="264" width="3.44140625" style="1303" customWidth="1"/>
    <col min="265" max="265" width="12.44140625" style="1303" customWidth="1"/>
    <col min="266" max="266" width="4.6640625" style="1303" customWidth="1"/>
    <col min="267" max="267" width="12.44140625" style="1303" customWidth="1"/>
    <col min="268" max="268" width="4.6640625" style="1303" customWidth="1"/>
    <col min="269" max="269" width="15" style="1303" customWidth="1"/>
    <col min="270" max="270" width="3.44140625" style="1303" customWidth="1"/>
    <col min="271" max="271" width="15" style="1303" customWidth="1"/>
    <col min="272" max="272" width="3.44140625" style="1303" customWidth="1"/>
    <col min="273" max="273" width="15" style="1303" customWidth="1"/>
    <col min="274" max="274" width="3.44140625" style="1303" customWidth="1"/>
    <col min="275" max="275" width="15" style="1303" customWidth="1"/>
    <col min="276" max="276" width="3.44140625" style="1303" customWidth="1"/>
    <col min="277" max="277" width="15" style="1303" customWidth="1"/>
    <col min="278" max="278" width="3.44140625" style="1303" customWidth="1"/>
    <col min="279" max="279" width="15" style="1303" customWidth="1"/>
    <col min="280" max="280" width="3.44140625" style="1303" customWidth="1"/>
    <col min="281" max="289" width="12.44140625" style="1303" customWidth="1"/>
    <col min="290" max="290" width="4.6640625" style="1303" customWidth="1"/>
    <col min="291" max="291" width="12.44140625" style="1303" customWidth="1"/>
    <col min="292" max="292" width="4.6640625" style="1303" customWidth="1"/>
    <col min="293" max="293" width="12.44140625" style="1303" customWidth="1"/>
    <col min="294" max="294" width="3.44140625" style="1303" customWidth="1"/>
    <col min="295" max="295" width="15" style="1303" customWidth="1"/>
    <col min="296" max="296" width="4.6640625" style="1303" customWidth="1"/>
    <col min="297" max="297" width="15" style="1303" customWidth="1"/>
    <col min="298" max="298" width="3.44140625" style="1303" customWidth="1"/>
    <col min="299" max="299" width="15" style="1303" customWidth="1"/>
    <col min="300" max="300" width="3.44140625" style="1303" customWidth="1"/>
    <col min="301" max="301" width="15" style="1303" customWidth="1"/>
    <col min="302" max="302" width="3.44140625" style="1303" customWidth="1"/>
    <col min="303" max="303" width="15" style="1303" customWidth="1"/>
    <col min="304" max="304" width="3.44140625" style="1303" customWidth="1"/>
    <col min="305" max="306" width="2.109375" style="1303" customWidth="1"/>
    <col min="307" max="493" width="12.44140625" style="1303"/>
    <col min="494" max="494" width="7.33203125" style="1303" customWidth="1"/>
    <col min="495" max="495" width="35.5546875" style="1303" customWidth="1"/>
    <col min="496" max="496" width="44.5546875" style="1303" customWidth="1"/>
    <col min="497" max="498" width="7.33203125" style="1303" customWidth="1"/>
    <col min="499" max="500" width="12.44140625" style="1303" customWidth="1"/>
    <col min="501" max="501" width="39.44140625" style="1303" customWidth="1"/>
    <col min="502" max="502" width="42" style="1303" customWidth="1"/>
    <col min="503" max="503" width="4.44140625" style="1303" customWidth="1"/>
    <col min="504" max="504" width="6" style="1303" customWidth="1"/>
    <col min="505" max="505" width="12.44140625" style="1303" customWidth="1"/>
    <col min="506" max="506" width="6" style="1303" customWidth="1"/>
    <col min="507" max="507" width="12.44140625" style="1303" customWidth="1"/>
    <col min="508" max="508" width="6" style="1303" customWidth="1"/>
    <col min="509" max="509" width="12.44140625" style="1303" customWidth="1"/>
    <col min="510" max="510" width="6" style="1303" customWidth="1"/>
    <col min="511" max="511" width="12.44140625" style="1303" customWidth="1"/>
    <col min="512" max="512" width="6" style="1303" customWidth="1"/>
    <col min="513" max="513" width="12.44140625" style="1303" customWidth="1"/>
    <col min="514" max="514" width="2.109375" style="1303" customWidth="1"/>
    <col min="515" max="515" width="12.44140625" style="1303" customWidth="1"/>
    <col min="516" max="516" width="2.109375" style="1303" customWidth="1"/>
    <col min="517" max="517" width="12.44140625" style="1303" customWidth="1"/>
    <col min="518" max="519" width="2.109375" style="1303" customWidth="1"/>
    <col min="520" max="520" width="3.44140625" style="1303" customWidth="1"/>
    <col min="521" max="521" width="12.44140625" style="1303" customWidth="1"/>
    <col min="522" max="522" width="4.6640625" style="1303" customWidth="1"/>
    <col min="523" max="523" width="12.44140625" style="1303" customWidth="1"/>
    <col min="524" max="524" width="4.6640625" style="1303" customWidth="1"/>
    <col min="525" max="525" width="15" style="1303" customWidth="1"/>
    <col min="526" max="526" width="3.44140625" style="1303" customWidth="1"/>
    <col min="527" max="527" width="15" style="1303" customWidth="1"/>
    <col min="528" max="528" width="3.44140625" style="1303" customWidth="1"/>
    <col min="529" max="529" width="15" style="1303" customWidth="1"/>
    <col min="530" max="530" width="3.44140625" style="1303" customWidth="1"/>
    <col min="531" max="531" width="15" style="1303" customWidth="1"/>
    <col min="532" max="532" width="3.44140625" style="1303" customWidth="1"/>
    <col min="533" max="533" width="15" style="1303" customWidth="1"/>
    <col min="534" max="534" width="3.44140625" style="1303" customWidth="1"/>
    <col min="535" max="535" width="15" style="1303" customWidth="1"/>
    <col min="536" max="536" width="3.44140625" style="1303" customWidth="1"/>
    <col min="537" max="545" width="12.44140625" style="1303" customWidth="1"/>
    <col min="546" max="546" width="4.6640625" style="1303" customWidth="1"/>
    <col min="547" max="547" width="12.44140625" style="1303" customWidth="1"/>
    <col min="548" max="548" width="4.6640625" style="1303" customWidth="1"/>
    <col min="549" max="549" width="12.44140625" style="1303" customWidth="1"/>
    <col min="550" max="550" width="3.44140625" style="1303" customWidth="1"/>
    <col min="551" max="551" width="15" style="1303" customWidth="1"/>
    <col min="552" max="552" width="4.6640625" style="1303" customWidth="1"/>
    <col min="553" max="553" width="15" style="1303" customWidth="1"/>
    <col min="554" max="554" width="3.44140625" style="1303" customWidth="1"/>
    <col min="555" max="555" width="15" style="1303" customWidth="1"/>
    <col min="556" max="556" width="3.44140625" style="1303" customWidth="1"/>
    <col min="557" max="557" width="15" style="1303" customWidth="1"/>
    <col min="558" max="558" width="3.44140625" style="1303" customWidth="1"/>
    <col min="559" max="559" width="15" style="1303" customWidth="1"/>
    <col min="560" max="560" width="3.44140625" style="1303" customWidth="1"/>
    <col min="561" max="562" width="2.109375" style="1303" customWidth="1"/>
    <col min="563" max="749" width="12.44140625" style="1303"/>
    <col min="750" max="750" width="7.33203125" style="1303" customWidth="1"/>
    <col min="751" max="751" width="35.5546875" style="1303" customWidth="1"/>
    <col min="752" max="752" width="44.5546875" style="1303" customWidth="1"/>
    <col min="753" max="754" width="7.33203125" style="1303" customWidth="1"/>
    <col min="755" max="756" width="12.44140625" style="1303" customWidth="1"/>
    <col min="757" max="757" width="39.44140625" style="1303" customWidth="1"/>
    <col min="758" max="758" width="42" style="1303" customWidth="1"/>
    <col min="759" max="759" width="4.44140625" style="1303" customWidth="1"/>
    <col min="760" max="760" width="6" style="1303" customWidth="1"/>
    <col min="761" max="761" width="12.44140625" style="1303" customWidth="1"/>
    <col min="762" max="762" width="6" style="1303" customWidth="1"/>
    <col min="763" max="763" width="12.44140625" style="1303" customWidth="1"/>
    <col min="764" max="764" width="6" style="1303" customWidth="1"/>
    <col min="765" max="765" width="12.44140625" style="1303" customWidth="1"/>
    <col min="766" max="766" width="6" style="1303" customWidth="1"/>
    <col min="767" max="767" width="12.44140625" style="1303" customWidth="1"/>
    <col min="768" max="768" width="6" style="1303" customWidth="1"/>
    <col min="769" max="769" width="12.44140625" style="1303" customWidth="1"/>
    <col min="770" max="770" width="2.109375" style="1303" customWidth="1"/>
    <col min="771" max="771" width="12.44140625" style="1303" customWidth="1"/>
    <col min="772" max="772" width="2.109375" style="1303" customWidth="1"/>
    <col min="773" max="773" width="12.44140625" style="1303" customWidth="1"/>
    <col min="774" max="775" width="2.109375" style="1303" customWidth="1"/>
    <col min="776" max="776" width="3.44140625" style="1303" customWidth="1"/>
    <col min="777" max="777" width="12.44140625" style="1303" customWidth="1"/>
    <col min="778" max="778" width="4.6640625" style="1303" customWidth="1"/>
    <col min="779" max="779" width="12.44140625" style="1303" customWidth="1"/>
    <col min="780" max="780" width="4.6640625" style="1303" customWidth="1"/>
    <col min="781" max="781" width="15" style="1303" customWidth="1"/>
    <col min="782" max="782" width="3.44140625" style="1303" customWidth="1"/>
    <col min="783" max="783" width="15" style="1303" customWidth="1"/>
    <col min="784" max="784" width="3.44140625" style="1303" customWidth="1"/>
    <col min="785" max="785" width="15" style="1303" customWidth="1"/>
    <col min="786" max="786" width="3.44140625" style="1303" customWidth="1"/>
    <col min="787" max="787" width="15" style="1303" customWidth="1"/>
    <col min="788" max="788" width="3.44140625" style="1303" customWidth="1"/>
    <col min="789" max="789" width="15" style="1303" customWidth="1"/>
    <col min="790" max="790" width="3.44140625" style="1303" customWidth="1"/>
    <col min="791" max="791" width="15" style="1303" customWidth="1"/>
    <col min="792" max="792" width="3.44140625" style="1303" customWidth="1"/>
    <col min="793" max="801" width="12.44140625" style="1303" customWidth="1"/>
    <col min="802" max="802" width="4.6640625" style="1303" customWidth="1"/>
    <col min="803" max="803" width="12.44140625" style="1303" customWidth="1"/>
    <col min="804" max="804" width="4.6640625" style="1303" customWidth="1"/>
    <col min="805" max="805" width="12.44140625" style="1303" customWidth="1"/>
    <col min="806" max="806" width="3.44140625" style="1303" customWidth="1"/>
    <col min="807" max="807" width="15" style="1303" customWidth="1"/>
    <col min="808" max="808" width="4.6640625" style="1303" customWidth="1"/>
    <col min="809" max="809" width="15" style="1303" customWidth="1"/>
    <col min="810" max="810" width="3.44140625" style="1303" customWidth="1"/>
    <col min="811" max="811" width="15" style="1303" customWidth="1"/>
    <col min="812" max="812" width="3.44140625" style="1303" customWidth="1"/>
    <col min="813" max="813" width="15" style="1303" customWidth="1"/>
    <col min="814" max="814" width="3.44140625" style="1303" customWidth="1"/>
    <col min="815" max="815" width="15" style="1303" customWidth="1"/>
    <col min="816" max="816" width="3.44140625" style="1303" customWidth="1"/>
    <col min="817" max="818" width="2.109375" style="1303" customWidth="1"/>
    <col min="819" max="1005" width="12.44140625" style="1303"/>
    <col min="1006" max="1006" width="7.33203125" style="1303" customWidth="1"/>
    <col min="1007" max="1007" width="35.5546875" style="1303" customWidth="1"/>
    <col min="1008" max="1008" width="44.5546875" style="1303" customWidth="1"/>
    <col min="1009" max="1010" width="7.33203125" style="1303" customWidth="1"/>
    <col min="1011" max="1012" width="12.44140625" style="1303" customWidth="1"/>
    <col min="1013" max="1013" width="39.44140625" style="1303" customWidth="1"/>
    <col min="1014" max="1014" width="42" style="1303" customWidth="1"/>
    <col min="1015" max="1015" width="4.44140625" style="1303" customWidth="1"/>
    <col min="1016" max="1016" width="6" style="1303" customWidth="1"/>
    <col min="1017" max="1017" width="12.44140625" style="1303" customWidth="1"/>
    <col min="1018" max="1018" width="6" style="1303" customWidth="1"/>
    <col min="1019" max="1019" width="12.44140625" style="1303" customWidth="1"/>
    <col min="1020" max="1020" width="6" style="1303" customWidth="1"/>
    <col min="1021" max="1021" width="12.44140625" style="1303" customWidth="1"/>
    <col min="1022" max="1022" width="6" style="1303" customWidth="1"/>
    <col min="1023" max="1023" width="12.44140625" style="1303" customWidth="1"/>
    <col min="1024" max="1024" width="6" style="1303" customWidth="1"/>
    <col min="1025" max="1025" width="12.44140625" style="1303" customWidth="1"/>
    <col min="1026" max="1026" width="2.109375" style="1303" customWidth="1"/>
    <col min="1027" max="1027" width="12.44140625" style="1303" customWidth="1"/>
    <col min="1028" max="1028" width="2.109375" style="1303" customWidth="1"/>
    <col min="1029" max="1029" width="12.44140625" style="1303" customWidth="1"/>
    <col min="1030" max="1031" width="2.109375" style="1303" customWidth="1"/>
    <col min="1032" max="1032" width="3.44140625" style="1303" customWidth="1"/>
    <col min="1033" max="1033" width="12.44140625" style="1303" customWidth="1"/>
    <col min="1034" max="1034" width="4.6640625" style="1303" customWidth="1"/>
    <col min="1035" max="1035" width="12.44140625" style="1303" customWidth="1"/>
    <col min="1036" max="1036" width="4.6640625" style="1303" customWidth="1"/>
    <col min="1037" max="1037" width="15" style="1303" customWidth="1"/>
    <col min="1038" max="1038" width="3.44140625" style="1303" customWidth="1"/>
    <col min="1039" max="1039" width="15" style="1303" customWidth="1"/>
    <col min="1040" max="1040" width="3.44140625" style="1303" customWidth="1"/>
    <col min="1041" max="1041" width="15" style="1303" customWidth="1"/>
    <col min="1042" max="1042" width="3.44140625" style="1303" customWidth="1"/>
    <col min="1043" max="1043" width="15" style="1303" customWidth="1"/>
    <col min="1044" max="1044" width="3.44140625" style="1303" customWidth="1"/>
    <col min="1045" max="1045" width="15" style="1303" customWidth="1"/>
    <col min="1046" max="1046" width="3.44140625" style="1303" customWidth="1"/>
    <col min="1047" max="1047" width="15" style="1303" customWidth="1"/>
    <col min="1048" max="1048" width="3.44140625" style="1303" customWidth="1"/>
    <col min="1049" max="1057" width="12.44140625" style="1303" customWidth="1"/>
    <col min="1058" max="1058" width="4.6640625" style="1303" customWidth="1"/>
    <col min="1059" max="1059" width="12.44140625" style="1303" customWidth="1"/>
    <col min="1060" max="1060" width="4.6640625" style="1303" customWidth="1"/>
    <col min="1061" max="1061" width="12.44140625" style="1303" customWidth="1"/>
    <col min="1062" max="1062" width="3.44140625" style="1303" customWidth="1"/>
    <col min="1063" max="1063" width="15" style="1303" customWidth="1"/>
    <col min="1064" max="1064" width="4.6640625" style="1303" customWidth="1"/>
    <col min="1065" max="1065" width="15" style="1303" customWidth="1"/>
    <col min="1066" max="1066" width="3.44140625" style="1303" customWidth="1"/>
    <col min="1067" max="1067" width="15" style="1303" customWidth="1"/>
    <col min="1068" max="1068" width="3.44140625" style="1303" customWidth="1"/>
    <col min="1069" max="1069" width="15" style="1303" customWidth="1"/>
    <col min="1070" max="1070" width="3.44140625" style="1303" customWidth="1"/>
    <col min="1071" max="1071" width="15" style="1303" customWidth="1"/>
    <col min="1072" max="1072" width="3.44140625" style="1303" customWidth="1"/>
    <col min="1073" max="1074" width="2.109375" style="1303" customWidth="1"/>
    <col min="1075" max="1261" width="12.44140625" style="1303"/>
    <col min="1262" max="1262" width="7.33203125" style="1303" customWidth="1"/>
    <col min="1263" max="1263" width="35.5546875" style="1303" customWidth="1"/>
    <col min="1264" max="1264" width="44.5546875" style="1303" customWidth="1"/>
    <col min="1265" max="1266" width="7.33203125" style="1303" customWidth="1"/>
    <col min="1267" max="1268" width="12.44140625" style="1303" customWidth="1"/>
    <col min="1269" max="1269" width="39.44140625" style="1303" customWidth="1"/>
    <col min="1270" max="1270" width="42" style="1303" customWidth="1"/>
    <col min="1271" max="1271" width="4.44140625" style="1303" customWidth="1"/>
    <col min="1272" max="1272" width="6" style="1303" customWidth="1"/>
    <col min="1273" max="1273" width="12.44140625" style="1303" customWidth="1"/>
    <col min="1274" max="1274" width="6" style="1303" customWidth="1"/>
    <col min="1275" max="1275" width="12.44140625" style="1303" customWidth="1"/>
    <col min="1276" max="1276" width="6" style="1303" customWidth="1"/>
    <col min="1277" max="1277" width="12.44140625" style="1303" customWidth="1"/>
    <col min="1278" max="1278" width="6" style="1303" customWidth="1"/>
    <col min="1279" max="1279" width="12.44140625" style="1303" customWidth="1"/>
    <col min="1280" max="1280" width="6" style="1303" customWidth="1"/>
    <col min="1281" max="1281" width="12.44140625" style="1303" customWidth="1"/>
    <col min="1282" max="1282" width="2.109375" style="1303" customWidth="1"/>
    <col min="1283" max="1283" width="12.44140625" style="1303" customWidth="1"/>
    <col min="1284" max="1284" width="2.109375" style="1303" customWidth="1"/>
    <col min="1285" max="1285" width="12.44140625" style="1303" customWidth="1"/>
    <col min="1286" max="1287" width="2.109375" style="1303" customWidth="1"/>
    <col min="1288" max="1288" width="3.44140625" style="1303" customWidth="1"/>
    <col min="1289" max="1289" width="12.44140625" style="1303" customWidth="1"/>
    <col min="1290" max="1290" width="4.6640625" style="1303" customWidth="1"/>
    <col min="1291" max="1291" width="12.44140625" style="1303" customWidth="1"/>
    <col min="1292" max="1292" width="4.6640625" style="1303" customWidth="1"/>
    <col min="1293" max="1293" width="15" style="1303" customWidth="1"/>
    <col min="1294" max="1294" width="3.44140625" style="1303" customWidth="1"/>
    <col min="1295" max="1295" width="15" style="1303" customWidth="1"/>
    <col min="1296" max="1296" width="3.44140625" style="1303" customWidth="1"/>
    <col min="1297" max="1297" width="15" style="1303" customWidth="1"/>
    <col min="1298" max="1298" width="3.44140625" style="1303" customWidth="1"/>
    <col min="1299" max="1299" width="15" style="1303" customWidth="1"/>
    <col min="1300" max="1300" width="3.44140625" style="1303" customWidth="1"/>
    <col min="1301" max="1301" width="15" style="1303" customWidth="1"/>
    <col min="1302" max="1302" width="3.44140625" style="1303" customWidth="1"/>
    <col min="1303" max="1303" width="15" style="1303" customWidth="1"/>
    <col min="1304" max="1304" width="3.44140625" style="1303" customWidth="1"/>
    <col min="1305" max="1313" width="12.44140625" style="1303" customWidth="1"/>
    <col min="1314" max="1314" width="4.6640625" style="1303" customWidth="1"/>
    <col min="1315" max="1315" width="12.44140625" style="1303" customWidth="1"/>
    <col min="1316" max="1316" width="4.6640625" style="1303" customWidth="1"/>
    <col min="1317" max="1317" width="12.44140625" style="1303" customWidth="1"/>
    <col min="1318" max="1318" width="3.44140625" style="1303" customWidth="1"/>
    <col min="1319" max="1319" width="15" style="1303" customWidth="1"/>
    <col min="1320" max="1320" width="4.6640625" style="1303" customWidth="1"/>
    <col min="1321" max="1321" width="15" style="1303" customWidth="1"/>
    <col min="1322" max="1322" width="3.44140625" style="1303" customWidth="1"/>
    <col min="1323" max="1323" width="15" style="1303" customWidth="1"/>
    <col min="1324" max="1324" width="3.44140625" style="1303" customWidth="1"/>
    <col min="1325" max="1325" width="15" style="1303" customWidth="1"/>
    <col min="1326" max="1326" width="3.44140625" style="1303" customWidth="1"/>
    <col min="1327" max="1327" width="15" style="1303" customWidth="1"/>
    <col min="1328" max="1328" width="3.44140625" style="1303" customWidth="1"/>
    <col min="1329" max="1330" width="2.109375" style="1303" customWidth="1"/>
    <col min="1331" max="1517" width="12.44140625" style="1303"/>
    <col min="1518" max="1518" width="7.33203125" style="1303" customWidth="1"/>
    <col min="1519" max="1519" width="35.5546875" style="1303" customWidth="1"/>
    <col min="1520" max="1520" width="44.5546875" style="1303" customWidth="1"/>
    <col min="1521" max="1522" width="7.33203125" style="1303" customWidth="1"/>
    <col min="1523" max="1524" width="12.44140625" style="1303" customWidth="1"/>
    <col min="1525" max="1525" width="39.44140625" style="1303" customWidth="1"/>
    <col min="1526" max="1526" width="42" style="1303" customWidth="1"/>
    <col min="1527" max="1527" width="4.44140625" style="1303" customWidth="1"/>
    <col min="1528" max="1528" width="6" style="1303" customWidth="1"/>
    <col min="1529" max="1529" width="12.44140625" style="1303" customWidth="1"/>
    <col min="1530" max="1530" width="6" style="1303" customWidth="1"/>
    <col min="1531" max="1531" width="12.44140625" style="1303" customWidth="1"/>
    <col min="1532" max="1532" width="6" style="1303" customWidth="1"/>
    <col min="1533" max="1533" width="12.44140625" style="1303" customWidth="1"/>
    <col min="1534" max="1534" width="6" style="1303" customWidth="1"/>
    <col min="1535" max="1535" width="12.44140625" style="1303" customWidth="1"/>
    <col min="1536" max="1536" width="6" style="1303" customWidth="1"/>
    <col min="1537" max="1537" width="12.44140625" style="1303" customWidth="1"/>
    <col min="1538" max="1538" width="2.109375" style="1303" customWidth="1"/>
    <col min="1539" max="1539" width="12.44140625" style="1303" customWidth="1"/>
    <col min="1540" max="1540" width="2.109375" style="1303" customWidth="1"/>
    <col min="1541" max="1541" width="12.44140625" style="1303" customWidth="1"/>
    <col min="1542" max="1543" width="2.109375" style="1303" customWidth="1"/>
    <col min="1544" max="1544" width="3.44140625" style="1303" customWidth="1"/>
    <col min="1545" max="1545" width="12.44140625" style="1303" customWidth="1"/>
    <col min="1546" max="1546" width="4.6640625" style="1303" customWidth="1"/>
    <col min="1547" max="1547" width="12.44140625" style="1303" customWidth="1"/>
    <col min="1548" max="1548" width="4.6640625" style="1303" customWidth="1"/>
    <col min="1549" max="1549" width="15" style="1303" customWidth="1"/>
    <col min="1550" max="1550" width="3.44140625" style="1303" customWidth="1"/>
    <col min="1551" max="1551" width="15" style="1303" customWidth="1"/>
    <col min="1552" max="1552" width="3.44140625" style="1303" customWidth="1"/>
    <col min="1553" max="1553" width="15" style="1303" customWidth="1"/>
    <col min="1554" max="1554" width="3.44140625" style="1303" customWidth="1"/>
    <col min="1555" max="1555" width="15" style="1303" customWidth="1"/>
    <col min="1556" max="1556" width="3.44140625" style="1303" customWidth="1"/>
    <col min="1557" max="1557" width="15" style="1303" customWidth="1"/>
    <col min="1558" max="1558" width="3.44140625" style="1303" customWidth="1"/>
    <col min="1559" max="1559" width="15" style="1303" customWidth="1"/>
    <col min="1560" max="1560" width="3.44140625" style="1303" customWidth="1"/>
    <col min="1561" max="1569" width="12.44140625" style="1303" customWidth="1"/>
    <col min="1570" max="1570" width="4.6640625" style="1303" customWidth="1"/>
    <col min="1571" max="1571" width="12.44140625" style="1303" customWidth="1"/>
    <col min="1572" max="1572" width="4.6640625" style="1303" customWidth="1"/>
    <col min="1573" max="1573" width="12.44140625" style="1303" customWidth="1"/>
    <col min="1574" max="1574" width="3.44140625" style="1303" customWidth="1"/>
    <col min="1575" max="1575" width="15" style="1303" customWidth="1"/>
    <col min="1576" max="1576" width="4.6640625" style="1303" customWidth="1"/>
    <col min="1577" max="1577" width="15" style="1303" customWidth="1"/>
    <col min="1578" max="1578" width="3.44140625" style="1303" customWidth="1"/>
    <col min="1579" max="1579" width="15" style="1303" customWidth="1"/>
    <col min="1580" max="1580" width="3.44140625" style="1303" customWidth="1"/>
    <col min="1581" max="1581" width="15" style="1303" customWidth="1"/>
    <col min="1582" max="1582" width="3.44140625" style="1303" customWidth="1"/>
    <col min="1583" max="1583" width="15" style="1303" customWidth="1"/>
    <col min="1584" max="1584" width="3.44140625" style="1303" customWidth="1"/>
    <col min="1585" max="1586" width="2.109375" style="1303" customWidth="1"/>
    <col min="1587" max="1773" width="12.44140625" style="1303"/>
    <col min="1774" max="1774" width="7.33203125" style="1303" customWidth="1"/>
    <col min="1775" max="1775" width="35.5546875" style="1303" customWidth="1"/>
    <col min="1776" max="1776" width="44.5546875" style="1303" customWidth="1"/>
    <col min="1777" max="1778" width="7.33203125" style="1303" customWidth="1"/>
    <col min="1779" max="1780" width="12.44140625" style="1303" customWidth="1"/>
    <col min="1781" max="1781" width="39.44140625" style="1303" customWidth="1"/>
    <col min="1782" max="1782" width="42" style="1303" customWidth="1"/>
    <col min="1783" max="1783" width="4.44140625" style="1303" customWidth="1"/>
    <col min="1784" max="1784" width="6" style="1303" customWidth="1"/>
    <col min="1785" max="1785" width="12.44140625" style="1303" customWidth="1"/>
    <col min="1786" max="1786" width="6" style="1303" customWidth="1"/>
    <col min="1787" max="1787" width="12.44140625" style="1303" customWidth="1"/>
    <col min="1788" max="1788" width="6" style="1303" customWidth="1"/>
    <col min="1789" max="1789" width="12.44140625" style="1303" customWidth="1"/>
    <col min="1790" max="1790" width="6" style="1303" customWidth="1"/>
    <col min="1791" max="1791" width="12.44140625" style="1303" customWidth="1"/>
    <col min="1792" max="1792" width="6" style="1303" customWidth="1"/>
    <col min="1793" max="1793" width="12.44140625" style="1303" customWidth="1"/>
    <col min="1794" max="1794" width="2.109375" style="1303" customWidth="1"/>
    <col min="1795" max="1795" width="12.44140625" style="1303" customWidth="1"/>
    <col min="1796" max="1796" width="2.109375" style="1303" customWidth="1"/>
    <col min="1797" max="1797" width="12.44140625" style="1303" customWidth="1"/>
    <col min="1798" max="1799" width="2.109375" style="1303" customWidth="1"/>
    <col min="1800" max="1800" width="3.44140625" style="1303" customWidth="1"/>
    <col min="1801" max="1801" width="12.44140625" style="1303" customWidth="1"/>
    <col min="1802" max="1802" width="4.6640625" style="1303" customWidth="1"/>
    <col min="1803" max="1803" width="12.44140625" style="1303" customWidth="1"/>
    <col min="1804" max="1804" width="4.6640625" style="1303" customWidth="1"/>
    <col min="1805" max="1805" width="15" style="1303" customWidth="1"/>
    <col min="1806" max="1806" width="3.44140625" style="1303" customWidth="1"/>
    <col min="1807" max="1807" width="15" style="1303" customWidth="1"/>
    <col min="1808" max="1808" width="3.44140625" style="1303" customWidth="1"/>
    <col min="1809" max="1809" width="15" style="1303" customWidth="1"/>
    <col min="1810" max="1810" width="3.44140625" style="1303" customWidth="1"/>
    <col min="1811" max="1811" width="15" style="1303" customWidth="1"/>
    <col min="1812" max="1812" width="3.44140625" style="1303" customWidth="1"/>
    <col min="1813" max="1813" width="15" style="1303" customWidth="1"/>
    <col min="1814" max="1814" width="3.44140625" style="1303" customWidth="1"/>
    <col min="1815" max="1815" width="15" style="1303" customWidth="1"/>
    <col min="1816" max="1816" width="3.44140625" style="1303" customWidth="1"/>
    <col min="1817" max="1825" width="12.44140625" style="1303" customWidth="1"/>
    <col min="1826" max="1826" width="4.6640625" style="1303" customWidth="1"/>
    <col min="1827" max="1827" width="12.44140625" style="1303" customWidth="1"/>
    <col min="1828" max="1828" width="4.6640625" style="1303" customWidth="1"/>
    <col min="1829" max="1829" width="12.44140625" style="1303" customWidth="1"/>
    <col min="1830" max="1830" width="3.44140625" style="1303" customWidth="1"/>
    <col min="1831" max="1831" width="15" style="1303" customWidth="1"/>
    <col min="1832" max="1832" width="4.6640625" style="1303" customWidth="1"/>
    <col min="1833" max="1833" width="15" style="1303" customWidth="1"/>
    <col min="1834" max="1834" width="3.44140625" style="1303" customWidth="1"/>
    <col min="1835" max="1835" width="15" style="1303" customWidth="1"/>
    <col min="1836" max="1836" width="3.44140625" style="1303" customWidth="1"/>
    <col min="1837" max="1837" width="15" style="1303" customWidth="1"/>
    <col min="1838" max="1838" width="3.44140625" style="1303" customWidth="1"/>
    <col min="1839" max="1839" width="15" style="1303" customWidth="1"/>
    <col min="1840" max="1840" width="3.44140625" style="1303" customWidth="1"/>
    <col min="1841" max="1842" width="2.109375" style="1303" customWidth="1"/>
    <col min="1843" max="2029" width="12.44140625" style="1303"/>
    <col min="2030" max="2030" width="7.33203125" style="1303" customWidth="1"/>
    <col min="2031" max="2031" width="35.5546875" style="1303" customWidth="1"/>
    <col min="2032" max="2032" width="44.5546875" style="1303" customWidth="1"/>
    <col min="2033" max="2034" width="7.33203125" style="1303" customWidth="1"/>
    <col min="2035" max="2036" width="12.44140625" style="1303" customWidth="1"/>
    <col min="2037" max="2037" width="39.44140625" style="1303" customWidth="1"/>
    <col min="2038" max="2038" width="42" style="1303" customWidth="1"/>
    <col min="2039" max="2039" width="4.44140625" style="1303" customWidth="1"/>
    <col min="2040" max="2040" width="6" style="1303" customWidth="1"/>
    <col min="2041" max="2041" width="12.44140625" style="1303" customWidth="1"/>
    <col min="2042" max="2042" width="6" style="1303" customWidth="1"/>
    <col min="2043" max="2043" width="12.44140625" style="1303" customWidth="1"/>
    <col min="2044" max="2044" width="6" style="1303" customWidth="1"/>
    <col min="2045" max="2045" width="12.44140625" style="1303" customWidth="1"/>
    <col min="2046" max="2046" width="6" style="1303" customWidth="1"/>
    <col min="2047" max="2047" width="12.44140625" style="1303" customWidth="1"/>
    <col min="2048" max="2048" width="6" style="1303" customWidth="1"/>
    <col min="2049" max="2049" width="12.44140625" style="1303" customWidth="1"/>
    <col min="2050" max="2050" width="2.109375" style="1303" customWidth="1"/>
    <col min="2051" max="2051" width="12.44140625" style="1303" customWidth="1"/>
    <col min="2052" max="2052" width="2.109375" style="1303" customWidth="1"/>
    <col min="2053" max="2053" width="12.44140625" style="1303" customWidth="1"/>
    <col min="2054" max="2055" width="2.109375" style="1303" customWidth="1"/>
    <col min="2056" max="2056" width="3.44140625" style="1303" customWidth="1"/>
    <col min="2057" max="2057" width="12.44140625" style="1303" customWidth="1"/>
    <col min="2058" max="2058" width="4.6640625" style="1303" customWidth="1"/>
    <col min="2059" max="2059" width="12.44140625" style="1303" customWidth="1"/>
    <col min="2060" max="2060" width="4.6640625" style="1303" customWidth="1"/>
    <col min="2061" max="2061" width="15" style="1303" customWidth="1"/>
    <col min="2062" max="2062" width="3.44140625" style="1303" customWidth="1"/>
    <col min="2063" max="2063" width="15" style="1303" customWidth="1"/>
    <col min="2064" max="2064" width="3.44140625" style="1303" customWidth="1"/>
    <col min="2065" max="2065" width="15" style="1303" customWidth="1"/>
    <col min="2066" max="2066" width="3.44140625" style="1303" customWidth="1"/>
    <col min="2067" max="2067" width="15" style="1303" customWidth="1"/>
    <col min="2068" max="2068" width="3.44140625" style="1303" customWidth="1"/>
    <col min="2069" max="2069" width="15" style="1303" customWidth="1"/>
    <col min="2070" max="2070" width="3.44140625" style="1303" customWidth="1"/>
    <col min="2071" max="2071" width="15" style="1303" customWidth="1"/>
    <col min="2072" max="2072" width="3.44140625" style="1303" customWidth="1"/>
    <col min="2073" max="2081" width="12.44140625" style="1303" customWidth="1"/>
    <col min="2082" max="2082" width="4.6640625" style="1303" customWidth="1"/>
    <col min="2083" max="2083" width="12.44140625" style="1303" customWidth="1"/>
    <col min="2084" max="2084" width="4.6640625" style="1303" customWidth="1"/>
    <col min="2085" max="2085" width="12.44140625" style="1303" customWidth="1"/>
    <col min="2086" max="2086" width="3.44140625" style="1303" customWidth="1"/>
    <col min="2087" max="2087" width="15" style="1303" customWidth="1"/>
    <col min="2088" max="2088" width="4.6640625" style="1303" customWidth="1"/>
    <col min="2089" max="2089" width="15" style="1303" customWidth="1"/>
    <col min="2090" max="2090" width="3.44140625" style="1303" customWidth="1"/>
    <col min="2091" max="2091" width="15" style="1303" customWidth="1"/>
    <col min="2092" max="2092" width="3.44140625" style="1303" customWidth="1"/>
    <col min="2093" max="2093" width="15" style="1303" customWidth="1"/>
    <col min="2094" max="2094" width="3.44140625" style="1303" customWidth="1"/>
    <col min="2095" max="2095" width="15" style="1303" customWidth="1"/>
    <col min="2096" max="2096" width="3.44140625" style="1303" customWidth="1"/>
    <col min="2097" max="2098" width="2.109375" style="1303" customWidth="1"/>
    <col min="2099" max="2285" width="12.44140625" style="1303"/>
    <col min="2286" max="2286" width="7.33203125" style="1303" customWidth="1"/>
    <col min="2287" max="2287" width="35.5546875" style="1303" customWidth="1"/>
    <col min="2288" max="2288" width="44.5546875" style="1303" customWidth="1"/>
    <col min="2289" max="2290" width="7.33203125" style="1303" customWidth="1"/>
    <col min="2291" max="2292" width="12.44140625" style="1303" customWidth="1"/>
    <col min="2293" max="2293" width="39.44140625" style="1303" customWidth="1"/>
    <col min="2294" max="2294" width="42" style="1303" customWidth="1"/>
    <col min="2295" max="2295" width="4.44140625" style="1303" customWidth="1"/>
    <col min="2296" max="2296" width="6" style="1303" customWidth="1"/>
    <col min="2297" max="2297" width="12.44140625" style="1303" customWidth="1"/>
    <col min="2298" max="2298" width="6" style="1303" customWidth="1"/>
    <col min="2299" max="2299" width="12.44140625" style="1303" customWidth="1"/>
    <col min="2300" max="2300" width="6" style="1303" customWidth="1"/>
    <col min="2301" max="2301" width="12.44140625" style="1303" customWidth="1"/>
    <col min="2302" max="2302" width="6" style="1303" customWidth="1"/>
    <col min="2303" max="2303" width="12.44140625" style="1303" customWidth="1"/>
    <col min="2304" max="2304" width="6" style="1303" customWidth="1"/>
    <col min="2305" max="2305" width="12.44140625" style="1303" customWidth="1"/>
    <col min="2306" max="2306" width="2.109375" style="1303" customWidth="1"/>
    <col min="2307" max="2307" width="12.44140625" style="1303" customWidth="1"/>
    <col min="2308" max="2308" width="2.109375" style="1303" customWidth="1"/>
    <col min="2309" max="2309" width="12.44140625" style="1303" customWidth="1"/>
    <col min="2310" max="2311" width="2.109375" style="1303" customWidth="1"/>
    <col min="2312" max="2312" width="3.44140625" style="1303" customWidth="1"/>
    <col min="2313" max="2313" width="12.44140625" style="1303" customWidth="1"/>
    <col min="2314" max="2314" width="4.6640625" style="1303" customWidth="1"/>
    <col min="2315" max="2315" width="12.44140625" style="1303" customWidth="1"/>
    <col min="2316" max="2316" width="4.6640625" style="1303" customWidth="1"/>
    <col min="2317" max="2317" width="15" style="1303" customWidth="1"/>
    <col min="2318" max="2318" width="3.44140625" style="1303" customWidth="1"/>
    <col min="2319" max="2319" width="15" style="1303" customWidth="1"/>
    <col min="2320" max="2320" width="3.44140625" style="1303" customWidth="1"/>
    <col min="2321" max="2321" width="15" style="1303" customWidth="1"/>
    <col min="2322" max="2322" width="3.44140625" style="1303" customWidth="1"/>
    <col min="2323" max="2323" width="15" style="1303" customWidth="1"/>
    <col min="2324" max="2324" width="3.44140625" style="1303" customWidth="1"/>
    <col min="2325" max="2325" width="15" style="1303" customWidth="1"/>
    <col min="2326" max="2326" width="3.44140625" style="1303" customWidth="1"/>
    <col min="2327" max="2327" width="15" style="1303" customWidth="1"/>
    <col min="2328" max="2328" width="3.44140625" style="1303" customWidth="1"/>
    <col min="2329" max="2337" width="12.44140625" style="1303" customWidth="1"/>
    <col min="2338" max="2338" width="4.6640625" style="1303" customWidth="1"/>
    <col min="2339" max="2339" width="12.44140625" style="1303" customWidth="1"/>
    <col min="2340" max="2340" width="4.6640625" style="1303" customWidth="1"/>
    <col min="2341" max="2341" width="12.44140625" style="1303" customWidth="1"/>
    <col min="2342" max="2342" width="3.44140625" style="1303" customWidth="1"/>
    <col min="2343" max="2343" width="15" style="1303" customWidth="1"/>
    <col min="2344" max="2344" width="4.6640625" style="1303" customWidth="1"/>
    <col min="2345" max="2345" width="15" style="1303" customWidth="1"/>
    <col min="2346" max="2346" width="3.44140625" style="1303" customWidth="1"/>
    <col min="2347" max="2347" width="15" style="1303" customWidth="1"/>
    <col min="2348" max="2348" width="3.44140625" style="1303" customWidth="1"/>
    <col min="2349" max="2349" width="15" style="1303" customWidth="1"/>
    <col min="2350" max="2350" width="3.44140625" style="1303" customWidth="1"/>
    <col min="2351" max="2351" width="15" style="1303" customWidth="1"/>
    <col min="2352" max="2352" width="3.44140625" style="1303" customWidth="1"/>
    <col min="2353" max="2354" width="2.109375" style="1303" customWidth="1"/>
    <col min="2355" max="2541" width="12.44140625" style="1303"/>
    <col min="2542" max="2542" width="7.33203125" style="1303" customWidth="1"/>
    <col min="2543" max="2543" width="35.5546875" style="1303" customWidth="1"/>
    <col min="2544" max="2544" width="44.5546875" style="1303" customWidth="1"/>
    <col min="2545" max="2546" width="7.33203125" style="1303" customWidth="1"/>
    <col min="2547" max="2548" width="12.44140625" style="1303" customWidth="1"/>
    <col min="2549" max="2549" width="39.44140625" style="1303" customWidth="1"/>
    <col min="2550" max="2550" width="42" style="1303" customWidth="1"/>
    <col min="2551" max="2551" width="4.44140625" style="1303" customWidth="1"/>
    <col min="2552" max="2552" width="6" style="1303" customWidth="1"/>
    <col min="2553" max="2553" width="12.44140625" style="1303" customWidth="1"/>
    <col min="2554" max="2554" width="6" style="1303" customWidth="1"/>
    <col min="2555" max="2555" width="12.44140625" style="1303" customWidth="1"/>
    <col min="2556" max="2556" width="6" style="1303" customWidth="1"/>
    <col min="2557" max="2557" width="12.44140625" style="1303" customWidth="1"/>
    <col min="2558" max="2558" width="6" style="1303" customWidth="1"/>
    <col min="2559" max="2559" width="12.44140625" style="1303" customWidth="1"/>
    <col min="2560" max="2560" width="6" style="1303" customWidth="1"/>
    <col min="2561" max="2561" width="12.44140625" style="1303" customWidth="1"/>
    <col min="2562" max="2562" width="2.109375" style="1303" customWidth="1"/>
    <col min="2563" max="2563" width="12.44140625" style="1303" customWidth="1"/>
    <col min="2564" max="2564" width="2.109375" style="1303" customWidth="1"/>
    <col min="2565" max="2565" width="12.44140625" style="1303" customWidth="1"/>
    <col min="2566" max="2567" width="2.109375" style="1303" customWidth="1"/>
    <col min="2568" max="2568" width="3.44140625" style="1303" customWidth="1"/>
    <col min="2569" max="2569" width="12.44140625" style="1303" customWidth="1"/>
    <col min="2570" max="2570" width="4.6640625" style="1303" customWidth="1"/>
    <col min="2571" max="2571" width="12.44140625" style="1303" customWidth="1"/>
    <col min="2572" max="2572" width="4.6640625" style="1303" customWidth="1"/>
    <col min="2573" max="2573" width="15" style="1303" customWidth="1"/>
    <col min="2574" max="2574" width="3.44140625" style="1303" customWidth="1"/>
    <col min="2575" max="2575" width="15" style="1303" customWidth="1"/>
    <col min="2576" max="2576" width="3.44140625" style="1303" customWidth="1"/>
    <col min="2577" max="2577" width="15" style="1303" customWidth="1"/>
    <col min="2578" max="2578" width="3.44140625" style="1303" customWidth="1"/>
    <col min="2579" max="2579" width="15" style="1303" customWidth="1"/>
    <col min="2580" max="2580" width="3.44140625" style="1303" customWidth="1"/>
    <col min="2581" max="2581" width="15" style="1303" customWidth="1"/>
    <col min="2582" max="2582" width="3.44140625" style="1303" customWidth="1"/>
    <col min="2583" max="2583" width="15" style="1303" customWidth="1"/>
    <col min="2584" max="2584" width="3.44140625" style="1303" customWidth="1"/>
    <col min="2585" max="2593" width="12.44140625" style="1303" customWidth="1"/>
    <col min="2594" max="2594" width="4.6640625" style="1303" customWidth="1"/>
    <col min="2595" max="2595" width="12.44140625" style="1303" customWidth="1"/>
    <col min="2596" max="2596" width="4.6640625" style="1303" customWidth="1"/>
    <col min="2597" max="2597" width="12.44140625" style="1303" customWidth="1"/>
    <col min="2598" max="2598" width="3.44140625" style="1303" customWidth="1"/>
    <col min="2599" max="2599" width="15" style="1303" customWidth="1"/>
    <col min="2600" max="2600" width="4.6640625" style="1303" customWidth="1"/>
    <col min="2601" max="2601" width="15" style="1303" customWidth="1"/>
    <col min="2602" max="2602" width="3.44140625" style="1303" customWidth="1"/>
    <col min="2603" max="2603" width="15" style="1303" customWidth="1"/>
    <col min="2604" max="2604" width="3.44140625" style="1303" customWidth="1"/>
    <col min="2605" max="2605" width="15" style="1303" customWidth="1"/>
    <col min="2606" max="2606" width="3.44140625" style="1303" customWidth="1"/>
    <col min="2607" max="2607" width="15" style="1303" customWidth="1"/>
    <col min="2608" max="2608" width="3.44140625" style="1303" customWidth="1"/>
    <col min="2609" max="2610" width="2.109375" style="1303" customWidth="1"/>
    <col min="2611" max="2797" width="12.44140625" style="1303"/>
    <col min="2798" max="2798" width="7.33203125" style="1303" customWidth="1"/>
    <col min="2799" max="2799" width="35.5546875" style="1303" customWidth="1"/>
    <col min="2800" max="2800" width="44.5546875" style="1303" customWidth="1"/>
    <col min="2801" max="2802" width="7.33203125" style="1303" customWidth="1"/>
    <col min="2803" max="2804" width="12.44140625" style="1303" customWidth="1"/>
    <col min="2805" max="2805" width="39.44140625" style="1303" customWidth="1"/>
    <col min="2806" max="2806" width="42" style="1303" customWidth="1"/>
    <col min="2807" max="2807" width="4.44140625" style="1303" customWidth="1"/>
    <col min="2808" max="2808" width="6" style="1303" customWidth="1"/>
    <col min="2809" max="2809" width="12.44140625" style="1303" customWidth="1"/>
    <col min="2810" max="2810" width="6" style="1303" customWidth="1"/>
    <col min="2811" max="2811" width="12.44140625" style="1303" customWidth="1"/>
    <col min="2812" max="2812" width="6" style="1303" customWidth="1"/>
    <col min="2813" max="2813" width="12.44140625" style="1303" customWidth="1"/>
    <col min="2814" max="2814" width="6" style="1303" customWidth="1"/>
    <col min="2815" max="2815" width="12.44140625" style="1303" customWidth="1"/>
    <col min="2816" max="2816" width="6" style="1303" customWidth="1"/>
    <col min="2817" max="2817" width="12.44140625" style="1303" customWidth="1"/>
    <col min="2818" max="2818" width="2.109375" style="1303" customWidth="1"/>
    <col min="2819" max="2819" width="12.44140625" style="1303" customWidth="1"/>
    <col min="2820" max="2820" width="2.109375" style="1303" customWidth="1"/>
    <col min="2821" max="2821" width="12.44140625" style="1303" customWidth="1"/>
    <col min="2822" max="2823" width="2.109375" style="1303" customWidth="1"/>
    <col min="2824" max="2824" width="3.44140625" style="1303" customWidth="1"/>
    <col min="2825" max="2825" width="12.44140625" style="1303" customWidth="1"/>
    <col min="2826" max="2826" width="4.6640625" style="1303" customWidth="1"/>
    <col min="2827" max="2827" width="12.44140625" style="1303" customWidth="1"/>
    <col min="2828" max="2828" width="4.6640625" style="1303" customWidth="1"/>
    <col min="2829" max="2829" width="15" style="1303" customWidth="1"/>
    <col min="2830" max="2830" width="3.44140625" style="1303" customWidth="1"/>
    <col min="2831" max="2831" width="15" style="1303" customWidth="1"/>
    <col min="2832" max="2832" width="3.44140625" style="1303" customWidth="1"/>
    <col min="2833" max="2833" width="15" style="1303" customWidth="1"/>
    <col min="2834" max="2834" width="3.44140625" style="1303" customWidth="1"/>
    <col min="2835" max="2835" width="15" style="1303" customWidth="1"/>
    <col min="2836" max="2836" width="3.44140625" style="1303" customWidth="1"/>
    <col min="2837" max="2837" width="15" style="1303" customWidth="1"/>
    <col min="2838" max="2838" width="3.44140625" style="1303" customWidth="1"/>
    <col min="2839" max="2839" width="15" style="1303" customWidth="1"/>
    <col min="2840" max="2840" width="3.44140625" style="1303" customWidth="1"/>
    <col min="2841" max="2849" width="12.44140625" style="1303" customWidth="1"/>
    <col min="2850" max="2850" width="4.6640625" style="1303" customWidth="1"/>
    <col min="2851" max="2851" width="12.44140625" style="1303" customWidth="1"/>
    <col min="2852" max="2852" width="4.6640625" style="1303" customWidth="1"/>
    <col min="2853" max="2853" width="12.44140625" style="1303" customWidth="1"/>
    <col min="2854" max="2854" width="3.44140625" style="1303" customWidth="1"/>
    <col min="2855" max="2855" width="15" style="1303" customWidth="1"/>
    <col min="2856" max="2856" width="4.6640625" style="1303" customWidth="1"/>
    <col min="2857" max="2857" width="15" style="1303" customWidth="1"/>
    <col min="2858" max="2858" width="3.44140625" style="1303" customWidth="1"/>
    <col min="2859" max="2859" width="15" style="1303" customWidth="1"/>
    <col min="2860" max="2860" width="3.44140625" style="1303" customWidth="1"/>
    <col min="2861" max="2861" width="15" style="1303" customWidth="1"/>
    <col min="2862" max="2862" width="3.44140625" style="1303" customWidth="1"/>
    <col min="2863" max="2863" width="15" style="1303" customWidth="1"/>
    <col min="2864" max="2864" width="3.44140625" style="1303" customWidth="1"/>
    <col min="2865" max="2866" width="2.109375" style="1303" customWidth="1"/>
    <col min="2867" max="3053" width="12.44140625" style="1303"/>
    <col min="3054" max="3054" width="7.33203125" style="1303" customWidth="1"/>
    <col min="3055" max="3055" width="35.5546875" style="1303" customWidth="1"/>
    <col min="3056" max="3056" width="44.5546875" style="1303" customWidth="1"/>
    <col min="3057" max="3058" width="7.33203125" style="1303" customWidth="1"/>
    <col min="3059" max="3060" width="12.44140625" style="1303" customWidth="1"/>
    <col min="3061" max="3061" width="39.44140625" style="1303" customWidth="1"/>
    <col min="3062" max="3062" width="42" style="1303" customWidth="1"/>
    <col min="3063" max="3063" width="4.44140625" style="1303" customWidth="1"/>
    <col min="3064" max="3064" width="6" style="1303" customWidth="1"/>
    <col min="3065" max="3065" width="12.44140625" style="1303" customWidth="1"/>
    <col min="3066" max="3066" width="6" style="1303" customWidth="1"/>
    <col min="3067" max="3067" width="12.44140625" style="1303" customWidth="1"/>
    <col min="3068" max="3068" width="6" style="1303" customWidth="1"/>
    <col min="3069" max="3069" width="12.44140625" style="1303" customWidth="1"/>
    <col min="3070" max="3070" width="6" style="1303" customWidth="1"/>
    <col min="3071" max="3071" width="12.44140625" style="1303" customWidth="1"/>
    <col min="3072" max="3072" width="6" style="1303" customWidth="1"/>
    <col min="3073" max="3073" width="12.44140625" style="1303" customWidth="1"/>
    <col min="3074" max="3074" width="2.109375" style="1303" customWidth="1"/>
    <col min="3075" max="3075" width="12.44140625" style="1303" customWidth="1"/>
    <col min="3076" max="3076" width="2.109375" style="1303" customWidth="1"/>
    <col min="3077" max="3077" width="12.44140625" style="1303" customWidth="1"/>
    <col min="3078" max="3079" width="2.109375" style="1303" customWidth="1"/>
    <col min="3080" max="3080" width="3.44140625" style="1303" customWidth="1"/>
    <col min="3081" max="3081" width="12.44140625" style="1303" customWidth="1"/>
    <col min="3082" max="3082" width="4.6640625" style="1303" customWidth="1"/>
    <col min="3083" max="3083" width="12.44140625" style="1303" customWidth="1"/>
    <col min="3084" max="3084" width="4.6640625" style="1303" customWidth="1"/>
    <col min="3085" max="3085" width="15" style="1303" customWidth="1"/>
    <col min="3086" max="3086" width="3.44140625" style="1303" customWidth="1"/>
    <col min="3087" max="3087" width="15" style="1303" customWidth="1"/>
    <col min="3088" max="3088" width="3.44140625" style="1303" customWidth="1"/>
    <col min="3089" max="3089" width="15" style="1303" customWidth="1"/>
    <col min="3090" max="3090" width="3.44140625" style="1303" customWidth="1"/>
    <col min="3091" max="3091" width="15" style="1303" customWidth="1"/>
    <col min="3092" max="3092" width="3.44140625" style="1303" customWidth="1"/>
    <col min="3093" max="3093" width="15" style="1303" customWidth="1"/>
    <col min="3094" max="3094" width="3.44140625" style="1303" customWidth="1"/>
    <col min="3095" max="3095" width="15" style="1303" customWidth="1"/>
    <col min="3096" max="3096" width="3.44140625" style="1303" customWidth="1"/>
    <col min="3097" max="3105" width="12.44140625" style="1303" customWidth="1"/>
    <col min="3106" max="3106" width="4.6640625" style="1303" customWidth="1"/>
    <col min="3107" max="3107" width="12.44140625" style="1303" customWidth="1"/>
    <col min="3108" max="3108" width="4.6640625" style="1303" customWidth="1"/>
    <col min="3109" max="3109" width="12.44140625" style="1303" customWidth="1"/>
    <col min="3110" max="3110" width="3.44140625" style="1303" customWidth="1"/>
    <col min="3111" max="3111" width="15" style="1303" customWidth="1"/>
    <col min="3112" max="3112" width="4.6640625" style="1303" customWidth="1"/>
    <col min="3113" max="3113" width="15" style="1303" customWidth="1"/>
    <col min="3114" max="3114" width="3.44140625" style="1303" customWidth="1"/>
    <col min="3115" max="3115" width="15" style="1303" customWidth="1"/>
    <col min="3116" max="3116" width="3.44140625" style="1303" customWidth="1"/>
    <col min="3117" max="3117" width="15" style="1303" customWidth="1"/>
    <col min="3118" max="3118" width="3.44140625" style="1303" customWidth="1"/>
    <col min="3119" max="3119" width="15" style="1303" customWidth="1"/>
    <col min="3120" max="3120" width="3.44140625" style="1303" customWidth="1"/>
    <col min="3121" max="3122" width="2.109375" style="1303" customWidth="1"/>
    <col min="3123" max="3309" width="12.44140625" style="1303"/>
    <col min="3310" max="3310" width="7.33203125" style="1303" customWidth="1"/>
    <col min="3311" max="3311" width="35.5546875" style="1303" customWidth="1"/>
    <col min="3312" max="3312" width="44.5546875" style="1303" customWidth="1"/>
    <col min="3313" max="3314" width="7.33203125" style="1303" customWidth="1"/>
    <col min="3315" max="3316" width="12.44140625" style="1303" customWidth="1"/>
    <col min="3317" max="3317" width="39.44140625" style="1303" customWidth="1"/>
    <col min="3318" max="3318" width="42" style="1303" customWidth="1"/>
    <col min="3319" max="3319" width="4.44140625" style="1303" customWidth="1"/>
    <col min="3320" max="3320" width="6" style="1303" customWidth="1"/>
    <col min="3321" max="3321" width="12.44140625" style="1303" customWidth="1"/>
    <col min="3322" max="3322" width="6" style="1303" customWidth="1"/>
    <col min="3323" max="3323" width="12.44140625" style="1303" customWidth="1"/>
    <col min="3324" max="3324" width="6" style="1303" customWidth="1"/>
    <col min="3325" max="3325" width="12.44140625" style="1303" customWidth="1"/>
    <col min="3326" max="3326" width="6" style="1303" customWidth="1"/>
    <col min="3327" max="3327" width="12.44140625" style="1303" customWidth="1"/>
    <col min="3328" max="3328" width="6" style="1303" customWidth="1"/>
    <col min="3329" max="3329" width="12.44140625" style="1303" customWidth="1"/>
    <col min="3330" max="3330" width="2.109375" style="1303" customWidth="1"/>
    <col min="3331" max="3331" width="12.44140625" style="1303" customWidth="1"/>
    <col min="3332" max="3332" width="2.109375" style="1303" customWidth="1"/>
    <col min="3333" max="3333" width="12.44140625" style="1303" customWidth="1"/>
    <col min="3334" max="3335" width="2.109375" style="1303" customWidth="1"/>
    <col min="3336" max="3336" width="3.44140625" style="1303" customWidth="1"/>
    <col min="3337" max="3337" width="12.44140625" style="1303" customWidth="1"/>
    <col min="3338" max="3338" width="4.6640625" style="1303" customWidth="1"/>
    <col min="3339" max="3339" width="12.44140625" style="1303" customWidth="1"/>
    <col min="3340" max="3340" width="4.6640625" style="1303" customWidth="1"/>
    <col min="3341" max="3341" width="15" style="1303" customWidth="1"/>
    <col min="3342" max="3342" width="3.44140625" style="1303" customWidth="1"/>
    <col min="3343" max="3343" width="15" style="1303" customWidth="1"/>
    <col min="3344" max="3344" width="3.44140625" style="1303" customWidth="1"/>
    <col min="3345" max="3345" width="15" style="1303" customWidth="1"/>
    <col min="3346" max="3346" width="3.44140625" style="1303" customWidth="1"/>
    <col min="3347" max="3347" width="15" style="1303" customWidth="1"/>
    <col min="3348" max="3348" width="3.44140625" style="1303" customWidth="1"/>
    <col min="3349" max="3349" width="15" style="1303" customWidth="1"/>
    <col min="3350" max="3350" width="3.44140625" style="1303" customWidth="1"/>
    <col min="3351" max="3351" width="15" style="1303" customWidth="1"/>
    <col min="3352" max="3352" width="3.44140625" style="1303" customWidth="1"/>
    <col min="3353" max="3361" width="12.44140625" style="1303" customWidth="1"/>
    <col min="3362" max="3362" width="4.6640625" style="1303" customWidth="1"/>
    <col min="3363" max="3363" width="12.44140625" style="1303" customWidth="1"/>
    <col min="3364" max="3364" width="4.6640625" style="1303" customWidth="1"/>
    <col min="3365" max="3365" width="12.44140625" style="1303" customWidth="1"/>
    <col min="3366" max="3366" width="3.44140625" style="1303" customWidth="1"/>
    <col min="3367" max="3367" width="15" style="1303" customWidth="1"/>
    <col min="3368" max="3368" width="4.6640625" style="1303" customWidth="1"/>
    <col min="3369" max="3369" width="15" style="1303" customWidth="1"/>
    <col min="3370" max="3370" width="3.44140625" style="1303" customWidth="1"/>
    <col min="3371" max="3371" width="15" style="1303" customWidth="1"/>
    <col min="3372" max="3372" width="3.44140625" style="1303" customWidth="1"/>
    <col min="3373" max="3373" width="15" style="1303" customWidth="1"/>
    <col min="3374" max="3374" width="3.44140625" style="1303" customWidth="1"/>
    <col min="3375" max="3375" width="15" style="1303" customWidth="1"/>
    <col min="3376" max="3376" width="3.44140625" style="1303" customWidth="1"/>
    <col min="3377" max="3378" width="2.109375" style="1303" customWidth="1"/>
    <col min="3379" max="3565" width="12.44140625" style="1303"/>
    <col min="3566" max="3566" width="7.33203125" style="1303" customWidth="1"/>
    <col min="3567" max="3567" width="35.5546875" style="1303" customWidth="1"/>
    <col min="3568" max="3568" width="44.5546875" style="1303" customWidth="1"/>
    <col min="3569" max="3570" width="7.33203125" style="1303" customWidth="1"/>
    <col min="3571" max="3572" width="12.44140625" style="1303" customWidth="1"/>
    <col min="3573" max="3573" width="39.44140625" style="1303" customWidth="1"/>
    <col min="3574" max="3574" width="42" style="1303" customWidth="1"/>
    <col min="3575" max="3575" width="4.44140625" style="1303" customWidth="1"/>
    <col min="3576" max="3576" width="6" style="1303" customWidth="1"/>
    <col min="3577" max="3577" width="12.44140625" style="1303" customWidth="1"/>
    <col min="3578" max="3578" width="6" style="1303" customWidth="1"/>
    <col min="3579" max="3579" width="12.44140625" style="1303" customWidth="1"/>
    <col min="3580" max="3580" width="6" style="1303" customWidth="1"/>
    <col min="3581" max="3581" width="12.44140625" style="1303" customWidth="1"/>
    <col min="3582" max="3582" width="6" style="1303" customWidth="1"/>
    <col min="3583" max="3583" width="12.44140625" style="1303" customWidth="1"/>
    <col min="3584" max="3584" width="6" style="1303" customWidth="1"/>
    <col min="3585" max="3585" width="12.44140625" style="1303" customWidth="1"/>
    <col min="3586" max="3586" width="2.109375" style="1303" customWidth="1"/>
    <col min="3587" max="3587" width="12.44140625" style="1303" customWidth="1"/>
    <col min="3588" max="3588" width="2.109375" style="1303" customWidth="1"/>
    <col min="3589" max="3589" width="12.44140625" style="1303" customWidth="1"/>
    <col min="3590" max="3591" width="2.109375" style="1303" customWidth="1"/>
    <col min="3592" max="3592" width="3.44140625" style="1303" customWidth="1"/>
    <col min="3593" max="3593" width="12.44140625" style="1303" customWidth="1"/>
    <col min="3594" max="3594" width="4.6640625" style="1303" customWidth="1"/>
    <col min="3595" max="3595" width="12.44140625" style="1303" customWidth="1"/>
    <col min="3596" max="3596" width="4.6640625" style="1303" customWidth="1"/>
    <col min="3597" max="3597" width="15" style="1303" customWidth="1"/>
    <col min="3598" max="3598" width="3.44140625" style="1303" customWidth="1"/>
    <col min="3599" max="3599" width="15" style="1303" customWidth="1"/>
    <col min="3600" max="3600" width="3.44140625" style="1303" customWidth="1"/>
    <col min="3601" max="3601" width="15" style="1303" customWidth="1"/>
    <col min="3602" max="3602" width="3.44140625" style="1303" customWidth="1"/>
    <col min="3603" max="3603" width="15" style="1303" customWidth="1"/>
    <col min="3604" max="3604" width="3.44140625" style="1303" customWidth="1"/>
    <col min="3605" max="3605" width="15" style="1303" customWidth="1"/>
    <col min="3606" max="3606" width="3.44140625" style="1303" customWidth="1"/>
    <col min="3607" max="3607" width="15" style="1303" customWidth="1"/>
    <col min="3608" max="3608" width="3.44140625" style="1303" customWidth="1"/>
    <col min="3609" max="3617" width="12.44140625" style="1303" customWidth="1"/>
    <col min="3618" max="3618" width="4.6640625" style="1303" customWidth="1"/>
    <col min="3619" max="3619" width="12.44140625" style="1303" customWidth="1"/>
    <col min="3620" max="3620" width="4.6640625" style="1303" customWidth="1"/>
    <col min="3621" max="3621" width="12.44140625" style="1303" customWidth="1"/>
    <col min="3622" max="3622" width="3.44140625" style="1303" customWidth="1"/>
    <col min="3623" max="3623" width="15" style="1303" customWidth="1"/>
    <col min="3624" max="3624" width="4.6640625" style="1303" customWidth="1"/>
    <col min="3625" max="3625" width="15" style="1303" customWidth="1"/>
    <col min="3626" max="3626" width="3.44140625" style="1303" customWidth="1"/>
    <col min="3627" max="3627" width="15" style="1303" customWidth="1"/>
    <col min="3628" max="3628" width="3.44140625" style="1303" customWidth="1"/>
    <col min="3629" max="3629" width="15" style="1303" customWidth="1"/>
    <col min="3630" max="3630" width="3.44140625" style="1303" customWidth="1"/>
    <col min="3631" max="3631" width="15" style="1303" customWidth="1"/>
    <col min="3632" max="3632" width="3.44140625" style="1303" customWidth="1"/>
    <col min="3633" max="3634" width="2.109375" style="1303" customWidth="1"/>
    <col min="3635" max="3821" width="12.44140625" style="1303"/>
    <col min="3822" max="3822" width="7.33203125" style="1303" customWidth="1"/>
    <col min="3823" max="3823" width="35.5546875" style="1303" customWidth="1"/>
    <col min="3824" max="3824" width="44.5546875" style="1303" customWidth="1"/>
    <col min="3825" max="3826" width="7.33203125" style="1303" customWidth="1"/>
    <col min="3827" max="3828" width="12.44140625" style="1303" customWidth="1"/>
    <col min="3829" max="3829" width="39.44140625" style="1303" customWidth="1"/>
    <col min="3830" max="3830" width="42" style="1303" customWidth="1"/>
    <col min="3831" max="3831" width="4.44140625" style="1303" customWidth="1"/>
    <col min="3832" max="3832" width="6" style="1303" customWidth="1"/>
    <col min="3833" max="3833" width="12.44140625" style="1303" customWidth="1"/>
    <col min="3834" max="3834" width="6" style="1303" customWidth="1"/>
    <col min="3835" max="3835" width="12.44140625" style="1303" customWidth="1"/>
    <col min="3836" max="3836" width="6" style="1303" customWidth="1"/>
    <col min="3837" max="3837" width="12.44140625" style="1303" customWidth="1"/>
    <col min="3838" max="3838" width="6" style="1303" customWidth="1"/>
    <col min="3839" max="3839" width="12.44140625" style="1303" customWidth="1"/>
    <col min="3840" max="3840" width="6" style="1303" customWidth="1"/>
    <col min="3841" max="3841" width="12.44140625" style="1303" customWidth="1"/>
    <col min="3842" max="3842" width="2.109375" style="1303" customWidth="1"/>
    <col min="3843" max="3843" width="12.44140625" style="1303" customWidth="1"/>
    <col min="3844" max="3844" width="2.109375" style="1303" customWidth="1"/>
    <col min="3845" max="3845" width="12.44140625" style="1303" customWidth="1"/>
    <col min="3846" max="3847" width="2.109375" style="1303" customWidth="1"/>
    <col min="3848" max="3848" width="3.44140625" style="1303" customWidth="1"/>
    <col min="3849" max="3849" width="12.44140625" style="1303" customWidth="1"/>
    <col min="3850" max="3850" width="4.6640625" style="1303" customWidth="1"/>
    <col min="3851" max="3851" width="12.44140625" style="1303" customWidth="1"/>
    <col min="3852" max="3852" width="4.6640625" style="1303" customWidth="1"/>
    <col min="3853" max="3853" width="15" style="1303" customWidth="1"/>
    <col min="3854" max="3854" width="3.44140625" style="1303" customWidth="1"/>
    <col min="3855" max="3855" width="15" style="1303" customWidth="1"/>
    <col min="3856" max="3856" width="3.44140625" style="1303" customWidth="1"/>
    <col min="3857" max="3857" width="15" style="1303" customWidth="1"/>
    <col min="3858" max="3858" width="3.44140625" style="1303" customWidth="1"/>
    <col min="3859" max="3859" width="15" style="1303" customWidth="1"/>
    <col min="3860" max="3860" width="3.44140625" style="1303" customWidth="1"/>
    <col min="3861" max="3861" width="15" style="1303" customWidth="1"/>
    <col min="3862" max="3862" width="3.44140625" style="1303" customWidth="1"/>
    <col min="3863" max="3863" width="15" style="1303" customWidth="1"/>
    <col min="3864" max="3864" width="3.44140625" style="1303" customWidth="1"/>
    <col min="3865" max="3873" width="12.44140625" style="1303" customWidth="1"/>
    <col min="3874" max="3874" width="4.6640625" style="1303" customWidth="1"/>
    <col min="3875" max="3875" width="12.44140625" style="1303" customWidth="1"/>
    <col min="3876" max="3876" width="4.6640625" style="1303" customWidth="1"/>
    <col min="3877" max="3877" width="12.44140625" style="1303" customWidth="1"/>
    <col min="3878" max="3878" width="3.44140625" style="1303" customWidth="1"/>
    <col min="3879" max="3879" width="15" style="1303" customWidth="1"/>
    <col min="3880" max="3880" width="4.6640625" style="1303" customWidth="1"/>
    <col min="3881" max="3881" width="15" style="1303" customWidth="1"/>
    <col min="3882" max="3882" width="3.44140625" style="1303" customWidth="1"/>
    <col min="3883" max="3883" width="15" style="1303" customWidth="1"/>
    <col min="3884" max="3884" width="3.44140625" style="1303" customWidth="1"/>
    <col min="3885" max="3885" width="15" style="1303" customWidth="1"/>
    <col min="3886" max="3886" width="3.44140625" style="1303" customWidth="1"/>
    <col min="3887" max="3887" width="15" style="1303" customWidth="1"/>
    <col min="3888" max="3888" width="3.44140625" style="1303" customWidth="1"/>
    <col min="3889" max="3890" width="2.109375" style="1303" customWidth="1"/>
    <col min="3891" max="4077" width="12.44140625" style="1303"/>
    <col min="4078" max="4078" width="7.33203125" style="1303" customWidth="1"/>
    <col min="4079" max="4079" width="35.5546875" style="1303" customWidth="1"/>
    <col min="4080" max="4080" width="44.5546875" style="1303" customWidth="1"/>
    <col min="4081" max="4082" width="7.33203125" style="1303" customWidth="1"/>
    <col min="4083" max="4084" width="12.44140625" style="1303" customWidth="1"/>
    <col min="4085" max="4085" width="39.44140625" style="1303" customWidth="1"/>
    <col min="4086" max="4086" width="42" style="1303" customWidth="1"/>
    <col min="4087" max="4087" width="4.44140625" style="1303" customWidth="1"/>
    <col min="4088" max="4088" width="6" style="1303" customWidth="1"/>
    <col min="4089" max="4089" width="12.44140625" style="1303" customWidth="1"/>
    <col min="4090" max="4090" width="6" style="1303" customWidth="1"/>
    <col min="4091" max="4091" width="12.44140625" style="1303" customWidth="1"/>
    <col min="4092" max="4092" width="6" style="1303" customWidth="1"/>
    <col min="4093" max="4093" width="12.44140625" style="1303" customWidth="1"/>
    <col min="4094" max="4094" width="6" style="1303" customWidth="1"/>
    <col min="4095" max="4095" width="12.44140625" style="1303" customWidth="1"/>
    <col min="4096" max="4096" width="6" style="1303" customWidth="1"/>
    <col min="4097" max="4097" width="12.44140625" style="1303" customWidth="1"/>
    <col min="4098" max="4098" width="2.109375" style="1303" customWidth="1"/>
    <col min="4099" max="4099" width="12.44140625" style="1303" customWidth="1"/>
    <col min="4100" max="4100" width="2.109375" style="1303" customWidth="1"/>
    <col min="4101" max="4101" width="12.44140625" style="1303" customWidth="1"/>
    <col min="4102" max="4103" width="2.109375" style="1303" customWidth="1"/>
    <col min="4104" max="4104" width="3.44140625" style="1303" customWidth="1"/>
    <col min="4105" max="4105" width="12.44140625" style="1303" customWidth="1"/>
    <col min="4106" max="4106" width="4.6640625" style="1303" customWidth="1"/>
    <col min="4107" max="4107" width="12.44140625" style="1303" customWidth="1"/>
    <col min="4108" max="4108" width="4.6640625" style="1303" customWidth="1"/>
    <col min="4109" max="4109" width="15" style="1303" customWidth="1"/>
    <col min="4110" max="4110" width="3.44140625" style="1303" customWidth="1"/>
    <col min="4111" max="4111" width="15" style="1303" customWidth="1"/>
    <col min="4112" max="4112" width="3.44140625" style="1303" customWidth="1"/>
    <col min="4113" max="4113" width="15" style="1303" customWidth="1"/>
    <col min="4114" max="4114" width="3.44140625" style="1303" customWidth="1"/>
    <col min="4115" max="4115" width="15" style="1303" customWidth="1"/>
    <col min="4116" max="4116" width="3.44140625" style="1303" customWidth="1"/>
    <col min="4117" max="4117" width="15" style="1303" customWidth="1"/>
    <col min="4118" max="4118" width="3.44140625" style="1303" customWidth="1"/>
    <col min="4119" max="4119" width="15" style="1303" customWidth="1"/>
    <col min="4120" max="4120" width="3.44140625" style="1303" customWidth="1"/>
    <col min="4121" max="4129" width="12.44140625" style="1303" customWidth="1"/>
    <col min="4130" max="4130" width="4.6640625" style="1303" customWidth="1"/>
    <col min="4131" max="4131" width="12.44140625" style="1303" customWidth="1"/>
    <col min="4132" max="4132" width="4.6640625" style="1303" customWidth="1"/>
    <col min="4133" max="4133" width="12.44140625" style="1303" customWidth="1"/>
    <col min="4134" max="4134" width="3.44140625" style="1303" customWidth="1"/>
    <col min="4135" max="4135" width="15" style="1303" customWidth="1"/>
    <col min="4136" max="4136" width="4.6640625" style="1303" customWidth="1"/>
    <col min="4137" max="4137" width="15" style="1303" customWidth="1"/>
    <col min="4138" max="4138" width="3.44140625" style="1303" customWidth="1"/>
    <col min="4139" max="4139" width="15" style="1303" customWidth="1"/>
    <col min="4140" max="4140" width="3.44140625" style="1303" customWidth="1"/>
    <col min="4141" max="4141" width="15" style="1303" customWidth="1"/>
    <col min="4142" max="4142" width="3.44140625" style="1303" customWidth="1"/>
    <col min="4143" max="4143" width="15" style="1303" customWidth="1"/>
    <col min="4144" max="4144" width="3.44140625" style="1303" customWidth="1"/>
    <col min="4145" max="4146" width="2.109375" style="1303" customWidth="1"/>
    <col min="4147" max="4333" width="12.44140625" style="1303"/>
    <col min="4334" max="4334" width="7.33203125" style="1303" customWidth="1"/>
    <col min="4335" max="4335" width="35.5546875" style="1303" customWidth="1"/>
    <col min="4336" max="4336" width="44.5546875" style="1303" customWidth="1"/>
    <col min="4337" max="4338" width="7.33203125" style="1303" customWidth="1"/>
    <col min="4339" max="4340" width="12.44140625" style="1303" customWidth="1"/>
    <col min="4341" max="4341" width="39.44140625" style="1303" customWidth="1"/>
    <col min="4342" max="4342" width="42" style="1303" customWidth="1"/>
    <col min="4343" max="4343" width="4.44140625" style="1303" customWidth="1"/>
    <col min="4344" max="4344" width="6" style="1303" customWidth="1"/>
    <col min="4345" max="4345" width="12.44140625" style="1303" customWidth="1"/>
    <col min="4346" max="4346" width="6" style="1303" customWidth="1"/>
    <col min="4347" max="4347" width="12.44140625" style="1303" customWidth="1"/>
    <col min="4348" max="4348" width="6" style="1303" customWidth="1"/>
    <col min="4349" max="4349" width="12.44140625" style="1303" customWidth="1"/>
    <col min="4350" max="4350" width="6" style="1303" customWidth="1"/>
    <col min="4351" max="4351" width="12.44140625" style="1303" customWidth="1"/>
    <col min="4352" max="4352" width="6" style="1303" customWidth="1"/>
    <col min="4353" max="4353" width="12.44140625" style="1303" customWidth="1"/>
    <col min="4354" max="4354" width="2.109375" style="1303" customWidth="1"/>
    <col min="4355" max="4355" width="12.44140625" style="1303" customWidth="1"/>
    <col min="4356" max="4356" width="2.109375" style="1303" customWidth="1"/>
    <col min="4357" max="4357" width="12.44140625" style="1303" customWidth="1"/>
    <col min="4358" max="4359" width="2.109375" style="1303" customWidth="1"/>
    <col min="4360" max="4360" width="3.44140625" style="1303" customWidth="1"/>
    <col min="4361" max="4361" width="12.44140625" style="1303" customWidth="1"/>
    <col min="4362" max="4362" width="4.6640625" style="1303" customWidth="1"/>
    <col min="4363" max="4363" width="12.44140625" style="1303" customWidth="1"/>
    <col min="4364" max="4364" width="4.6640625" style="1303" customWidth="1"/>
    <col min="4365" max="4365" width="15" style="1303" customWidth="1"/>
    <col min="4366" max="4366" width="3.44140625" style="1303" customWidth="1"/>
    <col min="4367" max="4367" width="15" style="1303" customWidth="1"/>
    <col min="4368" max="4368" width="3.44140625" style="1303" customWidth="1"/>
    <col min="4369" max="4369" width="15" style="1303" customWidth="1"/>
    <col min="4370" max="4370" width="3.44140625" style="1303" customWidth="1"/>
    <col min="4371" max="4371" width="15" style="1303" customWidth="1"/>
    <col min="4372" max="4372" width="3.44140625" style="1303" customWidth="1"/>
    <col min="4373" max="4373" width="15" style="1303" customWidth="1"/>
    <col min="4374" max="4374" width="3.44140625" style="1303" customWidth="1"/>
    <col min="4375" max="4375" width="15" style="1303" customWidth="1"/>
    <col min="4376" max="4376" width="3.44140625" style="1303" customWidth="1"/>
    <col min="4377" max="4385" width="12.44140625" style="1303" customWidth="1"/>
    <col min="4386" max="4386" width="4.6640625" style="1303" customWidth="1"/>
    <col min="4387" max="4387" width="12.44140625" style="1303" customWidth="1"/>
    <col min="4388" max="4388" width="4.6640625" style="1303" customWidth="1"/>
    <col min="4389" max="4389" width="12.44140625" style="1303" customWidth="1"/>
    <col min="4390" max="4390" width="3.44140625" style="1303" customWidth="1"/>
    <col min="4391" max="4391" width="15" style="1303" customWidth="1"/>
    <col min="4392" max="4392" width="4.6640625" style="1303" customWidth="1"/>
    <col min="4393" max="4393" width="15" style="1303" customWidth="1"/>
    <col min="4394" max="4394" width="3.44140625" style="1303" customWidth="1"/>
    <col min="4395" max="4395" width="15" style="1303" customWidth="1"/>
    <col min="4396" max="4396" width="3.44140625" style="1303" customWidth="1"/>
    <col min="4397" max="4397" width="15" style="1303" customWidth="1"/>
    <col min="4398" max="4398" width="3.44140625" style="1303" customWidth="1"/>
    <col min="4399" max="4399" width="15" style="1303" customWidth="1"/>
    <col min="4400" max="4400" width="3.44140625" style="1303" customWidth="1"/>
    <col min="4401" max="4402" width="2.109375" style="1303" customWidth="1"/>
    <col min="4403" max="4589" width="12.44140625" style="1303"/>
    <col min="4590" max="4590" width="7.33203125" style="1303" customWidth="1"/>
    <col min="4591" max="4591" width="35.5546875" style="1303" customWidth="1"/>
    <col min="4592" max="4592" width="44.5546875" style="1303" customWidth="1"/>
    <col min="4593" max="4594" width="7.33203125" style="1303" customWidth="1"/>
    <col min="4595" max="4596" width="12.44140625" style="1303" customWidth="1"/>
    <col min="4597" max="4597" width="39.44140625" style="1303" customWidth="1"/>
    <col min="4598" max="4598" width="42" style="1303" customWidth="1"/>
    <col min="4599" max="4599" width="4.44140625" style="1303" customWidth="1"/>
    <col min="4600" max="4600" width="6" style="1303" customWidth="1"/>
    <col min="4601" max="4601" width="12.44140625" style="1303" customWidth="1"/>
    <col min="4602" max="4602" width="6" style="1303" customWidth="1"/>
    <col min="4603" max="4603" width="12.44140625" style="1303" customWidth="1"/>
    <col min="4604" max="4604" width="6" style="1303" customWidth="1"/>
    <col min="4605" max="4605" width="12.44140625" style="1303" customWidth="1"/>
    <col min="4606" max="4606" width="6" style="1303" customWidth="1"/>
    <col min="4607" max="4607" width="12.44140625" style="1303" customWidth="1"/>
    <col min="4608" max="4608" width="6" style="1303" customWidth="1"/>
    <col min="4609" max="4609" width="12.44140625" style="1303" customWidth="1"/>
    <col min="4610" max="4610" width="2.109375" style="1303" customWidth="1"/>
    <col min="4611" max="4611" width="12.44140625" style="1303" customWidth="1"/>
    <col min="4612" max="4612" width="2.109375" style="1303" customWidth="1"/>
    <col min="4613" max="4613" width="12.44140625" style="1303" customWidth="1"/>
    <col min="4614" max="4615" width="2.109375" style="1303" customWidth="1"/>
    <col min="4616" max="4616" width="3.44140625" style="1303" customWidth="1"/>
    <col min="4617" max="4617" width="12.44140625" style="1303" customWidth="1"/>
    <col min="4618" max="4618" width="4.6640625" style="1303" customWidth="1"/>
    <col min="4619" max="4619" width="12.44140625" style="1303" customWidth="1"/>
    <col min="4620" max="4620" width="4.6640625" style="1303" customWidth="1"/>
    <col min="4621" max="4621" width="15" style="1303" customWidth="1"/>
    <col min="4622" max="4622" width="3.44140625" style="1303" customWidth="1"/>
    <col min="4623" max="4623" width="15" style="1303" customWidth="1"/>
    <col min="4624" max="4624" width="3.44140625" style="1303" customWidth="1"/>
    <col min="4625" max="4625" width="15" style="1303" customWidth="1"/>
    <col min="4626" max="4626" width="3.44140625" style="1303" customWidth="1"/>
    <col min="4627" max="4627" width="15" style="1303" customWidth="1"/>
    <col min="4628" max="4628" width="3.44140625" style="1303" customWidth="1"/>
    <col min="4629" max="4629" width="15" style="1303" customWidth="1"/>
    <col min="4630" max="4630" width="3.44140625" style="1303" customWidth="1"/>
    <col min="4631" max="4631" width="15" style="1303" customWidth="1"/>
    <col min="4632" max="4632" width="3.44140625" style="1303" customWidth="1"/>
    <col min="4633" max="4641" width="12.44140625" style="1303" customWidth="1"/>
    <col min="4642" max="4642" width="4.6640625" style="1303" customWidth="1"/>
    <col min="4643" max="4643" width="12.44140625" style="1303" customWidth="1"/>
    <col min="4644" max="4644" width="4.6640625" style="1303" customWidth="1"/>
    <col min="4645" max="4645" width="12.44140625" style="1303" customWidth="1"/>
    <col min="4646" max="4646" width="3.44140625" style="1303" customWidth="1"/>
    <col min="4647" max="4647" width="15" style="1303" customWidth="1"/>
    <col min="4648" max="4648" width="4.6640625" style="1303" customWidth="1"/>
    <col min="4649" max="4649" width="15" style="1303" customWidth="1"/>
    <col min="4650" max="4650" width="3.44140625" style="1303" customWidth="1"/>
    <col min="4651" max="4651" width="15" style="1303" customWidth="1"/>
    <col min="4652" max="4652" width="3.44140625" style="1303" customWidth="1"/>
    <col min="4653" max="4653" width="15" style="1303" customWidth="1"/>
    <col min="4654" max="4654" width="3.44140625" style="1303" customWidth="1"/>
    <col min="4655" max="4655" width="15" style="1303" customWidth="1"/>
    <col min="4656" max="4656" width="3.44140625" style="1303" customWidth="1"/>
    <col min="4657" max="4658" width="2.109375" style="1303" customWidth="1"/>
    <col min="4659" max="4845" width="12.44140625" style="1303"/>
    <col min="4846" max="4846" width="7.33203125" style="1303" customWidth="1"/>
    <col min="4847" max="4847" width="35.5546875" style="1303" customWidth="1"/>
    <col min="4848" max="4848" width="44.5546875" style="1303" customWidth="1"/>
    <col min="4849" max="4850" width="7.33203125" style="1303" customWidth="1"/>
    <col min="4851" max="4852" width="12.44140625" style="1303" customWidth="1"/>
    <col min="4853" max="4853" width="39.44140625" style="1303" customWidth="1"/>
    <col min="4854" max="4854" width="42" style="1303" customWidth="1"/>
    <col min="4855" max="4855" width="4.44140625" style="1303" customWidth="1"/>
    <col min="4856" max="4856" width="6" style="1303" customWidth="1"/>
    <col min="4857" max="4857" width="12.44140625" style="1303" customWidth="1"/>
    <col min="4858" max="4858" width="6" style="1303" customWidth="1"/>
    <col min="4859" max="4859" width="12.44140625" style="1303" customWidth="1"/>
    <col min="4860" max="4860" width="6" style="1303" customWidth="1"/>
    <col min="4861" max="4861" width="12.44140625" style="1303" customWidth="1"/>
    <col min="4862" max="4862" width="6" style="1303" customWidth="1"/>
    <col min="4863" max="4863" width="12.44140625" style="1303" customWidth="1"/>
    <col min="4864" max="4864" width="6" style="1303" customWidth="1"/>
    <col min="4865" max="4865" width="12.44140625" style="1303" customWidth="1"/>
    <col min="4866" max="4866" width="2.109375" style="1303" customWidth="1"/>
    <col min="4867" max="4867" width="12.44140625" style="1303" customWidth="1"/>
    <col min="4868" max="4868" width="2.109375" style="1303" customWidth="1"/>
    <col min="4869" max="4869" width="12.44140625" style="1303" customWidth="1"/>
    <col min="4870" max="4871" width="2.109375" style="1303" customWidth="1"/>
    <col min="4872" max="4872" width="3.44140625" style="1303" customWidth="1"/>
    <col min="4873" max="4873" width="12.44140625" style="1303" customWidth="1"/>
    <col min="4874" max="4874" width="4.6640625" style="1303" customWidth="1"/>
    <col min="4875" max="4875" width="12.44140625" style="1303" customWidth="1"/>
    <col min="4876" max="4876" width="4.6640625" style="1303" customWidth="1"/>
    <col min="4877" max="4877" width="15" style="1303" customWidth="1"/>
    <col min="4878" max="4878" width="3.44140625" style="1303" customWidth="1"/>
    <col min="4879" max="4879" width="15" style="1303" customWidth="1"/>
    <col min="4880" max="4880" width="3.44140625" style="1303" customWidth="1"/>
    <col min="4881" max="4881" width="15" style="1303" customWidth="1"/>
    <col min="4882" max="4882" width="3.44140625" style="1303" customWidth="1"/>
    <col min="4883" max="4883" width="15" style="1303" customWidth="1"/>
    <col min="4884" max="4884" width="3.44140625" style="1303" customWidth="1"/>
    <col min="4885" max="4885" width="15" style="1303" customWidth="1"/>
    <col min="4886" max="4886" width="3.44140625" style="1303" customWidth="1"/>
    <col min="4887" max="4887" width="15" style="1303" customWidth="1"/>
    <col min="4888" max="4888" width="3.44140625" style="1303" customWidth="1"/>
    <col min="4889" max="4897" width="12.44140625" style="1303" customWidth="1"/>
    <col min="4898" max="4898" width="4.6640625" style="1303" customWidth="1"/>
    <col min="4899" max="4899" width="12.44140625" style="1303" customWidth="1"/>
    <col min="4900" max="4900" width="4.6640625" style="1303" customWidth="1"/>
    <col min="4901" max="4901" width="12.44140625" style="1303" customWidth="1"/>
    <col min="4902" max="4902" width="3.44140625" style="1303" customWidth="1"/>
    <col min="4903" max="4903" width="15" style="1303" customWidth="1"/>
    <col min="4904" max="4904" width="4.6640625" style="1303" customWidth="1"/>
    <col min="4905" max="4905" width="15" style="1303" customWidth="1"/>
    <col min="4906" max="4906" width="3.44140625" style="1303" customWidth="1"/>
    <col min="4907" max="4907" width="15" style="1303" customWidth="1"/>
    <col min="4908" max="4908" width="3.44140625" style="1303" customWidth="1"/>
    <col min="4909" max="4909" width="15" style="1303" customWidth="1"/>
    <col min="4910" max="4910" width="3.44140625" style="1303" customWidth="1"/>
    <col min="4911" max="4911" width="15" style="1303" customWidth="1"/>
    <col min="4912" max="4912" width="3.44140625" style="1303" customWidth="1"/>
    <col min="4913" max="4914" width="2.109375" style="1303" customWidth="1"/>
    <col min="4915" max="5101" width="12.44140625" style="1303"/>
    <col min="5102" max="5102" width="7.33203125" style="1303" customWidth="1"/>
    <col min="5103" max="5103" width="35.5546875" style="1303" customWidth="1"/>
    <col min="5104" max="5104" width="44.5546875" style="1303" customWidth="1"/>
    <col min="5105" max="5106" width="7.33203125" style="1303" customWidth="1"/>
    <col min="5107" max="5108" width="12.44140625" style="1303" customWidth="1"/>
    <col min="5109" max="5109" width="39.44140625" style="1303" customWidth="1"/>
    <col min="5110" max="5110" width="42" style="1303" customWidth="1"/>
    <col min="5111" max="5111" width="4.44140625" style="1303" customWidth="1"/>
    <col min="5112" max="5112" width="6" style="1303" customWidth="1"/>
    <col min="5113" max="5113" width="12.44140625" style="1303" customWidth="1"/>
    <col min="5114" max="5114" width="6" style="1303" customWidth="1"/>
    <col min="5115" max="5115" width="12.44140625" style="1303" customWidth="1"/>
    <col min="5116" max="5116" width="6" style="1303" customWidth="1"/>
    <col min="5117" max="5117" width="12.44140625" style="1303" customWidth="1"/>
    <col min="5118" max="5118" width="6" style="1303" customWidth="1"/>
    <col min="5119" max="5119" width="12.44140625" style="1303" customWidth="1"/>
    <col min="5120" max="5120" width="6" style="1303" customWidth="1"/>
    <col min="5121" max="5121" width="12.44140625" style="1303" customWidth="1"/>
    <col min="5122" max="5122" width="2.109375" style="1303" customWidth="1"/>
    <col min="5123" max="5123" width="12.44140625" style="1303" customWidth="1"/>
    <col min="5124" max="5124" width="2.109375" style="1303" customWidth="1"/>
    <col min="5125" max="5125" width="12.44140625" style="1303" customWidth="1"/>
    <col min="5126" max="5127" width="2.109375" style="1303" customWidth="1"/>
    <col min="5128" max="5128" width="3.44140625" style="1303" customWidth="1"/>
    <col min="5129" max="5129" width="12.44140625" style="1303" customWidth="1"/>
    <col min="5130" max="5130" width="4.6640625" style="1303" customWidth="1"/>
    <col min="5131" max="5131" width="12.44140625" style="1303" customWidth="1"/>
    <col min="5132" max="5132" width="4.6640625" style="1303" customWidth="1"/>
    <col min="5133" max="5133" width="15" style="1303" customWidth="1"/>
    <col min="5134" max="5134" width="3.44140625" style="1303" customWidth="1"/>
    <col min="5135" max="5135" width="15" style="1303" customWidth="1"/>
    <col min="5136" max="5136" width="3.44140625" style="1303" customWidth="1"/>
    <col min="5137" max="5137" width="15" style="1303" customWidth="1"/>
    <col min="5138" max="5138" width="3.44140625" style="1303" customWidth="1"/>
    <col min="5139" max="5139" width="15" style="1303" customWidth="1"/>
    <col min="5140" max="5140" width="3.44140625" style="1303" customWidth="1"/>
    <col min="5141" max="5141" width="15" style="1303" customWidth="1"/>
    <col min="5142" max="5142" width="3.44140625" style="1303" customWidth="1"/>
    <col min="5143" max="5143" width="15" style="1303" customWidth="1"/>
    <col min="5144" max="5144" width="3.44140625" style="1303" customWidth="1"/>
    <col min="5145" max="5153" width="12.44140625" style="1303" customWidth="1"/>
    <col min="5154" max="5154" width="4.6640625" style="1303" customWidth="1"/>
    <col min="5155" max="5155" width="12.44140625" style="1303" customWidth="1"/>
    <col min="5156" max="5156" width="4.6640625" style="1303" customWidth="1"/>
    <col min="5157" max="5157" width="12.44140625" style="1303" customWidth="1"/>
    <col min="5158" max="5158" width="3.44140625" style="1303" customWidth="1"/>
    <col min="5159" max="5159" width="15" style="1303" customWidth="1"/>
    <col min="5160" max="5160" width="4.6640625" style="1303" customWidth="1"/>
    <col min="5161" max="5161" width="15" style="1303" customWidth="1"/>
    <col min="5162" max="5162" width="3.44140625" style="1303" customWidth="1"/>
    <col min="5163" max="5163" width="15" style="1303" customWidth="1"/>
    <col min="5164" max="5164" width="3.44140625" style="1303" customWidth="1"/>
    <col min="5165" max="5165" width="15" style="1303" customWidth="1"/>
    <col min="5166" max="5166" width="3.44140625" style="1303" customWidth="1"/>
    <col min="5167" max="5167" width="15" style="1303" customWidth="1"/>
    <col min="5168" max="5168" width="3.44140625" style="1303" customWidth="1"/>
    <col min="5169" max="5170" width="2.109375" style="1303" customWidth="1"/>
    <col min="5171" max="5357" width="12.44140625" style="1303"/>
    <col min="5358" max="5358" width="7.33203125" style="1303" customWidth="1"/>
    <col min="5359" max="5359" width="35.5546875" style="1303" customWidth="1"/>
    <col min="5360" max="5360" width="44.5546875" style="1303" customWidth="1"/>
    <col min="5361" max="5362" width="7.33203125" style="1303" customWidth="1"/>
    <col min="5363" max="5364" width="12.44140625" style="1303" customWidth="1"/>
    <col min="5365" max="5365" width="39.44140625" style="1303" customWidth="1"/>
    <col min="5366" max="5366" width="42" style="1303" customWidth="1"/>
    <col min="5367" max="5367" width="4.44140625" style="1303" customWidth="1"/>
    <col min="5368" max="5368" width="6" style="1303" customWidth="1"/>
    <col min="5369" max="5369" width="12.44140625" style="1303" customWidth="1"/>
    <col min="5370" max="5370" width="6" style="1303" customWidth="1"/>
    <col min="5371" max="5371" width="12.44140625" style="1303" customWidth="1"/>
    <col min="5372" max="5372" width="6" style="1303" customWidth="1"/>
    <col min="5373" max="5373" width="12.44140625" style="1303" customWidth="1"/>
    <col min="5374" max="5374" width="6" style="1303" customWidth="1"/>
    <col min="5375" max="5375" width="12.44140625" style="1303" customWidth="1"/>
    <col min="5376" max="5376" width="6" style="1303" customWidth="1"/>
    <col min="5377" max="5377" width="12.44140625" style="1303" customWidth="1"/>
    <col min="5378" max="5378" width="2.109375" style="1303" customWidth="1"/>
    <col min="5379" max="5379" width="12.44140625" style="1303" customWidth="1"/>
    <col min="5380" max="5380" width="2.109375" style="1303" customWidth="1"/>
    <col min="5381" max="5381" width="12.44140625" style="1303" customWidth="1"/>
    <col min="5382" max="5383" width="2.109375" style="1303" customWidth="1"/>
    <col min="5384" max="5384" width="3.44140625" style="1303" customWidth="1"/>
    <col min="5385" max="5385" width="12.44140625" style="1303" customWidth="1"/>
    <col min="5386" max="5386" width="4.6640625" style="1303" customWidth="1"/>
    <col min="5387" max="5387" width="12.44140625" style="1303" customWidth="1"/>
    <col min="5388" max="5388" width="4.6640625" style="1303" customWidth="1"/>
    <col min="5389" max="5389" width="15" style="1303" customWidth="1"/>
    <col min="5390" max="5390" width="3.44140625" style="1303" customWidth="1"/>
    <col min="5391" max="5391" width="15" style="1303" customWidth="1"/>
    <col min="5392" max="5392" width="3.44140625" style="1303" customWidth="1"/>
    <col min="5393" max="5393" width="15" style="1303" customWidth="1"/>
    <col min="5394" max="5394" width="3.44140625" style="1303" customWidth="1"/>
    <col min="5395" max="5395" width="15" style="1303" customWidth="1"/>
    <col min="5396" max="5396" width="3.44140625" style="1303" customWidth="1"/>
    <col min="5397" max="5397" width="15" style="1303" customWidth="1"/>
    <col min="5398" max="5398" width="3.44140625" style="1303" customWidth="1"/>
    <col min="5399" max="5399" width="15" style="1303" customWidth="1"/>
    <col min="5400" max="5400" width="3.44140625" style="1303" customWidth="1"/>
    <col min="5401" max="5409" width="12.44140625" style="1303" customWidth="1"/>
    <col min="5410" max="5410" width="4.6640625" style="1303" customWidth="1"/>
    <col min="5411" max="5411" width="12.44140625" style="1303" customWidth="1"/>
    <col min="5412" max="5412" width="4.6640625" style="1303" customWidth="1"/>
    <col min="5413" max="5413" width="12.44140625" style="1303" customWidth="1"/>
    <col min="5414" max="5414" width="3.44140625" style="1303" customWidth="1"/>
    <col min="5415" max="5415" width="15" style="1303" customWidth="1"/>
    <col min="5416" max="5416" width="4.6640625" style="1303" customWidth="1"/>
    <col min="5417" max="5417" width="15" style="1303" customWidth="1"/>
    <col min="5418" max="5418" width="3.44140625" style="1303" customWidth="1"/>
    <col min="5419" max="5419" width="15" style="1303" customWidth="1"/>
    <col min="5420" max="5420" width="3.44140625" style="1303" customWidth="1"/>
    <col min="5421" max="5421" width="15" style="1303" customWidth="1"/>
    <col min="5422" max="5422" width="3.44140625" style="1303" customWidth="1"/>
    <col min="5423" max="5423" width="15" style="1303" customWidth="1"/>
    <col min="5424" max="5424" width="3.44140625" style="1303" customWidth="1"/>
    <col min="5425" max="5426" width="2.109375" style="1303" customWidth="1"/>
    <col min="5427" max="5613" width="12.44140625" style="1303"/>
    <col min="5614" max="5614" width="7.33203125" style="1303" customWidth="1"/>
    <col min="5615" max="5615" width="35.5546875" style="1303" customWidth="1"/>
    <col min="5616" max="5616" width="44.5546875" style="1303" customWidth="1"/>
    <col min="5617" max="5618" width="7.33203125" style="1303" customWidth="1"/>
    <col min="5619" max="5620" width="12.44140625" style="1303" customWidth="1"/>
    <col min="5621" max="5621" width="39.44140625" style="1303" customWidth="1"/>
    <col min="5622" max="5622" width="42" style="1303" customWidth="1"/>
    <col min="5623" max="5623" width="4.44140625" style="1303" customWidth="1"/>
    <col min="5624" max="5624" width="6" style="1303" customWidth="1"/>
    <col min="5625" max="5625" width="12.44140625" style="1303" customWidth="1"/>
    <col min="5626" max="5626" width="6" style="1303" customWidth="1"/>
    <col min="5627" max="5627" width="12.44140625" style="1303" customWidth="1"/>
    <col min="5628" max="5628" width="6" style="1303" customWidth="1"/>
    <col min="5629" max="5629" width="12.44140625" style="1303" customWidth="1"/>
    <col min="5630" max="5630" width="6" style="1303" customWidth="1"/>
    <col min="5631" max="5631" width="12.44140625" style="1303" customWidth="1"/>
    <col min="5632" max="5632" width="6" style="1303" customWidth="1"/>
    <col min="5633" max="5633" width="12.44140625" style="1303" customWidth="1"/>
    <col min="5634" max="5634" width="2.109375" style="1303" customWidth="1"/>
    <col min="5635" max="5635" width="12.44140625" style="1303" customWidth="1"/>
    <col min="5636" max="5636" width="2.109375" style="1303" customWidth="1"/>
    <col min="5637" max="5637" width="12.44140625" style="1303" customWidth="1"/>
    <col min="5638" max="5639" width="2.109375" style="1303" customWidth="1"/>
    <col min="5640" max="5640" width="3.44140625" style="1303" customWidth="1"/>
    <col min="5641" max="5641" width="12.44140625" style="1303" customWidth="1"/>
    <col min="5642" max="5642" width="4.6640625" style="1303" customWidth="1"/>
    <col min="5643" max="5643" width="12.44140625" style="1303" customWidth="1"/>
    <col min="5644" max="5644" width="4.6640625" style="1303" customWidth="1"/>
    <col min="5645" max="5645" width="15" style="1303" customWidth="1"/>
    <col min="5646" max="5646" width="3.44140625" style="1303" customWidth="1"/>
    <col min="5647" max="5647" width="15" style="1303" customWidth="1"/>
    <col min="5648" max="5648" width="3.44140625" style="1303" customWidth="1"/>
    <col min="5649" max="5649" width="15" style="1303" customWidth="1"/>
    <col min="5650" max="5650" width="3.44140625" style="1303" customWidth="1"/>
    <col min="5651" max="5651" width="15" style="1303" customWidth="1"/>
    <col min="5652" max="5652" width="3.44140625" style="1303" customWidth="1"/>
    <col min="5653" max="5653" width="15" style="1303" customWidth="1"/>
    <col min="5654" max="5654" width="3.44140625" style="1303" customWidth="1"/>
    <col min="5655" max="5655" width="15" style="1303" customWidth="1"/>
    <col min="5656" max="5656" width="3.44140625" style="1303" customWidth="1"/>
    <col min="5657" max="5665" width="12.44140625" style="1303" customWidth="1"/>
    <col min="5666" max="5666" width="4.6640625" style="1303" customWidth="1"/>
    <col min="5667" max="5667" width="12.44140625" style="1303" customWidth="1"/>
    <col min="5668" max="5668" width="4.6640625" style="1303" customWidth="1"/>
    <col min="5669" max="5669" width="12.44140625" style="1303" customWidth="1"/>
    <col min="5670" max="5670" width="3.44140625" style="1303" customWidth="1"/>
    <col min="5671" max="5671" width="15" style="1303" customWidth="1"/>
    <col min="5672" max="5672" width="4.6640625" style="1303" customWidth="1"/>
    <col min="5673" max="5673" width="15" style="1303" customWidth="1"/>
    <col min="5674" max="5674" width="3.44140625" style="1303" customWidth="1"/>
    <col min="5675" max="5675" width="15" style="1303" customWidth="1"/>
    <col min="5676" max="5676" width="3.44140625" style="1303" customWidth="1"/>
    <col min="5677" max="5677" width="15" style="1303" customWidth="1"/>
    <col min="5678" max="5678" width="3.44140625" style="1303" customWidth="1"/>
    <col min="5679" max="5679" width="15" style="1303" customWidth="1"/>
    <col min="5680" max="5680" width="3.44140625" style="1303" customWidth="1"/>
    <col min="5681" max="5682" width="2.109375" style="1303" customWidth="1"/>
    <col min="5683" max="5869" width="12.44140625" style="1303"/>
    <col min="5870" max="5870" width="7.33203125" style="1303" customWidth="1"/>
    <col min="5871" max="5871" width="35.5546875" style="1303" customWidth="1"/>
    <col min="5872" max="5872" width="44.5546875" style="1303" customWidth="1"/>
    <col min="5873" max="5874" width="7.33203125" style="1303" customWidth="1"/>
    <col min="5875" max="5876" width="12.44140625" style="1303" customWidth="1"/>
    <col min="5877" max="5877" width="39.44140625" style="1303" customWidth="1"/>
    <col min="5878" max="5878" width="42" style="1303" customWidth="1"/>
    <col min="5879" max="5879" width="4.44140625" style="1303" customWidth="1"/>
    <col min="5880" max="5880" width="6" style="1303" customWidth="1"/>
    <col min="5881" max="5881" width="12.44140625" style="1303" customWidth="1"/>
    <col min="5882" max="5882" width="6" style="1303" customWidth="1"/>
    <col min="5883" max="5883" width="12.44140625" style="1303" customWidth="1"/>
    <col min="5884" max="5884" width="6" style="1303" customWidth="1"/>
    <col min="5885" max="5885" width="12.44140625" style="1303" customWidth="1"/>
    <col min="5886" max="5886" width="6" style="1303" customWidth="1"/>
    <col min="5887" max="5887" width="12.44140625" style="1303" customWidth="1"/>
    <col min="5888" max="5888" width="6" style="1303" customWidth="1"/>
    <col min="5889" max="5889" width="12.44140625" style="1303" customWidth="1"/>
    <col min="5890" max="5890" width="2.109375" style="1303" customWidth="1"/>
    <col min="5891" max="5891" width="12.44140625" style="1303" customWidth="1"/>
    <col min="5892" max="5892" width="2.109375" style="1303" customWidth="1"/>
    <col min="5893" max="5893" width="12.44140625" style="1303" customWidth="1"/>
    <col min="5894" max="5895" width="2.109375" style="1303" customWidth="1"/>
    <col min="5896" max="5896" width="3.44140625" style="1303" customWidth="1"/>
    <col min="5897" max="5897" width="12.44140625" style="1303" customWidth="1"/>
    <col min="5898" max="5898" width="4.6640625" style="1303" customWidth="1"/>
    <col min="5899" max="5899" width="12.44140625" style="1303" customWidth="1"/>
    <col min="5900" max="5900" width="4.6640625" style="1303" customWidth="1"/>
    <col min="5901" max="5901" width="15" style="1303" customWidth="1"/>
    <col min="5902" max="5902" width="3.44140625" style="1303" customWidth="1"/>
    <col min="5903" max="5903" width="15" style="1303" customWidth="1"/>
    <col min="5904" max="5904" width="3.44140625" style="1303" customWidth="1"/>
    <col min="5905" max="5905" width="15" style="1303" customWidth="1"/>
    <col min="5906" max="5906" width="3.44140625" style="1303" customWidth="1"/>
    <col min="5907" max="5907" width="15" style="1303" customWidth="1"/>
    <col min="5908" max="5908" width="3.44140625" style="1303" customWidth="1"/>
    <col min="5909" max="5909" width="15" style="1303" customWidth="1"/>
    <col min="5910" max="5910" width="3.44140625" style="1303" customWidth="1"/>
    <col min="5911" max="5911" width="15" style="1303" customWidth="1"/>
    <col min="5912" max="5912" width="3.44140625" style="1303" customWidth="1"/>
    <col min="5913" max="5921" width="12.44140625" style="1303" customWidth="1"/>
    <col min="5922" max="5922" width="4.6640625" style="1303" customWidth="1"/>
    <col min="5923" max="5923" width="12.44140625" style="1303" customWidth="1"/>
    <col min="5924" max="5924" width="4.6640625" style="1303" customWidth="1"/>
    <col min="5925" max="5925" width="12.44140625" style="1303" customWidth="1"/>
    <col min="5926" max="5926" width="3.44140625" style="1303" customWidth="1"/>
    <col min="5927" max="5927" width="15" style="1303" customWidth="1"/>
    <col min="5928" max="5928" width="4.6640625" style="1303" customWidth="1"/>
    <col min="5929" max="5929" width="15" style="1303" customWidth="1"/>
    <col min="5930" max="5930" width="3.44140625" style="1303" customWidth="1"/>
    <col min="5931" max="5931" width="15" style="1303" customWidth="1"/>
    <col min="5932" max="5932" width="3.44140625" style="1303" customWidth="1"/>
    <col min="5933" max="5933" width="15" style="1303" customWidth="1"/>
    <col min="5934" max="5934" width="3.44140625" style="1303" customWidth="1"/>
    <col min="5935" max="5935" width="15" style="1303" customWidth="1"/>
    <col min="5936" max="5936" width="3.44140625" style="1303" customWidth="1"/>
    <col min="5937" max="5938" width="2.109375" style="1303" customWidth="1"/>
    <col min="5939" max="6125" width="12.44140625" style="1303"/>
    <col min="6126" max="6126" width="7.33203125" style="1303" customWidth="1"/>
    <col min="6127" max="6127" width="35.5546875" style="1303" customWidth="1"/>
    <col min="6128" max="6128" width="44.5546875" style="1303" customWidth="1"/>
    <col min="6129" max="6130" width="7.33203125" style="1303" customWidth="1"/>
    <col min="6131" max="6132" width="12.44140625" style="1303" customWidth="1"/>
    <col min="6133" max="6133" width="39.44140625" style="1303" customWidth="1"/>
    <col min="6134" max="6134" width="42" style="1303" customWidth="1"/>
    <col min="6135" max="6135" width="4.44140625" style="1303" customWidth="1"/>
    <col min="6136" max="6136" width="6" style="1303" customWidth="1"/>
    <col min="6137" max="6137" width="12.44140625" style="1303" customWidth="1"/>
    <col min="6138" max="6138" width="6" style="1303" customWidth="1"/>
    <col min="6139" max="6139" width="12.44140625" style="1303" customWidth="1"/>
    <col min="6140" max="6140" width="6" style="1303" customWidth="1"/>
    <col min="6141" max="6141" width="12.44140625" style="1303" customWidth="1"/>
    <col min="6142" max="6142" width="6" style="1303" customWidth="1"/>
    <col min="6143" max="6143" width="12.44140625" style="1303" customWidth="1"/>
    <col min="6144" max="6144" width="6" style="1303" customWidth="1"/>
    <col min="6145" max="6145" width="12.44140625" style="1303" customWidth="1"/>
    <col min="6146" max="6146" width="2.109375" style="1303" customWidth="1"/>
    <col min="6147" max="6147" width="12.44140625" style="1303" customWidth="1"/>
    <col min="6148" max="6148" width="2.109375" style="1303" customWidth="1"/>
    <col min="6149" max="6149" width="12.44140625" style="1303" customWidth="1"/>
    <col min="6150" max="6151" width="2.109375" style="1303" customWidth="1"/>
    <col min="6152" max="6152" width="3.44140625" style="1303" customWidth="1"/>
    <col min="6153" max="6153" width="12.44140625" style="1303" customWidth="1"/>
    <col min="6154" max="6154" width="4.6640625" style="1303" customWidth="1"/>
    <col min="6155" max="6155" width="12.44140625" style="1303" customWidth="1"/>
    <col min="6156" max="6156" width="4.6640625" style="1303" customWidth="1"/>
    <col min="6157" max="6157" width="15" style="1303" customWidth="1"/>
    <col min="6158" max="6158" width="3.44140625" style="1303" customWidth="1"/>
    <col min="6159" max="6159" width="15" style="1303" customWidth="1"/>
    <col min="6160" max="6160" width="3.44140625" style="1303" customWidth="1"/>
    <col min="6161" max="6161" width="15" style="1303" customWidth="1"/>
    <col min="6162" max="6162" width="3.44140625" style="1303" customWidth="1"/>
    <col min="6163" max="6163" width="15" style="1303" customWidth="1"/>
    <col min="6164" max="6164" width="3.44140625" style="1303" customWidth="1"/>
    <col min="6165" max="6165" width="15" style="1303" customWidth="1"/>
    <col min="6166" max="6166" width="3.44140625" style="1303" customWidth="1"/>
    <col min="6167" max="6167" width="15" style="1303" customWidth="1"/>
    <col min="6168" max="6168" width="3.44140625" style="1303" customWidth="1"/>
    <col min="6169" max="6177" width="12.44140625" style="1303" customWidth="1"/>
    <col min="6178" max="6178" width="4.6640625" style="1303" customWidth="1"/>
    <col min="6179" max="6179" width="12.44140625" style="1303" customWidth="1"/>
    <col min="6180" max="6180" width="4.6640625" style="1303" customWidth="1"/>
    <col min="6181" max="6181" width="12.44140625" style="1303" customWidth="1"/>
    <col min="6182" max="6182" width="3.44140625" style="1303" customWidth="1"/>
    <col min="6183" max="6183" width="15" style="1303" customWidth="1"/>
    <col min="6184" max="6184" width="4.6640625" style="1303" customWidth="1"/>
    <col min="6185" max="6185" width="15" style="1303" customWidth="1"/>
    <col min="6186" max="6186" width="3.44140625" style="1303" customWidth="1"/>
    <col min="6187" max="6187" width="15" style="1303" customWidth="1"/>
    <col min="6188" max="6188" width="3.44140625" style="1303" customWidth="1"/>
    <col min="6189" max="6189" width="15" style="1303" customWidth="1"/>
    <col min="6190" max="6190" width="3.44140625" style="1303" customWidth="1"/>
    <col min="6191" max="6191" width="15" style="1303" customWidth="1"/>
    <col min="6192" max="6192" width="3.44140625" style="1303" customWidth="1"/>
    <col min="6193" max="6194" width="2.109375" style="1303" customWidth="1"/>
    <col min="6195" max="6381" width="12.44140625" style="1303"/>
    <col min="6382" max="6382" width="7.33203125" style="1303" customWidth="1"/>
    <col min="6383" max="6383" width="35.5546875" style="1303" customWidth="1"/>
    <col min="6384" max="6384" width="44.5546875" style="1303" customWidth="1"/>
    <col min="6385" max="6386" width="7.33203125" style="1303" customWidth="1"/>
    <col min="6387" max="6388" width="12.44140625" style="1303" customWidth="1"/>
    <col min="6389" max="6389" width="39.44140625" style="1303" customWidth="1"/>
    <col min="6390" max="6390" width="42" style="1303" customWidth="1"/>
    <col min="6391" max="6391" width="4.44140625" style="1303" customWidth="1"/>
    <col min="6392" max="6392" width="6" style="1303" customWidth="1"/>
    <col min="6393" max="6393" width="12.44140625" style="1303" customWidth="1"/>
    <col min="6394" max="6394" width="6" style="1303" customWidth="1"/>
    <col min="6395" max="6395" width="12.44140625" style="1303" customWidth="1"/>
    <col min="6396" max="6396" width="6" style="1303" customWidth="1"/>
    <col min="6397" max="6397" width="12.44140625" style="1303" customWidth="1"/>
    <col min="6398" max="6398" width="6" style="1303" customWidth="1"/>
    <col min="6399" max="6399" width="12.44140625" style="1303" customWidth="1"/>
    <col min="6400" max="6400" width="6" style="1303" customWidth="1"/>
    <col min="6401" max="6401" width="12.44140625" style="1303" customWidth="1"/>
    <col min="6402" max="6402" width="2.109375" style="1303" customWidth="1"/>
    <col min="6403" max="6403" width="12.44140625" style="1303" customWidth="1"/>
    <col min="6404" max="6404" width="2.109375" style="1303" customWidth="1"/>
    <col min="6405" max="6405" width="12.44140625" style="1303" customWidth="1"/>
    <col min="6406" max="6407" width="2.109375" style="1303" customWidth="1"/>
    <col min="6408" max="6408" width="3.44140625" style="1303" customWidth="1"/>
    <col min="6409" max="6409" width="12.44140625" style="1303" customWidth="1"/>
    <col min="6410" max="6410" width="4.6640625" style="1303" customWidth="1"/>
    <col min="6411" max="6411" width="12.44140625" style="1303" customWidth="1"/>
    <col min="6412" max="6412" width="4.6640625" style="1303" customWidth="1"/>
    <col min="6413" max="6413" width="15" style="1303" customWidth="1"/>
    <col min="6414" max="6414" width="3.44140625" style="1303" customWidth="1"/>
    <col min="6415" max="6415" width="15" style="1303" customWidth="1"/>
    <col min="6416" max="6416" width="3.44140625" style="1303" customWidth="1"/>
    <col min="6417" max="6417" width="15" style="1303" customWidth="1"/>
    <col min="6418" max="6418" width="3.44140625" style="1303" customWidth="1"/>
    <col min="6419" max="6419" width="15" style="1303" customWidth="1"/>
    <col min="6420" max="6420" width="3.44140625" style="1303" customWidth="1"/>
    <col min="6421" max="6421" width="15" style="1303" customWidth="1"/>
    <col min="6422" max="6422" width="3.44140625" style="1303" customWidth="1"/>
    <col min="6423" max="6423" width="15" style="1303" customWidth="1"/>
    <col min="6424" max="6424" width="3.44140625" style="1303" customWidth="1"/>
    <col min="6425" max="6433" width="12.44140625" style="1303" customWidth="1"/>
    <col min="6434" max="6434" width="4.6640625" style="1303" customWidth="1"/>
    <col min="6435" max="6435" width="12.44140625" style="1303" customWidth="1"/>
    <col min="6436" max="6436" width="4.6640625" style="1303" customWidth="1"/>
    <col min="6437" max="6437" width="12.44140625" style="1303" customWidth="1"/>
    <col min="6438" max="6438" width="3.44140625" style="1303" customWidth="1"/>
    <col min="6439" max="6439" width="15" style="1303" customWidth="1"/>
    <col min="6440" max="6440" width="4.6640625" style="1303" customWidth="1"/>
    <col min="6441" max="6441" width="15" style="1303" customWidth="1"/>
    <col min="6442" max="6442" width="3.44140625" style="1303" customWidth="1"/>
    <col min="6443" max="6443" width="15" style="1303" customWidth="1"/>
    <col min="6444" max="6444" width="3.44140625" style="1303" customWidth="1"/>
    <col min="6445" max="6445" width="15" style="1303" customWidth="1"/>
    <col min="6446" max="6446" width="3.44140625" style="1303" customWidth="1"/>
    <col min="6447" max="6447" width="15" style="1303" customWidth="1"/>
    <col min="6448" max="6448" width="3.44140625" style="1303" customWidth="1"/>
    <col min="6449" max="6450" width="2.109375" style="1303" customWidth="1"/>
    <col min="6451" max="6637" width="12.44140625" style="1303"/>
    <col min="6638" max="6638" width="7.33203125" style="1303" customWidth="1"/>
    <col min="6639" max="6639" width="35.5546875" style="1303" customWidth="1"/>
    <col min="6640" max="6640" width="44.5546875" style="1303" customWidth="1"/>
    <col min="6641" max="6642" width="7.33203125" style="1303" customWidth="1"/>
    <col min="6643" max="6644" width="12.44140625" style="1303" customWidth="1"/>
    <col min="6645" max="6645" width="39.44140625" style="1303" customWidth="1"/>
    <col min="6646" max="6646" width="42" style="1303" customWidth="1"/>
    <col min="6647" max="6647" width="4.44140625" style="1303" customWidth="1"/>
    <col min="6648" max="6648" width="6" style="1303" customWidth="1"/>
    <col min="6649" max="6649" width="12.44140625" style="1303" customWidth="1"/>
    <col min="6650" max="6650" width="6" style="1303" customWidth="1"/>
    <col min="6651" max="6651" width="12.44140625" style="1303" customWidth="1"/>
    <col min="6652" max="6652" width="6" style="1303" customWidth="1"/>
    <col min="6653" max="6653" width="12.44140625" style="1303" customWidth="1"/>
    <col min="6654" max="6654" width="6" style="1303" customWidth="1"/>
    <col min="6655" max="6655" width="12.44140625" style="1303" customWidth="1"/>
    <col min="6656" max="6656" width="6" style="1303" customWidth="1"/>
    <col min="6657" max="6657" width="12.44140625" style="1303" customWidth="1"/>
    <col min="6658" max="6658" width="2.109375" style="1303" customWidth="1"/>
    <col min="6659" max="6659" width="12.44140625" style="1303" customWidth="1"/>
    <col min="6660" max="6660" width="2.109375" style="1303" customWidth="1"/>
    <col min="6661" max="6661" width="12.44140625" style="1303" customWidth="1"/>
    <col min="6662" max="6663" width="2.109375" style="1303" customWidth="1"/>
    <col min="6664" max="6664" width="3.44140625" style="1303" customWidth="1"/>
    <col min="6665" max="6665" width="12.44140625" style="1303" customWidth="1"/>
    <col min="6666" max="6666" width="4.6640625" style="1303" customWidth="1"/>
    <col min="6667" max="6667" width="12.44140625" style="1303" customWidth="1"/>
    <col min="6668" max="6668" width="4.6640625" style="1303" customWidth="1"/>
    <col min="6669" max="6669" width="15" style="1303" customWidth="1"/>
    <col min="6670" max="6670" width="3.44140625" style="1303" customWidth="1"/>
    <col min="6671" max="6671" width="15" style="1303" customWidth="1"/>
    <col min="6672" max="6672" width="3.44140625" style="1303" customWidth="1"/>
    <col min="6673" max="6673" width="15" style="1303" customWidth="1"/>
    <col min="6674" max="6674" width="3.44140625" style="1303" customWidth="1"/>
    <col min="6675" max="6675" width="15" style="1303" customWidth="1"/>
    <col min="6676" max="6676" width="3.44140625" style="1303" customWidth="1"/>
    <col min="6677" max="6677" width="15" style="1303" customWidth="1"/>
    <col min="6678" max="6678" width="3.44140625" style="1303" customWidth="1"/>
    <col min="6679" max="6679" width="15" style="1303" customWidth="1"/>
    <col min="6680" max="6680" width="3.44140625" style="1303" customWidth="1"/>
    <col min="6681" max="6689" width="12.44140625" style="1303" customWidth="1"/>
    <col min="6690" max="6690" width="4.6640625" style="1303" customWidth="1"/>
    <col min="6691" max="6691" width="12.44140625" style="1303" customWidth="1"/>
    <col min="6692" max="6692" width="4.6640625" style="1303" customWidth="1"/>
    <col min="6693" max="6693" width="12.44140625" style="1303" customWidth="1"/>
    <col min="6694" max="6694" width="3.44140625" style="1303" customWidth="1"/>
    <col min="6695" max="6695" width="15" style="1303" customWidth="1"/>
    <col min="6696" max="6696" width="4.6640625" style="1303" customWidth="1"/>
    <col min="6697" max="6697" width="15" style="1303" customWidth="1"/>
    <col min="6698" max="6698" width="3.44140625" style="1303" customWidth="1"/>
    <col min="6699" max="6699" width="15" style="1303" customWidth="1"/>
    <col min="6700" max="6700" width="3.44140625" style="1303" customWidth="1"/>
    <col min="6701" max="6701" width="15" style="1303" customWidth="1"/>
    <col min="6702" max="6702" width="3.44140625" style="1303" customWidth="1"/>
    <col min="6703" max="6703" width="15" style="1303" customWidth="1"/>
    <col min="6704" max="6704" width="3.44140625" style="1303" customWidth="1"/>
    <col min="6705" max="6706" width="2.109375" style="1303" customWidth="1"/>
    <col min="6707" max="6893" width="12.44140625" style="1303"/>
    <col min="6894" max="6894" width="7.33203125" style="1303" customWidth="1"/>
    <col min="6895" max="6895" width="35.5546875" style="1303" customWidth="1"/>
    <col min="6896" max="6896" width="44.5546875" style="1303" customWidth="1"/>
    <col min="6897" max="6898" width="7.33203125" style="1303" customWidth="1"/>
    <col min="6899" max="6900" width="12.44140625" style="1303" customWidth="1"/>
    <col min="6901" max="6901" width="39.44140625" style="1303" customWidth="1"/>
    <col min="6902" max="6902" width="42" style="1303" customWidth="1"/>
    <col min="6903" max="6903" width="4.44140625" style="1303" customWidth="1"/>
    <col min="6904" max="6904" width="6" style="1303" customWidth="1"/>
    <col min="6905" max="6905" width="12.44140625" style="1303" customWidth="1"/>
    <col min="6906" max="6906" width="6" style="1303" customWidth="1"/>
    <col min="6907" max="6907" width="12.44140625" style="1303" customWidth="1"/>
    <col min="6908" max="6908" width="6" style="1303" customWidth="1"/>
    <col min="6909" max="6909" width="12.44140625" style="1303" customWidth="1"/>
    <col min="6910" max="6910" width="6" style="1303" customWidth="1"/>
    <col min="6911" max="6911" width="12.44140625" style="1303" customWidth="1"/>
    <col min="6912" max="6912" width="6" style="1303" customWidth="1"/>
    <col min="6913" max="6913" width="12.44140625" style="1303" customWidth="1"/>
    <col min="6914" max="6914" width="2.109375" style="1303" customWidth="1"/>
    <col min="6915" max="6915" width="12.44140625" style="1303" customWidth="1"/>
    <col min="6916" max="6916" width="2.109375" style="1303" customWidth="1"/>
    <col min="6917" max="6917" width="12.44140625" style="1303" customWidth="1"/>
    <col min="6918" max="6919" width="2.109375" style="1303" customWidth="1"/>
    <col min="6920" max="6920" width="3.44140625" style="1303" customWidth="1"/>
    <col min="6921" max="6921" width="12.44140625" style="1303" customWidth="1"/>
    <col min="6922" max="6922" width="4.6640625" style="1303" customWidth="1"/>
    <col min="6923" max="6923" width="12.44140625" style="1303" customWidth="1"/>
    <col min="6924" max="6924" width="4.6640625" style="1303" customWidth="1"/>
    <col min="6925" max="6925" width="15" style="1303" customWidth="1"/>
    <col min="6926" max="6926" width="3.44140625" style="1303" customWidth="1"/>
    <col min="6927" max="6927" width="15" style="1303" customWidth="1"/>
    <col min="6928" max="6928" width="3.44140625" style="1303" customWidth="1"/>
    <col min="6929" max="6929" width="15" style="1303" customWidth="1"/>
    <col min="6930" max="6930" width="3.44140625" style="1303" customWidth="1"/>
    <col min="6931" max="6931" width="15" style="1303" customWidth="1"/>
    <col min="6932" max="6932" width="3.44140625" style="1303" customWidth="1"/>
    <col min="6933" max="6933" width="15" style="1303" customWidth="1"/>
    <col min="6934" max="6934" width="3.44140625" style="1303" customWidth="1"/>
    <col min="6935" max="6935" width="15" style="1303" customWidth="1"/>
    <col min="6936" max="6936" width="3.44140625" style="1303" customWidth="1"/>
    <col min="6937" max="6945" width="12.44140625" style="1303" customWidth="1"/>
    <col min="6946" max="6946" width="4.6640625" style="1303" customWidth="1"/>
    <col min="6947" max="6947" width="12.44140625" style="1303" customWidth="1"/>
    <col min="6948" max="6948" width="4.6640625" style="1303" customWidth="1"/>
    <col min="6949" max="6949" width="12.44140625" style="1303" customWidth="1"/>
    <col min="6950" max="6950" width="3.44140625" style="1303" customWidth="1"/>
    <col min="6951" max="6951" width="15" style="1303" customWidth="1"/>
    <col min="6952" max="6952" width="4.6640625" style="1303" customWidth="1"/>
    <col min="6953" max="6953" width="15" style="1303" customWidth="1"/>
    <col min="6954" max="6954" width="3.44140625" style="1303" customWidth="1"/>
    <col min="6955" max="6955" width="15" style="1303" customWidth="1"/>
    <col min="6956" max="6956" width="3.44140625" style="1303" customWidth="1"/>
    <col min="6957" max="6957" width="15" style="1303" customWidth="1"/>
    <col min="6958" max="6958" width="3.44140625" style="1303" customWidth="1"/>
    <col min="6959" max="6959" width="15" style="1303" customWidth="1"/>
    <col min="6960" max="6960" width="3.44140625" style="1303" customWidth="1"/>
    <col min="6961" max="6962" width="2.109375" style="1303" customWidth="1"/>
    <col min="6963" max="7149" width="12.44140625" style="1303"/>
    <col min="7150" max="7150" width="7.33203125" style="1303" customWidth="1"/>
    <col min="7151" max="7151" width="35.5546875" style="1303" customWidth="1"/>
    <col min="7152" max="7152" width="44.5546875" style="1303" customWidth="1"/>
    <col min="7153" max="7154" width="7.33203125" style="1303" customWidth="1"/>
    <col min="7155" max="7156" width="12.44140625" style="1303" customWidth="1"/>
    <col min="7157" max="7157" width="39.44140625" style="1303" customWidth="1"/>
    <col min="7158" max="7158" width="42" style="1303" customWidth="1"/>
    <col min="7159" max="7159" width="4.44140625" style="1303" customWidth="1"/>
    <col min="7160" max="7160" width="6" style="1303" customWidth="1"/>
    <col min="7161" max="7161" width="12.44140625" style="1303" customWidth="1"/>
    <col min="7162" max="7162" width="6" style="1303" customWidth="1"/>
    <col min="7163" max="7163" width="12.44140625" style="1303" customWidth="1"/>
    <col min="7164" max="7164" width="6" style="1303" customWidth="1"/>
    <col min="7165" max="7165" width="12.44140625" style="1303" customWidth="1"/>
    <col min="7166" max="7166" width="6" style="1303" customWidth="1"/>
    <col min="7167" max="7167" width="12.44140625" style="1303" customWidth="1"/>
    <col min="7168" max="7168" width="6" style="1303" customWidth="1"/>
    <col min="7169" max="7169" width="12.44140625" style="1303" customWidth="1"/>
    <col min="7170" max="7170" width="2.109375" style="1303" customWidth="1"/>
    <col min="7171" max="7171" width="12.44140625" style="1303" customWidth="1"/>
    <col min="7172" max="7172" width="2.109375" style="1303" customWidth="1"/>
    <col min="7173" max="7173" width="12.44140625" style="1303" customWidth="1"/>
    <col min="7174" max="7175" width="2.109375" style="1303" customWidth="1"/>
    <col min="7176" max="7176" width="3.44140625" style="1303" customWidth="1"/>
    <col min="7177" max="7177" width="12.44140625" style="1303" customWidth="1"/>
    <col min="7178" max="7178" width="4.6640625" style="1303" customWidth="1"/>
    <col min="7179" max="7179" width="12.44140625" style="1303" customWidth="1"/>
    <col min="7180" max="7180" width="4.6640625" style="1303" customWidth="1"/>
    <col min="7181" max="7181" width="15" style="1303" customWidth="1"/>
    <col min="7182" max="7182" width="3.44140625" style="1303" customWidth="1"/>
    <col min="7183" max="7183" width="15" style="1303" customWidth="1"/>
    <col min="7184" max="7184" width="3.44140625" style="1303" customWidth="1"/>
    <col min="7185" max="7185" width="15" style="1303" customWidth="1"/>
    <col min="7186" max="7186" width="3.44140625" style="1303" customWidth="1"/>
    <col min="7187" max="7187" width="15" style="1303" customWidth="1"/>
    <col min="7188" max="7188" width="3.44140625" style="1303" customWidth="1"/>
    <col min="7189" max="7189" width="15" style="1303" customWidth="1"/>
    <col min="7190" max="7190" width="3.44140625" style="1303" customWidth="1"/>
    <col min="7191" max="7191" width="15" style="1303" customWidth="1"/>
    <col min="7192" max="7192" width="3.44140625" style="1303" customWidth="1"/>
    <col min="7193" max="7201" width="12.44140625" style="1303" customWidth="1"/>
    <col min="7202" max="7202" width="4.6640625" style="1303" customWidth="1"/>
    <col min="7203" max="7203" width="12.44140625" style="1303" customWidth="1"/>
    <col min="7204" max="7204" width="4.6640625" style="1303" customWidth="1"/>
    <col min="7205" max="7205" width="12.44140625" style="1303" customWidth="1"/>
    <col min="7206" max="7206" width="3.44140625" style="1303" customWidth="1"/>
    <col min="7207" max="7207" width="15" style="1303" customWidth="1"/>
    <col min="7208" max="7208" width="4.6640625" style="1303" customWidth="1"/>
    <col min="7209" max="7209" width="15" style="1303" customWidth="1"/>
    <col min="7210" max="7210" width="3.44140625" style="1303" customWidth="1"/>
    <col min="7211" max="7211" width="15" style="1303" customWidth="1"/>
    <col min="7212" max="7212" width="3.44140625" style="1303" customWidth="1"/>
    <col min="7213" max="7213" width="15" style="1303" customWidth="1"/>
    <col min="7214" max="7214" width="3.44140625" style="1303" customWidth="1"/>
    <col min="7215" max="7215" width="15" style="1303" customWidth="1"/>
    <col min="7216" max="7216" width="3.44140625" style="1303" customWidth="1"/>
    <col min="7217" max="7218" width="2.109375" style="1303" customWidth="1"/>
    <col min="7219" max="7405" width="12.44140625" style="1303"/>
    <col min="7406" max="7406" width="7.33203125" style="1303" customWidth="1"/>
    <col min="7407" max="7407" width="35.5546875" style="1303" customWidth="1"/>
    <col min="7408" max="7408" width="44.5546875" style="1303" customWidth="1"/>
    <col min="7409" max="7410" width="7.33203125" style="1303" customWidth="1"/>
    <col min="7411" max="7412" width="12.44140625" style="1303" customWidth="1"/>
    <col min="7413" max="7413" width="39.44140625" style="1303" customWidth="1"/>
    <col min="7414" max="7414" width="42" style="1303" customWidth="1"/>
    <col min="7415" max="7415" width="4.44140625" style="1303" customWidth="1"/>
    <col min="7416" max="7416" width="6" style="1303" customWidth="1"/>
    <col min="7417" max="7417" width="12.44140625" style="1303" customWidth="1"/>
    <col min="7418" max="7418" width="6" style="1303" customWidth="1"/>
    <col min="7419" max="7419" width="12.44140625" style="1303" customWidth="1"/>
    <col min="7420" max="7420" width="6" style="1303" customWidth="1"/>
    <col min="7421" max="7421" width="12.44140625" style="1303" customWidth="1"/>
    <col min="7422" max="7422" width="6" style="1303" customWidth="1"/>
    <col min="7423" max="7423" width="12.44140625" style="1303" customWidth="1"/>
    <col min="7424" max="7424" width="6" style="1303" customWidth="1"/>
    <col min="7425" max="7425" width="12.44140625" style="1303" customWidth="1"/>
    <col min="7426" max="7426" width="2.109375" style="1303" customWidth="1"/>
    <col min="7427" max="7427" width="12.44140625" style="1303" customWidth="1"/>
    <col min="7428" max="7428" width="2.109375" style="1303" customWidth="1"/>
    <col min="7429" max="7429" width="12.44140625" style="1303" customWidth="1"/>
    <col min="7430" max="7431" width="2.109375" style="1303" customWidth="1"/>
    <col min="7432" max="7432" width="3.44140625" style="1303" customWidth="1"/>
    <col min="7433" max="7433" width="12.44140625" style="1303" customWidth="1"/>
    <col min="7434" max="7434" width="4.6640625" style="1303" customWidth="1"/>
    <col min="7435" max="7435" width="12.44140625" style="1303" customWidth="1"/>
    <col min="7436" max="7436" width="4.6640625" style="1303" customWidth="1"/>
    <col min="7437" max="7437" width="15" style="1303" customWidth="1"/>
    <col min="7438" max="7438" width="3.44140625" style="1303" customWidth="1"/>
    <col min="7439" max="7439" width="15" style="1303" customWidth="1"/>
    <col min="7440" max="7440" width="3.44140625" style="1303" customWidth="1"/>
    <col min="7441" max="7441" width="15" style="1303" customWidth="1"/>
    <col min="7442" max="7442" width="3.44140625" style="1303" customWidth="1"/>
    <col min="7443" max="7443" width="15" style="1303" customWidth="1"/>
    <col min="7444" max="7444" width="3.44140625" style="1303" customWidth="1"/>
    <col min="7445" max="7445" width="15" style="1303" customWidth="1"/>
    <col min="7446" max="7446" width="3.44140625" style="1303" customWidth="1"/>
    <col min="7447" max="7447" width="15" style="1303" customWidth="1"/>
    <col min="7448" max="7448" width="3.44140625" style="1303" customWidth="1"/>
    <col min="7449" max="7457" width="12.44140625" style="1303" customWidth="1"/>
    <col min="7458" max="7458" width="4.6640625" style="1303" customWidth="1"/>
    <col min="7459" max="7459" width="12.44140625" style="1303" customWidth="1"/>
    <col min="7460" max="7460" width="4.6640625" style="1303" customWidth="1"/>
    <col min="7461" max="7461" width="12.44140625" style="1303" customWidth="1"/>
    <col min="7462" max="7462" width="3.44140625" style="1303" customWidth="1"/>
    <col min="7463" max="7463" width="15" style="1303" customWidth="1"/>
    <col min="7464" max="7464" width="4.6640625" style="1303" customWidth="1"/>
    <col min="7465" max="7465" width="15" style="1303" customWidth="1"/>
    <col min="7466" max="7466" width="3.44140625" style="1303" customWidth="1"/>
    <col min="7467" max="7467" width="15" style="1303" customWidth="1"/>
    <col min="7468" max="7468" width="3.44140625" style="1303" customWidth="1"/>
    <col min="7469" max="7469" width="15" style="1303" customWidth="1"/>
    <col min="7470" max="7470" width="3.44140625" style="1303" customWidth="1"/>
    <col min="7471" max="7471" width="15" style="1303" customWidth="1"/>
    <col min="7472" max="7472" width="3.44140625" style="1303" customWidth="1"/>
    <col min="7473" max="7474" width="2.109375" style="1303" customWidth="1"/>
    <col min="7475" max="7661" width="12.44140625" style="1303"/>
    <col min="7662" max="7662" width="7.33203125" style="1303" customWidth="1"/>
    <col min="7663" max="7663" width="35.5546875" style="1303" customWidth="1"/>
    <col min="7664" max="7664" width="44.5546875" style="1303" customWidth="1"/>
    <col min="7665" max="7666" width="7.33203125" style="1303" customWidth="1"/>
    <col min="7667" max="7668" width="12.44140625" style="1303" customWidth="1"/>
    <col min="7669" max="7669" width="39.44140625" style="1303" customWidth="1"/>
    <col min="7670" max="7670" width="42" style="1303" customWidth="1"/>
    <col min="7671" max="7671" width="4.44140625" style="1303" customWidth="1"/>
    <col min="7672" max="7672" width="6" style="1303" customWidth="1"/>
    <col min="7673" max="7673" width="12.44140625" style="1303" customWidth="1"/>
    <col min="7674" max="7674" width="6" style="1303" customWidth="1"/>
    <col min="7675" max="7675" width="12.44140625" style="1303" customWidth="1"/>
    <col min="7676" max="7676" width="6" style="1303" customWidth="1"/>
    <col min="7677" max="7677" width="12.44140625" style="1303" customWidth="1"/>
    <col min="7678" max="7678" width="6" style="1303" customWidth="1"/>
    <col min="7679" max="7679" width="12.44140625" style="1303" customWidth="1"/>
    <col min="7680" max="7680" width="6" style="1303" customWidth="1"/>
    <col min="7681" max="7681" width="12.44140625" style="1303" customWidth="1"/>
    <col min="7682" max="7682" width="2.109375" style="1303" customWidth="1"/>
    <col min="7683" max="7683" width="12.44140625" style="1303" customWidth="1"/>
    <col min="7684" max="7684" width="2.109375" style="1303" customWidth="1"/>
    <col min="7685" max="7685" width="12.44140625" style="1303" customWidth="1"/>
    <col min="7686" max="7687" width="2.109375" style="1303" customWidth="1"/>
    <col min="7688" max="7688" width="3.44140625" style="1303" customWidth="1"/>
    <col min="7689" max="7689" width="12.44140625" style="1303" customWidth="1"/>
    <col min="7690" max="7690" width="4.6640625" style="1303" customWidth="1"/>
    <col min="7691" max="7691" width="12.44140625" style="1303" customWidth="1"/>
    <col min="7692" max="7692" width="4.6640625" style="1303" customWidth="1"/>
    <col min="7693" max="7693" width="15" style="1303" customWidth="1"/>
    <col min="7694" max="7694" width="3.44140625" style="1303" customWidth="1"/>
    <col min="7695" max="7695" width="15" style="1303" customWidth="1"/>
    <col min="7696" max="7696" width="3.44140625" style="1303" customWidth="1"/>
    <col min="7697" max="7697" width="15" style="1303" customWidth="1"/>
    <col min="7698" max="7698" width="3.44140625" style="1303" customWidth="1"/>
    <col min="7699" max="7699" width="15" style="1303" customWidth="1"/>
    <col min="7700" max="7700" width="3.44140625" style="1303" customWidth="1"/>
    <col min="7701" max="7701" width="15" style="1303" customWidth="1"/>
    <col min="7702" max="7702" width="3.44140625" style="1303" customWidth="1"/>
    <col min="7703" max="7703" width="15" style="1303" customWidth="1"/>
    <col min="7704" max="7704" width="3.44140625" style="1303" customWidth="1"/>
    <col min="7705" max="7713" width="12.44140625" style="1303" customWidth="1"/>
    <col min="7714" max="7714" width="4.6640625" style="1303" customWidth="1"/>
    <col min="7715" max="7715" width="12.44140625" style="1303" customWidth="1"/>
    <col min="7716" max="7716" width="4.6640625" style="1303" customWidth="1"/>
    <col min="7717" max="7717" width="12.44140625" style="1303" customWidth="1"/>
    <col min="7718" max="7718" width="3.44140625" style="1303" customWidth="1"/>
    <col min="7719" max="7719" width="15" style="1303" customWidth="1"/>
    <col min="7720" max="7720" width="4.6640625" style="1303" customWidth="1"/>
    <col min="7721" max="7721" width="15" style="1303" customWidth="1"/>
    <col min="7722" max="7722" width="3.44140625" style="1303" customWidth="1"/>
    <col min="7723" max="7723" width="15" style="1303" customWidth="1"/>
    <col min="7724" max="7724" width="3.44140625" style="1303" customWidth="1"/>
    <col min="7725" max="7725" width="15" style="1303" customWidth="1"/>
    <col min="7726" max="7726" width="3.44140625" style="1303" customWidth="1"/>
    <col min="7727" max="7727" width="15" style="1303" customWidth="1"/>
    <col min="7728" max="7728" width="3.44140625" style="1303" customWidth="1"/>
    <col min="7729" max="7730" width="2.109375" style="1303" customWidth="1"/>
    <col min="7731" max="7917" width="12.44140625" style="1303"/>
    <col min="7918" max="7918" width="7.33203125" style="1303" customWidth="1"/>
    <col min="7919" max="7919" width="35.5546875" style="1303" customWidth="1"/>
    <col min="7920" max="7920" width="44.5546875" style="1303" customWidth="1"/>
    <col min="7921" max="7922" width="7.33203125" style="1303" customWidth="1"/>
    <col min="7923" max="7924" width="12.44140625" style="1303" customWidth="1"/>
    <col min="7925" max="7925" width="39.44140625" style="1303" customWidth="1"/>
    <col min="7926" max="7926" width="42" style="1303" customWidth="1"/>
    <col min="7927" max="7927" width="4.44140625" style="1303" customWidth="1"/>
    <col min="7928" max="7928" width="6" style="1303" customWidth="1"/>
    <col min="7929" max="7929" width="12.44140625" style="1303" customWidth="1"/>
    <col min="7930" max="7930" width="6" style="1303" customWidth="1"/>
    <col min="7931" max="7931" width="12.44140625" style="1303" customWidth="1"/>
    <col min="7932" max="7932" width="6" style="1303" customWidth="1"/>
    <col min="7933" max="7933" width="12.44140625" style="1303" customWidth="1"/>
    <col min="7934" max="7934" width="6" style="1303" customWidth="1"/>
    <col min="7935" max="7935" width="12.44140625" style="1303" customWidth="1"/>
    <col min="7936" max="7936" width="6" style="1303" customWidth="1"/>
    <col min="7937" max="7937" width="12.44140625" style="1303" customWidth="1"/>
    <col min="7938" max="7938" width="2.109375" style="1303" customWidth="1"/>
    <col min="7939" max="7939" width="12.44140625" style="1303" customWidth="1"/>
    <col min="7940" max="7940" width="2.109375" style="1303" customWidth="1"/>
    <col min="7941" max="7941" width="12.44140625" style="1303" customWidth="1"/>
    <col min="7942" max="7943" width="2.109375" style="1303" customWidth="1"/>
    <col min="7944" max="7944" width="3.44140625" style="1303" customWidth="1"/>
    <col min="7945" max="7945" width="12.44140625" style="1303" customWidth="1"/>
    <col min="7946" max="7946" width="4.6640625" style="1303" customWidth="1"/>
    <col min="7947" max="7947" width="12.44140625" style="1303" customWidth="1"/>
    <col min="7948" max="7948" width="4.6640625" style="1303" customWidth="1"/>
    <col min="7949" max="7949" width="15" style="1303" customWidth="1"/>
    <col min="7950" max="7950" width="3.44140625" style="1303" customWidth="1"/>
    <col min="7951" max="7951" width="15" style="1303" customWidth="1"/>
    <col min="7952" max="7952" width="3.44140625" style="1303" customWidth="1"/>
    <col min="7953" max="7953" width="15" style="1303" customWidth="1"/>
    <col min="7954" max="7954" width="3.44140625" style="1303" customWidth="1"/>
    <col min="7955" max="7955" width="15" style="1303" customWidth="1"/>
    <col min="7956" max="7956" width="3.44140625" style="1303" customWidth="1"/>
    <col min="7957" max="7957" width="15" style="1303" customWidth="1"/>
    <col min="7958" max="7958" width="3.44140625" style="1303" customWidth="1"/>
    <col min="7959" max="7959" width="15" style="1303" customWidth="1"/>
    <col min="7960" max="7960" width="3.44140625" style="1303" customWidth="1"/>
    <col min="7961" max="7969" width="12.44140625" style="1303" customWidth="1"/>
    <col min="7970" max="7970" width="4.6640625" style="1303" customWidth="1"/>
    <col min="7971" max="7971" width="12.44140625" style="1303" customWidth="1"/>
    <col min="7972" max="7972" width="4.6640625" style="1303" customWidth="1"/>
    <col min="7973" max="7973" width="12.44140625" style="1303" customWidth="1"/>
    <col min="7974" max="7974" width="3.44140625" style="1303" customWidth="1"/>
    <col min="7975" max="7975" width="15" style="1303" customWidth="1"/>
    <col min="7976" max="7976" width="4.6640625" style="1303" customWidth="1"/>
    <col min="7977" max="7977" width="15" style="1303" customWidth="1"/>
    <col min="7978" max="7978" width="3.44140625" style="1303" customWidth="1"/>
    <col min="7979" max="7979" width="15" style="1303" customWidth="1"/>
    <col min="7980" max="7980" width="3.44140625" style="1303" customWidth="1"/>
    <col min="7981" max="7981" width="15" style="1303" customWidth="1"/>
    <col min="7982" max="7982" width="3.44140625" style="1303" customWidth="1"/>
    <col min="7983" max="7983" width="15" style="1303" customWidth="1"/>
    <col min="7984" max="7984" width="3.44140625" style="1303" customWidth="1"/>
    <col min="7985" max="7986" width="2.109375" style="1303" customWidth="1"/>
    <col min="7987" max="8173" width="12.44140625" style="1303"/>
    <col min="8174" max="8174" width="7.33203125" style="1303" customWidth="1"/>
    <col min="8175" max="8175" width="35.5546875" style="1303" customWidth="1"/>
    <col min="8176" max="8176" width="44.5546875" style="1303" customWidth="1"/>
    <col min="8177" max="8178" width="7.33203125" style="1303" customWidth="1"/>
    <col min="8179" max="8180" width="12.44140625" style="1303" customWidth="1"/>
    <col min="8181" max="8181" width="39.44140625" style="1303" customWidth="1"/>
    <col min="8182" max="8182" width="42" style="1303" customWidth="1"/>
    <col min="8183" max="8183" width="4.44140625" style="1303" customWidth="1"/>
    <col min="8184" max="8184" width="6" style="1303" customWidth="1"/>
    <col min="8185" max="8185" width="12.44140625" style="1303" customWidth="1"/>
    <col min="8186" max="8186" width="6" style="1303" customWidth="1"/>
    <col min="8187" max="8187" width="12.44140625" style="1303" customWidth="1"/>
    <col min="8188" max="8188" width="6" style="1303" customWidth="1"/>
    <col min="8189" max="8189" width="12.44140625" style="1303" customWidth="1"/>
    <col min="8190" max="8190" width="6" style="1303" customWidth="1"/>
    <col min="8191" max="8191" width="12.44140625" style="1303" customWidth="1"/>
    <col min="8192" max="8192" width="6" style="1303" customWidth="1"/>
    <col min="8193" max="8193" width="12.44140625" style="1303" customWidth="1"/>
    <col min="8194" max="8194" width="2.109375" style="1303" customWidth="1"/>
    <col min="8195" max="8195" width="12.44140625" style="1303" customWidth="1"/>
    <col min="8196" max="8196" width="2.109375" style="1303" customWidth="1"/>
    <col min="8197" max="8197" width="12.44140625" style="1303" customWidth="1"/>
    <col min="8198" max="8199" width="2.109375" style="1303" customWidth="1"/>
    <col min="8200" max="8200" width="3.44140625" style="1303" customWidth="1"/>
    <col min="8201" max="8201" width="12.44140625" style="1303" customWidth="1"/>
    <col min="8202" max="8202" width="4.6640625" style="1303" customWidth="1"/>
    <col min="8203" max="8203" width="12.44140625" style="1303" customWidth="1"/>
    <col min="8204" max="8204" width="4.6640625" style="1303" customWidth="1"/>
    <col min="8205" max="8205" width="15" style="1303" customWidth="1"/>
    <col min="8206" max="8206" width="3.44140625" style="1303" customWidth="1"/>
    <col min="8207" max="8207" width="15" style="1303" customWidth="1"/>
    <col min="8208" max="8208" width="3.44140625" style="1303" customWidth="1"/>
    <col min="8209" max="8209" width="15" style="1303" customWidth="1"/>
    <col min="8210" max="8210" width="3.44140625" style="1303" customWidth="1"/>
    <col min="8211" max="8211" width="15" style="1303" customWidth="1"/>
    <col min="8212" max="8212" width="3.44140625" style="1303" customWidth="1"/>
    <col min="8213" max="8213" width="15" style="1303" customWidth="1"/>
    <col min="8214" max="8214" width="3.44140625" style="1303" customWidth="1"/>
    <col min="8215" max="8215" width="15" style="1303" customWidth="1"/>
    <col min="8216" max="8216" width="3.44140625" style="1303" customWidth="1"/>
    <col min="8217" max="8225" width="12.44140625" style="1303" customWidth="1"/>
    <col min="8226" max="8226" width="4.6640625" style="1303" customWidth="1"/>
    <col min="8227" max="8227" width="12.44140625" style="1303" customWidth="1"/>
    <col min="8228" max="8228" width="4.6640625" style="1303" customWidth="1"/>
    <col min="8229" max="8229" width="12.44140625" style="1303" customWidth="1"/>
    <col min="8230" max="8230" width="3.44140625" style="1303" customWidth="1"/>
    <col min="8231" max="8231" width="15" style="1303" customWidth="1"/>
    <col min="8232" max="8232" width="4.6640625" style="1303" customWidth="1"/>
    <col min="8233" max="8233" width="15" style="1303" customWidth="1"/>
    <col min="8234" max="8234" width="3.44140625" style="1303" customWidth="1"/>
    <col min="8235" max="8235" width="15" style="1303" customWidth="1"/>
    <col min="8236" max="8236" width="3.44140625" style="1303" customWidth="1"/>
    <col min="8237" max="8237" width="15" style="1303" customWidth="1"/>
    <col min="8238" max="8238" width="3.44140625" style="1303" customWidth="1"/>
    <col min="8239" max="8239" width="15" style="1303" customWidth="1"/>
    <col min="8240" max="8240" width="3.44140625" style="1303" customWidth="1"/>
    <col min="8241" max="8242" width="2.109375" style="1303" customWidth="1"/>
    <col min="8243" max="8429" width="12.44140625" style="1303"/>
    <col min="8430" max="8430" width="7.33203125" style="1303" customWidth="1"/>
    <col min="8431" max="8431" width="35.5546875" style="1303" customWidth="1"/>
    <col min="8432" max="8432" width="44.5546875" style="1303" customWidth="1"/>
    <col min="8433" max="8434" width="7.33203125" style="1303" customWidth="1"/>
    <col min="8435" max="8436" width="12.44140625" style="1303" customWidth="1"/>
    <col min="8437" max="8437" width="39.44140625" style="1303" customWidth="1"/>
    <col min="8438" max="8438" width="42" style="1303" customWidth="1"/>
    <col min="8439" max="8439" width="4.44140625" style="1303" customWidth="1"/>
    <col min="8440" max="8440" width="6" style="1303" customWidth="1"/>
    <col min="8441" max="8441" width="12.44140625" style="1303" customWidth="1"/>
    <col min="8442" max="8442" width="6" style="1303" customWidth="1"/>
    <col min="8443" max="8443" width="12.44140625" style="1303" customWidth="1"/>
    <col min="8444" max="8444" width="6" style="1303" customWidth="1"/>
    <col min="8445" max="8445" width="12.44140625" style="1303" customWidth="1"/>
    <col min="8446" max="8446" width="6" style="1303" customWidth="1"/>
    <col min="8447" max="8447" width="12.44140625" style="1303" customWidth="1"/>
    <col min="8448" max="8448" width="6" style="1303" customWidth="1"/>
    <col min="8449" max="8449" width="12.44140625" style="1303" customWidth="1"/>
    <col min="8450" max="8450" width="2.109375" style="1303" customWidth="1"/>
    <col min="8451" max="8451" width="12.44140625" style="1303" customWidth="1"/>
    <col min="8452" max="8452" width="2.109375" style="1303" customWidth="1"/>
    <col min="8453" max="8453" width="12.44140625" style="1303" customWidth="1"/>
    <col min="8454" max="8455" width="2.109375" style="1303" customWidth="1"/>
    <col min="8456" max="8456" width="3.44140625" style="1303" customWidth="1"/>
    <col min="8457" max="8457" width="12.44140625" style="1303" customWidth="1"/>
    <col min="8458" max="8458" width="4.6640625" style="1303" customWidth="1"/>
    <col min="8459" max="8459" width="12.44140625" style="1303" customWidth="1"/>
    <col min="8460" max="8460" width="4.6640625" style="1303" customWidth="1"/>
    <col min="8461" max="8461" width="15" style="1303" customWidth="1"/>
    <col min="8462" max="8462" width="3.44140625" style="1303" customWidth="1"/>
    <col min="8463" max="8463" width="15" style="1303" customWidth="1"/>
    <col min="8464" max="8464" width="3.44140625" style="1303" customWidth="1"/>
    <col min="8465" max="8465" width="15" style="1303" customWidth="1"/>
    <col min="8466" max="8466" width="3.44140625" style="1303" customWidth="1"/>
    <col min="8467" max="8467" width="15" style="1303" customWidth="1"/>
    <col min="8468" max="8468" width="3.44140625" style="1303" customWidth="1"/>
    <col min="8469" max="8469" width="15" style="1303" customWidth="1"/>
    <col min="8470" max="8470" width="3.44140625" style="1303" customWidth="1"/>
    <col min="8471" max="8471" width="15" style="1303" customWidth="1"/>
    <col min="8472" max="8472" width="3.44140625" style="1303" customWidth="1"/>
    <col min="8473" max="8481" width="12.44140625" style="1303" customWidth="1"/>
    <col min="8482" max="8482" width="4.6640625" style="1303" customWidth="1"/>
    <col min="8483" max="8483" width="12.44140625" style="1303" customWidth="1"/>
    <col min="8484" max="8484" width="4.6640625" style="1303" customWidth="1"/>
    <col min="8485" max="8485" width="12.44140625" style="1303" customWidth="1"/>
    <col min="8486" max="8486" width="3.44140625" style="1303" customWidth="1"/>
    <col min="8487" max="8487" width="15" style="1303" customWidth="1"/>
    <col min="8488" max="8488" width="4.6640625" style="1303" customWidth="1"/>
    <col min="8489" max="8489" width="15" style="1303" customWidth="1"/>
    <col min="8490" max="8490" width="3.44140625" style="1303" customWidth="1"/>
    <col min="8491" max="8491" width="15" style="1303" customWidth="1"/>
    <col min="8492" max="8492" width="3.44140625" style="1303" customWidth="1"/>
    <col min="8493" max="8493" width="15" style="1303" customWidth="1"/>
    <col min="8494" max="8494" width="3.44140625" style="1303" customWidth="1"/>
    <col min="8495" max="8495" width="15" style="1303" customWidth="1"/>
    <col min="8496" max="8496" width="3.44140625" style="1303" customWidth="1"/>
    <col min="8497" max="8498" width="2.109375" style="1303" customWidth="1"/>
    <col min="8499" max="8685" width="12.44140625" style="1303"/>
    <col min="8686" max="8686" width="7.33203125" style="1303" customWidth="1"/>
    <col min="8687" max="8687" width="35.5546875" style="1303" customWidth="1"/>
    <col min="8688" max="8688" width="44.5546875" style="1303" customWidth="1"/>
    <col min="8689" max="8690" width="7.33203125" style="1303" customWidth="1"/>
    <col min="8691" max="8692" width="12.44140625" style="1303" customWidth="1"/>
    <col min="8693" max="8693" width="39.44140625" style="1303" customWidth="1"/>
    <col min="8694" max="8694" width="42" style="1303" customWidth="1"/>
    <col min="8695" max="8695" width="4.44140625" style="1303" customWidth="1"/>
    <col min="8696" max="8696" width="6" style="1303" customWidth="1"/>
    <col min="8697" max="8697" width="12.44140625" style="1303" customWidth="1"/>
    <col min="8698" max="8698" width="6" style="1303" customWidth="1"/>
    <col min="8699" max="8699" width="12.44140625" style="1303" customWidth="1"/>
    <col min="8700" max="8700" width="6" style="1303" customWidth="1"/>
    <col min="8701" max="8701" width="12.44140625" style="1303" customWidth="1"/>
    <col min="8702" max="8702" width="6" style="1303" customWidth="1"/>
    <col min="8703" max="8703" width="12.44140625" style="1303" customWidth="1"/>
    <col min="8704" max="8704" width="6" style="1303" customWidth="1"/>
    <col min="8705" max="8705" width="12.44140625" style="1303" customWidth="1"/>
    <col min="8706" max="8706" width="2.109375" style="1303" customWidth="1"/>
    <col min="8707" max="8707" width="12.44140625" style="1303" customWidth="1"/>
    <col min="8708" max="8708" width="2.109375" style="1303" customWidth="1"/>
    <col min="8709" max="8709" width="12.44140625" style="1303" customWidth="1"/>
    <col min="8710" max="8711" width="2.109375" style="1303" customWidth="1"/>
    <col min="8712" max="8712" width="3.44140625" style="1303" customWidth="1"/>
    <col min="8713" max="8713" width="12.44140625" style="1303" customWidth="1"/>
    <col min="8714" max="8714" width="4.6640625" style="1303" customWidth="1"/>
    <col min="8715" max="8715" width="12.44140625" style="1303" customWidth="1"/>
    <col min="8716" max="8716" width="4.6640625" style="1303" customWidth="1"/>
    <col min="8717" max="8717" width="15" style="1303" customWidth="1"/>
    <col min="8718" max="8718" width="3.44140625" style="1303" customWidth="1"/>
    <col min="8719" max="8719" width="15" style="1303" customWidth="1"/>
    <col min="8720" max="8720" width="3.44140625" style="1303" customWidth="1"/>
    <col min="8721" max="8721" width="15" style="1303" customWidth="1"/>
    <col min="8722" max="8722" width="3.44140625" style="1303" customWidth="1"/>
    <col min="8723" max="8723" width="15" style="1303" customWidth="1"/>
    <col min="8724" max="8724" width="3.44140625" style="1303" customWidth="1"/>
    <col min="8725" max="8725" width="15" style="1303" customWidth="1"/>
    <col min="8726" max="8726" width="3.44140625" style="1303" customWidth="1"/>
    <col min="8727" max="8727" width="15" style="1303" customWidth="1"/>
    <col min="8728" max="8728" width="3.44140625" style="1303" customWidth="1"/>
    <col min="8729" max="8737" width="12.44140625" style="1303" customWidth="1"/>
    <col min="8738" max="8738" width="4.6640625" style="1303" customWidth="1"/>
    <col min="8739" max="8739" width="12.44140625" style="1303" customWidth="1"/>
    <col min="8740" max="8740" width="4.6640625" style="1303" customWidth="1"/>
    <col min="8741" max="8741" width="12.44140625" style="1303" customWidth="1"/>
    <col min="8742" max="8742" width="3.44140625" style="1303" customWidth="1"/>
    <col min="8743" max="8743" width="15" style="1303" customWidth="1"/>
    <col min="8744" max="8744" width="4.6640625" style="1303" customWidth="1"/>
    <col min="8745" max="8745" width="15" style="1303" customWidth="1"/>
    <col min="8746" max="8746" width="3.44140625" style="1303" customWidth="1"/>
    <col min="8747" max="8747" width="15" style="1303" customWidth="1"/>
    <col min="8748" max="8748" width="3.44140625" style="1303" customWidth="1"/>
    <col min="8749" max="8749" width="15" style="1303" customWidth="1"/>
    <col min="8750" max="8750" width="3.44140625" style="1303" customWidth="1"/>
    <col min="8751" max="8751" width="15" style="1303" customWidth="1"/>
    <col min="8752" max="8752" width="3.44140625" style="1303" customWidth="1"/>
    <col min="8753" max="8754" width="2.109375" style="1303" customWidth="1"/>
    <col min="8755" max="8941" width="12.44140625" style="1303"/>
    <col min="8942" max="8942" width="7.33203125" style="1303" customWidth="1"/>
    <col min="8943" max="8943" width="35.5546875" style="1303" customWidth="1"/>
    <col min="8944" max="8944" width="44.5546875" style="1303" customWidth="1"/>
    <col min="8945" max="8946" width="7.33203125" style="1303" customWidth="1"/>
    <col min="8947" max="8948" width="12.44140625" style="1303" customWidth="1"/>
    <col min="8949" max="8949" width="39.44140625" style="1303" customWidth="1"/>
    <col min="8950" max="8950" width="42" style="1303" customWidth="1"/>
    <col min="8951" max="8951" width="4.44140625" style="1303" customWidth="1"/>
    <col min="8952" max="8952" width="6" style="1303" customWidth="1"/>
    <col min="8953" max="8953" width="12.44140625" style="1303" customWidth="1"/>
    <col min="8954" max="8954" width="6" style="1303" customWidth="1"/>
    <col min="8955" max="8955" width="12.44140625" style="1303" customWidth="1"/>
    <col min="8956" max="8956" width="6" style="1303" customWidth="1"/>
    <col min="8957" max="8957" width="12.44140625" style="1303" customWidth="1"/>
    <col min="8958" max="8958" width="6" style="1303" customWidth="1"/>
    <col min="8959" max="8959" width="12.44140625" style="1303" customWidth="1"/>
    <col min="8960" max="8960" width="6" style="1303" customWidth="1"/>
    <col min="8961" max="8961" width="12.44140625" style="1303" customWidth="1"/>
    <col min="8962" max="8962" width="2.109375" style="1303" customWidth="1"/>
    <col min="8963" max="8963" width="12.44140625" style="1303" customWidth="1"/>
    <col min="8964" max="8964" width="2.109375" style="1303" customWidth="1"/>
    <col min="8965" max="8965" width="12.44140625" style="1303" customWidth="1"/>
    <col min="8966" max="8967" width="2.109375" style="1303" customWidth="1"/>
    <col min="8968" max="8968" width="3.44140625" style="1303" customWidth="1"/>
    <col min="8969" max="8969" width="12.44140625" style="1303" customWidth="1"/>
    <col min="8970" max="8970" width="4.6640625" style="1303" customWidth="1"/>
    <col min="8971" max="8971" width="12.44140625" style="1303" customWidth="1"/>
    <col min="8972" max="8972" width="4.6640625" style="1303" customWidth="1"/>
    <col min="8973" max="8973" width="15" style="1303" customWidth="1"/>
    <col min="8974" max="8974" width="3.44140625" style="1303" customWidth="1"/>
    <col min="8975" max="8975" width="15" style="1303" customWidth="1"/>
    <col min="8976" max="8976" width="3.44140625" style="1303" customWidth="1"/>
    <col min="8977" max="8977" width="15" style="1303" customWidth="1"/>
    <col min="8978" max="8978" width="3.44140625" style="1303" customWidth="1"/>
    <col min="8979" max="8979" width="15" style="1303" customWidth="1"/>
    <col min="8980" max="8980" width="3.44140625" style="1303" customWidth="1"/>
    <col min="8981" max="8981" width="15" style="1303" customWidth="1"/>
    <col min="8982" max="8982" width="3.44140625" style="1303" customWidth="1"/>
    <col min="8983" max="8983" width="15" style="1303" customWidth="1"/>
    <col min="8984" max="8984" width="3.44140625" style="1303" customWidth="1"/>
    <col min="8985" max="8993" width="12.44140625" style="1303" customWidth="1"/>
    <col min="8994" max="8994" width="4.6640625" style="1303" customWidth="1"/>
    <col min="8995" max="8995" width="12.44140625" style="1303" customWidth="1"/>
    <col min="8996" max="8996" width="4.6640625" style="1303" customWidth="1"/>
    <col min="8997" max="8997" width="12.44140625" style="1303" customWidth="1"/>
    <col min="8998" max="8998" width="3.44140625" style="1303" customWidth="1"/>
    <col min="8999" max="8999" width="15" style="1303" customWidth="1"/>
    <col min="9000" max="9000" width="4.6640625" style="1303" customWidth="1"/>
    <col min="9001" max="9001" width="15" style="1303" customWidth="1"/>
    <col min="9002" max="9002" width="3.44140625" style="1303" customWidth="1"/>
    <col min="9003" max="9003" width="15" style="1303" customWidth="1"/>
    <col min="9004" max="9004" width="3.44140625" style="1303" customWidth="1"/>
    <col min="9005" max="9005" width="15" style="1303" customWidth="1"/>
    <col min="9006" max="9006" width="3.44140625" style="1303" customWidth="1"/>
    <col min="9007" max="9007" width="15" style="1303" customWidth="1"/>
    <col min="9008" max="9008" width="3.44140625" style="1303" customWidth="1"/>
    <col min="9009" max="9010" width="2.109375" style="1303" customWidth="1"/>
    <col min="9011" max="9197" width="12.44140625" style="1303"/>
    <col min="9198" max="9198" width="7.33203125" style="1303" customWidth="1"/>
    <col min="9199" max="9199" width="35.5546875" style="1303" customWidth="1"/>
    <col min="9200" max="9200" width="44.5546875" style="1303" customWidth="1"/>
    <col min="9201" max="9202" width="7.33203125" style="1303" customWidth="1"/>
    <col min="9203" max="9204" width="12.44140625" style="1303" customWidth="1"/>
    <col min="9205" max="9205" width="39.44140625" style="1303" customWidth="1"/>
    <col min="9206" max="9206" width="42" style="1303" customWidth="1"/>
    <col min="9207" max="9207" width="4.44140625" style="1303" customWidth="1"/>
    <col min="9208" max="9208" width="6" style="1303" customWidth="1"/>
    <col min="9209" max="9209" width="12.44140625" style="1303" customWidth="1"/>
    <col min="9210" max="9210" width="6" style="1303" customWidth="1"/>
    <col min="9211" max="9211" width="12.44140625" style="1303" customWidth="1"/>
    <col min="9212" max="9212" width="6" style="1303" customWidth="1"/>
    <col min="9213" max="9213" width="12.44140625" style="1303" customWidth="1"/>
    <col min="9214" max="9214" width="6" style="1303" customWidth="1"/>
    <col min="9215" max="9215" width="12.44140625" style="1303" customWidth="1"/>
    <col min="9216" max="9216" width="6" style="1303" customWidth="1"/>
    <col min="9217" max="9217" width="12.44140625" style="1303" customWidth="1"/>
    <col min="9218" max="9218" width="2.109375" style="1303" customWidth="1"/>
    <col min="9219" max="9219" width="12.44140625" style="1303" customWidth="1"/>
    <col min="9220" max="9220" width="2.109375" style="1303" customWidth="1"/>
    <col min="9221" max="9221" width="12.44140625" style="1303" customWidth="1"/>
    <col min="9222" max="9223" width="2.109375" style="1303" customWidth="1"/>
    <col min="9224" max="9224" width="3.44140625" style="1303" customWidth="1"/>
    <col min="9225" max="9225" width="12.44140625" style="1303" customWidth="1"/>
    <col min="9226" max="9226" width="4.6640625" style="1303" customWidth="1"/>
    <col min="9227" max="9227" width="12.44140625" style="1303" customWidth="1"/>
    <col min="9228" max="9228" width="4.6640625" style="1303" customWidth="1"/>
    <col min="9229" max="9229" width="15" style="1303" customWidth="1"/>
    <col min="9230" max="9230" width="3.44140625" style="1303" customWidth="1"/>
    <col min="9231" max="9231" width="15" style="1303" customWidth="1"/>
    <col min="9232" max="9232" width="3.44140625" style="1303" customWidth="1"/>
    <col min="9233" max="9233" width="15" style="1303" customWidth="1"/>
    <col min="9234" max="9234" width="3.44140625" style="1303" customWidth="1"/>
    <col min="9235" max="9235" width="15" style="1303" customWidth="1"/>
    <col min="9236" max="9236" width="3.44140625" style="1303" customWidth="1"/>
    <col min="9237" max="9237" width="15" style="1303" customWidth="1"/>
    <col min="9238" max="9238" width="3.44140625" style="1303" customWidth="1"/>
    <col min="9239" max="9239" width="15" style="1303" customWidth="1"/>
    <col min="9240" max="9240" width="3.44140625" style="1303" customWidth="1"/>
    <col min="9241" max="9249" width="12.44140625" style="1303" customWidth="1"/>
    <col min="9250" max="9250" width="4.6640625" style="1303" customWidth="1"/>
    <col min="9251" max="9251" width="12.44140625" style="1303" customWidth="1"/>
    <col min="9252" max="9252" width="4.6640625" style="1303" customWidth="1"/>
    <col min="9253" max="9253" width="12.44140625" style="1303" customWidth="1"/>
    <col min="9254" max="9254" width="3.44140625" style="1303" customWidth="1"/>
    <col min="9255" max="9255" width="15" style="1303" customWidth="1"/>
    <col min="9256" max="9256" width="4.6640625" style="1303" customWidth="1"/>
    <col min="9257" max="9257" width="15" style="1303" customWidth="1"/>
    <col min="9258" max="9258" width="3.44140625" style="1303" customWidth="1"/>
    <col min="9259" max="9259" width="15" style="1303" customWidth="1"/>
    <col min="9260" max="9260" width="3.44140625" style="1303" customWidth="1"/>
    <col min="9261" max="9261" width="15" style="1303" customWidth="1"/>
    <col min="9262" max="9262" width="3.44140625" style="1303" customWidth="1"/>
    <col min="9263" max="9263" width="15" style="1303" customWidth="1"/>
    <col min="9264" max="9264" width="3.44140625" style="1303" customWidth="1"/>
    <col min="9265" max="9266" width="2.109375" style="1303" customWidth="1"/>
    <col min="9267" max="9453" width="12.44140625" style="1303"/>
    <col min="9454" max="9454" width="7.33203125" style="1303" customWidth="1"/>
    <col min="9455" max="9455" width="35.5546875" style="1303" customWidth="1"/>
    <col min="9456" max="9456" width="44.5546875" style="1303" customWidth="1"/>
    <col min="9457" max="9458" width="7.33203125" style="1303" customWidth="1"/>
    <col min="9459" max="9460" width="12.44140625" style="1303" customWidth="1"/>
    <col min="9461" max="9461" width="39.44140625" style="1303" customWidth="1"/>
    <col min="9462" max="9462" width="42" style="1303" customWidth="1"/>
    <col min="9463" max="9463" width="4.44140625" style="1303" customWidth="1"/>
    <col min="9464" max="9464" width="6" style="1303" customWidth="1"/>
    <col min="9465" max="9465" width="12.44140625" style="1303" customWidth="1"/>
    <col min="9466" max="9466" width="6" style="1303" customWidth="1"/>
    <col min="9467" max="9467" width="12.44140625" style="1303" customWidth="1"/>
    <col min="9468" max="9468" width="6" style="1303" customWidth="1"/>
    <col min="9469" max="9469" width="12.44140625" style="1303" customWidth="1"/>
    <col min="9470" max="9470" width="6" style="1303" customWidth="1"/>
    <col min="9471" max="9471" width="12.44140625" style="1303" customWidth="1"/>
    <col min="9472" max="9472" width="6" style="1303" customWidth="1"/>
    <col min="9473" max="9473" width="12.44140625" style="1303" customWidth="1"/>
    <col min="9474" max="9474" width="2.109375" style="1303" customWidth="1"/>
    <col min="9475" max="9475" width="12.44140625" style="1303" customWidth="1"/>
    <col min="9476" max="9476" width="2.109375" style="1303" customWidth="1"/>
    <col min="9477" max="9477" width="12.44140625" style="1303" customWidth="1"/>
    <col min="9478" max="9479" width="2.109375" style="1303" customWidth="1"/>
    <col min="9480" max="9480" width="3.44140625" style="1303" customWidth="1"/>
    <col min="9481" max="9481" width="12.44140625" style="1303" customWidth="1"/>
    <col min="9482" max="9482" width="4.6640625" style="1303" customWidth="1"/>
    <col min="9483" max="9483" width="12.44140625" style="1303" customWidth="1"/>
    <col min="9484" max="9484" width="4.6640625" style="1303" customWidth="1"/>
    <col min="9485" max="9485" width="15" style="1303" customWidth="1"/>
    <col min="9486" max="9486" width="3.44140625" style="1303" customWidth="1"/>
    <col min="9487" max="9487" width="15" style="1303" customWidth="1"/>
    <col min="9488" max="9488" width="3.44140625" style="1303" customWidth="1"/>
    <col min="9489" max="9489" width="15" style="1303" customWidth="1"/>
    <col min="9490" max="9490" width="3.44140625" style="1303" customWidth="1"/>
    <col min="9491" max="9491" width="15" style="1303" customWidth="1"/>
    <col min="9492" max="9492" width="3.44140625" style="1303" customWidth="1"/>
    <col min="9493" max="9493" width="15" style="1303" customWidth="1"/>
    <col min="9494" max="9494" width="3.44140625" style="1303" customWidth="1"/>
    <col min="9495" max="9495" width="15" style="1303" customWidth="1"/>
    <col min="9496" max="9496" width="3.44140625" style="1303" customWidth="1"/>
    <col min="9497" max="9505" width="12.44140625" style="1303" customWidth="1"/>
    <col min="9506" max="9506" width="4.6640625" style="1303" customWidth="1"/>
    <col min="9507" max="9507" width="12.44140625" style="1303" customWidth="1"/>
    <col min="9508" max="9508" width="4.6640625" style="1303" customWidth="1"/>
    <col min="9509" max="9509" width="12.44140625" style="1303" customWidth="1"/>
    <col min="9510" max="9510" width="3.44140625" style="1303" customWidth="1"/>
    <col min="9511" max="9511" width="15" style="1303" customWidth="1"/>
    <col min="9512" max="9512" width="4.6640625" style="1303" customWidth="1"/>
    <col min="9513" max="9513" width="15" style="1303" customWidth="1"/>
    <col min="9514" max="9514" width="3.44140625" style="1303" customWidth="1"/>
    <col min="9515" max="9515" width="15" style="1303" customWidth="1"/>
    <col min="9516" max="9516" width="3.44140625" style="1303" customWidth="1"/>
    <col min="9517" max="9517" width="15" style="1303" customWidth="1"/>
    <col min="9518" max="9518" width="3.44140625" style="1303" customWidth="1"/>
    <col min="9519" max="9519" width="15" style="1303" customWidth="1"/>
    <col min="9520" max="9520" width="3.44140625" style="1303" customWidth="1"/>
    <col min="9521" max="9522" width="2.109375" style="1303" customWidth="1"/>
    <col min="9523" max="9709" width="12.44140625" style="1303"/>
    <col min="9710" max="9710" width="7.33203125" style="1303" customWidth="1"/>
    <col min="9711" max="9711" width="35.5546875" style="1303" customWidth="1"/>
    <col min="9712" max="9712" width="44.5546875" style="1303" customWidth="1"/>
    <col min="9713" max="9714" width="7.33203125" style="1303" customWidth="1"/>
    <col min="9715" max="9716" width="12.44140625" style="1303" customWidth="1"/>
    <col min="9717" max="9717" width="39.44140625" style="1303" customWidth="1"/>
    <col min="9718" max="9718" width="42" style="1303" customWidth="1"/>
    <col min="9719" max="9719" width="4.44140625" style="1303" customWidth="1"/>
    <col min="9720" max="9720" width="6" style="1303" customWidth="1"/>
    <col min="9721" max="9721" width="12.44140625" style="1303" customWidth="1"/>
    <col min="9722" max="9722" width="6" style="1303" customWidth="1"/>
    <col min="9723" max="9723" width="12.44140625" style="1303" customWidth="1"/>
    <col min="9724" max="9724" width="6" style="1303" customWidth="1"/>
    <col min="9725" max="9725" width="12.44140625" style="1303" customWidth="1"/>
    <col min="9726" max="9726" width="6" style="1303" customWidth="1"/>
    <col min="9727" max="9727" width="12.44140625" style="1303" customWidth="1"/>
    <col min="9728" max="9728" width="6" style="1303" customWidth="1"/>
    <col min="9729" max="9729" width="12.44140625" style="1303" customWidth="1"/>
    <col min="9730" max="9730" width="2.109375" style="1303" customWidth="1"/>
    <col min="9731" max="9731" width="12.44140625" style="1303" customWidth="1"/>
    <col min="9732" max="9732" width="2.109375" style="1303" customWidth="1"/>
    <col min="9733" max="9733" width="12.44140625" style="1303" customWidth="1"/>
    <col min="9734" max="9735" width="2.109375" style="1303" customWidth="1"/>
    <col min="9736" max="9736" width="3.44140625" style="1303" customWidth="1"/>
    <col min="9737" max="9737" width="12.44140625" style="1303" customWidth="1"/>
    <col min="9738" max="9738" width="4.6640625" style="1303" customWidth="1"/>
    <col min="9739" max="9739" width="12.44140625" style="1303" customWidth="1"/>
    <col min="9740" max="9740" width="4.6640625" style="1303" customWidth="1"/>
    <col min="9741" max="9741" width="15" style="1303" customWidth="1"/>
    <col min="9742" max="9742" width="3.44140625" style="1303" customWidth="1"/>
    <col min="9743" max="9743" width="15" style="1303" customWidth="1"/>
    <col min="9744" max="9744" width="3.44140625" style="1303" customWidth="1"/>
    <col min="9745" max="9745" width="15" style="1303" customWidth="1"/>
    <col min="9746" max="9746" width="3.44140625" style="1303" customWidth="1"/>
    <col min="9747" max="9747" width="15" style="1303" customWidth="1"/>
    <col min="9748" max="9748" width="3.44140625" style="1303" customWidth="1"/>
    <col min="9749" max="9749" width="15" style="1303" customWidth="1"/>
    <col min="9750" max="9750" width="3.44140625" style="1303" customWidth="1"/>
    <col min="9751" max="9751" width="15" style="1303" customWidth="1"/>
    <col min="9752" max="9752" width="3.44140625" style="1303" customWidth="1"/>
    <col min="9753" max="9761" width="12.44140625" style="1303" customWidth="1"/>
    <col min="9762" max="9762" width="4.6640625" style="1303" customWidth="1"/>
    <col min="9763" max="9763" width="12.44140625" style="1303" customWidth="1"/>
    <col min="9764" max="9764" width="4.6640625" style="1303" customWidth="1"/>
    <col min="9765" max="9765" width="12.44140625" style="1303" customWidth="1"/>
    <col min="9766" max="9766" width="3.44140625" style="1303" customWidth="1"/>
    <col min="9767" max="9767" width="15" style="1303" customWidth="1"/>
    <col min="9768" max="9768" width="4.6640625" style="1303" customWidth="1"/>
    <col min="9769" max="9769" width="15" style="1303" customWidth="1"/>
    <col min="9770" max="9770" width="3.44140625" style="1303" customWidth="1"/>
    <col min="9771" max="9771" width="15" style="1303" customWidth="1"/>
    <col min="9772" max="9772" width="3.44140625" style="1303" customWidth="1"/>
    <col min="9773" max="9773" width="15" style="1303" customWidth="1"/>
    <col min="9774" max="9774" width="3.44140625" style="1303" customWidth="1"/>
    <col min="9775" max="9775" width="15" style="1303" customWidth="1"/>
    <col min="9776" max="9776" width="3.44140625" style="1303" customWidth="1"/>
    <col min="9777" max="9778" width="2.109375" style="1303" customWidth="1"/>
    <col min="9779" max="9965" width="12.44140625" style="1303"/>
    <col min="9966" max="9966" width="7.33203125" style="1303" customWidth="1"/>
    <col min="9967" max="9967" width="35.5546875" style="1303" customWidth="1"/>
    <col min="9968" max="9968" width="44.5546875" style="1303" customWidth="1"/>
    <col min="9969" max="9970" width="7.33203125" style="1303" customWidth="1"/>
    <col min="9971" max="9972" width="12.44140625" style="1303" customWidth="1"/>
    <col min="9973" max="9973" width="39.44140625" style="1303" customWidth="1"/>
    <col min="9974" max="9974" width="42" style="1303" customWidth="1"/>
    <col min="9975" max="9975" width="4.44140625" style="1303" customWidth="1"/>
    <col min="9976" max="9976" width="6" style="1303" customWidth="1"/>
    <col min="9977" max="9977" width="12.44140625" style="1303" customWidth="1"/>
    <col min="9978" max="9978" width="6" style="1303" customWidth="1"/>
    <col min="9979" max="9979" width="12.44140625" style="1303" customWidth="1"/>
    <col min="9980" max="9980" width="6" style="1303" customWidth="1"/>
    <col min="9981" max="9981" width="12.44140625" style="1303" customWidth="1"/>
    <col min="9982" max="9982" width="6" style="1303" customWidth="1"/>
    <col min="9983" max="9983" width="12.44140625" style="1303" customWidth="1"/>
    <col min="9984" max="9984" width="6" style="1303" customWidth="1"/>
    <col min="9985" max="9985" width="12.44140625" style="1303" customWidth="1"/>
    <col min="9986" max="9986" width="2.109375" style="1303" customWidth="1"/>
    <col min="9987" max="9987" width="12.44140625" style="1303" customWidth="1"/>
    <col min="9988" max="9988" width="2.109375" style="1303" customWidth="1"/>
    <col min="9989" max="9989" width="12.44140625" style="1303" customWidth="1"/>
    <col min="9990" max="9991" width="2.109375" style="1303" customWidth="1"/>
    <col min="9992" max="9992" width="3.44140625" style="1303" customWidth="1"/>
    <col min="9993" max="9993" width="12.44140625" style="1303" customWidth="1"/>
    <col min="9994" max="9994" width="4.6640625" style="1303" customWidth="1"/>
    <col min="9995" max="9995" width="12.44140625" style="1303" customWidth="1"/>
    <col min="9996" max="9996" width="4.6640625" style="1303" customWidth="1"/>
    <col min="9997" max="9997" width="15" style="1303" customWidth="1"/>
    <col min="9998" max="9998" width="3.44140625" style="1303" customWidth="1"/>
    <col min="9999" max="9999" width="15" style="1303" customWidth="1"/>
    <col min="10000" max="10000" width="3.44140625" style="1303" customWidth="1"/>
    <col min="10001" max="10001" width="15" style="1303" customWidth="1"/>
    <col min="10002" max="10002" width="3.44140625" style="1303" customWidth="1"/>
    <col min="10003" max="10003" width="15" style="1303" customWidth="1"/>
    <col min="10004" max="10004" width="3.44140625" style="1303" customWidth="1"/>
    <col min="10005" max="10005" width="15" style="1303" customWidth="1"/>
    <col min="10006" max="10006" width="3.44140625" style="1303" customWidth="1"/>
    <col min="10007" max="10007" width="15" style="1303" customWidth="1"/>
    <col min="10008" max="10008" width="3.44140625" style="1303" customWidth="1"/>
    <col min="10009" max="10017" width="12.44140625" style="1303" customWidth="1"/>
    <col min="10018" max="10018" width="4.6640625" style="1303" customWidth="1"/>
    <col min="10019" max="10019" width="12.44140625" style="1303" customWidth="1"/>
    <col min="10020" max="10020" width="4.6640625" style="1303" customWidth="1"/>
    <col min="10021" max="10021" width="12.44140625" style="1303" customWidth="1"/>
    <col min="10022" max="10022" width="3.44140625" style="1303" customWidth="1"/>
    <col min="10023" max="10023" width="15" style="1303" customWidth="1"/>
    <col min="10024" max="10024" width="4.6640625" style="1303" customWidth="1"/>
    <col min="10025" max="10025" width="15" style="1303" customWidth="1"/>
    <col min="10026" max="10026" width="3.44140625" style="1303" customWidth="1"/>
    <col min="10027" max="10027" width="15" style="1303" customWidth="1"/>
    <col min="10028" max="10028" width="3.44140625" style="1303" customWidth="1"/>
    <col min="10029" max="10029" width="15" style="1303" customWidth="1"/>
    <col min="10030" max="10030" width="3.44140625" style="1303" customWidth="1"/>
    <col min="10031" max="10031" width="15" style="1303" customWidth="1"/>
    <col min="10032" max="10032" width="3.44140625" style="1303" customWidth="1"/>
    <col min="10033" max="10034" width="2.109375" style="1303" customWidth="1"/>
    <col min="10035" max="10221" width="12.44140625" style="1303"/>
    <col min="10222" max="10222" width="7.33203125" style="1303" customWidth="1"/>
    <col min="10223" max="10223" width="35.5546875" style="1303" customWidth="1"/>
    <col min="10224" max="10224" width="44.5546875" style="1303" customWidth="1"/>
    <col min="10225" max="10226" width="7.33203125" style="1303" customWidth="1"/>
    <col min="10227" max="10228" width="12.44140625" style="1303" customWidth="1"/>
    <col min="10229" max="10229" width="39.44140625" style="1303" customWidth="1"/>
    <col min="10230" max="10230" width="42" style="1303" customWidth="1"/>
    <col min="10231" max="10231" width="4.44140625" style="1303" customWidth="1"/>
    <col min="10232" max="10232" width="6" style="1303" customWidth="1"/>
    <col min="10233" max="10233" width="12.44140625" style="1303" customWidth="1"/>
    <col min="10234" max="10234" width="6" style="1303" customWidth="1"/>
    <col min="10235" max="10235" width="12.44140625" style="1303" customWidth="1"/>
    <col min="10236" max="10236" width="6" style="1303" customWidth="1"/>
    <col min="10237" max="10237" width="12.44140625" style="1303" customWidth="1"/>
    <col min="10238" max="10238" width="6" style="1303" customWidth="1"/>
    <col min="10239" max="10239" width="12.44140625" style="1303" customWidth="1"/>
    <col min="10240" max="10240" width="6" style="1303" customWidth="1"/>
    <col min="10241" max="10241" width="12.44140625" style="1303" customWidth="1"/>
    <col min="10242" max="10242" width="2.109375" style="1303" customWidth="1"/>
    <col min="10243" max="10243" width="12.44140625" style="1303" customWidth="1"/>
    <col min="10244" max="10244" width="2.109375" style="1303" customWidth="1"/>
    <col min="10245" max="10245" width="12.44140625" style="1303" customWidth="1"/>
    <col min="10246" max="10247" width="2.109375" style="1303" customWidth="1"/>
    <col min="10248" max="10248" width="3.44140625" style="1303" customWidth="1"/>
    <col min="10249" max="10249" width="12.44140625" style="1303" customWidth="1"/>
    <col min="10250" max="10250" width="4.6640625" style="1303" customWidth="1"/>
    <col min="10251" max="10251" width="12.44140625" style="1303" customWidth="1"/>
    <col min="10252" max="10252" width="4.6640625" style="1303" customWidth="1"/>
    <col min="10253" max="10253" width="15" style="1303" customWidth="1"/>
    <col min="10254" max="10254" width="3.44140625" style="1303" customWidth="1"/>
    <col min="10255" max="10255" width="15" style="1303" customWidth="1"/>
    <col min="10256" max="10256" width="3.44140625" style="1303" customWidth="1"/>
    <col min="10257" max="10257" width="15" style="1303" customWidth="1"/>
    <col min="10258" max="10258" width="3.44140625" style="1303" customWidth="1"/>
    <col min="10259" max="10259" width="15" style="1303" customWidth="1"/>
    <col min="10260" max="10260" width="3.44140625" style="1303" customWidth="1"/>
    <col min="10261" max="10261" width="15" style="1303" customWidth="1"/>
    <col min="10262" max="10262" width="3.44140625" style="1303" customWidth="1"/>
    <col min="10263" max="10263" width="15" style="1303" customWidth="1"/>
    <col min="10264" max="10264" width="3.44140625" style="1303" customWidth="1"/>
    <col min="10265" max="10273" width="12.44140625" style="1303" customWidth="1"/>
    <col min="10274" max="10274" width="4.6640625" style="1303" customWidth="1"/>
    <col min="10275" max="10275" width="12.44140625" style="1303" customWidth="1"/>
    <col min="10276" max="10276" width="4.6640625" style="1303" customWidth="1"/>
    <col min="10277" max="10277" width="12.44140625" style="1303" customWidth="1"/>
    <col min="10278" max="10278" width="3.44140625" style="1303" customWidth="1"/>
    <col min="10279" max="10279" width="15" style="1303" customWidth="1"/>
    <col min="10280" max="10280" width="4.6640625" style="1303" customWidth="1"/>
    <col min="10281" max="10281" width="15" style="1303" customWidth="1"/>
    <col min="10282" max="10282" width="3.44140625" style="1303" customWidth="1"/>
    <col min="10283" max="10283" width="15" style="1303" customWidth="1"/>
    <col min="10284" max="10284" width="3.44140625" style="1303" customWidth="1"/>
    <col min="10285" max="10285" width="15" style="1303" customWidth="1"/>
    <col min="10286" max="10286" width="3.44140625" style="1303" customWidth="1"/>
    <col min="10287" max="10287" width="15" style="1303" customWidth="1"/>
    <col min="10288" max="10288" width="3.44140625" style="1303" customWidth="1"/>
    <col min="10289" max="10290" width="2.109375" style="1303" customWidth="1"/>
    <col min="10291" max="10477" width="12.44140625" style="1303"/>
    <col min="10478" max="10478" width="7.33203125" style="1303" customWidth="1"/>
    <col min="10479" max="10479" width="35.5546875" style="1303" customWidth="1"/>
    <col min="10480" max="10480" width="44.5546875" style="1303" customWidth="1"/>
    <col min="10481" max="10482" width="7.33203125" style="1303" customWidth="1"/>
    <col min="10483" max="10484" width="12.44140625" style="1303" customWidth="1"/>
    <col min="10485" max="10485" width="39.44140625" style="1303" customWidth="1"/>
    <col min="10486" max="10486" width="42" style="1303" customWidth="1"/>
    <col min="10487" max="10487" width="4.44140625" style="1303" customWidth="1"/>
    <col min="10488" max="10488" width="6" style="1303" customWidth="1"/>
    <col min="10489" max="10489" width="12.44140625" style="1303" customWidth="1"/>
    <col min="10490" max="10490" width="6" style="1303" customWidth="1"/>
    <col min="10491" max="10491" width="12.44140625" style="1303" customWidth="1"/>
    <col min="10492" max="10492" width="6" style="1303" customWidth="1"/>
    <col min="10493" max="10493" width="12.44140625" style="1303" customWidth="1"/>
    <col min="10494" max="10494" width="6" style="1303" customWidth="1"/>
    <col min="10495" max="10495" width="12.44140625" style="1303" customWidth="1"/>
    <col min="10496" max="10496" width="6" style="1303" customWidth="1"/>
    <col min="10497" max="10497" width="12.44140625" style="1303" customWidth="1"/>
    <col min="10498" max="10498" width="2.109375" style="1303" customWidth="1"/>
    <col min="10499" max="10499" width="12.44140625" style="1303" customWidth="1"/>
    <col min="10500" max="10500" width="2.109375" style="1303" customWidth="1"/>
    <col min="10501" max="10501" width="12.44140625" style="1303" customWidth="1"/>
    <col min="10502" max="10503" width="2.109375" style="1303" customWidth="1"/>
    <col min="10504" max="10504" width="3.44140625" style="1303" customWidth="1"/>
    <col min="10505" max="10505" width="12.44140625" style="1303" customWidth="1"/>
    <col min="10506" max="10506" width="4.6640625" style="1303" customWidth="1"/>
    <col min="10507" max="10507" width="12.44140625" style="1303" customWidth="1"/>
    <col min="10508" max="10508" width="4.6640625" style="1303" customWidth="1"/>
    <col min="10509" max="10509" width="15" style="1303" customWidth="1"/>
    <col min="10510" max="10510" width="3.44140625" style="1303" customWidth="1"/>
    <col min="10511" max="10511" width="15" style="1303" customWidth="1"/>
    <col min="10512" max="10512" width="3.44140625" style="1303" customWidth="1"/>
    <col min="10513" max="10513" width="15" style="1303" customWidth="1"/>
    <col min="10514" max="10514" width="3.44140625" style="1303" customWidth="1"/>
    <col min="10515" max="10515" width="15" style="1303" customWidth="1"/>
    <col min="10516" max="10516" width="3.44140625" style="1303" customWidth="1"/>
    <col min="10517" max="10517" width="15" style="1303" customWidth="1"/>
    <col min="10518" max="10518" width="3.44140625" style="1303" customWidth="1"/>
    <col min="10519" max="10519" width="15" style="1303" customWidth="1"/>
    <col min="10520" max="10520" width="3.44140625" style="1303" customWidth="1"/>
    <col min="10521" max="10529" width="12.44140625" style="1303" customWidth="1"/>
    <col min="10530" max="10530" width="4.6640625" style="1303" customWidth="1"/>
    <col min="10531" max="10531" width="12.44140625" style="1303" customWidth="1"/>
    <col min="10532" max="10532" width="4.6640625" style="1303" customWidth="1"/>
    <col min="10533" max="10533" width="12.44140625" style="1303" customWidth="1"/>
    <col min="10534" max="10534" width="3.44140625" style="1303" customWidth="1"/>
    <col min="10535" max="10535" width="15" style="1303" customWidth="1"/>
    <col min="10536" max="10536" width="4.6640625" style="1303" customWidth="1"/>
    <col min="10537" max="10537" width="15" style="1303" customWidth="1"/>
    <col min="10538" max="10538" width="3.44140625" style="1303" customWidth="1"/>
    <col min="10539" max="10539" width="15" style="1303" customWidth="1"/>
    <col min="10540" max="10540" width="3.44140625" style="1303" customWidth="1"/>
    <col min="10541" max="10541" width="15" style="1303" customWidth="1"/>
    <col min="10542" max="10542" width="3.44140625" style="1303" customWidth="1"/>
    <col min="10543" max="10543" width="15" style="1303" customWidth="1"/>
    <col min="10544" max="10544" width="3.44140625" style="1303" customWidth="1"/>
    <col min="10545" max="10546" width="2.109375" style="1303" customWidth="1"/>
    <col min="10547" max="10733" width="12.44140625" style="1303"/>
    <col min="10734" max="10734" width="7.33203125" style="1303" customWidth="1"/>
    <col min="10735" max="10735" width="35.5546875" style="1303" customWidth="1"/>
    <col min="10736" max="10736" width="44.5546875" style="1303" customWidth="1"/>
    <col min="10737" max="10738" width="7.33203125" style="1303" customWidth="1"/>
    <col min="10739" max="10740" width="12.44140625" style="1303" customWidth="1"/>
    <col min="10741" max="10741" width="39.44140625" style="1303" customWidth="1"/>
    <col min="10742" max="10742" width="42" style="1303" customWidth="1"/>
    <col min="10743" max="10743" width="4.44140625" style="1303" customWidth="1"/>
    <col min="10744" max="10744" width="6" style="1303" customWidth="1"/>
    <col min="10745" max="10745" width="12.44140625" style="1303" customWidth="1"/>
    <col min="10746" max="10746" width="6" style="1303" customWidth="1"/>
    <col min="10747" max="10747" width="12.44140625" style="1303" customWidth="1"/>
    <col min="10748" max="10748" width="6" style="1303" customWidth="1"/>
    <col min="10749" max="10749" width="12.44140625" style="1303" customWidth="1"/>
    <col min="10750" max="10750" width="6" style="1303" customWidth="1"/>
    <col min="10751" max="10751" width="12.44140625" style="1303" customWidth="1"/>
    <col min="10752" max="10752" width="6" style="1303" customWidth="1"/>
    <col min="10753" max="10753" width="12.44140625" style="1303" customWidth="1"/>
    <col min="10754" max="10754" width="2.109375" style="1303" customWidth="1"/>
    <col min="10755" max="10755" width="12.44140625" style="1303" customWidth="1"/>
    <col min="10756" max="10756" width="2.109375" style="1303" customWidth="1"/>
    <col min="10757" max="10757" width="12.44140625" style="1303" customWidth="1"/>
    <col min="10758" max="10759" width="2.109375" style="1303" customWidth="1"/>
    <col min="10760" max="10760" width="3.44140625" style="1303" customWidth="1"/>
    <col min="10761" max="10761" width="12.44140625" style="1303" customWidth="1"/>
    <col min="10762" max="10762" width="4.6640625" style="1303" customWidth="1"/>
    <col min="10763" max="10763" width="12.44140625" style="1303" customWidth="1"/>
    <col min="10764" max="10764" width="4.6640625" style="1303" customWidth="1"/>
    <col min="10765" max="10765" width="15" style="1303" customWidth="1"/>
    <col min="10766" max="10766" width="3.44140625" style="1303" customWidth="1"/>
    <col min="10767" max="10767" width="15" style="1303" customWidth="1"/>
    <col min="10768" max="10768" width="3.44140625" style="1303" customWidth="1"/>
    <col min="10769" max="10769" width="15" style="1303" customWidth="1"/>
    <col min="10770" max="10770" width="3.44140625" style="1303" customWidth="1"/>
    <col min="10771" max="10771" width="15" style="1303" customWidth="1"/>
    <col min="10772" max="10772" width="3.44140625" style="1303" customWidth="1"/>
    <col min="10773" max="10773" width="15" style="1303" customWidth="1"/>
    <col min="10774" max="10774" width="3.44140625" style="1303" customWidth="1"/>
    <col min="10775" max="10775" width="15" style="1303" customWidth="1"/>
    <col min="10776" max="10776" width="3.44140625" style="1303" customWidth="1"/>
    <col min="10777" max="10785" width="12.44140625" style="1303" customWidth="1"/>
    <col min="10786" max="10786" width="4.6640625" style="1303" customWidth="1"/>
    <col min="10787" max="10787" width="12.44140625" style="1303" customWidth="1"/>
    <col min="10788" max="10788" width="4.6640625" style="1303" customWidth="1"/>
    <col min="10789" max="10789" width="12.44140625" style="1303" customWidth="1"/>
    <col min="10790" max="10790" width="3.44140625" style="1303" customWidth="1"/>
    <col min="10791" max="10791" width="15" style="1303" customWidth="1"/>
    <col min="10792" max="10792" width="4.6640625" style="1303" customWidth="1"/>
    <col min="10793" max="10793" width="15" style="1303" customWidth="1"/>
    <col min="10794" max="10794" width="3.44140625" style="1303" customWidth="1"/>
    <col min="10795" max="10795" width="15" style="1303" customWidth="1"/>
    <col min="10796" max="10796" width="3.44140625" style="1303" customWidth="1"/>
    <col min="10797" max="10797" width="15" style="1303" customWidth="1"/>
    <col min="10798" max="10798" width="3.44140625" style="1303" customWidth="1"/>
    <col min="10799" max="10799" width="15" style="1303" customWidth="1"/>
    <col min="10800" max="10800" width="3.44140625" style="1303" customWidth="1"/>
    <col min="10801" max="10802" width="2.109375" style="1303" customWidth="1"/>
    <col min="10803" max="10989" width="12.44140625" style="1303"/>
    <col min="10990" max="10990" width="7.33203125" style="1303" customWidth="1"/>
    <col min="10991" max="10991" width="35.5546875" style="1303" customWidth="1"/>
    <col min="10992" max="10992" width="44.5546875" style="1303" customWidth="1"/>
    <col min="10993" max="10994" width="7.33203125" style="1303" customWidth="1"/>
    <col min="10995" max="10996" width="12.44140625" style="1303" customWidth="1"/>
    <col min="10997" max="10997" width="39.44140625" style="1303" customWidth="1"/>
    <col min="10998" max="10998" width="42" style="1303" customWidth="1"/>
    <col min="10999" max="10999" width="4.44140625" style="1303" customWidth="1"/>
    <col min="11000" max="11000" width="6" style="1303" customWidth="1"/>
    <col min="11001" max="11001" width="12.44140625" style="1303" customWidth="1"/>
    <col min="11002" max="11002" width="6" style="1303" customWidth="1"/>
    <col min="11003" max="11003" width="12.44140625" style="1303" customWidth="1"/>
    <col min="11004" max="11004" width="6" style="1303" customWidth="1"/>
    <col min="11005" max="11005" width="12.44140625" style="1303" customWidth="1"/>
    <col min="11006" max="11006" width="6" style="1303" customWidth="1"/>
    <col min="11007" max="11007" width="12.44140625" style="1303" customWidth="1"/>
    <col min="11008" max="11008" width="6" style="1303" customWidth="1"/>
    <col min="11009" max="11009" width="12.44140625" style="1303" customWidth="1"/>
    <col min="11010" max="11010" width="2.109375" style="1303" customWidth="1"/>
    <col min="11011" max="11011" width="12.44140625" style="1303" customWidth="1"/>
    <col min="11012" max="11012" width="2.109375" style="1303" customWidth="1"/>
    <col min="11013" max="11013" width="12.44140625" style="1303" customWidth="1"/>
    <col min="11014" max="11015" width="2.109375" style="1303" customWidth="1"/>
    <col min="11016" max="11016" width="3.44140625" style="1303" customWidth="1"/>
    <col min="11017" max="11017" width="12.44140625" style="1303" customWidth="1"/>
    <col min="11018" max="11018" width="4.6640625" style="1303" customWidth="1"/>
    <col min="11019" max="11019" width="12.44140625" style="1303" customWidth="1"/>
    <col min="11020" max="11020" width="4.6640625" style="1303" customWidth="1"/>
    <col min="11021" max="11021" width="15" style="1303" customWidth="1"/>
    <col min="11022" max="11022" width="3.44140625" style="1303" customWidth="1"/>
    <col min="11023" max="11023" width="15" style="1303" customWidth="1"/>
    <col min="11024" max="11024" width="3.44140625" style="1303" customWidth="1"/>
    <col min="11025" max="11025" width="15" style="1303" customWidth="1"/>
    <col min="11026" max="11026" width="3.44140625" style="1303" customWidth="1"/>
    <col min="11027" max="11027" width="15" style="1303" customWidth="1"/>
    <col min="11028" max="11028" width="3.44140625" style="1303" customWidth="1"/>
    <col min="11029" max="11029" width="15" style="1303" customWidth="1"/>
    <col min="11030" max="11030" width="3.44140625" style="1303" customWidth="1"/>
    <col min="11031" max="11031" width="15" style="1303" customWidth="1"/>
    <col min="11032" max="11032" width="3.44140625" style="1303" customWidth="1"/>
    <col min="11033" max="11041" width="12.44140625" style="1303" customWidth="1"/>
    <col min="11042" max="11042" width="4.6640625" style="1303" customWidth="1"/>
    <col min="11043" max="11043" width="12.44140625" style="1303" customWidth="1"/>
    <col min="11044" max="11044" width="4.6640625" style="1303" customWidth="1"/>
    <col min="11045" max="11045" width="12.44140625" style="1303" customWidth="1"/>
    <col min="11046" max="11046" width="3.44140625" style="1303" customWidth="1"/>
    <col min="11047" max="11047" width="15" style="1303" customWidth="1"/>
    <col min="11048" max="11048" width="4.6640625" style="1303" customWidth="1"/>
    <col min="11049" max="11049" width="15" style="1303" customWidth="1"/>
    <col min="11050" max="11050" width="3.44140625" style="1303" customWidth="1"/>
    <col min="11051" max="11051" width="15" style="1303" customWidth="1"/>
    <col min="11052" max="11052" width="3.44140625" style="1303" customWidth="1"/>
    <col min="11053" max="11053" width="15" style="1303" customWidth="1"/>
    <col min="11054" max="11054" width="3.44140625" style="1303" customWidth="1"/>
    <col min="11055" max="11055" width="15" style="1303" customWidth="1"/>
    <col min="11056" max="11056" width="3.44140625" style="1303" customWidth="1"/>
    <col min="11057" max="11058" width="2.109375" style="1303" customWidth="1"/>
    <col min="11059" max="11245" width="12.44140625" style="1303"/>
    <col min="11246" max="11246" width="7.33203125" style="1303" customWidth="1"/>
    <col min="11247" max="11247" width="35.5546875" style="1303" customWidth="1"/>
    <col min="11248" max="11248" width="44.5546875" style="1303" customWidth="1"/>
    <col min="11249" max="11250" width="7.33203125" style="1303" customWidth="1"/>
    <col min="11251" max="11252" width="12.44140625" style="1303" customWidth="1"/>
    <col min="11253" max="11253" width="39.44140625" style="1303" customWidth="1"/>
    <col min="11254" max="11254" width="42" style="1303" customWidth="1"/>
    <col min="11255" max="11255" width="4.44140625" style="1303" customWidth="1"/>
    <col min="11256" max="11256" width="6" style="1303" customWidth="1"/>
    <col min="11257" max="11257" width="12.44140625" style="1303" customWidth="1"/>
    <col min="11258" max="11258" width="6" style="1303" customWidth="1"/>
    <col min="11259" max="11259" width="12.44140625" style="1303" customWidth="1"/>
    <col min="11260" max="11260" width="6" style="1303" customWidth="1"/>
    <col min="11261" max="11261" width="12.44140625" style="1303" customWidth="1"/>
    <col min="11262" max="11262" width="6" style="1303" customWidth="1"/>
    <col min="11263" max="11263" width="12.44140625" style="1303" customWidth="1"/>
    <col min="11264" max="11264" width="6" style="1303" customWidth="1"/>
    <col min="11265" max="11265" width="12.44140625" style="1303" customWidth="1"/>
    <col min="11266" max="11266" width="2.109375" style="1303" customWidth="1"/>
    <col min="11267" max="11267" width="12.44140625" style="1303" customWidth="1"/>
    <col min="11268" max="11268" width="2.109375" style="1303" customWidth="1"/>
    <col min="11269" max="11269" width="12.44140625" style="1303" customWidth="1"/>
    <col min="11270" max="11271" width="2.109375" style="1303" customWidth="1"/>
    <col min="11272" max="11272" width="3.44140625" style="1303" customWidth="1"/>
    <col min="11273" max="11273" width="12.44140625" style="1303" customWidth="1"/>
    <col min="11274" max="11274" width="4.6640625" style="1303" customWidth="1"/>
    <col min="11275" max="11275" width="12.44140625" style="1303" customWidth="1"/>
    <col min="11276" max="11276" width="4.6640625" style="1303" customWidth="1"/>
    <col min="11277" max="11277" width="15" style="1303" customWidth="1"/>
    <col min="11278" max="11278" width="3.44140625" style="1303" customWidth="1"/>
    <col min="11279" max="11279" width="15" style="1303" customWidth="1"/>
    <col min="11280" max="11280" width="3.44140625" style="1303" customWidth="1"/>
    <col min="11281" max="11281" width="15" style="1303" customWidth="1"/>
    <col min="11282" max="11282" width="3.44140625" style="1303" customWidth="1"/>
    <col min="11283" max="11283" width="15" style="1303" customWidth="1"/>
    <col min="11284" max="11284" width="3.44140625" style="1303" customWidth="1"/>
    <col min="11285" max="11285" width="15" style="1303" customWidth="1"/>
    <col min="11286" max="11286" width="3.44140625" style="1303" customWidth="1"/>
    <col min="11287" max="11287" width="15" style="1303" customWidth="1"/>
    <col min="11288" max="11288" width="3.44140625" style="1303" customWidth="1"/>
    <col min="11289" max="11297" width="12.44140625" style="1303" customWidth="1"/>
    <col min="11298" max="11298" width="4.6640625" style="1303" customWidth="1"/>
    <col min="11299" max="11299" width="12.44140625" style="1303" customWidth="1"/>
    <col min="11300" max="11300" width="4.6640625" style="1303" customWidth="1"/>
    <col min="11301" max="11301" width="12.44140625" style="1303" customWidth="1"/>
    <col min="11302" max="11302" width="3.44140625" style="1303" customWidth="1"/>
    <col min="11303" max="11303" width="15" style="1303" customWidth="1"/>
    <col min="11304" max="11304" width="4.6640625" style="1303" customWidth="1"/>
    <col min="11305" max="11305" width="15" style="1303" customWidth="1"/>
    <col min="11306" max="11306" width="3.44140625" style="1303" customWidth="1"/>
    <col min="11307" max="11307" width="15" style="1303" customWidth="1"/>
    <col min="11308" max="11308" width="3.44140625" style="1303" customWidth="1"/>
    <col min="11309" max="11309" width="15" style="1303" customWidth="1"/>
    <col min="11310" max="11310" width="3.44140625" style="1303" customWidth="1"/>
    <col min="11311" max="11311" width="15" style="1303" customWidth="1"/>
    <col min="11312" max="11312" width="3.44140625" style="1303" customWidth="1"/>
    <col min="11313" max="11314" width="2.109375" style="1303" customWidth="1"/>
    <col min="11315" max="11501" width="12.44140625" style="1303"/>
    <col min="11502" max="11502" width="7.33203125" style="1303" customWidth="1"/>
    <col min="11503" max="11503" width="35.5546875" style="1303" customWidth="1"/>
    <col min="11504" max="11504" width="44.5546875" style="1303" customWidth="1"/>
    <col min="11505" max="11506" width="7.33203125" style="1303" customWidth="1"/>
    <col min="11507" max="11508" width="12.44140625" style="1303" customWidth="1"/>
    <col min="11509" max="11509" width="39.44140625" style="1303" customWidth="1"/>
    <col min="11510" max="11510" width="42" style="1303" customWidth="1"/>
    <col min="11511" max="11511" width="4.44140625" style="1303" customWidth="1"/>
    <col min="11512" max="11512" width="6" style="1303" customWidth="1"/>
    <col min="11513" max="11513" width="12.44140625" style="1303" customWidth="1"/>
    <col min="11514" max="11514" width="6" style="1303" customWidth="1"/>
    <col min="11515" max="11515" width="12.44140625" style="1303" customWidth="1"/>
    <col min="11516" max="11516" width="6" style="1303" customWidth="1"/>
    <col min="11517" max="11517" width="12.44140625" style="1303" customWidth="1"/>
    <col min="11518" max="11518" width="6" style="1303" customWidth="1"/>
    <col min="11519" max="11519" width="12.44140625" style="1303" customWidth="1"/>
    <col min="11520" max="11520" width="6" style="1303" customWidth="1"/>
    <col min="11521" max="11521" width="12.44140625" style="1303" customWidth="1"/>
    <col min="11522" max="11522" width="2.109375" style="1303" customWidth="1"/>
    <col min="11523" max="11523" width="12.44140625" style="1303" customWidth="1"/>
    <col min="11524" max="11524" width="2.109375" style="1303" customWidth="1"/>
    <col min="11525" max="11525" width="12.44140625" style="1303" customWidth="1"/>
    <col min="11526" max="11527" width="2.109375" style="1303" customWidth="1"/>
    <col min="11528" max="11528" width="3.44140625" style="1303" customWidth="1"/>
    <col min="11529" max="11529" width="12.44140625" style="1303" customWidth="1"/>
    <col min="11530" max="11530" width="4.6640625" style="1303" customWidth="1"/>
    <col min="11531" max="11531" width="12.44140625" style="1303" customWidth="1"/>
    <col min="11532" max="11532" width="4.6640625" style="1303" customWidth="1"/>
    <col min="11533" max="11533" width="15" style="1303" customWidth="1"/>
    <col min="11534" max="11534" width="3.44140625" style="1303" customWidth="1"/>
    <col min="11535" max="11535" width="15" style="1303" customWidth="1"/>
    <col min="11536" max="11536" width="3.44140625" style="1303" customWidth="1"/>
    <col min="11537" max="11537" width="15" style="1303" customWidth="1"/>
    <col min="11538" max="11538" width="3.44140625" style="1303" customWidth="1"/>
    <col min="11539" max="11539" width="15" style="1303" customWidth="1"/>
    <col min="11540" max="11540" width="3.44140625" style="1303" customWidth="1"/>
    <col min="11541" max="11541" width="15" style="1303" customWidth="1"/>
    <col min="11542" max="11542" width="3.44140625" style="1303" customWidth="1"/>
    <col min="11543" max="11543" width="15" style="1303" customWidth="1"/>
    <col min="11544" max="11544" width="3.44140625" style="1303" customWidth="1"/>
    <col min="11545" max="11553" width="12.44140625" style="1303" customWidth="1"/>
    <col min="11554" max="11554" width="4.6640625" style="1303" customWidth="1"/>
    <col min="11555" max="11555" width="12.44140625" style="1303" customWidth="1"/>
    <col min="11556" max="11556" width="4.6640625" style="1303" customWidth="1"/>
    <col min="11557" max="11557" width="12.44140625" style="1303" customWidth="1"/>
    <col min="11558" max="11558" width="3.44140625" style="1303" customWidth="1"/>
    <col min="11559" max="11559" width="15" style="1303" customWidth="1"/>
    <col min="11560" max="11560" width="4.6640625" style="1303" customWidth="1"/>
    <col min="11561" max="11561" width="15" style="1303" customWidth="1"/>
    <col min="11562" max="11562" width="3.44140625" style="1303" customWidth="1"/>
    <col min="11563" max="11563" width="15" style="1303" customWidth="1"/>
    <col min="11564" max="11564" width="3.44140625" style="1303" customWidth="1"/>
    <col min="11565" max="11565" width="15" style="1303" customWidth="1"/>
    <col min="11566" max="11566" width="3.44140625" style="1303" customWidth="1"/>
    <col min="11567" max="11567" width="15" style="1303" customWidth="1"/>
    <col min="11568" max="11568" width="3.44140625" style="1303" customWidth="1"/>
    <col min="11569" max="11570" width="2.109375" style="1303" customWidth="1"/>
    <col min="11571" max="11757" width="12.44140625" style="1303"/>
    <col min="11758" max="11758" width="7.33203125" style="1303" customWidth="1"/>
    <col min="11759" max="11759" width="35.5546875" style="1303" customWidth="1"/>
    <col min="11760" max="11760" width="44.5546875" style="1303" customWidth="1"/>
    <col min="11761" max="11762" width="7.33203125" style="1303" customWidth="1"/>
    <col min="11763" max="11764" width="12.44140625" style="1303" customWidth="1"/>
    <col min="11765" max="11765" width="39.44140625" style="1303" customWidth="1"/>
    <col min="11766" max="11766" width="42" style="1303" customWidth="1"/>
    <col min="11767" max="11767" width="4.44140625" style="1303" customWidth="1"/>
    <col min="11768" max="11768" width="6" style="1303" customWidth="1"/>
    <col min="11769" max="11769" width="12.44140625" style="1303" customWidth="1"/>
    <col min="11770" max="11770" width="6" style="1303" customWidth="1"/>
    <col min="11771" max="11771" width="12.44140625" style="1303" customWidth="1"/>
    <col min="11772" max="11772" width="6" style="1303" customWidth="1"/>
    <col min="11773" max="11773" width="12.44140625" style="1303" customWidth="1"/>
    <col min="11774" max="11774" width="6" style="1303" customWidth="1"/>
    <col min="11775" max="11775" width="12.44140625" style="1303" customWidth="1"/>
    <col min="11776" max="11776" width="6" style="1303" customWidth="1"/>
    <col min="11777" max="11777" width="12.44140625" style="1303" customWidth="1"/>
    <col min="11778" max="11778" width="2.109375" style="1303" customWidth="1"/>
    <col min="11779" max="11779" width="12.44140625" style="1303" customWidth="1"/>
    <col min="11780" max="11780" width="2.109375" style="1303" customWidth="1"/>
    <col min="11781" max="11781" width="12.44140625" style="1303" customWidth="1"/>
    <col min="11782" max="11783" width="2.109375" style="1303" customWidth="1"/>
    <col min="11784" max="11784" width="3.44140625" style="1303" customWidth="1"/>
    <col min="11785" max="11785" width="12.44140625" style="1303" customWidth="1"/>
    <col min="11786" max="11786" width="4.6640625" style="1303" customWidth="1"/>
    <col min="11787" max="11787" width="12.44140625" style="1303" customWidth="1"/>
    <col min="11788" max="11788" width="4.6640625" style="1303" customWidth="1"/>
    <col min="11789" max="11789" width="15" style="1303" customWidth="1"/>
    <col min="11790" max="11790" width="3.44140625" style="1303" customWidth="1"/>
    <col min="11791" max="11791" width="15" style="1303" customWidth="1"/>
    <col min="11792" max="11792" width="3.44140625" style="1303" customWidth="1"/>
    <col min="11793" max="11793" width="15" style="1303" customWidth="1"/>
    <col min="11794" max="11794" width="3.44140625" style="1303" customWidth="1"/>
    <col min="11795" max="11795" width="15" style="1303" customWidth="1"/>
    <col min="11796" max="11796" width="3.44140625" style="1303" customWidth="1"/>
    <col min="11797" max="11797" width="15" style="1303" customWidth="1"/>
    <col min="11798" max="11798" width="3.44140625" style="1303" customWidth="1"/>
    <col min="11799" max="11799" width="15" style="1303" customWidth="1"/>
    <col min="11800" max="11800" width="3.44140625" style="1303" customWidth="1"/>
    <col min="11801" max="11809" width="12.44140625" style="1303" customWidth="1"/>
    <col min="11810" max="11810" width="4.6640625" style="1303" customWidth="1"/>
    <col min="11811" max="11811" width="12.44140625" style="1303" customWidth="1"/>
    <col min="11812" max="11812" width="4.6640625" style="1303" customWidth="1"/>
    <col min="11813" max="11813" width="12.44140625" style="1303" customWidth="1"/>
    <col min="11814" max="11814" width="3.44140625" style="1303" customWidth="1"/>
    <col min="11815" max="11815" width="15" style="1303" customWidth="1"/>
    <col min="11816" max="11816" width="4.6640625" style="1303" customWidth="1"/>
    <col min="11817" max="11817" width="15" style="1303" customWidth="1"/>
    <col min="11818" max="11818" width="3.44140625" style="1303" customWidth="1"/>
    <col min="11819" max="11819" width="15" style="1303" customWidth="1"/>
    <col min="11820" max="11820" width="3.44140625" style="1303" customWidth="1"/>
    <col min="11821" max="11821" width="15" style="1303" customWidth="1"/>
    <col min="11822" max="11822" width="3.44140625" style="1303" customWidth="1"/>
    <col min="11823" max="11823" width="15" style="1303" customWidth="1"/>
    <col min="11824" max="11824" width="3.44140625" style="1303" customWidth="1"/>
    <col min="11825" max="11826" width="2.109375" style="1303" customWidth="1"/>
    <col min="11827" max="12013" width="12.44140625" style="1303"/>
    <col min="12014" max="12014" width="7.33203125" style="1303" customWidth="1"/>
    <col min="12015" max="12015" width="35.5546875" style="1303" customWidth="1"/>
    <col min="12016" max="12016" width="44.5546875" style="1303" customWidth="1"/>
    <col min="12017" max="12018" width="7.33203125" style="1303" customWidth="1"/>
    <col min="12019" max="12020" width="12.44140625" style="1303" customWidth="1"/>
    <col min="12021" max="12021" width="39.44140625" style="1303" customWidth="1"/>
    <col min="12022" max="12022" width="42" style="1303" customWidth="1"/>
    <col min="12023" max="12023" width="4.44140625" style="1303" customWidth="1"/>
    <col min="12024" max="12024" width="6" style="1303" customWidth="1"/>
    <col min="12025" max="12025" width="12.44140625" style="1303" customWidth="1"/>
    <col min="12026" max="12026" width="6" style="1303" customWidth="1"/>
    <col min="12027" max="12027" width="12.44140625" style="1303" customWidth="1"/>
    <col min="12028" max="12028" width="6" style="1303" customWidth="1"/>
    <col min="12029" max="12029" width="12.44140625" style="1303" customWidth="1"/>
    <col min="12030" max="12030" width="6" style="1303" customWidth="1"/>
    <col min="12031" max="12031" width="12.44140625" style="1303" customWidth="1"/>
    <col min="12032" max="12032" width="6" style="1303" customWidth="1"/>
    <col min="12033" max="12033" width="12.44140625" style="1303" customWidth="1"/>
    <col min="12034" max="12034" width="2.109375" style="1303" customWidth="1"/>
    <col min="12035" max="12035" width="12.44140625" style="1303" customWidth="1"/>
    <col min="12036" max="12036" width="2.109375" style="1303" customWidth="1"/>
    <col min="12037" max="12037" width="12.44140625" style="1303" customWidth="1"/>
    <col min="12038" max="12039" width="2.109375" style="1303" customWidth="1"/>
    <col min="12040" max="12040" width="3.44140625" style="1303" customWidth="1"/>
    <col min="12041" max="12041" width="12.44140625" style="1303" customWidth="1"/>
    <col min="12042" max="12042" width="4.6640625" style="1303" customWidth="1"/>
    <col min="12043" max="12043" width="12.44140625" style="1303" customWidth="1"/>
    <col min="12044" max="12044" width="4.6640625" style="1303" customWidth="1"/>
    <col min="12045" max="12045" width="15" style="1303" customWidth="1"/>
    <col min="12046" max="12046" width="3.44140625" style="1303" customWidth="1"/>
    <col min="12047" max="12047" width="15" style="1303" customWidth="1"/>
    <col min="12048" max="12048" width="3.44140625" style="1303" customWidth="1"/>
    <col min="12049" max="12049" width="15" style="1303" customWidth="1"/>
    <col min="12050" max="12050" width="3.44140625" style="1303" customWidth="1"/>
    <col min="12051" max="12051" width="15" style="1303" customWidth="1"/>
    <col min="12052" max="12052" width="3.44140625" style="1303" customWidth="1"/>
    <col min="12053" max="12053" width="15" style="1303" customWidth="1"/>
    <col min="12054" max="12054" width="3.44140625" style="1303" customWidth="1"/>
    <col min="12055" max="12055" width="15" style="1303" customWidth="1"/>
    <col min="12056" max="12056" width="3.44140625" style="1303" customWidth="1"/>
    <col min="12057" max="12065" width="12.44140625" style="1303" customWidth="1"/>
    <col min="12066" max="12066" width="4.6640625" style="1303" customWidth="1"/>
    <col min="12067" max="12067" width="12.44140625" style="1303" customWidth="1"/>
    <col min="12068" max="12068" width="4.6640625" style="1303" customWidth="1"/>
    <col min="12069" max="12069" width="12.44140625" style="1303" customWidth="1"/>
    <col min="12070" max="12070" width="3.44140625" style="1303" customWidth="1"/>
    <col min="12071" max="12071" width="15" style="1303" customWidth="1"/>
    <col min="12072" max="12072" width="4.6640625" style="1303" customWidth="1"/>
    <col min="12073" max="12073" width="15" style="1303" customWidth="1"/>
    <col min="12074" max="12074" width="3.44140625" style="1303" customWidth="1"/>
    <col min="12075" max="12075" width="15" style="1303" customWidth="1"/>
    <col min="12076" max="12076" width="3.44140625" style="1303" customWidth="1"/>
    <col min="12077" max="12077" width="15" style="1303" customWidth="1"/>
    <col min="12078" max="12078" width="3.44140625" style="1303" customWidth="1"/>
    <col min="12079" max="12079" width="15" style="1303" customWidth="1"/>
    <col min="12080" max="12080" width="3.44140625" style="1303" customWidth="1"/>
    <col min="12081" max="12082" width="2.109375" style="1303" customWidth="1"/>
    <col min="12083" max="12269" width="12.44140625" style="1303"/>
    <col min="12270" max="12270" width="7.33203125" style="1303" customWidth="1"/>
    <col min="12271" max="12271" width="35.5546875" style="1303" customWidth="1"/>
    <col min="12272" max="12272" width="44.5546875" style="1303" customWidth="1"/>
    <col min="12273" max="12274" width="7.33203125" style="1303" customWidth="1"/>
    <col min="12275" max="12276" width="12.44140625" style="1303" customWidth="1"/>
    <col min="12277" max="12277" width="39.44140625" style="1303" customWidth="1"/>
    <col min="12278" max="12278" width="42" style="1303" customWidth="1"/>
    <col min="12279" max="12279" width="4.44140625" style="1303" customWidth="1"/>
    <col min="12280" max="12280" width="6" style="1303" customWidth="1"/>
    <col min="12281" max="12281" width="12.44140625" style="1303" customWidth="1"/>
    <col min="12282" max="12282" width="6" style="1303" customWidth="1"/>
    <col min="12283" max="12283" width="12.44140625" style="1303" customWidth="1"/>
    <col min="12284" max="12284" width="6" style="1303" customWidth="1"/>
    <col min="12285" max="12285" width="12.44140625" style="1303" customWidth="1"/>
    <col min="12286" max="12286" width="6" style="1303" customWidth="1"/>
    <col min="12287" max="12287" width="12.44140625" style="1303" customWidth="1"/>
    <col min="12288" max="12288" width="6" style="1303" customWidth="1"/>
    <col min="12289" max="12289" width="12.44140625" style="1303" customWidth="1"/>
    <col min="12290" max="12290" width="2.109375" style="1303" customWidth="1"/>
    <col min="12291" max="12291" width="12.44140625" style="1303" customWidth="1"/>
    <col min="12292" max="12292" width="2.109375" style="1303" customWidth="1"/>
    <col min="12293" max="12293" width="12.44140625" style="1303" customWidth="1"/>
    <col min="12294" max="12295" width="2.109375" style="1303" customWidth="1"/>
    <col min="12296" max="12296" width="3.44140625" style="1303" customWidth="1"/>
    <col min="12297" max="12297" width="12.44140625" style="1303" customWidth="1"/>
    <col min="12298" max="12298" width="4.6640625" style="1303" customWidth="1"/>
    <col min="12299" max="12299" width="12.44140625" style="1303" customWidth="1"/>
    <col min="12300" max="12300" width="4.6640625" style="1303" customWidth="1"/>
    <col min="12301" max="12301" width="15" style="1303" customWidth="1"/>
    <col min="12302" max="12302" width="3.44140625" style="1303" customWidth="1"/>
    <col min="12303" max="12303" width="15" style="1303" customWidth="1"/>
    <col min="12304" max="12304" width="3.44140625" style="1303" customWidth="1"/>
    <col min="12305" max="12305" width="15" style="1303" customWidth="1"/>
    <col min="12306" max="12306" width="3.44140625" style="1303" customWidth="1"/>
    <col min="12307" max="12307" width="15" style="1303" customWidth="1"/>
    <col min="12308" max="12308" width="3.44140625" style="1303" customWidth="1"/>
    <col min="12309" max="12309" width="15" style="1303" customWidth="1"/>
    <col min="12310" max="12310" width="3.44140625" style="1303" customWidth="1"/>
    <col min="12311" max="12311" width="15" style="1303" customWidth="1"/>
    <col min="12312" max="12312" width="3.44140625" style="1303" customWidth="1"/>
    <col min="12313" max="12321" width="12.44140625" style="1303" customWidth="1"/>
    <col min="12322" max="12322" width="4.6640625" style="1303" customWidth="1"/>
    <col min="12323" max="12323" width="12.44140625" style="1303" customWidth="1"/>
    <col min="12324" max="12324" width="4.6640625" style="1303" customWidth="1"/>
    <col min="12325" max="12325" width="12.44140625" style="1303" customWidth="1"/>
    <col min="12326" max="12326" width="3.44140625" style="1303" customWidth="1"/>
    <col min="12327" max="12327" width="15" style="1303" customWidth="1"/>
    <col min="12328" max="12328" width="4.6640625" style="1303" customWidth="1"/>
    <col min="12329" max="12329" width="15" style="1303" customWidth="1"/>
    <col min="12330" max="12330" width="3.44140625" style="1303" customWidth="1"/>
    <col min="12331" max="12331" width="15" style="1303" customWidth="1"/>
    <col min="12332" max="12332" width="3.44140625" style="1303" customWidth="1"/>
    <col min="12333" max="12333" width="15" style="1303" customWidth="1"/>
    <col min="12334" max="12334" width="3.44140625" style="1303" customWidth="1"/>
    <col min="12335" max="12335" width="15" style="1303" customWidth="1"/>
    <col min="12336" max="12336" width="3.44140625" style="1303" customWidth="1"/>
    <col min="12337" max="12338" width="2.109375" style="1303" customWidth="1"/>
    <col min="12339" max="12525" width="12.44140625" style="1303"/>
    <col min="12526" max="12526" width="7.33203125" style="1303" customWidth="1"/>
    <col min="12527" max="12527" width="35.5546875" style="1303" customWidth="1"/>
    <col min="12528" max="12528" width="44.5546875" style="1303" customWidth="1"/>
    <col min="12529" max="12530" width="7.33203125" style="1303" customWidth="1"/>
    <col min="12531" max="12532" width="12.44140625" style="1303" customWidth="1"/>
    <col min="12533" max="12533" width="39.44140625" style="1303" customWidth="1"/>
    <col min="12534" max="12534" width="42" style="1303" customWidth="1"/>
    <col min="12535" max="12535" width="4.44140625" style="1303" customWidth="1"/>
    <col min="12536" max="12536" width="6" style="1303" customWidth="1"/>
    <col min="12537" max="12537" width="12.44140625" style="1303" customWidth="1"/>
    <col min="12538" max="12538" width="6" style="1303" customWidth="1"/>
    <col min="12539" max="12539" width="12.44140625" style="1303" customWidth="1"/>
    <col min="12540" max="12540" width="6" style="1303" customWidth="1"/>
    <col min="12541" max="12541" width="12.44140625" style="1303" customWidth="1"/>
    <col min="12542" max="12542" width="6" style="1303" customWidth="1"/>
    <col min="12543" max="12543" width="12.44140625" style="1303" customWidth="1"/>
    <col min="12544" max="12544" width="6" style="1303" customWidth="1"/>
    <col min="12545" max="12545" width="12.44140625" style="1303" customWidth="1"/>
    <col min="12546" max="12546" width="2.109375" style="1303" customWidth="1"/>
    <col min="12547" max="12547" width="12.44140625" style="1303" customWidth="1"/>
    <col min="12548" max="12548" width="2.109375" style="1303" customWidth="1"/>
    <col min="12549" max="12549" width="12.44140625" style="1303" customWidth="1"/>
    <col min="12550" max="12551" width="2.109375" style="1303" customWidth="1"/>
    <col min="12552" max="12552" width="3.44140625" style="1303" customWidth="1"/>
    <col min="12553" max="12553" width="12.44140625" style="1303" customWidth="1"/>
    <col min="12554" max="12554" width="4.6640625" style="1303" customWidth="1"/>
    <col min="12555" max="12555" width="12.44140625" style="1303" customWidth="1"/>
    <col min="12556" max="12556" width="4.6640625" style="1303" customWidth="1"/>
    <col min="12557" max="12557" width="15" style="1303" customWidth="1"/>
    <col min="12558" max="12558" width="3.44140625" style="1303" customWidth="1"/>
    <col min="12559" max="12559" width="15" style="1303" customWidth="1"/>
    <col min="12560" max="12560" width="3.44140625" style="1303" customWidth="1"/>
    <col min="12561" max="12561" width="15" style="1303" customWidth="1"/>
    <col min="12562" max="12562" width="3.44140625" style="1303" customWidth="1"/>
    <col min="12563" max="12563" width="15" style="1303" customWidth="1"/>
    <col min="12564" max="12564" width="3.44140625" style="1303" customWidth="1"/>
    <col min="12565" max="12565" width="15" style="1303" customWidth="1"/>
    <col min="12566" max="12566" width="3.44140625" style="1303" customWidth="1"/>
    <col min="12567" max="12567" width="15" style="1303" customWidth="1"/>
    <col min="12568" max="12568" width="3.44140625" style="1303" customWidth="1"/>
    <col min="12569" max="12577" width="12.44140625" style="1303" customWidth="1"/>
    <col min="12578" max="12578" width="4.6640625" style="1303" customWidth="1"/>
    <col min="12579" max="12579" width="12.44140625" style="1303" customWidth="1"/>
    <col min="12580" max="12580" width="4.6640625" style="1303" customWidth="1"/>
    <col min="12581" max="12581" width="12.44140625" style="1303" customWidth="1"/>
    <col min="12582" max="12582" width="3.44140625" style="1303" customWidth="1"/>
    <col min="12583" max="12583" width="15" style="1303" customWidth="1"/>
    <col min="12584" max="12584" width="4.6640625" style="1303" customWidth="1"/>
    <col min="12585" max="12585" width="15" style="1303" customWidth="1"/>
    <col min="12586" max="12586" width="3.44140625" style="1303" customWidth="1"/>
    <col min="12587" max="12587" width="15" style="1303" customWidth="1"/>
    <col min="12588" max="12588" width="3.44140625" style="1303" customWidth="1"/>
    <col min="12589" max="12589" width="15" style="1303" customWidth="1"/>
    <col min="12590" max="12590" width="3.44140625" style="1303" customWidth="1"/>
    <col min="12591" max="12591" width="15" style="1303" customWidth="1"/>
    <col min="12592" max="12592" width="3.44140625" style="1303" customWidth="1"/>
    <col min="12593" max="12594" width="2.109375" style="1303" customWidth="1"/>
    <col min="12595" max="12781" width="12.44140625" style="1303"/>
    <col min="12782" max="12782" width="7.33203125" style="1303" customWidth="1"/>
    <col min="12783" max="12783" width="35.5546875" style="1303" customWidth="1"/>
    <col min="12784" max="12784" width="44.5546875" style="1303" customWidth="1"/>
    <col min="12785" max="12786" width="7.33203125" style="1303" customWidth="1"/>
    <col min="12787" max="12788" width="12.44140625" style="1303" customWidth="1"/>
    <col min="12789" max="12789" width="39.44140625" style="1303" customWidth="1"/>
    <col min="12790" max="12790" width="42" style="1303" customWidth="1"/>
    <col min="12791" max="12791" width="4.44140625" style="1303" customWidth="1"/>
    <col min="12792" max="12792" width="6" style="1303" customWidth="1"/>
    <col min="12793" max="12793" width="12.44140625" style="1303" customWidth="1"/>
    <col min="12794" max="12794" width="6" style="1303" customWidth="1"/>
    <col min="12795" max="12795" width="12.44140625" style="1303" customWidth="1"/>
    <col min="12796" max="12796" width="6" style="1303" customWidth="1"/>
    <col min="12797" max="12797" width="12.44140625" style="1303" customWidth="1"/>
    <col min="12798" max="12798" width="6" style="1303" customWidth="1"/>
    <col min="12799" max="12799" width="12.44140625" style="1303" customWidth="1"/>
    <col min="12800" max="12800" width="6" style="1303" customWidth="1"/>
    <col min="12801" max="12801" width="12.44140625" style="1303" customWidth="1"/>
    <col min="12802" max="12802" width="2.109375" style="1303" customWidth="1"/>
    <col min="12803" max="12803" width="12.44140625" style="1303" customWidth="1"/>
    <col min="12804" max="12804" width="2.109375" style="1303" customWidth="1"/>
    <col min="12805" max="12805" width="12.44140625" style="1303" customWidth="1"/>
    <col min="12806" max="12807" width="2.109375" style="1303" customWidth="1"/>
    <col min="12808" max="12808" width="3.44140625" style="1303" customWidth="1"/>
    <col min="12809" max="12809" width="12.44140625" style="1303" customWidth="1"/>
    <col min="12810" max="12810" width="4.6640625" style="1303" customWidth="1"/>
    <col min="12811" max="12811" width="12.44140625" style="1303" customWidth="1"/>
    <col min="12812" max="12812" width="4.6640625" style="1303" customWidth="1"/>
    <col min="12813" max="12813" width="15" style="1303" customWidth="1"/>
    <col min="12814" max="12814" width="3.44140625" style="1303" customWidth="1"/>
    <col min="12815" max="12815" width="15" style="1303" customWidth="1"/>
    <col min="12816" max="12816" width="3.44140625" style="1303" customWidth="1"/>
    <col min="12817" max="12817" width="15" style="1303" customWidth="1"/>
    <col min="12818" max="12818" width="3.44140625" style="1303" customWidth="1"/>
    <col min="12819" max="12819" width="15" style="1303" customWidth="1"/>
    <col min="12820" max="12820" width="3.44140625" style="1303" customWidth="1"/>
    <col min="12821" max="12821" width="15" style="1303" customWidth="1"/>
    <col min="12822" max="12822" width="3.44140625" style="1303" customWidth="1"/>
    <col min="12823" max="12823" width="15" style="1303" customWidth="1"/>
    <col min="12824" max="12824" width="3.44140625" style="1303" customWidth="1"/>
    <col min="12825" max="12833" width="12.44140625" style="1303" customWidth="1"/>
    <col min="12834" max="12834" width="4.6640625" style="1303" customWidth="1"/>
    <col min="12835" max="12835" width="12.44140625" style="1303" customWidth="1"/>
    <col min="12836" max="12836" width="4.6640625" style="1303" customWidth="1"/>
    <col min="12837" max="12837" width="12.44140625" style="1303" customWidth="1"/>
    <col min="12838" max="12838" width="3.44140625" style="1303" customWidth="1"/>
    <col min="12839" max="12839" width="15" style="1303" customWidth="1"/>
    <col min="12840" max="12840" width="4.6640625" style="1303" customWidth="1"/>
    <col min="12841" max="12841" width="15" style="1303" customWidth="1"/>
    <col min="12842" max="12842" width="3.44140625" style="1303" customWidth="1"/>
    <col min="12843" max="12843" width="15" style="1303" customWidth="1"/>
    <col min="12844" max="12844" width="3.44140625" style="1303" customWidth="1"/>
    <col min="12845" max="12845" width="15" style="1303" customWidth="1"/>
    <col min="12846" max="12846" width="3.44140625" style="1303" customWidth="1"/>
    <col min="12847" max="12847" width="15" style="1303" customWidth="1"/>
    <col min="12848" max="12848" width="3.44140625" style="1303" customWidth="1"/>
    <col min="12849" max="12850" width="2.109375" style="1303" customWidth="1"/>
    <col min="12851" max="13037" width="12.44140625" style="1303"/>
    <col min="13038" max="13038" width="7.33203125" style="1303" customWidth="1"/>
    <col min="13039" max="13039" width="35.5546875" style="1303" customWidth="1"/>
    <col min="13040" max="13040" width="44.5546875" style="1303" customWidth="1"/>
    <col min="13041" max="13042" width="7.33203125" style="1303" customWidth="1"/>
    <col min="13043" max="13044" width="12.44140625" style="1303" customWidth="1"/>
    <col min="13045" max="13045" width="39.44140625" style="1303" customWidth="1"/>
    <col min="13046" max="13046" width="42" style="1303" customWidth="1"/>
    <col min="13047" max="13047" width="4.44140625" style="1303" customWidth="1"/>
    <col min="13048" max="13048" width="6" style="1303" customWidth="1"/>
    <col min="13049" max="13049" width="12.44140625" style="1303" customWidth="1"/>
    <col min="13050" max="13050" width="6" style="1303" customWidth="1"/>
    <col min="13051" max="13051" width="12.44140625" style="1303" customWidth="1"/>
    <col min="13052" max="13052" width="6" style="1303" customWidth="1"/>
    <col min="13053" max="13053" width="12.44140625" style="1303" customWidth="1"/>
    <col min="13054" max="13054" width="6" style="1303" customWidth="1"/>
    <col min="13055" max="13055" width="12.44140625" style="1303" customWidth="1"/>
    <col min="13056" max="13056" width="6" style="1303" customWidth="1"/>
    <col min="13057" max="13057" width="12.44140625" style="1303" customWidth="1"/>
    <col min="13058" max="13058" width="2.109375" style="1303" customWidth="1"/>
    <col min="13059" max="13059" width="12.44140625" style="1303" customWidth="1"/>
    <col min="13060" max="13060" width="2.109375" style="1303" customWidth="1"/>
    <col min="13061" max="13061" width="12.44140625" style="1303" customWidth="1"/>
    <col min="13062" max="13063" width="2.109375" style="1303" customWidth="1"/>
    <col min="13064" max="13064" width="3.44140625" style="1303" customWidth="1"/>
    <col min="13065" max="13065" width="12.44140625" style="1303" customWidth="1"/>
    <col min="13066" max="13066" width="4.6640625" style="1303" customWidth="1"/>
    <col min="13067" max="13067" width="12.44140625" style="1303" customWidth="1"/>
    <col min="13068" max="13068" width="4.6640625" style="1303" customWidth="1"/>
    <col min="13069" max="13069" width="15" style="1303" customWidth="1"/>
    <col min="13070" max="13070" width="3.44140625" style="1303" customWidth="1"/>
    <col min="13071" max="13071" width="15" style="1303" customWidth="1"/>
    <col min="13072" max="13072" width="3.44140625" style="1303" customWidth="1"/>
    <col min="13073" max="13073" width="15" style="1303" customWidth="1"/>
    <col min="13074" max="13074" width="3.44140625" style="1303" customWidth="1"/>
    <col min="13075" max="13075" width="15" style="1303" customWidth="1"/>
    <col min="13076" max="13076" width="3.44140625" style="1303" customWidth="1"/>
    <col min="13077" max="13077" width="15" style="1303" customWidth="1"/>
    <col min="13078" max="13078" width="3.44140625" style="1303" customWidth="1"/>
    <col min="13079" max="13079" width="15" style="1303" customWidth="1"/>
    <col min="13080" max="13080" width="3.44140625" style="1303" customWidth="1"/>
    <col min="13081" max="13089" width="12.44140625" style="1303" customWidth="1"/>
    <col min="13090" max="13090" width="4.6640625" style="1303" customWidth="1"/>
    <col min="13091" max="13091" width="12.44140625" style="1303" customWidth="1"/>
    <col min="13092" max="13092" width="4.6640625" style="1303" customWidth="1"/>
    <col min="13093" max="13093" width="12.44140625" style="1303" customWidth="1"/>
    <col min="13094" max="13094" width="3.44140625" style="1303" customWidth="1"/>
    <col min="13095" max="13095" width="15" style="1303" customWidth="1"/>
    <col min="13096" max="13096" width="4.6640625" style="1303" customWidth="1"/>
    <col min="13097" max="13097" width="15" style="1303" customWidth="1"/>
    <col min="13098" max="13098" width="3.44140625" style="1303" customWidth="1"/>
    <col min="13099" max="13099" width="15" style="1303" customWidth="1"/>
    <col min="13100" max="13100" width="3.44140625" style="1303" customWidth="1"/>
    <col min="13101" max="13101" width="15" style="1303" customWidth="1"/>
    <col min="13102" max="13102" width="3.44140625" style="1303" customWidth="1"/>
    <col min="13103" max="13103" width="15" style="1303" customWidth="1"/>
    <col min="13104" max="13104" width="3.44140625" style="1303" customWidth="1"/>
    <col min="13105" max="13106" width="2.109375" style="1303" customWidth="1"/>
    <col min="13107" max="13293" width="12.44140625" style="1303"/>
    <col min="13294" max="13294" width="7.33203125" style="1303" customWidth="1"/>
    <col min="13295" max="13295" width="35.5546875" style="1303" customWidth="1"/>
    <col min="13296" max="13296" width="44.5546875" style="1303" customWidth="1"/>
    <col min="13297" max="13298" width="7.33203125" style="1303" customWidth="1"/>
    <col min="13299" max="13300" width="12.44140625" style="1303" customWidth="1"/>
    <col min="13301" max="13301" width="39.44140625" style="1303" customWidth="1"/>
    <col min="13302" max="13302" width="42" style="1303" customWidth="1"/>
    <col min="13303" max="13303" width="4.44140625" style="1303" customWidth="1"/>
    <col min="13304" max="13304" width="6" style="1303" customWidth="1"/>
    <col min="13305" max="13305" width="12.44140625" style="1303" customWidth="1"/>
    <col min="13306" max="13306" width="6" style="1303" customWidth="1"/>
    <col min="13307" max="13307" width="12.44140625" style="1303" customWidth="1"/>
    <col min="13308" max="13308" width="6" style="1303" customWidth="1"/>
    <col min="13309" max="13309" width="12.44140625" style="1303" customWidth="1"/>
    <col min="13310" max="13310" width="6" style="1303" customWidth="1"/>
    <col min="13311" max="13311" width="12.44140625" style="1303" customWidth="1"/>
    <col min="13312" max="13312" width="6" style="1303" customWidth="1"/>
    <col min="13313" max="13313" width="12.44140625" style="1303" customWidth="1"/>
    <col min="13314" max="13314" width="2.109375" style="1303" customWidth="1"/>
    <col min="13315" max="13315" width="12.44140625" style="1303" customWidth="1"/>
    <col min="13316" max="13316" width="2.109375" style="1303" customWidth="1"/>
    <col min="13317" max="13317" width="12.44140625" style="1303" customWidth="1"/>
    <col min="13318" max="13319" width="2.109375" style="1303" customWidth="1"/>
    <col min="13320" max="13320" width="3.44140625" style="1303" customWidth="1"/>
    <col min="13321" max="13321" width="12.44140625" style="1303" customWidth="1"/>
    <col min="13322" max="13322" width="4.6640625" style="1303" customWidth="1"/>
    <col min="13323" max="13323" width="12.44140625" style="1303" customWidth="1"/>
    <col min="13324" max="13324" width="4.6640625" style="1303" customWidth="1"/>
    <col min="13325" max="13325" width="15" style="1303" customWidth="1"/>
    <col min="13326" max="13326" width="3.44140625" style="1303" customWidth="1"/>
    <col min="13327" max="13327" width="15" style="1303" customWidth="1"/>
    <col min="13328" max="13328" width="3.44140625" style="1303" customWidth="1"/>
    <col min="13329" max="13329" width="15" style="1303" customWidth="1"/>
    <col min="13330" max="13330" width="3.44140625" style="1303" customWidth="1"/>
    <col min="13331" max="13331" width="15" style="1303" customWidth="1"/>
    <col min="13332" max="13332" width="3.44140625" style="1303" customWidth="1"/>
    <col min="13333" max="13333" width="15" style="1303" customWidth="1"/>
    <col min="13334" max="13334" width="3.44140625" style="1303" customWidth="1"/>
    <col min="13335" max="13335" width="15" style="1303" customWidth="1"/>
    <col min="13336" max="13336" width="3.44140625" style="1303" customWidth="1"/>
    <col min="13337" max="13345" width="12.44140625" style="1303" customWidth="1"/>
    <col min="13346" max="13346" width="4.6640625" style="1303" customWidth="1"/>
    <col min="13347" max="13347" width="12.44140625" style="1303" customWidth="1"/>
    <col min="13348" max="13348" width="4.6640625" style="1303" customWidth="1"/>
    <col min="13349" max="13349" width="12.44140625" style="1303" customWidth="1"/>
    <col min="13350" max="13350" width="3.44140625" style="1303" customWidth="1"/>
    <col min="13351" max="13351" width="15" style="1303" customWidth="1"/>
    <col min="13352" max="13352" width="4.6640625" style="1303" customWidth="1"/>
    <col min="13353" max="13353" width="15" style="1303" customWidth="1"/>
    <col min="13354" max="13354" width="3.44140625" style="1303" customWidth="1"/>
    <col min="13355" max="13355" width="15" style="1303" customWidth="1"/>
    <col min="13356" max="13356" width="3.44140625" style="1303" customWidth="1"/>
    <col min="13357" max="13357" width="15" style="1303" customWidth="1"/>
    <col min="13358" max="13358" width="3.44140625" style="1303" customWidth="1"/>
    <col min="13359" max="13359" width="15" style="1303" customWidth="1"/>
    <col min="13360" max="13360" width="3.44140625" style="1303" customWidth="1"/>
    <col min="13361" max="13362" width="2.109375" style="1303" customWidth="1"/>
    <col min="13363" max="13549" width="12.44140625" style="1303"/>
    <col min="13550" max="13550" width="7.33203125" style="1303" customWidth="1"/>
    <col min="13551" max="13551" width="35.5546875" style="1303" customWidth="1"/>
    <col min="13552" max="13552" width="44.5546875" style="1303" customWidth="1"/>
    <col min="13553" max="13554" width="7.33203125" style="1303" customWidth="1"/>
    <col min="13555" max="13556" width="12.44140625" style="1303" customWidth="1"/>
    <col min="13557" max="13557" width="39.44140625" style="1303" customWidth="1"/>
    <col min="13558" max="13558" width="42" style="1303" customWidth="1"/>
    <col min="13559" max="13559" width="4.44140625" style="1303" customWidth="1"/>
    <col min="13560" max="13560" width="6" style="1303" customWidth="1"/>
    <col min="13561" max="13561" width="12.44140625" style="1303" customWidth="1"/>
    <col min="13562" max="13562" width="6" style="1303" customWidth="1"/>
    <col min="13563" max="13563" width="12.44140625" style="1303" customWidth="1"/>
    <col min="13564" max="13564" width="6" style="1303" customWidth="1"/>
    <col min="13565" max="13565" width="12.44140625" style="1303" customWidth="1"/>
    <col min="13566" max="13566" width="6" style="1303" customWidth="1"/>
    <col min="13567" max="13567" width="12.44140625" style="1303" customWidth="1"/>
    <col min="13568" max="13568" width="6" style="1303" customWidth="1"/>
    <col min="13569" max="13569" width="12.44140625" style="1303" customWidth="1"/>
    <col min="13570" max="13570" width="2.109375" style="1303" customWidth="1"/>
    <col min="13571" max="13571" width="12.44140625" style="1303" customWidth="1"/>
    <col min="13572" max="13572" width="2.109375" style="1303" customWidth="1"/>
    <col min="13573" max="13573" width="12.44140625" style="1303" customWidth="1"/>
    <col min="13574" max="13575" width="2.109375" style="1303" customWidth="1"/>
    <col min="13576" max="13576" width="3.44140625" style="1303" customWidth="1"/>
    <col min="13577" max="13577" width="12.44140625" style="1303" customWidth="1"/>
    <col min="13578" max="13578" width="4.6640625" style="1303" customWidth="1"/>
    <col min="13579" max="13579" width="12.44140625" style="1303" customWidth="1"/>
    <col min="13580" max="13580" width="4.6640625" style="1303" customWidth="1"/>
    <col min="13581" max="13581" width="15" style="1303" customWidth="1"/>
    <col min="13582" max="13582" width="3.44140625" style="1303" customWidth="1"/>
    <col min="13583" max="13583" width="15" style="1303" customWidth="1"/>
    <col min="13584" max="13584" width="3.44140625" style="1303" customWidth="1"/>
    <col min="13585" max="13585" width="15" style="1303" customWidth="1"/>
    <col min="13586" max="13586" width="3.44140625" style="1303" customWidth="1"/>
    <col min="13587" max="13587" width="15" style="1303" customWidth="1"/>
    <col min="13588" max="13588" width="3.44140625" style="1303" customWidth="1"/>
    <col min="13589" max="13589" width="15" style="1303" customWidth="1"/>
    <col min="13590" max="13590" width="3.44140625" style="1303" customWidth="1"/>
    <col min="13591" max="13591" width="15" style="1303" customWidth="1"/>
    <col min="13592" max="13592" width="3.44140625" style="1303" customWidth="1"/>
    <col min="13593" max="13601" width="12.44140625" style="1303" customWidth="1"/>
    <col min="13602" max="13602" width="4.6640625" style="1303" customWidth="1"/>
    <col min="13603" max="13603" width="12.44140625" style="1303" customWidth="1"/>
    <col min="13604" max="13604" width="4.6640625" style="1303" customWidth="1"/>
    <col min="13605" max="13605" width="12.44140625" style="1303" customWidth="1"/>
    <col min="13606" max="13606" width="3.44140625" style="1303" customWidth="1"/>
    <col min="13607" max="13607" width="15" style="1303" customWidth="1"/>
    <col min="13608" max="13608" width="4.6640625" style="1303" customWidth="1"/>
    <col min="13609" max="13609" width="15" style="1303" customWidth="1"/>
    <col min="13610" max="13610" width="3.44140625" style="1303" customWidth="1"/>
    <col min="13611" max="13611" width="15" style="1303" customWidth="1"/>
    <col min="13612" max="13612" width="3.44140625" style="1303" customWidth="1"/>
    <col min="13613" max="13613" width="15" style="1303" customWidth="1"/>
    <col min="13614" max="13614" width="3.44140625" style="1303" customWidth="1"/>
    <col min="13615" max="13615" width="15" style="1303" customWidth="1"/>
    <col min="13616" max="13616" width="3.44140625" style="1303" customWidth="1"/>
    <col min="13617" max="13618" width="2.109375" style="1303" customWidth="1"/>
    <col min="13619" max="13805" width="12.44140625" style="1303"/>
    <col min="13806" max="13806" width="7.33203125" style="1303" customWidth="1"/>
    <col min="13807" max="13807" width="35.5546875" style="1303" customWidth="1"/>
    <col min="13808" max="13808" width="44.5546875" style="1303" customWidth="1"/>
    <col min="13809" max="13810" width="7.33203125" style="1303" customWidth="1"/>
    <col min="13811" max="13812" width="12.44140625" style="1303" customWidth="1"/>
    <col min="13813" max="13813" width="39.44140625" style="1303" customWidth="1"/>
    <col min="13814" max="13814" width="42" style="1303" customWidth="1"/>
    <col min="13815" max="13815" width="4.44140625" style="1303" customWidth="1"/>
    <col min="13816" max="13816" width="6" style="1303" customWidth="1"/>
    <col min="13817" max="13817" width="12.44140625" style="1303" customWidth="1"/>
    <col min="13818" max="13818" width="6" style="1303" customWidth="1"/>
    <col min="13819" max="13819" width="12.44140625" style="1303" customWidth="1"/>
    <col min="13820" max="13820" width="6" style="1303" customWidth="1"/>
    <col min="13821" max="13821" width="12.44140625" style="1303" customWidth="1"/>
    <col min="13822" max="13822" width="6" style="1303" customWidth="1"/>
    <col min="13823" max="13823" width="12.44140625" style="1303" customWidth="1"/>
    <col min="13824" max="13824" width="6" style="1303" customWidth="1"/>
    <col min="13825" max="13825" width="12.44140625" style="1303" customWidth="1"/>
    <col min="13826" max="13826" width="2.109375" style="1303" customWidth="1"/>
    <col min="13827" max="13827" width="12.44140625" style="1303" customWidth="1"/>
    <col min="13828" max="13828" width="2.109375" style="1303" customWidth="1"/>
    <col min="13829" max="13829" width="12.44140625" style="1303" customWidth="1"/>
    <col min="13830" max="13831" width="2.109375" style="1303" customWidth="1"/>
    <col min="13832" max="13832" width="3.44140625" style="1303" customWidth="1"/>
    <col min="13833" max="13833" width="12.44140625" style="1303" customWidth="1"/>
    <col min="13834" max="13834" width="4.6640625" style="1303" customWidth="1"/>
    <col min="13835" max="13835" width="12.44140625" style="1303" customWidth="1"/>
    <col min="13836" max="13836" width="4.6640625" style="1303" customWidth="1"/>
    <col min="13837" max="13837" width="15" style="1303" customWidth="1"/>
    <col min="13838" max="13838" width="3.44140625" style="1303" customWidth="1"/>
    <col min="13839" max="13839" width="15" style="1303" customWidth="1"/>
    <col min="13840" max="13840" width="3.44140625" style="1303" customWidth="1"/>
    <col min="13841" max="13841" width="15" style="1303" customWidth="1"/>
    <col min="13842" max="13842" width="3.44140625" style="1303" customWidth="1"/>
    <col min="13843" max="13843" width="15" style="1303" customWidth="1"/>
    <col min="13844" max="13844" width="3.44140625" style="1303" customWidth="1"/>
    <col min="13845" max="13845" width="15" style="1303" customWidth="1"/>
    <col min="13846" max="13846" width="3.44140625" style="1303" customWidth="1"/>
    <col min="13847" max="13847" width="15" style="1303" customWidth="1"/>
    <col min="13848" max="13848" width="3.44140625" style="1303" customWidth="1"/>
    <col min="13849" max="13857" width="12.44140625" style="1303" customWidth="1"/>
    <col min="13858" max="13858" width="4.6640625" style="1303" customWidth="1"/>
    <col min="13859" max="13859" width="12.44140625" style="1303" customWidth="1"/>
    <col min="13860" max="13860" width="4.6640625" style="1303" customWidth="1"/>
    <col min="13861" max="13861" width="12.44140625" style="1303" customWidth="1"/>
    <col min="13862" max="13862" width="3.44140625" style="1303" customWidth="1"/>
    <col min="13863" max="13863" width="15" style="1303" customWidth="1"/>
    <col min="13864" max="13864" width="4.6640625" style="1303" customWidth="1"/>
    <col min="13865" max="13865" width="15" style="1303" customWidth="1"/>
    <col min="13866" max="13866" width="3.44140625" style="1303" customWidth="1"/>
    <col min="13867" max="13867" width="15" style="1303" customWidth="1"/>
    <col min="13868" max="13868" width="3.44140625" style="1303" customWidth="1"/>
    <col min="13869" max="13869" width="15" style="1303" customWidth="1"/>
    <col min="13870" max="13870" width="3.44140625" style="1303" customWidth="1"/>
    <col min="13871" max="13871" width="15" style="1303" customWidth="1"/>
    <col min="13872" max="13872" width="3.44140625" style="1303" customWidth="1"/>
    <col min="13873" max="13874" width="2.109375" style="1303" customWidth="1"/>
    <col min="13875" max="14061" width="12.44140625" style="1303"/>
    <col min="14062" max="14062" width="7.33203125" style="1303" customWidth="1"/>
    <col min="14063" max="14063" width="35.5546875" style="1303" customWidth="1"/>
    <col min="14064" max="14064" width="44.5546875" style="1303" customWidth="1"/>
    <col min="14065" max="14066" width="7.33203125" style="1303" customWidth="1"/>
    <col min="14067" max="14068" width="12.44140625" style="1303" customWidth="1"/>
    <col min="14069" max="14069" width="39.44140625" style="1303" customWidth="1"/>
    <col min="14070" max="14070" width="42" style="1303" customWidth="1"/>
    <col min="14071" max="14071" width="4.44140625" style="1303" customWidth="1"/>
    <col min="14072" max="14072" width="6" style="1303" customWidth="1"/>
    <col min="14073" max="14073" width="12.44140625" style="1303" customWidth="1"/>
    <col min="14074" max="14074" width="6" style="1303" customWidth="1"/>
    <col min="14075" max="14075" width="12.44140625" style="1303" customWidth="1"/>
    <col min="14076" max="14076" width="6" style="1303" customWidth="1"/>
    <col min="14077" max="14077" width="12.44140625" style="1303" customWidth="1"/>
    <col min="14078" max="14078" width="6" style="1303" customWidth="1"/>
    <col min="14079" max="14079" width="12.44140625" style="1303" customWidth="1"/>
    <col min="14080" max="14080" width="6" style="1303" customWidth="1"/>
    <col min="14081" max="14081" width="12.44140625" style="1303" customWidth="1"/>
    <col min="14082" max="14082" width="2.109375" style="1303" customWidth="1"/>
    <col min="14083" max="14083" width="12.44140625" style="1303" customWidth="1"/>
    <col min="14084" max="14084" width="2.109375" style="1303" customWidth="1"/>
    <col min="14085" max="14085" width="12.44140625" style="1303" customWidth="1"/>
    <col min="14086" max="14087" width="2.109375" style="1303" customWidth="1"/>
    <col min="14088" max="14088" width="3.44140625" style="1303" customWidth="1"/>
    <col min="14089" max="14089" width="12.44140625" style="1303" customWidth="1"/>
    <col min="14090" max="14090" width="4.6640625" style="1303" customWidth="1"/>
    <col min="14091" max="14091" width="12.44140625" style="1303" customWidth="1"/>
    <col min="14092" max="14092" width="4.6640625" style="1303" customWidth="1"/>
    <col min="14093" max="14093" width="15" style="1303" customWidth="1"/>
    <col min="14094" max="14094" width="3.44140625" style="1303" customWidth="1"/>
    <col min="14095" max="14095" width="15" style="1303" customWidth="1"/>
    <col min="14096" max="14096" width="3.44140625" style="1303" customWidth="1"/>
    <col min="14097" max="14097" width="15" style="1303" customWidth="1"/>
    <col min="14098" max="14098" width="3.44140625" style="1303" customWidth="1"/>
    <col min="14099" max="14099" width="15" style="1303" customWidth="1"/>
    <col min="14100" max="14100" width="3.44140625" style="1303" customWidth="1"/>
    <col min="14101" max="14101" width="15" style="1303" customWidth="1"/>
    <col min="14102" max="14102" width="3.44140625" style="1303" customWidth="1"/>
    <col min="14103" max="14103" width="15" style="1303" customWidth="1"/>
    <col min="14104" max="14104" width="3.44140625" style="1303" customWidth="1"/>
    <col min="14105" max="14113" width="12.44140625" style="1303" customWidth="1"/>
    <col min="14114" max="14114" width="4.6640625" style="1303" customWidth="1"/>
    <col min="14115" max="14115" width="12.44140625" style="1303" customWidth="1"/>
    <col min="14116" max="14116" width="4.6640625" style="1303" customWidth="1"/>
    <col min="14117" max="14117" width="12.44140625" style="1303" customWidth="1"/>
    <col min="14118" max="14118" width="3.44140625" style="1303" customWidth="1"/>
    <col min="14119" max="14119" width="15" style="1303" customWidth="1"/>
    <col min="14120" max="14120" width="4.6640625" style="1303" customWidth="1"/>
    <col min="14121" max="14121" width="15" style="1303" customWidth="1"/>
    <col min="14122" max="14122" width="3.44140625" style="1303" customWidth="1"/>
    <col min="14123" max="14123" width="15" style="1303" customWidth="1"/>
    <col min="14124" max="14124" width="3.44140625" style="1303" customWidth="1"/>
    <col min="14125" max="14125" width="15" style="1303" customWidth="1"/>
    <col min="14126" max="14126" width="3.44140625" style="1303" customWidth="1"/>
    <col min="14127" max="14127" width="15" style="1303" customWidth="1"/>
    <col min="14128" max="14128" width="3.44140625" style="1303" customWidth="1"/>
    <col min="14129" max="14130" width="2.109375" style="1303" customWidth="1"/>
    <col min="14131" max="14317" width="12.44140625" style="1303"/>
    <col min="14318" max="14318" width="7.33203125" style="1303" customWidth="1"/>
    <col min="14319" max="14319" width="35.5546875" style="1303" customWidth="1"/>
    <col min="14320" max="14320" width="44.5546875" style="1303" customWidth="1"/>
    <col min="14321" max="14322" width="7.33203125" style="1303" customWidth="1"/>
    <col min="14323" max="14324" width="12.44140625" style="1303" customWidth="1"/>
    <col min="14325" max="14325" width="39.44140625" style="1303" customWidth="1"/>
    <col min="14326" max="14326" width="42" style="1303" customWidth="1"/>
    <col min="14327" max="14327" width="4.44140625" style="1303" customWidth="1"/>
    <col min="14328" max="14328" width="6" style="1303" customWidth="1"/>
    <col min="14329" max="14329" width="12.44140625" style="1303" customWidth="1"/>
    <col min="14330" max="14330" width="6" style="1303" customWidth="1"/>
    <col min="14331" max="14331" width="12.44140625" style="1303" customWidth="1"/>
    <col min="14332" max="14332" width="6" style="1303" customWidth="1"/>
    <col min="14333" max="14333" width="12.44140625" style="1303" customWidth="1"/>
    <col min="14334" max="14334" width="6" style="1303" customWidth="1"/>
    <col min="14335" max="14335" width="12.44140625" style="1303" customWidth="1"/>
    <col min="14336" max="14336" width="6" style="1303" customWidth="1"/>
    <col min="14337" max="14337" width="12.44140625" style="1303" customWidth="1"/>
    <col min="14338" max="14338" width="2.109375" style="1303" customWidth="1"/>
    <col min="14339" max="14339" width="12.44140625" style="1303" customWidth="1"/>
    <col min="14340" max="14340" width="2.109375" style="1303" customWidth="1"/>
    <col min="14341" max="14341" width="12.44140625" style="1303" customWidth="1"/>
    <col min="14342" max="14343" width="2.109375" style="1303" customWidth="1"/>
    <col min="14344" max="14344" width="3.44140625" style="1303" customWidth="1"/>
    <col min="14345" max="14345" width="12.44140625" style="1303" customWidth="1"/>
    <col min="14346" max="14346" width="4.6640625" style="1303" customWidth="1"/>
    <col min="14347" max="14347" width="12.44140625" style="1303" customWidth="1"/>
    <col min="14348" max="14348" width="4.6640625" style="1303" customWidth="1"/>
    <col min="14349" max="14349" width="15" style="1303" customWidth="1"/>
    <col min="14350" max="14350" width="3.44140625" style="1303" customWidth="1"/>
    <col min="14351" max="14351" width="15" style="1303" customWidth="1"/>
    <col min="14352" max="14352" width="3.44140625" style="1303" customWidth="1"/>
    <col min="14353" max="14353" width="15" style="1303" customWidth="1"/>
    <col min="14354" max="14354" width="3.44140625" style="1303" customWidth="1"/>
    <col min="14355" max="14355" width="15" style="1303" customWidth="1"/>
    <col min="14356" max="14356" width="3.44140625" style="1303" customWidth="1"/>
    <col min="14357" max="14357" width="15" style="1303" customWidth="1"/>
    <col min="14358" max="14358" width="3.44140625" style="1303" customWidth="1"/>
    <col min="14359" max="14359" width="15" style="1303" customWidth="1"/>
    <col min="14360" max="14360" width="3.44140625" style="1303" customWidth="1"/>
    <col min="14361" max="14369" width="12.44140625" style="1303" customWidth="1"/>
    <col min="14370" max="14370" width="4.6640625" style="1303" customWidth="1"/>
    <col min="14371" max="14371" width="12.44140625" style="1303" customWidth="1"/>
    <col min="14372" max="14372" width="4.6640625" style="1303" customWidth="1"/>
    <col min="14373" max="14373" width="12.44140625" style="1303" customWidth="1"/>
    <col min="14374" max="14374" width="3.44140625" style="1303" customWidth="1"/>
    <col min="14375" max="14375" width="15" style="1303" customWidth="1"/>
    <col min="14376" max="14376" width="4.6640625" style="1303" customWidth="1"/>
    <col min="14377" max="14377" width="15" style="1303" customWidth="1"/>
    <col min="14378" max="14378" width="3.44140625" style="1303" customWidth="1"/>
    <col min="14379" max="14379" width="15" style="1303" customWidth="1"/>
    <col min="14380" max="14380" width="3.44140625" style="1303" customWidth="1"/>
    <col min="14381" max="14381" width="15" style="1303" customWidth="1"/>
    <col min="14382" max="14382" width="3.44140625" style="1303" customWidth="1"/>
    <col min="14383" max="14383" width="15" style="1303" customWidth="1"/>
    <col min="14384" max="14384" width="3.44140625" style="1303" customWidth="1"/>
    <col min="14385" max="14386" width="2.109375" style="1303" customWidth="1"/>
    <col min="14387" max="14573" width="12.44140625" style="1303"/>
    <col min="14574" max="14574" width="7.33203125" style="1303" customWidth="1"/>
    <col min="14575" max="14575" width="35.5546875" style="1303" customWidth="1"/>
    <col min="14576" max="14576" width="44.5546875" style="1303" customWidth="1"/>
    <col min="14577" max="14578" width="7.33203125" style="1303" customWidth="1"/>
    <col min="14579" max="14580" width="12.44140625" style="1303" customWidth="1"/>
    <col min="14581" max="14581" width="39.44140625" style="1303" customWidth="1"/>
    <col min="14582" max="14582" width="42" style="1303" customWidth="1"/>
    <col min="14583" max="14583" width="4.44140625" style="1303" customWidth="1"/>
    <col min="14584" max="14584" width="6" style="1303" customWidth="1"/>
    <col min="14585" max="14585" width="12.44140625" style="1303" customWidth="1"/>
    <col min="14586" max="14586" width="6" style="1303" customWidth="1"/>
    <col min="14587" max="14587" width="12.44140625" style="1303" customWidth="1"/>
    <col min="14588" max="14588" width="6" style="1303" customWidth="1"/>
    <col min="14589" max="14589" width="12.44140625" style="1303" customWidth="1"/>
    <col min="14590" max="14590" width="6" style="1303" customWidth="1"/>
    <col min="14591" max="14591" width="12.44140625" style="1303" customWidth="1"/>
    <col min="14592" max="14592" width="6" style="1303" customWidth="1"/>
    <col min="14593" max="14593" width="12.44140625" style="1303" customWidth="1"/>
    <col min="14594" max="14594" width="2.109375" style="1303" customWidth="1"/>
    <col min="14595" max="14595" width="12.44140625" style="1303" customWidth="1"/>
    <col min="14596" max="14596" width="2.109375" style="1303" customWidth="1"/>
    <col min="14597" max="14597" width="12.44140625" style="1303" customWidth="1"/>
    <col min="14598" max="14599" width="2.109375" style="1303" customWidth="1"/>
    <col min="14600" max="14600" width="3.44140625" style="1303" customWidth="1"/>
    <col min="14601" max="14601" width="12.44140625" style="1303" customWidth="1"/>
    <col min="14602" max="14602" width="4.6640625" style="1303" customWidth="1"/>
    <col min="14603" max="14603" width="12.44140625" style="1303" customWidth="1"/>
    <col min="14604" max="14604" width="4.6640625" style="1303" customWidth="1"/>
    <col min="14605" max="14605" width="15" style="1303" customWidth="1"/>
    <col min="14606" max="14606" width="3.44140625" style="1303" customWidth="1"/>
    <col min="14607" max="14607" width="15" style="1303" customWidth="1"/>
    <col min="14608" max="14608" width="3.44140625" style="1303" customWidth="1"/>
    <col min="14609" max="14609" width="15" style="1303" customWidth="1"/>
    <col min="14610" max="14610" width="3.44140625" style="1303" customWidth="1"/>
    <col min="14611" max="14611" width="15" style="1303" customWidth="1"/>
    <col min="14612" max="14612" width="3.44140625" style="1303" customWidth="1"/>
    <col min="14613" max="14613" width="15" style="1303" customWidth="1"/>
    <col min="14614" max="14614" width="3.44140625" style="1303" customWidth="1"/>
    <col min="14615" max="14615" width="15" style="1303" customWidth="1"/>
    <col min="14616" max="14616" width="3.44140625" style="1303" customWidth="1"/>
    <col min="14617" max="14625" width="12.44140625" style="1303" customWidth="1"/>
    <col min="14626" max="14626" width="4.6640625" style="1303" customWidth="1"/>
    <col min="14627" max="14627" width="12.44140625" style="1303" customWidth="1"/>
    <col min="14628" max="14628" width="4.6640625" style="1303" customWidth="1"/>
    <col min="14629" max="14629" width="12.44140625" style="1303" customWidth="1"/>
    <col min="14630" max="14630" width="3.44140625" style="1303" customWidth="1"/>
    <col min="14631" max="14631" width="15" style="1303" customWidth="1"/>
    <col min="14632" max="14632" width="4.6640625" style="1303" customWidth="1"/>
    <col min="14633" max="14633" width="15" style="1303" customWidth="1"/>
    <col min="14634" max="14634" width="3.44140625" style="1303" customWidth="1"/>
    <col min="14635" max="14635" width="15" style="1303" customWidth="1"/>
    <col min="14636" max="14636" width="3.44140625" style="1303" customWidth="1"/>
    <col min="14637" max="14637" width="15" style="1303" customWidth="1"/>
    <col min="14638" max="14638" width="3.44140625" style="1303" customWidth="1"/>
    <col min="14639" max="14639" width="15" style="1303" customWidth="1"/>
    <col min="14640" max="14640" width="3.44140625" style="1303" customWidth="1"/>
    <col min="14641" max="14642" width="2.109375" style="1303" customWidth="1"/>
    <col min="14643" max="14829" width="12.44140625" style="1303"/>
    <col min="14830" max="14830" width="7.33203125" style="1303" customWidth="1"/>
    <col min="14831" max="14831" width="35.5546875" style="1303" customWidth="1"/>
    <col min="14832" max="14832" width="44.5546875" style="1303" customWidth="1"/>
    <col min="14833" max="14834" width="7.33203125" style="1303" customWidth="1"/>
    <col min="14835" max="14836" width="12.44140625" style="1303" customWidth="1"/>
    <col min="14837" max="14837" width="39.44140625" style="1303" customWidth="1"/>
    <col min="14838" max="14838" width="42" style="1303" customWidth="1"/>
    <col min="14839" max="14839" width="4.44140625" style="1303" customWidth="1"/>
    <col min="14840" max="14840" width="6" style="1303" customWidth="1"/>
    <col min="14841" max="14841" width="12.44140625" style="1303" customWidth="1"/>
    <col min="14842" max="14842" width="6" style="1303" customWidth="1"/>
    <col min="14843" max="14843" width="12.44140625" style="1303" customWidth="1"/>
    <col min="14844" max="14844" width="6" style="1303" customWidth="1"/>
    <col min="14845" max="14845" width="12.44140625" style="1303" customWidth="1"/>
    <col min="14846" max="14846" width="6" style="1303" customWidth="1"/>
    <col min="14847" max="14847" width="12.44140625" style="1303" customWidth="1"/>
    <col min="14848" max="14848" width="6" style="1303" customWidth="1"/>
    <col min="14849" max="14849" width="12.44140625" style="1303" customWidth="1"/>
    <col min="14850" max="14850" width="2.109375" style="1303" customWidth="1"/>
    <col min="14851" max="14851" width="12.44140625" style="1303" customWidth="1"/>
    <col min="14852" max="14852" width="2.109375" style="1303" customWidth="1"/>
    <col min="14853" max="14853" width="12.44140625" style="1303" customWidth="1"/>
    <col min="14854" max="14855" width="2.109375" style="1303" customWidth="1"/>
    <col min="14856" max="14856" width="3.44140625" style="1303" customWidth="1"/>
    <col min="14857" max="14857" width="12.44140625" style="1303" customWidth="1"/>
    <col min="14858" max="14858" width="4.6640625" style="1303" customWidth="1"/>
    <col min="14859" max="14859" width="12.44140625" style="1303" customWidth="1"/>
    <col min="14860" max="14860" width="4.6640625" style="1303" customWidth="1"/>
    <col min="14861" max="14861" width="15" style="1303" customWidth="1"/>
    <col min="14862" max="14862" width="3.44140625" style="1303" customWidth="1"/>
    <col min="14863" max="14863" width="15" style="1303" customWidth="1"/>
    <col min="14864" max="14864" width="3.44140625" style="1303" customWidth="1"/>
    <col min="14865" max="14865" width="15" style="1303" customWidth="1"/>
    <col min="14866" max="14866" width="3.44140625" style="1303" customWidth="1"/>
    <col min="14867" max="14867" width="15" style="1303" customWidth="1"/>
    <col min="14868" max="14868" width="3.44140625" style="1303" customWidth="1"/>
    <col min="14869" max="14869" width="15" style="1303" customWidth="1"/>
    <col min="14870" max="14870" width="3.44140625" style="1303" customWidth="1"/>
    <col min="14871" max="14871" width="15" style="1303" customWidth="1"/>
    <col min="14872" max="14872" width="3.44140625" style="1303" customWidth="1"/>
    <col min="14873" max="14881" width="12.44140625" style="1303" customWidth="1"/>
    <col min="14882" max="14882" width="4.6640625" style="1303" customWidth="1"/>
    <col min="14883" max="14883" width="12.44140625" style="1303" customWidth="1"/>
    <col min="14884" max="14884" width="4.6640625" style="1303" customWidth="1"/>
    <col min="14885" max="14885" width="12.44140625" style="1303" customWidth="1"/>
    <col min="14886" max="14886" width="3.44140625" style="1303" customWidth="1"/>
    <col min="14887" max="14887" width="15" style="1303" customWidth="1"/>
    <col min="14888" max="14888" width="4.6640625" style="1303" customWidth="1"/>
    <col min="14889" max="14889" width="15" style="1303" customWidth="1"/>
    <col min="14890" max="14890" width="3.44140625" style="1303" customWidth="1"/>
    <col min="14891" max="14891" width="15" style="1303" customWidth="1"/>
    <col min="14892" max="14892" width="3.44140625" style="1303" customWidth="1"/>
    <col min="14893" max="14893" width="15" style="1303" customWidth="1"/>
    <col min="14894" max="14894" width="3.44140625" style="1303" customWidth="1"/>
    <col min="14895" max="14895" width="15" style="1303" customWidth="1"/>
    <col min="14896" max="14896" width="3.44140625" style="1303" customWidth="1"/>
    <col min="14897" max="14898" width="2.109375" style="1303" customWidth="1"/>
    <col min="14899" max="15085" width="12.44140625" style="1303"/>
    <col min="15086" max="15086" width="7.33203125" style="1303" customWidth="1"/>
    <col min="15087" max="15087" width="35.5546875" style="1303" customWidth="1"/>
    <col min="15088" max="15088" width="44.5546875" style="1303" customWidth="1"/>
    <col min="15089" max="15090" width="7.33203125" style="1303" customWidth="1"/>
    <col min="15091" max="15092" width="12.44140625" style="1303" customWidth="1"/>
    <col min="15093" max="15093" width="39.44140625" style="1303" customWidth="1"/>
    <col min="15094" max="15094" width="42" style="1303" customWidth="1"/>
    <col min="15095" max="15095" width="4.44140625" style="1303" customWidth="1"/>
    <col min="15096" max="15096" width="6" style="1303" customWidth="1"/>
    <col min="15097" max="15097" width="12.44140625" style="1303" customWidth="1"/>
    <col min="15098" max="15098" width="6" style="1303" customWidth="1"/>
    <col min="15099" max="15099" width="12.44140625" style="1303" customWidth="1"/>
    <col min="15100" max="15100" width="6" style="1303" customWidth="1"/>
    <col min="15101" max="15101" width="12.44140625" style="1303" customWidth="1"/>
    <col min="15102" max="15102" width="6" style="1303" customWidth="1"/>
    <col min="15103" max="15103" width="12.44140625" style="1303" customWidth="1"/>
    <col min="15104" max="15104" width="6" style="1303" customWidth="1"/>
    <col min="15105" max="15105" width="12.44140625" style="1303" customWidth="1"/>
    <col min="15106" max="15106" width="2.109375" style="1303" customWidth="1"/>
    <col min="15107" max="15107" width="12.44140625" style="1303" customWidth="1"/>
    <col min="15108" max="15108" width="2.109375" style="1303" customWidth="1"/>
    <col min="15109" max="15109" width="12.44140625" style="1303" customWidth="1"/>
    <col min="15110" max="15111" width="2.109375" style="1303" customWidth="1"/>
    <col min="15112" max="15112" width="3.44140625" style="1303" customWidth="1"/>
    <col min="15113" max="15113" width="12.44140625" style="1303" customWidth="1"/>
    <col min="15114" max="15114" width="4.6640625" style="1303" customWidth="1"/>
    <col min="15115" max="15115" width="12.44140625" style="1303" customWidth="1"/>
    <col min="15116" max="15116" width="4.6640625" style="1303" customWidth="1"/>
    <col min="15117" max="15117" width="15" style="1303" customWidth="1"/>
    <col min="15118" max="15118" width="3.44140625" style="1303" customWidth="1"/>
    <col min="15119" max="15119" width="15" style="1303" customWidth="1"/>
    <col min="15120" max="15120" width="3.44140625" style="1303" customWidth="1"/>
    <col min="15121" max="15121" width="15" style="1303" customWidth="1"/>
    <col min="15122" max="15122" width="3.44140625" style="1303" customWidth="1"/>
    <col min="15123" max="15123" width="15" style="1303" customWidth="1"/>
    <col min="15124" max="15124" width="3.44140625" style="1303" customWidth="1"/>
    <col min="15125" max="15125" width="15" style="1303" customWidth="1"/>
    <col min="15126" max="15126" width="3.44140625" style="1303" customWidth="1"/>
    <col min="15127" max="15127" width="15" style="1303" customWidth="1"/>
    <col min="15128" max="15128" width="3.44140625" style="1303" customWidth="1"/>
    <col min="15129" max="15137" width="12.44140625" style="1303" customWidth="1"/>
    <col min="15138" max="15138" width="4.6640625" style="1303" customWidth="1"/>
    <col min="15139" max="15139" width="12.44140625" style="1303" customWidth="1"/>
    <col min="15140" max="15140" width="4.6640625" style="1303" customWidth="1"/>
    <col min="15141" max="15141" width="12.44140625" style="1303" customWidth="1"/>
    <col min="15142" max="15142" width="3.44140625" style="1303" customWidth="1"/>
    <col min="15143" max="15143" width="15" style="1303" customWidth="1"/>
    <col min="15144" max="15144" width="4.6640625" style="1303" customWidth="1"/>
    <col min="15145" max="15145" width="15" style="1303" customWidth="1"/>
    <col min="15146" max="15146" width="3.44140625" style="1303" customWidth="1"/>
    <col min="15147" max="15147" width="15" style="1303" customWidth="1"/>
    <col min="15148" max="15148" width="3.44140625" style="1303" customWidth="1"/>
    <col min="15149" max="15149" width="15" style="1303" customWidth="1"/>
    <col min="15150" max="15150" width="3.44140625" style="1303" customWidth="1"/>
    <col min="15151" max="15151" width="15" style="1303" customWidth="1"/>
    <col min="15152" max="15152" width="3.44140625" style="1303" customWidth="1"/>
    <col min="15153" max="15154" width="2.109375" style="1303" customWidth="1"/>
    <col min="15155" max="15341" width="12.44140625" style="1303"/>
    <col min="15342" max="15342" width="7.33203125" style="1303" customWidth="1"/>
    <col min="15343" max="15343" width="35.5546875" style="1303" customWidth="1"/>
    <col min="15344" max="15344" width="44.5546875" style="1303" customWidth="1"/>
    <col min="15345" max="15346" width="7.33203125" style="1303" customWidth="1"/>
    <col min="15347" max="15348" width="12.44140625" style="1303" customWidth="1"/>
    <col min="15349" max="15349" width="39.44140625" style="1303" customWidth="1"/>
    <col min="15350" max="15350" width="42" style="1303" customWidth="1"/>
    <col min="15351" max="15351" width="4.44140625" style="1303" customWidth="1"/>
    <col min="15352" max="15352" width="6" style="1303" customWidth="1"/>
    <col min="15353" max="15353" width="12.44140625" style="1303" customWidth="1"/>
    <col min="15354" max="15354" width="6" style="1303" customWidth="1"/>
    <col min="15355" max="15355" width="12.44140625" style="1303" customWidth="1"/>
    <col min="15356" max="15356" width="6" style="1303" customWidth="1"/>
    <col min="15357" max="15357" width="12.44140625" style="1303" customWidth="1"/>
    <col min="15358" max="15358" width="6" style="1303" customWidth="1"/>
    <col min="15359" max="15359" width="12.44140625" style="1303" customWidth="1"/>
    <col min="15360" max="15360" width="6" style="1303" customWidth="1"/>
    <col min="15361" max="15361" width="12.44140625" style="1303" customWidth="1"/>
    <col min="15362" max="15362" width="2.109375" style="1303" customWidth="1"/>
    <col min="15363" max="15363" width="12.44140625" style="1303" customWidth="1"/>
    <col min="15364" max="15364" width="2.109375" style="1303" customWidth="1"/>
    <col min="15365" max="15365" width="12.44140625" style="1303" customWidth="1"/>
    <col min="15366" max="15367" width="2.109375" style="1303" customWidth="1"/>
    <col min="15368" max="15368" width="3.44140625" style="1303" customWidth="1"/>
    <col min="15369" max="15369" width="12.44140625" style="1303" customWidth="1"/>
    <col min="15370" max="15370" width="4.6640625" style="1303" customWidth="1"/>
    <col min="15371" max="15371" width="12.44140625" style="1303" customWidth="1"/>
    <col min="15372" max="15372" width="4.6640625" style="1303" customWidth="1"/>
    <col min="15373" max="15373" width="15" style="1303" customWidth="1"/>
    <col min="15374" max="15374" width="3.44140625" style="1303" customWidth="1"/>
    <col min="15375" max="15375" width="15" style="1303" customWidth="1"/>
    <col min="15376" max="15376" width="3.44140625" style="1303" customWidth="1"/>
    <col min="15377" max="15377" width="15" style="1303" customWidth="1"/>
    <col min="15378" max="15378" width="3.44140625" style="1303" customWidth="1"/>
    <col min="15379" max="15379" width="15" style="1303" customWidth="1"/>
    <col min="15380" max="15380" width="3.44140625" style="1303" customWidth="1"/>
    <col min="15381" max="15381" width="15" style="1303" customWidth="1"/>
    <col min="15382" max="15382" width="3.44140625" style="1303" customWidth="1"/>
    <col min="15383" max="15383" width="15" style="1303" customWidth="1"/>
    <col min="15384" max="15384" width="3.44140625" style="1303" customWidth="1"/>
    <col min="15385" max="15393" width="12.44140625" style="1303" customWidth="1"/>
    <col min="15394" max="15394" width="4.6640625" style="1303" customWidth="1"/>
    <col min="15395" max="15395" width="12.44140625" style="1303" customWidth="1"/>
    <col min="15396" max="15396" width="4.6640625" style="1303" customWidth="1"/>
    <col min="15397" max="15397" width="12.44140625" style="1303" customWidth="1"/>
    <col min="15398" max="15398" width="3.44140625" style="1303" customWidth="1"/>
    <col min="15399" max="15399" width="15" style="1303" customWidth="1"/>
    <col min="15400" max="15400" width="4.6640625" style="1303" customWidth="1"/>
    <col min="15401" max="15401" width="15" style="1303" customWidth="1"/>
    <col min="15402" max="15402" width="3.44140625" style="1303" customWidth="1"/>
    <col min="15403" max="15403" width="15" style="1303" customWidth="1"/>
    <col min="15404" max="15404" width="3.44140625" style="1303" customWidth="1"/>
    <col min="15405" max="15405" width="15" style="1303" customWidth="1"/>
    <col min="15406" max="15406" width="3.44140625" style="1303" customWidth="1"/>
    <col min="15407" max="15407" width="15" style="1303" customWidth="1"/>
    <col min="15408" max="15408" width="3.44140625" style="1303" customWidth="1"/>
    <col min="15409" max="15410" width="2.109375" style="1303" customWidth="1"/>
    <col min="15411" max="15597" width="12.44140625" style="1303"/>
    <col min="15598" max="15598" width="7.33203125" style="1303" customWidth="1"/>
    <col min="15599" max="15599" width="35.5546875" style="1303" customWidth="1"/>
    <col min="15600" max="15600" width="44.5546875" style="1303" customWidth="1"/>
    <col min="15601" max="15602" width="7.33203125" style="1303" customWidth="1"/>
    <col min="15603" max="15604" width="12.44140625" style="1303" customWidth="1"/>
    <col min="15605" max="15605" width="39.44140625" style="1303" customWidth="1"/>
    <col min="15606" max="15606" width="42" style="1303" customWidth="1"/>
    <col min="15607" max="15607" width="4.44140625" style="1303" customWidth="1"/>
    <col min="15608" max="15608" width="6" style="1303" customWidth="1"/>
    <col min="15609" max="15609" width="12.44140625" style="1303" customWidth="1"/>
    <col min="15610" max="15610" width="6" style="1303" customWidth="1"/>
    <col min="15611" max="15611" width="12.44140625" style="1303" customWidth="1"/>
    <col min="15612" max="15612" width="6" style="1303" customWidth="1"/>
    <col min="15613" max="15613" width="12.44140625" style="1303" customWidth="1"/>
    <col min="15614" max="15614" width="6" style="1303" customWidth="1"/>
    <col min="15615" max="15615" width="12.44140625" style="1303" customWidth="1"/>
    <col min="15616" max="15616" width="6" style="1303" customWidth="1"/>
    <col min="15617" max="15617" width="12.44140625" style="1303" customWidth="1"/>
    <col min="15618" max="15618" width="2.109375" style="1303" customWidth="1"/>
    <col min="15619" max="15619" width="12.44140625" style="1303" customWidth="1"/>
    <col min="15620" max="15620" width="2.109375" style="1303" customWidth="1"/>
    <col min="15621" max="15621" width="12.44140625" style="1303" customWidth="1"/>
    <col min="15622" max="15623" width="2.109375" style="1303" customWidth="1"/>
    <col min="15624" max="15624" width="3.44140625" style="1303" customWidth="1"/>
    <col min="15625" max="15625" width="12.44140625" style="1303" customWidth="1"/>
    <col min="15626" max="15626" width="4.6640625" style="1303" customWidth="1"/>
    <col min="15627" max="15627" width="12.44140625" style="1303" customWidth="1"/>
    <col min="15628" max="15628" width="4.6640625" style="1303" customWidth="1"/>
    <col min="15629" max="15629" width="15" style="1303" customWidth="1"/>
    <col min="15630" max="15630" width="3.44140625" style="1303" customWidth="1"/>
    <col min="15631" max="15631" width="15" style="1303" customWidth="1"/>
    <col min="15632" max="15632" width="3.44140625" style="1303" customWidth="1"/>
    <col min="15633" max="15633" width="15" style="1303" customWidth="1"/>
    <col min="15634" max="15634" width="3.44140625" style="1303" customWidth="1"/>
    <col min="15635" max="15635" width="15" style="1303" customWidth="1"/>
    <col min="15636" max="15636" width="3.44140625" style="1303" customWidth="1"/>
    <col min="15637" max="15637" width="15" style="1303" customWidth="1"/>
    <col min="15638" max="15638" width="3.44140625" style="1303" customWidth="1"/>
    <col min="15639" max="15639" width="15" style="1303" customWidth="1"/>
    <col min="15640" max="15640" width="3.44140625" style="1303" customWidth="1"/>
    <col min="15641" max="15649" width="12.44140625" style="1303" customWidth="1"/>
    <col min="15650" max="15650" width="4.6640625" style="1303" customWidth="1"/>
    <col min="15651" max="15651" width="12.44140625" style="1303" customWidth="1"/>
    <col min="15652" max="15652" width="4.6640625" style="1303" customWidth="1"/>
    <col min="15653" max="15653" width="12.44140625" style="1303" customWidth="1"/>
    <col min="15654" max="15654" width="3.44140625" style="1303" customWidth="1"/>
    <col min="15655" max="15655" width="15" style="1303" customWidth="1"/>
    <col min="15656" max="15656" width="4.6640625" style="1303" customWidth="1"/>
    <col min="15657" max="15657" width="15" style="1303" customWidth="1"/>
    <col min="15658" max="15658" width="3.44140625" style="1303" customWidth="1"/>
    <col min="15659" max="15659" width="15" style="1303" customWidth="1"/>
    <col min="15660" max="15660" width="3.44140625" style="1303" customWidth="1"/>
    <col min="15661" max="15661" width="15" style="1303" customWidth="1"/>
    <col min="15662" max="15662" width="3.44140625" style="1303" customWidth="1"/>
    <col min="15663" max="15663" width="15" style="1303" customWidth="1"/>
    <col min="15664" max="15664" width="3.44140625" style="1303" customWidth="1"/>
    <col min="15665" max="15666" width="2.109375" style="1303" customWidth="1"/>
    <col min="15667" max="15853" width="12.44140625" style="1303"/>
    <col min="15854" max="15854" width="7.33203125" style="1303" customWidth="1"/>
    <col min="15855" max="15855" width="35.5546875" style="1303" customWidth="1"/>
    <col min="15856" max="15856" width="44.5546875" style="1303" customWidth="1"/>
    <col min="15857" max="15858" width="7.33203125" style="1303" customWidth="1"/>
    <col min="15859" max="15860" width="12.44140625" style="1303" customWidth="1"/>
    <col min="15861" max="15861" width="39.44140625" style="1303" customWidth="1"/>
    <col min="15862" max="15862" width="42" style="1303" customWidth="1"/>
    <col min="15863" max="15863" width="4.44140625" style="1303" customWidth="1"/>
    <col min="15864" max="15864" width="6" style="1303" customWidth="1"/>
    <col min="15865" max="15865" width="12.44140625" style="1303" customWidth="1"/>
    <col min="15866" max="15866" width="6" style="1303" customWidth="1"/>
    <col min="15867" max="15867" width="12.44140625" style="1303" customWidth="1"/>
    <col min="15868" max="15868" width="6" style="1303" customWidth="1"/>
    <col min="15869" max="15869" width="12.44140625" style="1303" customWidth="1"/>
    <col min="15870" max="15870" width="6" style="1303" customWidth="1"/>
    <col min="15871" max="15871" width="12.44140625" style="1303" customWidth="1"/>
    <col min="15872" max="15872" width="6" style="1303" customWidth="1"/>
    <col min="15873" max="15873" width="12.44140625" style="1303" customWidth="1"/>
    <col min="15874" max="15874" width="2.109375" style="1303" customWidth="1"/>
    <col min="15875" max="15875" width="12.44140625" style="1303" customWidth="1"/>
    <col min="15876" max="15876" width="2.109375" style="1303" customWidth="1"/>
    <col min="15877" max="15877" width="12.44140625" style="1303" customWidth="1"/>
    <col min="15878" max="15879" width="2.109375" style="1303" customWidth="1"/>
    <col min="15880" max="15880" width="3.44140625" style="1303" customWidth="1"/>
    <col min="15881" max="15881" width="12.44140625" style="1303" customWidth="1"/>
    <col min="15882" max="15882" width="4.6640625" style="1303" customWidth="1"/>
    <col min="15883" max="15883" width="12.44140625" style="1303" customWidth="1"/>
    <col min="15884" max="15884" width="4.6640625" style="1303" customWidth="1"/>
    <col min="15885" max="15885" width="15" style="1303" customWidth="1"/>
    <col min="15886" max="15886" width="3.44140625" style="1303" customWidth="1"/>
    <col min="15887" max="15887" width="15" style="1303" customWidth="1"/>
    <col min="15888" max="15888" width="3.44140625" style="1303" customWidth="1"/>
    <col min="15889" max="15889" width="15" style="1303" customWidth="1"/>
    <col min="15890" max="15890" width="3.44140625" style="1303" customWidth="1"/>
    <col min="15891" max="15891" width="15" style="1303" customWidth="1"/>
    <col min="15892" max="15892" width="3.44140625" style="1303" customWidth="1"/>
    <col min="15893" max="15893" width="15" style="1303" customWidth="1"/>
    <col min="15894" max="15894" width="3.44140625" style="1303" customWidth="1"/>
    <col min="15895" max="15895" width="15" style="1303" customWidth="1"/>
    <col min="15896" max="15896" width="3.44140625" style="1303" customWidth="1"/>
    <col min="15897" max="15905" width="12.44140625" style="1303" customWidth="1"/>
    <col min="15906" max="15906" width="4.6640625" style="1303" customWidth="1"/>
    <col min="15907" max="15907" width="12.44140625" style="1303" customWidth="1"/>
    <col min="15908" max="15908" width="4.6640625" style="1303" customWidth="1"/>
    <col min="15909" max="15909" width="12.44140625" style="1303" customWidth="1"/>
    <col min="15910" max="15910" width="3.44140625" style="1303" customWidth="1"/>
    <col min="15911" max="15911" width="15" style="1303" customWidth="1"/>
    <col min="15912" max="15912" width="4.6640625" style="1303" customWidth="1"/>
    <col min="15913" max="15913" width="15" style="1303" customWidth="1"/>
    <col min="15914" max="15914" width="3.44140625" style="1303" customWidth="1"/>
    <col min="15915" max="15915" width="15" style="1303" customWidth="1"/>
    <col min="15916" max="15916" width="3.44140625" style="1303" customWidth="1"/>
    <col min="15917" max="15917" width="15" style="1303" customWidth="1"/>
    <col min="15918" max="15918" width="3.44140625" style="1303" customWidth="1"/>
    <col min="15919" max="15919" width="15" style="1303" customWidth="1"/>
    <col min="15920" max="15920" width="3.44140625" style="1303" customWidth="1"/>
    <col min="15921" max="15922" width="2.109375" style="1303" customWidth="1"/>
    <col min="15923" max="16109" width="12.44140625" style="1303"/>
    <col min="16110" max="16110" width="7.33203125" style="1303" customWidth="1"/>
    <col min="16111" max="16111" width="35.5546875" style="1303" customWidth="1"/>
    <col min="16112" max="16112" width="44.5546875" style="1303" customWidth="1"/>
    <col min="16113" max="16114" width="7.33203125" style="1303" customWidth="1"/>
    <col min="16115" max="16116" width="12.44140625" style="1303" customWidth="1"/>
    <col min="16117" max="16117" width="39.44140625" style="1303" customWidth="1"/>
    <col min="16118" max="16118" width="42" style="1303" customWidth="1"/>
    <col min="16119" max="16119" width="4.44140625" style="1303" customWidth="1"/>
    <col min="16120" max="16120" width="6" style="1303" customWidth="1"/>
    <col min="16121" max="16121" width="12.44140625" style="1303" customWidth="1"/>
    <col min="16122" max="16122" width="6" style="1303" customWidth="1"/>
    <col min="16123" max="16123" width="12.44140625" style="1303" customWidth="1"/>
    <col min="16124" max="16124" width="6" style="1303" customWidth="1"/>
    <col min="16125" max="16125" width="12.44140625" style="1303" customWidth="1"/>
    <col min="16126" max="16126" width="6" style="1303" customWidth="1"/>
    <col min="16127" max="16127" width="12.44140625" style="1303" customWidth="1"/>
    <col min="16128" max="16128" width="6" style="1303" customWidth="1"/>
    <col min="16129" max="16129" width="12.44140625" style="1303" customWidth="1"/>
    <col min="16130" max="16130" width="2.109375" style="1303" customWidth="1"/>
    <col min="16131" max="16131" width="12.44140625" style="1303" customWidth="1"/>
    <col min="16132" max="16132" width="2.109375" style="1303" customWidth="1"/>
    <col min="16133" max="16133" width="12.44140625" style="1303" customWidth="1"/>
    <col min="16134" max="16135" width="2.109375" style="1303" customWidth="1"/>
    <col min="16136" max="16136" width="3.44140625" style="1303" customWidth="1"/>
    <col min="16137" max="16137" width="12.44140625" style="1303" customWidth="1"/>
    <col min="16138" max="16138" width="4.6640625" style="1303" customWidth="1"/>
    <col min="16139" max="16139" width="12.44140625" style="1303" customWidth="1"/>
    <col min="16140" max="16140" width="4.6640625" style="1303" customWidth="1"/>
    <col min="16141" max="16141" width="15" style="1303" customWidth="1"/>
    <col min="16142" max="16142" width="3.44140625" style="1303" customWidth="1"/>
    <col min="16143" max="16143" width="15" style="1303" customWidth="1"/>
    <col min="16144" max="16144" width="3.44140625" style="1303" customWidth="1"/>
    <col min="16145" max="16145" width="15" style="1303" customWidth="1"/>
    <col min="16146" max="16146" width="3.44140625" style="1303" customWidth="1"/>
    <col min="16147" max="16147" width="15" style="1303" customWidth="1"/>
    <col min="16148" max="16148" width="3.44140625" style="1303" customWidth="1"/>
    <col min="16149" max="16149" width="15" style="1303" customWidth="1"/>
    <col min="16150" max="16150" width="3.44140625" style="1303" customWidth="1"/>
    <col min="16151" max="16151" width="15" style="1303" customWidth="1"/>
    <col min="16152" max="16152" width="3.44140625" style="1303" customWidth="1"/>
    <col min="16153" max="16161" width="12.44140625" style="1303" customWidth="1"/>
    <col min="16162" max="16162" width="4.6640625" style="1303" customWidth="1"/>
    <col min="16163" max="16163" width="12.44140625" style="1303" customWidth="1"/>
    <col min="16164" max="16164" width="4.6640625" style="1303" customWidth="1"/>
    <col min="16165" max="16165" width="12.44140625" style="1303" customWidth="1"/>
    <col min="16166" max="16166" width="3.44140625" style="1303" customWidth="1"/>
    <col min="16167" max="16167" width="15" style="1303" customWidth="1"/>
    <col min="16168" max="16168" width="4.6640625" style="1303" customWidth="1"/>
    <col min="16169" max="16169" width="15" style="1303" customWidth="1"/>
    <col min="16170" max="16170" width="3.44140625" style="1303" customWidth="1"/>
    <col min="16171" max="16171" width="15" style="1303" customWidth="1"/>
    <col min="16172" max="16172" width="3.44140625" style="1303" customWidth="1"/>
    <col min="16173" max="16173" width="15" style="1303" customWidth="1"/>
    <col min="16174" max="16174" width="3.44140625" style="1303" customWidth="1"/>
    <col min="16175" max="16175" width="15" style="1303" customWidth="1"/>
    <col min="16176" max="16176" width="3.44140625" style="1303" customWidth="1"/>
    <col min="16177" max="16178" width="2.109375" style="1303" customWidth="1"/>
    <col min="16179" max="16384" width="12.44140625" style="1303"/>
  </cols>
  <sheetData>
    <row r="1" spans="2:46">
      <c r="B1" s="1305" t="s">
        <v>1861</v>
      </c>
      <c r="C1" s="1305"/>
      <c r="D1" s="1307"/>
      <c r="E1" s="1307"/>
      <c r="H1" s="1305" t="s">
        <v>1861</v>
      </c>
      <c r="J1" s="1305"/>
      <c r="K1" s="1306"/>
      <c r="L1" s="1307"/>
      <c r="M1" s="1306"/>
      <c r="N1" s="1307"/>
      <c r="P1" s="1309"/>
      <c r="Q1" s="1305" t="s">
        <v>1861</v>
      </c>
      <c r="S1" s="1305"/>
      <c r="T1" s="1306"/>
      <c r="U1" s="1306"/>
      <c r="V1" s="1307"/>
      <c r="W1" s="1307"/>
      <c r="X1" s="1306"/>
      <c r="Y1" s="1306"/>
      <c r="Z1" s="1307"/>
      <c r="AA1" s="1307"/>
      <c r="AC1" s="1309"/>
      <c r="AD1" s="1305" t="s">
        <v>1861</v>
      </c>
    </row>
    <row r="2" spans="2:46">
      <c r="C2" s="1305"/>
      <c r="D2" s="1307"/>
      <c r="E2" s="1307"/>
      <c r="F2" s="1308" t="s">
        <v>689</v>
      </c>
      <c r="H2" s="1305"/>
      <c r="J2" s="1305"/>
      <c r="K2" s="1306"/>
      <c r="L2" s="1307"/>
      <c r="M2" s="1306"/>
      <c r="N2" s="1307"/>
      <c r="O2" s="1308" t="s">
        <v>689</v>
      </c>
      <c r="P2" s="1309"/>
      <c r="Q2" s="1305"/>
      <c r="S2" s="1305"/>
      <c r="T2" s="1306"/>
      <c r="U2" s="1306"/>
      <c r="V2" s="1307"/>
      <c r="W2" s="1307"/>
      <c r="X2" s="1306"/>
      <c r="Y2" s="1306"/>
      <c r="Z2" s="1307"/>
      <c r="AA2" s="1307"/>
      <c r="AB2" s="1317" t="s">
        <v>689</v>
      </c>
      <c r="AC2" s="1309"/>
      <c r="AD2" s="1305"/>
      <c r="AQ2" s="1308" t="s">
        <v>689</v>
      </c>
    </row>
    <row r="3" spans="2:46">
      <c r="B3" s="1310" t="s">
        <v>943</v>
      </c>
      <c r="C3" s="1305"/>
      <c r="D3" s="1307"/>
      <c r="E3" s="1307"/>
      <c r="F3" s="1308" t="s">
        <v>674</v>
      </c>
      <c r="H3" s="1310" t="s">
        <v>943</v>
      </c>
      <c r="J3" s="1305"/>
      <c r="K3" s="1306"/>
      <c r="L3" s="1307"/>
      <c r="M3" s="1306"/>
      <c r="N3" s="1307"/>
      <c r="O3" s="1308" t="s">
        <v>674</v>
      </c>
      <c r="P3" s="1309"/>
      <c r="Q3" s="1310" t="s">
        <v>943</v>
      </c>
      <c r="S3" s="1305"/>
      <c r="T3" s="1306"/>
      <c r="U3" s="1306"/>
      <c r="V3" s="1307"/>
      <c r="W3" s="1307"/>
      <c r="X3" s="1306"/>
      <c r="Y3" s="1306"/>
      <c r="Z3" s="1307"/>
      <c r="AA3" s="1307"/>
      <c r="AB3" s="1308" t="s">
        <v>674</v>
      </c>
      <c r="AC3" s="1309"/>
      <c r="AD3" s="1310" t="s">
        <v>943</v>
      </c>
      <c r="AE3" s="1305"/>
      <c r="AF3" s="1305"/>
      <c r="AG3" s="1306"/>
      <c r="AH3" s="1306"/>
      <c r="AI3" s="1307"/>
      <c r="AJ3" s="1307"/>
      <c r="AK3" s="1306"/>
      <c r="AL3" s="1306"/>
      <c r="AM3" s="1307"/>
      <c r="AN3" s="1307"/>
      <c r="AO3" s="1307"/>
      <c r="AQ3" s="1308" t="s">
        <v>674</v>
      </c>
    </row>
    <row r="4" spans="2:46">
      <c r="B4" s="1507" t="s">
        <v>2190</v>
      </c>
      <c r="C4" s="1305"/>
      <c r="D4" s="1307"/>
      <c r="E4" s="1307"/>
      <c r="F4" s="1308" t="s">
        <v>1862</v>
      </c>
      <c r="H4" s="1507" t="s">
        <v>2190</v>
      </c>
      <c r="J4" s="1305"/>
      <c r="K4" s="1306"/>
      <c r="L4" s="1307"/>
      <c r="M4" s="1306"/>
      <c r="N4" s="1307"/>
      <c r="O4" s="1308" t="s">
        <v>1862</v>
      </c>
      <c r="P4" s="1309"/>
      <c r="Q4" s="1507" t="s">
        <v>2190</v>
      </c>
      <c r="S4" s="1305"/>
      <c r="T4" s="1306"/>
      <c r="U4" s="1306"/>
      <c r="V4" s="1307"/>
      <c r="W4" s="1307"/>
      <c r="X4" s="1306"/>
      <c r="Y4" s="1306"/>
      <c r="Z4" s="1307"/>
      <c r="AA4" s="1307"/>
      <c r="AB4" s="1317" t="s">
        <v>1862</v>
      </c>
      <c r="AC4" s="1309"/>
      <c r="AD4" s="1507" t="s">
        <v>2190</v>
      </c>
      <c r="AE4" s="1305"/>
      <c r="AF4" s="1305"/>
      <c r="AG4" s="1306"/>
      <c r="AH4" s="1306"/>
      <c r="AI4" s="1307"/>
      <c r="AJ4" s="1307"/>
      <c r="AK4" s="1306"/>
      <c r="AL4" s="1306"/>
      <c r="AM4" s="1307"/>
      <c r="AN4" s="1307"/>
      <c r="AO4" s="1307"/>
      <c r="AQ4" s="1317" t="s">
        <v>1862</v>
      </c>
    </row>
    <row r="5" spans="2:46">
      <c r="B5" s="1310" t="s">
        <v>1411</v>
      </c>
      <c r="C5" s="1305"/>
      <c r="D5" s="1307"/>
      <c r="E5" s="1307"/>
      <c r="F5" s="1308" t="s">
        <v>1902</v>
      </c>
      <c r="H5" s="1310" t="s">
        <v>1411</v>
      </c>
      <c r="J5" s="1305"/>
      <c r="K5" s="1306"/>
      <c r="L5" s="1307"/>
      <c r="M5" s="1306"/>
      <c r="N5" s="1307"/>
      <c r="O5" s="1308" t="s">
        <v>1903</v>
      </c>
      <c r="P5" s="1309"/>
      <c r="Q5" s="1310" t="s">
        <v>1411</v>
      </c>
      <c r="S5" s="1305"/>
      <c r="T5" s="1306"/>
      <c r="U5" s="1306"/>
      <c r="V5" s="1307"/>
      <c r="W5" s="1307"/>
      <c r="X5" s="1306"/>
      <c r="Y5" s="1306"/>
      <c r="Z5" s="1307"/>
      <c r="AA5" s="1307"/>
      <c r="AB5" s="1317" t="s">
        <v>1904</v>
      </c>
      <c r="AC5" s="1309"/>
      <c r="AD5" s="1310" t="s">
        <v>1411</v>
      </c>
      <c r="AE5" s="1305"/>
      <c r="AF5" s="1305"/>
      <c r="AG5" s="1306"/>
      <c r="AH5" s="1306"/>
      <c r="AI5" s="1307"/>
      <c r="AJ5" s="1307"/>
      <c r="AK5" s="1306"/>
      <c r="AL5" s="1306"/>
      <c r="AM5" s="1307"/>
      <c r="AN5" s="1307"/>
      <c r="AO5" s="1307"/>
      <c r="AQ5" s="1308" t="s">
        <v>1905</v>
      </c>
    </row>
    <row r="6" spans="2:46">
      <c r="B6" s="1424" t="s">
        <v>596</v>
      </c>
      <c r="C6" s="1425"/>
      <c r="D6" s="1426"/>
      <c r="E6" s="1426"/>
      <c r="F6" s="1312" t="s">
        <v>1393</v>
      </c>
      <c r="H6" s="1424" t="s">
        <v>596</v>
      </c>
      <c r="I6" s="1313"/>
      <c r="J6" s="1425"/>
      <c r="K6" s="1427"/>
      <c r="L6" s="1426"/>
      <c r="M6" s="1427"/>
      <c r="N6" s="1426"/>
      <c r="O6" s="1312" t="s">
        <v>1393</v>
      </c>
      <c r="P6" s="1309"/>
      <c r="Q6" s="1424" t="s">
        <v>596</v>
      </c>
      <c r="S6" s="1425"/>
      <c r="T6" s="1427"/>
      <c r="U6" s="1427"/>
      <c r="V6" s="1426"/>
      <c r="W6" s="1426"/>
      <c r="X6" s="1427"/>
      <c r="Y6" s="1427"/>
      <c r="Z6" s="1426"/>
      <c r="AA6" s="1426"/>
      <c r="AB6" s="1318" t="s">
        <v>1393</v>
      </c>
      <c r="AC6" s="1309"/>
      <c r="AD6" s="1402" t="s">
        <v>596</v>
      </c>
      <c r="AE6" s="1403"/>
      <c r="AF6" s="1305"/>
      <c r="AG6" s="1306"/>
      <c r="AH6" s="1306"/>
      <c r="AI6" s="1307"/>
      <c r="AJ6" s="1307"/>
      <c r="AK6" s="1306"/>
      <c r="AL6" s="1306"/>
      <c r="AM6" s="1307"/>
      <c r="AN6" s="1307"/>
      <c r="AO6" s="1307"/>
      <c r="AP6" s="1306"/>
      <c r="AQ6" s="1312" t="s">
        <v>1393</v>
      </c>
    </row>
    <row r="7" spans="2:46" ht="26.4" customHeight="1">
      <c r="B7" s="1428" t="s">
        <v>88</v>
      </c>
      <c r="C7" s="1429" t="s">
        <v>493</v>
      </c>
      <c r="D7" s="1430"/>
      <c r="E7" s="1429" t="s">
        <v>494</v>
      </c>
      <c r="F7" s="1430"/>
      <c r="G7" s="1431"/>
      <c r="H7" s="1428" t="s">
        <v>88</v>
      </c>
      <c r="I7" s="1429" t="s">
        <v>493</v>
      </c>
      <c r="J7" s="1429"/>
      <c r="K7" s="1429" t="s">
        <v>494</v>
      </c>
      <c r="L7" s="1430"/>
      <c r="M7" s="1429" t="s">
        <v>495</v>
      </c>
      <c r="N7" s="1430"/>
      <c r="O7" s="1429" t="s">
        <v>496</v>
      </c>
      <c r="P7" s="1314"/>
      <c r="Q7" s="1428" t="s">
        <v>88</v>
      </c>
      <c r="R7" s="1429" t="s">
        <v>493</v>
      </c>
      <c r="S7" s="1429"/>
      <c r="T7" s="1429" t="s">
        <v>494</v>
      </c>
      <c r="U7" s="1430"/>
      <c r="V7" s="1429" t="s">
        <v>495</v>
      </c>
      <c r="W7" s="1430"/>
      <c r="X7" s="1429" t="s">
        <v>496</v>
      </c>
      <c r="Y7" s="1319"/>
      <c r="Z7" s="1429" t="s">
        <v>214</v>
      </c>
      <c r="AA7" s="1432"/>
      <c r="AB7" s="1429" t="s">
        <v>53</v>
      </c>
      <c r="AC7" s="1314"/>
      <c r="AD7" s="1428" t="s">
        <v>88</v>
      </c>
      <c r="AE7" s="1429" t="s">
        <v>493</v>
      </c>
      <c r="AF7" s="1429"/>
      <c r="AG7" s="1429" t="s">
        <v>494</v>
      </c>
      <c r="AH7" s="1430"/>
      <c r="AI7" s="1429" t="s">
        <v>495</v>
      </c>
      <c r="AJ7" s="1430"/>
      <c r="AK7" s="1429" t="s">
        <v>496</v>
      </c>
      <c r="AL7" s="1319"/>
      <c r="AM7" s="1429" t="s">
        <v>214</v>
      </c>
      <c r="AN7" s="1432"/>
      <c r="AO7" s="1429" t="s">
        <v>53</v>
      </c>
      <c r="AP7" s="1404"/>
      <c r="AQ7" s="1434" t="s">
        <v>445</v>
      </c>
    </row>
    <row r="8" spans="2:46">
      <c r="B8" s="1433">
        <v>1</v>
      </c>
      <c r="C8" s="1313" t="s">
        <v>1814</v>
      </c>
      <c r="D8" s="1376"/>
      <c r="E8" s="1400">
        <v>3427853.7851192304</v>
      </c>
      <c r="F8" s="1313"/>
      <c r="H8" s="1433">
        <v>1</v>
      </c>
      <c r="I8" s="1313" t="s">
        <v>2141</v>
      </c>
      <c r="J8" s="1313"/>
      <c r="K8" s="1398">
        <v>3427853.7851192304</v>
      </c>
      <c r="L8" s="1313"/>
      <c r="M8" s="1313" t="s">
        <v>1811</v>
      </c>
      <c r="N8" s="1313"/>
      <c r="O8" s="1399">
        <v>163044</v>
      </c>
      <c r="Q8" s="1433">
        <v>1</v>
      </c>
      <c r="R8" s="1313"/>
      <c r="S8" s="1313"/>
      <c r="T8" s="1392">
        <v>2017</v>
      </c>
      <c r="U8" s="1392"/>
      <c r="V8" s="1319">
        <v>2018</v>
      </c>
      <c r="W8" s="1392"/>
      <c r="X8" s="1319">
        <v>2019</v>
      </c>
      <c r="Y8" s="1319"/>
      <c r="Z8" s="1319">
        <v>2020</v>
      </c>
      <c r="AA8" s="1319"/>
      <c r="AB8" s="1319">
        <v>2021</v>
      </c>
      <c r="AD8" s="1313"/>
      <c r="AE8" s="1313"/>
      <c r="AF8" s="1313"/>
      <c r="AG8" s="1313"/>
      <c r="AH8" s="1313"/>
      <c r="AI8" s="1313"/>
      <c r="AJ8" s="1313"/>
      <c r="AK8" s="1313"/>
      <c r="AL8" s="1313"/>
      <c r="AM8" s="1313"/>
      <c r="AN8" s="1313"/>
      <c r="AO8" s="1313"/>
      <c r="AP8" s="1313"/>
      <c r="AQ8" s="1313"/>
    </row>
    <row r="9" spans="2:46">
      <c r="B9" s="1433"/>
      <c r="C9" s="1313"/>
      <c r="D9" s="1313"/>
      <c r="E9" s="1313"/>
      <c r="F9" s="1313"/>
      <c r="H9" s="1433">
        <v>2</v>
      </c>
      <c r="I9" s="1313" t="s">
        <v>1812</v>
      </c>
      <c r="J9" s="1313"/>
      <c r="K9" s="1389">
        <v>967.8599999999999</v>
      </c>
      <c r="L9" s="1313"/>
      <c r="M9" s="1313" t="s">
        <v>1813</v>
      </c>
      <c r="N9" s="1313"/>
      <c r="O9" s="1380">
        <v>967.8599999999999</v>
      </c>
      <c r="Q9" s="1433">
        <v>2</v>
      </c>
      <c r="R9" s="1313"/>
      <c r="S9" s="1313"/>
      <c r="T9" s="1376"/>
      <c r="U9" s="1313"/>
      <c r="V9" s="1376"/>
      <c r="W9" s="1313"/>
      <c r="X9" s="1376"/>
      <c r="Y9" s="1313"/>
      <c r="Z9" s="1376"/>
      <c r="AA9" s="1313"/>
      <c r="AB9" s="1376"/>
      <c r="AD9" s="1313"/>
      <c r="AE9" s="1313"/>
      <c r="AF9" s="1314"/>
      <c r="AG9" s="1319">
        <v>2017</v>
      </c>
      <c r="AH9" s="1314"/>
      <c r="AI9" s="1319">
        <v>2018</v>
      </c>
      <c r="AJ9" s="1314"/>
      <c r="AK9" s="1319">
        <v>2019</v>
      </c>
      <c r="AL9" s="1314"/>
      <c r="AM9" s="1319">
        <v>2020</v>
      </c>
      <c r="AN9" s="1314"/>
      <c r="AO9" s="1319">
        <v>2021</v>
      </c>
      <c r="AP9" s="1314"/>
      <c r="AQ9" s="1319">
        <v>2022</v>
      </c>
    </row>
    <row r="10" spans="2:46">
      <c r="B10" s="1433">
        <v>2</v>
      </c>
      <c r="C10" s="1313" t="s">
        <v>2307</v>
      </c>
      <c r="D10" s="1313"/>
      <c r="E10" s="1505">
        <v>241964.99999999997</v>
      </c>
      <c r="F10" s="1377" t="s">
        <v>1818</v>
      </c>
      <c r="H10" s="1433">
        <v>3</v>
      </c>
      <c r="I10" s="1313"/>
      <c r="J10" s="1313"/>
      <c r="K10" s="1381"/>
      <c r="L10" s="1313"/>
      <c r="M10" s="1313"/>
      <c r="N10" s="1313"/>
      <c r="O10" s="1390"/>
      <c r="Q10" s="1433">
        <v>3</v>
      </c>
      <c r="R10" s="1313" t="s">
        <v>1843</v>
      </c>
      <c r="S10" s="1376"/>
      <c r="T10" s="1394">
        <v>0</v>
      </c>
      <c r="U10" s="1395"/>
      <c r="V10" s="1394">
        <v>0</v>
      </c>
      <c r="W10" s="1395"/>
      <c r="X10" s="1394">
        <v>0</v>
      </c>
      <c r="Y10" s="1395"/>
      <c r="Z10" s="1394">
        <v>0</v>
      </c>
      <c r="AA10" s="1395"/>
      <c r="AB10" s="1394">
        <v>0</v>
      </c>
      <c r="AD10" s="1313"/>
      <c r="AE10" s="1313"/>
      <c r="AF10" s="1313"/>
      <c r="AG10" s="1388"/>
      <c r="AH10" s="1382"/>
      <c r="AI10" s="1388"/>
      <c r="AJ10" s="1382"/>
      <c r="AK10" s="1388"/>
      <c r="AL10" s="1382"/>
      <c r="AM10" s="1388"/>
      <c r="AN10" s="1382"/>
      <c r="AO10" s="1388"/>
      <c r="AP10" s="1382"/>
      <c r="AQ10" s="1388"/>
      <c r="AS10" s="1315"/>
    </row>
    <row r="11" spans="2:46">
      <c r="B11" s="1433"/>
      <c r="C11" s="1313"/>
      <c r="D11" s="1313"/>
      <c r="E11" s="1506"/>
      <c r="F11" s="1313"/>
      <c r="H11" s="1433">
        <v>4</v>
      </c>
      <c r="I11" s="1313" t="s">
        <v>1815</v>
      </c>
      <c r="J11" s="1313"/>
      <c r="K11" s="1394">
        <v>3541.6834925704447</v>
      </c>
      <c r="L11" s="1313"/>
      <c r="M11" s="1313" t="s">
        <v>1816</v>
      </c>
      <c r="N11" s="1313"/>
      <c r="O11" s="1394">
        <v>168.45824809373258</v>
      </c>
      <c r="Q11" s="1433">
        <v>4</v>
      </c>
      <c r="R11" s="1313" t="s">
        <v>1844</v>
      </c>
      <c r="S11" s="1313"/>
      <c r="T11" s="1382">
        <v>168.45824809373258</v>
      </c>
      <c r="U11" s="1313"/>
      <c r="V11" s="1382">
        <v>168.45824809373258</v>
      </c>
      <c r="W11" s="1313"/>
      <c r="X11" s="1382">
        <v>168.45824809373258</v>
      </c>
      <c r="Y11" s="1313"/>
      <c r="Z11" s="1382">
        <v>168.45824809373258</v>
      </c>
      <c r="AA11" s="1313"/>
      <c r="AB11" s="1382">
        <v>168.45824809373258</v>
      </c>
      <c r="AD11" s="1313"/>
      <c r="AE11" s="1313"/>
      <c r="AF11" s="1313"/>
      <c r="AG11" s="1313"/>
      <c r="AH11" s="1313"/>
      <c r="AI11" s="1313"/>
      <c r="AJ11" s="1313"/>
      <c r="AK11" s="1313"/>
      <c r="AL11" s="1313"/>
      <c r="AM11" s="1313"/>
      <c r="AN11" s="1313"/>
      <c r="AO11" s="1313"/>
      <c r="AP11" s="1313"/>
      <c r="AQ11" s="1313"/>
    </row>
    <row r="12" spans="2:46">
      <c r="B12" s="1433">
        <v>3</v>
      </c>
      <c r="C12" s="1313" t="s">
        <v>2227</v>
      </c>
      <c r="D12" s="1313"/>
      <c r="E12" s="1505">
        <v>967.8599999999999</v>
      </c>
      <c r="F12" s="1377" t="s">
        <v>101</v>
      </c>
      <c r="H12" s="1433">
        <v>5</v>
      </c>
      <c r="I12" s="1313" t="s">
        <v>1817</v>
      </c>
      <c r="J12" s="1313"/>
      <c r="K12" s="1383">
        <v>7.4499999999999997E-2</v>
      </c>
      <c r="L12" s="1313"/>
      <c r="M12" s="1313"/>
      <c r="N12" s="1313"/>
      <c r="O12" s="1313"/>
      <c r="Q12" s="1433">
        <v>5</v>
      </c>
      <c r="R12" s="1313" t="s">
        <v>1845</v>
      </c>
      <c r="S12" s="1313"/>
      <c r="T12" s="1382">
        <v>0.33574097004520054</v>
      </c>
      <c r="U12" s="1313"/>
      <c r="V12" s="1382">
        <v>0.33574097004520054</v>
      </c>
      <c r="W12" s="1313"/>
      <c r="X12" s="1382">
        <v>0.33574097004520054</v>
      </c>
      <c r="Y12" s="1313"/>
      <c r="Z12" s="1382">
        <v>0.33574097004520054</v>
      </c>
      <c r="AA12" s="1313"/>
      <c r="AB12" s="1382">
        <v>0.33574097004520054</v>
      </c>
      <c r="AD12" s="1433">
        <v>1</v>
      </c>
      <c r="AE12" s="958" t="s">
        <v>554</v>
      </c>
      <c r="AF12" s="1313"/>
      <c r="AG12" s="1394">
        <v>37.753054101221643</v>
      </c>
      <c r="AH12" s="1401"/>
      <c r="AI12" s="1394">
        <v>492.50807876983157</v>
      </c>
      <c r="AJ12" s="1401"/>
      <c r="AK12" s="1394">
        <v>968.0103324367326</v>
      </c>
      <c r="AL12" s="1401"/>
      <c r="AM12" s="1394">
        <v>1465.7919677137866</v>
      </c>
      <c r="AN12" s="1401"/>
      <c r="AO12" s="1394">
        <v>1987.5196727748673</v>
      </c>
      <c r="AP12" s="1401"/>
      <c r="AQ12" s="1394">
        <v>2487.2460732984287</v>
      </c>
      <c r="AS12" s="1315"/>
      <c r="AT12" s="1311"/>
    </row>
    <row r="13" spans="2:46">
      <c r="B13" s="1433"/>
      <c r="C13" s="1313"/>
      <c r="D13" s="1313"/>
      <c r="E13" s="1313"/>
      <c r="F13" s="1313"/>
      <c r="H13" s="1433">
        <v>6</v>
      </c>
      <c r="I13" s="1313"/>
      <c r="J13" s="1313"/>
      <c r="K13" s="1390"/>
      <c r="L13" s="1313"/>
      <c r="M13" s="1313"/>
      <c r="N13" s="1313"/>
      <c r="O13" s="1313"/>
      <c r="Q13" s="1433">
        <v>6</v>
      </c>
      <c r="R13" s="1313"/>
      <c r="S13" s="1313"/>
      <c r="T13" s="1393"/>
      <c r="U13" s="1392"/>
      <c r="V13" s="1393"/>
      <c r="W13" s="1392"/>
      <c r="X13" s="1393"/>
      <c r="Y13" s="1392"/>
      <c r="Z13" s="1393"/>
      <c r="AA13" s="1392"/>
      <c r="AB13" s="1393"/>
      <c r="AD13" s="1433">
        <v>2</v>
      </c>
      <c r="AE13" s="958" t="s">
        <v>555</v>
      </c>
      <c r="AF13" s="1313"/>
      <c r="AG13" s="1382">
        <v>75.506108202443286</v>
      </c>
      <c r="AH13" s="1382"/>
      <c r="AI13" s="1382">
        <v>531.97950832500339</v>
      </c>
      <c r="AJ13" s="1382"/>
      <c r="AK13" s="1382">
        <v>1009.326860996744</v>
      </c>
      <c r="AL13" s="1382"/>
      <c r="AM13" s="1382">
        <v>1509.0917888307149</v>
      </c>
      <c r="AN13" s="1382"/>
      <c r="AO13" s="1382">
        <v>2032.9493455497363</v>
      </c>
      <c r="AP13" s="1382"/>
      <c r="AQ13" s="1382">
        <v>2487.2460732984287</v>
      </c>
    </row>
    <row r="14" spans="2:46">
      <c r="B14" s="1433">
        <v>4</v>
      </c>
      <c r="C14" s="1313" t="s">
        <v>1821</v>
      </c>
      <c r="D14" s="1376"/>
      <c r="E14" s="1400">
        <v>163044</v>
      </c>
      <c r="F14" s="1313"/>
      <c r="H14" s="1433">
        <v>7</v>
      </c>
      <c r="I14" s="1313" t="s">
        <v>1819</v>
      </c>
      <c r="J14" s="1313"/>
      <c r="K14" s="1394">
        <v>263.86</v>
      </c>
      <c r="L14" s="1313"/>
      <c r="M14" s="1313" t="s">
        <v>2142</v>
      </c>
      <c r="N14" s="1313"/>
      <c r="O14" s="1398">
        <v>324.95025526794774</v>
      </c>
      <c r="Q14" s="1433">
        <v>7</v>
      </c>
      <c r="R14" s="1313" t="s">
        <v>1846</v>
      </c>
      <c r="S14" s="1376"/>
      <c r="T14" s="1394">
        <v>168.79398906377779</v>
      </c>
      <c r="U14" s="1395"/>
      <c r="V14" s="1394">
        <v>168.79398906377779</v>
      </c>
      <c r="W14" s="1395"/>
      <c r="X14" s="1394">
        <v>168.79398906377779</v>
      </c>
      <c r="Y14" s="1395"/>
      <c r="Z14" s="1394">
        <v>168.79398906377779</v>
      </c>
      <c r="AA14" s="1395"/>
      <c r="AB14" s="1394">
        <v>168.79398906377779</v>
      </c>
      <c r="AD14" s="1433">
        <v>3</v>
      </c>
      <c r="AE14" s="958" t="s">
        <v>585</v>
      </c>
      <c r="AF14" s="1313"/>
      <c r="AG14" s="1382">
        <v>113.25916230366494</v>
      </c>
      <c r="AH14" s="1382"/>
      <c r="AI14" s="1382">
        <v>571.45093788017516</v>
      </c>
      <c r="AJ14" s="1382"/>
      <c r="AK14" s="1382">
        <v>1050.6433895567554</v>
      </c>
      <c r="AL14" s="1382"/>
      <c r="AM14" s="1382">
        <v>1552.3916099476432</v>
      </c>
      <c r="AN14" s="1382"/>
      <c r="AO14" s="1382">
        <v>2078.3790183246056</v>
      </c>
      <c r="AP14" s="1382"/>
      <c r="AQ14" s="1382">
        <v>2487.2460732984287</v>
      </c>
      <c r="AS14" s="1315"/>
      <c r="AT14" s="1311"/>
    </row>
    <row r="15" spans="2:46">
      <c r="B15" s="1433"/>
      <c r="C15" s="1313"/>
      <c r="D15" s="1313"/>
      <c r="E15" s="1313"/>
      <c r="F15" s="1313"/>
      <c r="H15" s="1433">
        <v>8</v>
      </c>
      <c r="I15" s="1313"/>
      <c r="J15" s="1313"/>
      <c r="K15" s="1313"/>
      <c r="L15" s="1313"/>
      <c r="M15" s="1313" t="s">
        <v>1813</v>
      </c>
      <c r="N15" s="1313"/>
      <c r="O15" s="1380">
        <v>967.8599999999999</v>
      </c>
      <c r="Q15" s="1433">
        <v>8</v>
      </c>
      <c r="R15" s="1313" t="s">
        <v>1847</v>
      </c>
      <c r="S15" s="1313"/>
      <c r="T15" s="1382">
        <v>0</v>
      </c>
      <c r="U15" s="1313"/>
      <c r="V15" s="1382">
        <v>168.79398906377779</v>
      </c>
      <c r="W15" s="1313"/>
      <c r="X15" s="1382">
        <v>337.58797812755557</v>
      </c>
      <c r="Y15" s="1313"/>
      <c r="Z15" s="1382">
        <v>506.38196719133339</v>
      </c>
      <c r="AA15" s="1313"/>
      <c r="AB15" s="1382">
        <v>675.17595625511115</v>
      </c>
      <c r="AD15" s="1433">
        <v>4</v>
      </c>
      <c r="AE15" s="958" t="s">
        <v>586</v>
      </c>
      <c r="AF15" s="1313"/>
      <c r="AG15" s="1382">
        <v>151.01221640488657</v>
      </c>
      <c r="AH15" s="1382"/>
      <c r="AI15" s="1382">
        <v>610.92236743534693</v>
      </c>
      <c r="AJ15" s="1382"/>
      <c r="AK15" s="1382">
        <v>1091.9599181167669</v>
      </c>
      <c r="AL15" s="1382"/>
      <c r="AM15" s="1382">
        <v>1595.6914310645716</v>
      </c>
      <c r="AN15" s="1382"/>
      <c r="AO15" s="1382">
        <v>2123.8086910994748</v>
      </c>
      <c r="AP15" s="1382"/>
      <c r="AQ15" s="1382">
        <v>2487.2460732984287</v>
      </c>
    </row>
    <row r="16" spans="2:46">
      <c r="B16" s="1433">
        <v>5</v>
      </c>
      <c r="C16" s="1313" t="s">
        <v>1387</v>
      </c>
      <c r="D16" s="1313"/>
      <c r="E16" s="1378">
        <v>7.4499999999999997E-2</v>
      </c>
      <c r="F16" s="1313"/>
      <c r="H16" s="1433">
        <v>9</v>
      </c>
      <c r="I16" s="1313" t="s">
        <v>1820</v>
      </c>
      <c r="J16" s="1313"/>
      <c r="K16" s="1394">
        <v>12.550139482983077</v>
      </c>
      <c r="L16" s="1313"/>
      <c r="M16" s="1313"/>
      <c r="N16" s="1313"/>
      <c r="O16" s="1390"/>
      <c r="Q16" s="1433">
        <v>9</v>
      </c>
      <c r="R16" s="1313"/>
      <c r="S16" s="1313"/>
      <c r="T16" s="1393"/>
      <c r="U16" s="1392"/>
      <c r="V16" s="1393"/>
      <c r="W16" s="1392"/>
      <c r="X16" s="1393"/>
      <c r="Y16" s="1392"/>
      <c r="Z16" s="1393"/>
      <c r="AA16" s="1392"/>
      <c r="AB16" s="1393"/>
      <c r="AD16" s="1433">
        <v>5</v>
      </c>
      <c r="AE16" s="958" t="s">
        <v>587</v>
      </c>
      <c r="AF16" s="1313"/>
      <c r="AG16" s="1382">
        <v>188.76527050610821</v>
      </c>
      <c r="AH16" s="1382"/>
      <c r="AI16" s="1382">
        <v>650.39379699051869</v>
      </c>
      <c r="AJ16" s="1382"/>
      <c r="AK16" s="1382">
        <v>1133.2764466767783</v>
      </c>
      <c r="AL16" s="1382"/>
      <c r="AM16" s="1382">
        <v>1638.9912521814999</v>
      </c>
      <c r="AN16" s="1382"/>
      <c r="AO16" s="1382">
        <v>2169.238363874344</v>
      </c>
      <c r="AP16" s="1382"/>
      <c r="AQ16" s="1382">
        <v>2487.2460732984287</v>
      </c>
      <c r="AS16" s="1315"/>
    </row>
    <row r="17" spans="2:45">
      <c r="B17" s="1433"/>
      <c r="C17" s="1313"/>
      <c r="D17" s="1313"/>
      <c r="E17" s="1313"/>
      <c r="F17" s="1313"/>
      <c r="H17" s="1433">
        <v>10</v>
      </c>
      <c r="I17" s="1313" t="s">
        <v>1822</v>
      </c>
      <c r="J17" s="1313"/>
      <c r="K17" s="1313"/>
      <c r="L17" s="1313"/>
      <c r="M17" s="1313" t="s">
        <v>1823</v>
      </c>
      <c r="N17" s="1313"/>
      <c r="O17" s="1394">
        <v>0.33574097004520054</v>
      </c>
      <c r="Q17" s="1433">
        <v>10</v>
      </c>
      <c r="R17" s="1313" t="s">
        <v>1848</v>
      </c>
      <c r="S17" s="1376"/>
      <c r="T17" s="1394">
        <v>168.79</v>
      </c>
      <c r="U17" s="1395"/>
      <c r="V17" s="1394">
        <v>337.59</v>
      </c>
      <c r="W17" s="1395"/>
      <c r="X17" s="1394">
        <v>506.38</v>
      </c>
      <c r="Y17" s="1395"/>
      <c r="Z17" s="1394">
        <v>675.18</v>
      </c>
      <c r="AA17" s="1395"/>
      <c r="AB17" s="1394">
        <v>843.97</v>
      </c>
      <c r="AD17" s="1433">
        <v>6</v>
      </c>
      <c r="AE17" s="958" t="s">
        <v>588</v>
      </c>
      <c r="AF17" s="1313"/>
      <c r="AG17" s="1382">
        <v>226.51832460732984</v>
      </c>
      <c r="AH17" s="1382"/>
      <c r="AI17" s="1382">
        <v>689.86522654569046</v>
      </c>
      <c r="AJ17" s="1382"/>
      <c r="AK17" s="1382">
        <v>1174.5929752367897</v>
      </c>
      <c r="AL17" s="1382"/>
      <c r="AM17" s="1382">
        <v>1682.2910732984283</v>
      </c>
      <c r="AN17" s="1382"/>
      <c r="AO17" s="1382">
        <v>2214.6680366492133</v>
      </c>
      <c r="AP17" s="1382"/>
      <c r="AQ17" s="1382">
        <v>2487.2460732984287</v>
      </c>
    </row>
    <row r="18" spans="2:45">
      <c r="B18" s="1433">
        <v>6</v>
      </c>
      <c r="C18" s="1313" t="s">
        <v>1825</v>
      </c>
      <c r="D18" s="1313"/>
      <c r="E18" s="1378">
        <v>4.99E-2</v>
      </c>
      <c r="F18" s="1313"/>
      <c r="H18" s="1433">
        <v>11</v>
      </c>
      <c r="I18" s="1313" t="s">
        <v>1824</v>
      </c>
      <c r="J18" s="1313"/>
      <c r="K18" s="1313"/>
      <c r="L18" s="1313"/>
      <c r="M18" s="1313"/>
      <c r="N18" s="1313"/>
      <c r="O18" s="1313"/>
      <c r="Q18" s="1433">
        <v>11</v>
      </c>
      <c r="R18" s="1313"/>
      <c r="S18" s="1313"/>
      <c r="T18" s="1385"/>
      <c r="U18" s="1313"/>
      <c r="V18" s="1385"/>
      <c r="W18" s="1313"/>
      <c r="X18" s="1385"/>
      <c r="Y18" s="1313"/>
      <c r="Z18" s="1385"/>
      <c r="AA18" s="1313"/>
      <c r="AB18" s="1385"/>
      <c r="AD18" s="1433">
        <v>7</v>
      </c>
      <c r="AE18" s="958" t="s">
        <v>589</v>
      </c>
      <c r="AF18" s="1313"/>
      <c r="AG18" s="1382">
        <v>264.27137870855148</v>
      </c>
      <c r="AH18" s="1382"/>
      <c r="AI18" s="1382">
        <v>729.33665610086223</v>
      </c>
      <c r="AJ18" s="1382"/>
      <c r="AK18" s="1382">
        <v>1215.9095037968011</v>
      </c>
      <c r="AL18" s="1382"/>
      <c r="AM18" s="1382">
        <v>1725.5908944153566</v>
      </c>
      <c r="AN18" s="1382"/>
      <c r="AO18" s="1382">
        <v>2260.0977094240825</v>
      </c>
      <c r="AP18" s="1382"/>
      <c r="AQ18" s="1382">
        <v>2487.2460732984287</v>
      </c>
      <c r="AS18" s="1316"/>
    </row>
    <row r="19" spans="2:45">
      <c r="B19" s="1433"/>
      <c r="C19" s="1313"/>
      <c r="D19" s="1313"/>
      <c r="E19" s="1313"/>
      <c r="F19" s="1313"/>
      <c r="H19" s="1433">
        <v>12</v>
      </c>
      <c r="I19" s="1313"/>
      <c r="J19" s="1313"/>
      <c r="K19" s="1313"/>
      <c r="L19" s="1313"/>
      <c r="M19" s="1313"/>
      <c r="N19" s="1313"/>
      <c r="O19" s="1313"/>
      <c r="Q19" s="1433">
        <v>12</v>
      </c>
      <c r="R19" s="1313" t="s">
        <v>1849</v>
      </c>
      <c r="S19" s="1313"/>
      <c r="T19" s="1382">
        <v>12.575152185251445</v>
      </c>
      <c r="U19" s="1313"/>
      <c r="V19" s="1382">
        <v>12.58</v>
      </c>
      <c r="W19" s="1313"/>
      <c r="X19" s="1382">
        <v>12.58</v>
      </c>
      <c r="Y19" s="1313"/>
      <c r="Z19" s="1382">
        <v>12.58</v>
      </c>
      <c r="AA19" s="1313"/>
      <c r="AB19" s="1382">
        <v>12.58</v>
      </c>
      <c r="AD19" s="1433">
        <v>8</v>
      </c>
      <c r="AE19" s="958" t="s">
        <v>590</v>
      </c>
      <c r="AF19" s="1313"/>
      <c r="AG19" s="1382">
        <v>302.02443280977315</v>
      </c>
      <c r="AH19" s="1382"/>
      <c r="AI19" s="1382">
        <v>768.808085656034</v>
      </c>
      <c r="AJ19" s="1382"/>
      <c r="AK19" s="1382">
        <v>1257.2260323568125</v>
      </c>
      <c r="AL19" s="1382"/>
      <c r="AM19" s="1382">
        <v>1768.890715532285</v>
      </c>
      <c r="AN19" s="1382"/>
      <c r="AO19" s="1382">
        <v>2305.5273821989517</v>
      </c>
      <c r="AP19" s="1382"/>
      <c r="AQ19" s="1382">
        <v>2487.2460732984287</v>
      </c>
    </row>
    <row r="20" spans="2:45">
      <c r="B20" s="1433">
        <v>7</v>
      </c>
      <c r="C20" s="1313" t="s">
        <v>1830</v>
      </c>
      <c r="D20" s="1313"/>
      <c r="E20" s="1378"/>
      <c r="F20" s="1313"/>
      <c r="H20" s="1433">
        <v>13</v>
      </c>
      <c r="I20" s="1313"/>
      <c r="J20" s="1313"/>
      <c r="K20" s="1313"/>
      <c r="L20" s="1313"/>
      <c r="M20" s="1313"/>
      <c r="N20" s="1313"/>
      <c r="O20" s="1313"/>
      <c r="Q20" s="1433">
        <v>13</v>
      </c>
      <c r="R20" s="1313" t="s">
        <v>1850</v>
      </c>
      <c r="S20" s="1313"/>
      <c r="T20" s="1382">
        <v>0</v>
      </c>
      <c r="U20" s="1313"/>
      <c r="V20" s="1382">
        <v>12.575152185251445</v>
      </c>
      <c r="W20" s="1313"/>
      <c r="X20" s="1382">
        <v>25.15</v>
      </c>
      <c r="Y20" s="1313"/>
      <c r="Z20" s="1382">
        <v>37.729999999999997</v>
      </c>
      <c r="AA20" s="1313"/>
      <c r="AB20" s="1382">
        <v>50.3</v>
      </c>
      <c r="AD20" s="1433">
        <v>9</v>
      </c>
      <c r="AE20" s="958" t="s">
        <v>552</v>
      </c>
      <c r="AF20" s="1313"/>
      <c r="AG20" s="1382">
        <v>339.77748691099481</v>
      </c>
      <c r="AH20" s="1382"/>
      <c r="AI20" s="1382">
        <v>808.27951521120576</v>
      </c>
      <c r="AJ20" s="1382"/>
      <c r="AK20" s="1382">
        <v>1298.542560916824</v>
      </c>
      <c r="AL20" s="1382"/>
      <c r="AM20" s="1382">
        <v>1812.1905366492133</v>
      </c>
      <c r="AN20" s="1382"/>
      <c r="AO20" s="1382">
        <v>2350.957054973821</v>
      </c>
      <c r="AP20" s="1382"/>
      <c r="AQ20" s="1382">
        <v>2487.2460732984287</v>
      </c>
      <c r="AS20" s="1316"/>
    </row>
    <row r="21" spans="2:45">
      <c r="B21" s="1433"/>
      <c r="C21" s="1313"/>
      <c r="D21" s="1313"/>
      <c r="E21" s="1313"/>
      <c r="F21" s="1313"/>
      <c r="H21" s="1433">
        <v>14</v>
      </c>
      <c r="I21" s="1313" t="s">
        <v>1826</v>
      </c>
      <c r="J21" s="1313"/>
      <c r="K21" s="1383">
        <v>0</v>
      </c>
      <c r="L21" s="1313"/>
      <c r="M21" s="1313" t="s">
        <v>1827</v>
      </c>
      <c r="N21" s="1313"/>
      <c r="O21" s="1383">
        <v>4.99E-2</v>
      </c>
      <c r="Q21" s="1433">
        <v>14</v>
      </c>
      <c r="R21" s="1313" t="s">
        <v>1851</v>
      </c>
      <c r="S21" s="1313"/>
      <c r="T21" s="1382">
        <v>263.86</v>
      </c>
      <c r="U21" s="1313"/>
      <c r="V21" s="1382">
        <v>251.30986051701694</v>
      </c>
      <c r="W21" s="1313"/>
      <c r="X21" s="1382">
        <v>238.76</v>
      </c>
      <c r="Y21" s="1313"/>
      <c r="Z21" s="1382">
        <v>226.21</v>
      </c>
      <c r="AA21" s="1313"/>
      <c r="AB21" s="1382">
        <v>213.66</v>
      </c>
      <c r="AD21" s="1433">
        <v>10</v>
      </c>
      <c r="AE21" s="958" t="s">
        <v>724</v>
      </c>
      <c r="AF21" s="1313"/>
      <c r="AG21" s="1382">
        <v>377.53054101221647</v>
      </c>
      <c r="AH21" s="1382"/>
      <c r="AI21" s="1382">
        <v>847.75094476637753</v>
      </c>
      <c r="AJ21" s="1382"/>
      <c r="AK21" s="1382">
        <v>1339.8590894768354</v>
      </c>
      <c r="AL21" s="1382"/>
      <c r="AM21" s="1382">
        <v>1855.4903577661416</v>
      </c>
      <c r="AN21" s="1382"/>
      <c r="AO21" s="1382">
        <v>2396.3867277486902</v>
      </c>
      <c r="AP21" s="1382"/>
      <c r="AQ21" s="1382">
        <v>2487.2460732984287</v>
      </c>
    </row>
    <row r="22" spans="2:45">
      <c r="B22" s="1433">
        <v>8</v>
      </c>
      <c r="C22" s="1313" t="s">
        <v>1833</v>
      </c>
      <c r="D22" s="1313"/>
      <c r="E22" s="1378"/>
      <c r="F22" s="1313"/>
      <c r="H22" s="1433">
        <v>15</v>
      </c>
      <c r="I22" s="1313" t="s">
        <v>1828</v>
      </c>
      <c r="J22" s="1313"/>
      <c r="K22" s="1383">
        <v>0</v>
      </c>
      <c r="L22" s="1313"/>
      <c r="M22" s="1313" t="s">
        <v>1829</v>
      </c>
      <c r="N22" s="1313"/>
      <c r="O22" s="1383">
        <v>7.4499999999999997E-2</v>
      </c>
      <c r="Q22" s="1433">
        <v>15</v>
      </c>
      <c r="R22" s="1313" t="s">
        <v>1852</v>
      </c>
      <c r="S22" s="1313"/>
      <c r="T22" s="1382">
        <v>0</v>
      </c>
      <c r="U22" s="1313"/>
      <c r="V22" s="1382">
        <v>263.86</v>
      </c>
      <c r="W22" s="1313"/>
      <c r="X22" s="1382">
        <v>547.41</v>
      </c>
      <c r="Y22" s="1382"/>
      <c r="Z22" s="1382">
        <v>852.1</v>
      </c>
      <c r="AA22" s="1382"/>
      <c r="AB22" s="1382">
        <v>1179.52</v>
      </c>
      <c r="AD22" s="1433">
        <v>11</v>
      </c>
      <c r="AE22" s="958" t="s">
        <v>553</v>
      </c>
      <c r="AF22" s="1313"/>
      <c r="AG22" s="1382">
        <v>415.28359511343814</v>
      </c>
      <c r="AH22" s="1382"/>
      <c r="AI22" s="1382">
        <v>887.2223743215493</v>
      </c>
      <c r="AJ22" s="1382"/>
      <c r="AK22" s="1382">
        <v>1381.1756180368468</v>
      </c>
      <c r="AL22" s="1382"/>
      <c r="AM22" s="1382">
        <v>1898.79017888307</v>
      </c>
      <c r="AN22" s="1382"/>
      <c r="AO22" s="1382">
        <v>2441.8164005235594</v>
      </c>
      <c r="AP22" s="1382"/>
      <c r="AQ22" s="1382">
        <v>2487.2460732984287</v>
      </c>
      <c r="AS22" s="1316"/>
    </row>
    <row r="23" spans="2:45">
      <c r="B23" s="1433"/>
      <c r="C23" s="1313"/>
      <c r="D23" s="1313"/>
      <c r="E23" s="1313"/>
      <c r="F23" s="1313"/>
      <c r="H23" s="1433">
        <v>16</v>
      </c>
      <c r="I23" s="1313"/>
      <c r="J23" s="1313"/>
      <c r="K23" s="1391"/>
      <c r="L23" s="1313"/>
      <c r="M23" s="1313"/>
      <c r="N23" s="1313"/>
      <c r="O23" s="1391"/>
      <c r="Q23" s="1433">
        <v>16</v>
      </c>
      <c r="R23" s="1313" t="s">
        <v>1853</v>
      </c>
      <c r="S23" s="1313"/>
      <c r="T23" s="1382">
        <v>0</v>
      </c>
      <c r="U23" s="1313"/>
      <c r="V23" s="1382">
        <v>19.65757</v>
      </c>
      <c r="W23" s="1313"/>
      <c r="X23" s="1382">
        <v>40.782044999999997</v>
      </c>
      <c r="Y23" s="1313"/>
      <c r="Z23" s="1382">
        <v>63.481450000000002</v>
      </c>
      <c r="AA23" s="1313"/>
      <c r="AB23" s="1382">
        <v>87.87424</v>
      </c>
      <c r="AD23" s="1433">
        <v>12</v>
      </c>
      <c r="AE23" s="958" t="s">
        <v>470</v>
      </c>
      <c r="AF23" s="1313"/>
      <c r="AG23" s="1382">
        <v>453.0366492146598</v>
      </c>
      <c r="AH23" s="1382"/>
      <c r="AI23" s="1382">
        <v>926.69380387672106</v>
      </c>
      <c r="AJ23" s="1382"/>
      <c r="AK23" s="1382">
        <v>1422.4921465968582</v>
      </c>
      <c r="AL23" s="1382"/>
      <c r="AM23" s="1382">
        <v>1942.0899999999983</v>
      </c>
      <c r="AN23" s="1382"/>
      <c r="AO23" s="1382">
        <v>2487.2460732984287</v>
      </c>
      <c r="AP23" s="1382"/>
      <c r="AQ23" s="1382">
        <v>2487.2460732984287</v>
      </c>
    </row>
    <row r="24" spans="2:45">
      <c r="B24" s="1433">
        <v>9</v>
      </c>
      <c r="C24" s="1313" t="s">
        <v>1834</v>
      </c>
      <c r="D24" s="1376"/>
      <c r="E24" s="1400">
        <v>324.95025526794774</v>
      </c>
      <c r="F24" s="1313"/>
      <c r="H24" s="1433">
        <v>17</v>
      </c>
      <c r="I24" s="1313" t="s">
        <v>1831</v>
      </c>
      <c r="J24" s="1313"/>
      <c r="K24" s="1383">
        <v>0</v>
      </c>
      <c r="L24" s="1313"/>
      <c r="M24" s="1313" t="s">
        <v>1832</v>
      </c>
      <c r="N24" s="1313"/>
      <c r="O24" s="1383">
        <v>0.66979865771812086</v>
      </c>
      <c r="Q24" s="1433">
        <v>17</v>
      </c>
      <c r="R24" s="1313"/>
      <c r="S24" s="1313"/>
      <c r="T24" s="1393"/>
      <c r="U24" s="1392"/>
      <c r="V24" s="1393"/>
      <c r="W24" s="1392"/>
      <c r="X24" s="1393"/>
      <c r="Y24" s="1392"/>
      <c r="Z24" s="1393"/>
      <c r="AA24" s="1392"/>
      <c r="AB24" s="1393"/>
      <c r="AD24" s="1313"/>
      <c r="AE24" s="1313"/>
      <c r="AF24" s="1313"/>
      <c r="AG24" s="1313"/>
      <c r="AH24" s="1313"/>
      <c r="AI24" s="1313"/>
      <c r="AJ24" s="1313"/>
      <c r="AK24" s="1313"/>
      <c r="AL24" s="1313"/>
      <c r="AM24" s="1313"/>
      <c r="AN24" s="1313"/>
      <c r="AO24" s="1313"/>
      <c r="AP24" s="1313"/>
      <c r="AQ24" s="1313"/>
      <c r="AS24" s="1316"/>
    </row>
    <row r="25" spans="2:45">
      <c r="B25" s="1433"/>
      <c r="C25" s="1313"/>
      <c r="D25" s="1313"/>
      <c r="E25" s="1313"/>
      <c r="F25" s="1313"/>
      <c r="H25" s="1433">
        <v>18</v>
      </c>
      <c r="I25" s="1313"/>
      <c r="J25" s="1313"/>
      <c r="K25" s="1313"/>
      <c r="L25" s="1313"/>
      <c r="M25" s="1313"/>
      <c r="N25" s="1313"/>
      <c r="O25" s="1313"/>
      <c r="Q25" s="1433">
        <v>18</v>
      </c>
      <c r="R25" s="1313" t="s">
        <v>1854</v>
      </c>
      <c r="S25" s="1376"/>
      <c r="T25" s="1394">
        <v>263.86</v>
      </c>
      <c r="U25" s="1395"/>
      <c r="V25" s="1394">
        <v>547.40258270226843</v>
      </c>
      <c r="W25" s="1394"/>
      <c r="X25" s="1394">
        <v>852.10204499999998</v>
      </c>
      <c r="Y25" s="1394"/>
      <c r="Z25" s="1394">
        <v>1179.52145</v>
      </c>
      <c r="AA25" s="1394"/>
      <c r="AB25" s="1394">
        <v>1531.3542400000001</v>
      </c>
      <c r="AD25" s="1313"/>
      <c r="AE25" s="1313"/>
      <c r="AF25" s="1313"/>
      <c r="AG25" s="1313"/>
      <c r="AH25" s="1313"/>
      <c r="AI25" s="1313"/>
      <c r="AJ25" s="1313"/>
      <c r="AK25" s="1313"/>
      <c r="AL25" s="1313"/>
      <c r="AM25" s="1313"/>
      <c r="AN25" s="1313"/>
      <c r="AO25" s="1313"/>
      <c r="AP25" s="1313"/>
      <c r="AQ25" s="1313"/>
    </row>
    <row r="26" spans="2:45">
      <c r="B26" s="1433">
        <v>10</v>
      </c>
      <c r="C26" s="1313" t="s">
        <v>1838</v>
      </c>
      <c r="D26" s="1376"/>
      <c r="E26" s="1400">
        <v>0</v>
      </c>
      <c r="F26" s="1313"/>
      <c r="H26" s="1433">
        <v>19</v>
      </c>
      <c r="I26" s="1313"/>
      <c r="J26" s="1313"/>
      <c r="K26" s="1313"/>
      <c r="L26" s="1313"/>
      <c r="M26" s="1313"/>
      <c r="N26" s="1313"/>
      <c r="O26" s="1313"/>
      <c r="Q26" s="1433">
        <v>19</v>
      </c>
      <c r="R26" s="1313" t="s">
        <v>1855</v>
      </c>
      <c r="S26" s="1313"/>
      <c r="T26" s="1382">
        <v>1</v>
      </c>
      <c r="U26" s="1313"/>
      <c r="V26" s="1382">
        <v>1</v>
      </c>
      <c r="W26" s="1313"/>
      <c r="X26" s="1382">
        <v>1</v>
      </c>
      <c r="Y26" s="1313"/>
      <c r="Z26" s="1382">
        <v>1</v>
      </c>
      <c r="AA26" s="1313"/>
      <c r="AB26" s="1382">
        <v>1</v>
      </c>
      <c r="AD26" s="1314"/>
      <c r="AE26" s="1314"/>
      <c r="AF26" s="1314"/>
      <c r="AG26" s="1314"/>
      <c r="AH26" s="1314"/>
      <c r="AI26" s="1314"/>
      <c r="AJ26" s="1314"/>
      <c r="AK26" s="1382"/>
      <c r="AL26" s="1314"/>
      <c r="AM26" s="1382"/>
      <c r="AN26" s="1314"/>
      <c r="AO26" s="1382"/>
      <c r="AP26" s="1314"/>
      <c r="AQ26" s="1314"/>
      <c r="AS26" s="1315"/>
    </row>
    <row r="27" spans="2:45">
      <c r="B27" s="1433"/>
      <c r="C27" s="1313"/>
      <c r="D27" s="1313"/>
      <c r="E27" s="1313"/>
      <c r="F27" s="1313"/>
      <c r="H27" s="1433">
        <v>20</v>
      </c>
      <c r="I27" s="1313" t="s">
        <v>1835</v>
      </c>
      <c r="J27" s="1313"/>
      <c r="K27" s="1383">
        <v>0</v>
      </c>
      <c r="L27" s="1313"/>
      <c r="M27" s="1313" t="s">
        <v>1836</v>
      </c>
      <c r="N27" s="1313"/>
      <c r="O27" s="1398">
        <v>0</v>
      </c>
      <c r="Q27" s="1433">
        <v>20</v>
      </c>
      <c r="R27" s="1313"/>
      <c r="S27" s="1313"/>
      <c r="T27" s="1393"/>
      <c r="U27" s="1392"/>
      <c r="V27" s="1393"/>
      <c r="W27" s="1392"/>
      <c r="X27" s="1393"/>
      <c r="Y27" s="1392"/>
      <c r="Z27" s="1393"/>
      <c r="AA27" s="1392"/>
      <c r="AB27" s="1393"/>
    </row>
    <row r="28" spans="2:45">
      <c r="B28" s="1433">
        <v>11</v>
      </c>
      <c r="C28" s="1313" t="s">
        <v>1841</v>
      </c>
      <c r="D28" s="1313"/>
      <c r="E28" s="1378">
        <v>3.3300000000000003E-2</v>
      </c>
      <c r="F28" s="1313"/>
      <c r="H28" s="1433">
        <v>21</v>
      </c>
      <c r="I28" s="1313" t="s">
        <v>1837</v>
      </c>
      <c r="J28" s="1313"/>
      <c r="K28" s="1384"/>
      <c r="L28" s="1313"/>
      <c r="M28" s="1313" t="s">
        <v>1813</v>
      </c>
      <c r="N28" s="1313"/>
      <c r="O28" s="1380">
        <v>967.8599999999999</v>
      </c>
      <c r="Q28" s="1433">
        <v>21</v>
      </c>
      <c r="R28" s="1313" t="s">
        <v>1856</v>
      </c>
      <c r="S28" s="1376"/>
      <c r="T28" s="1394">
        <v>263.86</v>
      </c>
      <c r="U28" s="1395"/>
      <c r="V28" s="1394">
        <v>547.40258270226843</v>
      </c>
      <c r="W28" s="1395"/>
      <c r="X28" s="1394">
        <v>852.1</v>
      </c>
      <c r="Y28" s="1395"/>
      <c r="Z28" s="1394">
        <v>1179.52</v>
      </c>
      <c r="AA28" s="1395"/>
      <c r="AB28" s="1394">
        <v>1531.35</v>
      </c>
      <c r="AS28" s="1315"/>
    </row>
    <row r="29" spans="2:45">
      <c r="B29" s="1433"/>
      <c r="C29" s="1313"/>
      <c r="D29" s="1313"/>
      <c r="E29" s="1313"/>
      <c r="F29" s="1313"/>
      <c r="H29" s="1433">
        <v>22</v>
      </c>
      <c r="I29" s="1313"/>
      <c r="J29" s="1313"/>
      <c r="K29" s="1383"/>
      <c r="L29" s="1313"/>
      <c r="M29" s="1313"/>
      <c r="N29" s="1313"/>
      <c r="O29" s="1390"/>
      <c r="Q29" s="1433">
        <v>22</v>
      </c>
      <c r="R29" s="1313" t="s">
        <v>1857</v>
      </c>
      <c r="S29" s="1313"/>
      <c r="T29" s="1382">
        <v>168.79</v>
      </c>
      <c r="U29" s="1313"/>
      <c r="V29" s="1382">
        <v>337.59</v>
      </c>
      <c r="W29" s="1313"/>
      <c r="X29" s="1382">
        <v>506.38</v>
      </c>
      <c r="Y29" s="1313"/>
      <c r="Z29" s="1382">
        <v>675.18</v>
      </c>
      <c r="AA29" s="1313"/>
      <c r="AB29" s="1382">
        <v>843.97</v>
      </c>
    </row>
    <row r="30" spans="2:45">
      <c r="B30" s="1433">
        <v>12</v>
      </c>
      <c r="C30" s="1313" t="s">
        <v>558</v>
      </c>
      <c r="D30" s="1313"/>
      <c r="E30" s="1379">
        <v>2017</v>
      </c>
      <c r="F30" s="1313"/>
      <c r="H30" s="1433">
        <v>23</v>
      </c>
      <c r="I30" s="1313" t="s">
        <v>1839</v>
      </c>
      <c r="J30" s="1313"/>
      <c r="K30" s="1383">
        <v>0</v>
      </c>
      <c r="L30" s="1313"/>
      <c r="M30" s="1313" t="s">
        <v>1840</v>
      </c>
      <c r="N30" s="1313"/>
      <c r="O30" s="1394">
        <v>0</v>
      </c>
      <c r="Q30" s="1433">
        <v>23</v>
      </c>
      <c r="R30" s="1313"/>
      <c r="S30" s="1313"/>
      <c r="T30" s="1393"/>
      <c r="U30" s="1392"/>
      <c r="V30" s="1393"/>
      <c r="W30" s="1392"/>
      <c r="X30" s="1393"/>
      <c r="Y30" s="1392"/>
      <c r="Z30" s="1393"/>
      <c r="AA30" s="1392"/>
      <c r="AB30" s="1393"/>
      <c r="AS30" s="1316"/>
    </row>
    <row r="31" spans="2:45">
      <c r="B31" s="1313"/>
      <c r="C31" s="1313"/>
      <c r="D31" s="1313"/>
      <c r="E31" s="1313"/>
      <c r="F31" s="1313"/>
      <c r="H31" s="1433">
        <v>24</v>
      </c>
      <c r="I31" s="1313" t="s">
        <v>1842</v>
      </c>
      <c r="J31" s="1313"/>
      <c r="K31" s="1313"/>
      <c r="L31" s="1313"/>
      <c r="M31" s="1313"/>
      <c r="N31" s="1313"/>
      <c r="O31" s="1313"/>
      <c r="Q31" s="1433">
        <v>24</v>
      </c>
      <c r="R31" s="1313"/>
      <c r="S31" s="1313"/>
      <c r="T31" s="1382"/>
      <c r="U31" s="1313"/>
      <c r="V31" s="1382"/>
      <c r="W31" s="1313"/>
      <c r="X31" s="1382"/>
      <c r="Y31" s="1313"/>
      <c r="Z31" s="1382"/>
      <c r="AA31" s="1313"/>
      <c r="AB31" s="1382"/>
    </row>
    <row r="32" spans="2:45">
      <c r="B32" s="1313"/>
      <c r="C32" s="1313"/>
      <c r="D32" s="1313"/>
      <c r="E32" s="1313"/>
      <c r="F32" s="1313"/>
      <c r="H32" s="1313"/>
      <c r="I32" s="1313"/>
      <c r="J32" s="1313"/>
      <c r="K32" s="1313"/>
      <c r="L32" s="1313"/>
      <c r="M32" s="1313"/>
      <c r="N32" s="1313"/>
      <c r="O32" s="1313"/>
      <c r="Q32" s="1433">
        <v>25</v>
      </c>
      <c r="R32" s="1313" t="s">
        <v>1858</v>
      </c>
      <c r="S32" s="1376"/>
      <c r="T32" s="1394">
        <v>432.65</v>
      </c>
      <c r="U32" s="1395"/>
      <c r="V32" s="1394">
        <v>884.99258270226846</v>
      </c>
      <c r="W32" s="1395"/>
      <c r="X32" s="1394">
        <v>1358.48</v>
      </c>
      <c r="Y32" s="1395"/>
      <c r="Z32" s="1394">
        <v>1854.7</v>
      </c>
      <c r="AA32" s="1395"/>
      <c r="AB32" s="1394">
        <v>2375.3199999999997</v>
      </c>
      <c r="AS32" s="1311"/>
    </row>
    <row r="33" spans="2:28">
      <c r="B33" s="1313"/>
      <c r="C33" s="1313"/>
      <c r="D33" s="1313"/>
      <c r="E33" s="1313"/>
      <c r="F33" s="1313"/>
      <c r="Q33" s="1433">
        <v>26</v>
      </c>
      <c r="R33" s="1313" t="s">
        <v>1859</v>
      </c>
      <c r="S33" s="1313"/>
      <c r="T33" s="1314">
        <v>0.95499999999999996</v>
      </c>
      <c r="U33" s="1313"/>
      <c r="V33" s="1314">
        <v>0.95499999999999996</v>
      </c>
      <c r="W33" s="1313"/>
      <c r="X33" s="1314">
        <v>0.95499999999999996</v>
      </c>
      <c r="Y33" s="1313"/>
      <c r="Z33" s="1314">
        <v>0.95499999999999996</v>
      </c>
      <c r="AA33" s="1313"/>
      <c r="AB33" s="1314">
        <v>0.95499999999999996</v>
      </c>
    </row>
    <row r="34" spans="2:28">
      <c r="B34" s="1314"/>
      <c r="C34" s="1314"/>
      <c r="D34" s="1314"/>
      <c r="E34" s="1314"/>
      <c r="F34" s="1314"/>
      <c r="Q34" s="1433">
        <v>27</v>
      </c>
      <c r="R34" s="1313"/>
      <c r="S34" s="1313"/>
      <c r="T34" s="1393"/>
      <c r="U34" s="1392"/>
      <c r="V34" s="1393"/>
      <c r="W34" s="1392"/>
      <c r="X34" s="1393"/>
      <c r="Y34" s="1392"/>
      <c r="Z34" s="1393"/>
      <c r="AA34" s="1392"/>
      <c r="AB34" s="1393"/>
    </row>
    <row r="35" spans="2:28" ht="14.4" thickBot="1">
      <c r="Q35" s="1433">
        <v>28</v>
      </c>
      <c r="R35" s="1386" t="s">
        <v>1860</v>
      </c>
      <c r="S35" s="1387"/>
      <c r="T35" s="1396">
        <v>453.03664921465969</v>
      </c>
      <c r="U35" s="1397"/>
      <c r="V35" s="1396">
        <v>926.69380387672095</v>
      </c>
      <c r="W35" s="1397"/>
      <c r="X35" s="1396">
        <v>1422.4921465968587</v>
      </c>
      <c r="Y35" s="1397"/>
      <c r="Z35" s="1396">
        <v>1942.09</v>
      </c>
      <c r="AA35" s="1397"/>
      <c r="AB35" s="1396">
        <v>2487.2460732984291</v>
      </c>
    </row>
    <row r="36" spans="2:28" ht="14.4" thickTop="1">
      <c r="G36" s="1314"/>
    </row>
    <row r="37" spans="2:28">
      <c r="G37" s="1314"/>
    </row>
    <row r="38" spans="2:28">
      <c r="G38" s="1314"/>
    </row>
    <row r="39" spans="2:28">
      <c r="G39" s="1314"/>
    </row>
    <row r="40" spans="2:28">
      <c r="G40" s="1314"/>
    </row>
    <row r="41" spans="2:28">
      <c r="G41" s="1314"/>
    </row>
    <row r="42" spans="2:28">
      <c r="G42" s="1314"/>
    </row>
    <row r="43" spans="2:28">
      <c r="G43" s="1314"/>
    </row>
    <row r="44" spans="2:28">
      <c r="G44" s="1314"/>
    </row>
    <row r="45" spans="2:28">
      <c r="G45" s="1314"/>
    </row>
    <row r="46" spans="2:28">
      <c r="G46" s="1314"/>
    </row>
    <row r="47" spans="2:28">
      <c r="G47" s="1314"/>
    </row>
    <row r="48" spans="2:28">
      <c r="G48" s="1314"/>
    </row>
    <row r="49" spans="7:7">
      <c r="G49" s="1314"/>
    </row>
    <row r="50" spans="7:7">
      <c r="G50" s="1314"/>
    </row>
    <row r="51" spans="7:7">
      <c r="G51" s="1314"/>
    </row>
    <row r="52" spans="7:7">
      <c r="G52" s="1314"/>
    </row>
    <row r="53" spans="7:7">
      <c r="G53" s="1314"/>
    </row>
    <row r="54" spans="7:7">
      <c r="G54" s="1314"/>
    </row>
    <row r="55" spans="7:7">
      <c r="G55" s="1314"/>
    </row>
    <row r="56" spans="7:7">
      <c r="G56" s="1314"/>
    </row>
    <row r="57" spans="7:7">
      <c r="G57" s="1314"/>
    </row>
    <row r="58" spans="7:7">
      <c r="G58" s="1314"/>
    </row>
    <row r="59" spans="7:7">
      <c r="G59" s="1314"/>
    </row>
    <row r="60" spans="7:7">
      <c r="G60" s="1314"/>
    </row>
    <row r="61" spans="7:7">
      <c r="G61" s="1314"/>
    </row>
    <row r="62" spans="7:7">
      <c r="G62" s="1314"/>
    </row>
    <row r="63" spans="7:7">
      <c r="G63" s="1314"/>
    </row>
    <row r="91" spans="2:2">
      <c r="B91" s="1311"/>
    </row>
    <row r="92" spans="2:2">
      <c r="B92" s="1311"/>
    </row>
    <row r="137" spans="7:7">
      <c r="G137" s="1304"/>
    </row>
  </sheetData>
  <pageMargins left="0.5" right="0.5" top="0.75" bottom="0.5" header="0" footer="0"/>
  <pageSetup scale="80" fitToWidth="5" orientation="portrait" r:id="rId1"/>
  <headerFooter alignWithMargins="0"/>
  <colBreaks count="3" manualBreakCount="3">
    <brk id="6" max="34" man="1"/>
    <brk id="15" max="34" man="1"/>
    <brk id="28" max="34" man="1"/>
  </colBreaks>
</worksheet>
</file>

<file path=xl/worksheets/sheet56.xml><?xml version="1.0" encoding="utf-8"?>
<worksheet xmlns="http://schemas.openxmlformats.org/spreadsheetml/2006/main" xmlns:r="http://schemas.openxmlformats.org/officeDocument/2006/relationships">
  <sheetPr transitionEvaluation="1" transitionEntry="1" codeName="Sheet68"/>
  <dimension ref="A1:J291"/>
  <sheetViews>
    <sheetView view="pageBreakPreview" topLeftCell="A16" zoomScaleNormal="100" zoomScaleSheetLayoutView="100" workbookViewId="0">
      <selection activeCell="F18" sqref="F18"/>
    </sheetView>
  </sheetViews>
  <sheetFormatPr defaultColWidth="10.88671875" defaultRowHeight="13.8"/>
  <cols>
    <col min="1" max="1" width="5" style="79" customWidth="1"/>
    <col min="2" max="2" width="31.44140625" style="79" customWidth="1"/>
    <col min="3" max="3" width="14.44140625" style="79" customWidth="1"/>
    <col min="4" max="4" width="14.6640625" style="79" customWidth="1"/>
    <col min="5" max="5" width="17.109375" style="79" customWidth="1"/>
    <col min="6" max="6" width="11.109375" style="79" customWidth="1"/>
    <col min="7" max="7" width="10.88671875" style="92"/>
    <col min="8" max="16384" width="10.88671875" style="14"/>
  </cols>
  <sheetData>
    <row r="1" spans="1:7">
      <c r="A1" s="76" t="s">
        <v>346</v>
      </c>
      <c r="B1" s="76"/>
      <c r="C1" s="97"/>
      <c r="F1" s="304" t="s">
        <v>689</v>
      </c>
    </row>
    <row r="2" spans="1:7">
      <c r="A2" s="76"/>
      <c r="B2" s="76"/>
      <c r="C2" s="97"/>
      <c r="F2" s="304"/>
    </row>
    <row r="3" spans="1:7">
      <c r="A3" s="76" t="s">
        <v>943</v>
      </c>
      <c r="B3" s="168"/>
      <c r="C3" s="97"/>
      <c r="F3" s="304" t="s">
        <v>347</v>
      </c>
    </row>
    <row r="4" spans="1:7">
      <c r="A4" s="168" t="s">
        <v>2190</v>
      </c>
      <c r="B4" s="96"/>
      <c r="C4" s="98"/>
      <c r="F4" s="304" t="s">
        <v>398</v>
      </c>
    </row>
    <row r="5" spans="1:7">
      <c r="A5" s="76" t="s">
        <v>1411</v>
      </c>
      <c r="B5" s="76"/>
      <c r="C5" s="76"/>
      <c r="F5" s="590" t="s">
        <v>1393</v>
      </c>
    </row>
    <row r="6" spans="1:7">
      <c r="A6" s="76" t="s">
        <v>840</v>
      </c>
      <c r="B6" s="76"/>
      <c r="C6" s="76"/>
      <c r="D6" s="76"/>
      <c r="E6" s="76"/>
      <c r="F6" s="76"/>
    </row>
    <row r="7" spans="1:7">
      <c r="A7" s="80" t="s">
        <v>756</v>
      </c>
      <c r="B7" s="76"/>
      <c r="C7" s="76"/>
      <c r="D7" s="76"/>
      <c r="E7" s="76"/>
      <c r="F7" s="76"/>
    </row>
    <row r="8" spans="1:7">
      <c r="A8" s="76"/>
      <c r="B8" s="76"/>
      <c r="C8" s="76"/>
      <c r="D8" s="76"/>
      <c r="E8" s="76"/>
      <c r="F8" s="76"/>
    </row>
    <row r="9" spans="1:7">
      <c r="A9" s="2016" t="s">
        <v>348</v>
      </c>
      <c r="B9" s="2016"/>
      <c r="C9" s="2016"/>
      <c r="D9" s="2016"/>
      <c r="E9" s="2016"/>
      <c r="F9" s="2016"/>
    </row>
    <row r="10" spans="1:7" ht="17.399999999999999" customHeight="1">
      <c r="A10" s="2016"/>
      <c r="B10" s="2016"/>
      <c r="C10" s="2016"/>
      <c r="D10" s="2016"/>
      <c r="E10" s="2016"/>
      <c r="F10" s="2016"/>
    </row>
    <row r="11" spans="1:7" ht="14.4" thickBot="1">
      <c r="A11" s="81"/>
      <c r="B11" s="81"/>
      <c r="C11" s="81"/>
      <c r="D11" s="81"/>
      <c r="E11" s="81"/>
      <c r="F11" s="81"/>
    </row>
    <row r="12" spans="1:7">
      <c r="A12" s="76"/>
      <c r="B12" s="83" t="s">
        <v>493</v>
      </c>
      <c r="C12" s="83" t="s">
        <v>494</v>
      </c>
      <c r="D12" s="83" t="s">
        <v>495</v>
      </c>
      <c r="E12" s="83" t="s">
        <v>496</v>
      </c>
      <c r="F12" s="83" t="s">
        <v>214</v>
      </c>
    </row>
    <row r="13" spans="1:7">
      <c r="A13" s="110" t="s">
        <v>33</v>
      </c>
      <c r="B13" s="110" t="s">
        <v>409</v>
      </c>
      <c r="C13" s="108"/>
      <c r="D13" s="110" t="s">
        <v>349</v>
      </c>
      <c r="E13" s="108"/>
      <c r="F13" s="108"/>
    </row>
    <row r="14" spans="1:7">
      <c r="A14" s="618" t="s">
        <v>366</v>
      </c>
      <c r="B14" s="618" t="s">
        <v>350</v>
      </c>
      <c r="C14" s="618" t="s">
        <v>351</v>
      </c>
      <c r="D14" s="618" t="s">
        <v>352</v>
      </c>
      <c r="E14" s="618" t="s">
        <v>662</v>
      </c>
      <c r="F14" s="618" t="s">
        <v>59</v>
      </c>
    </row>
    <row r="15" spans="1:7">
      <c r="A15" s="103"/>
    </row>
    <row r="16" spans="1:7" s="405" customFormat="1" ht="12" customHeight="1">
      <c r="A16" s="202">
        <v>1</v>
      </c>
      <c r="B16" s="2040" t="s">
        <v>1374</v>
      </c>
      <c r="C16" s="2041"/>
      <c r="D16" s="2041"/>
      <c r="E16" s="2041"/>
      <c r="F16" s="2041"/>
      <c r="G16" s="181"/>
    </row>
    <row r="17" spans="1:1">
      <c r="A17" s="100"/>
    </row>
    <row r="18" spans="1:1">
      <c r="A18" s="382" t="s">
        <v>239</v>
      </c>
    </row>
    <row r="19" spans="1:1">
      <c r="A19" s="100"/>
    </row>
    <row r="20" spans="1:1">
      <c r="A20" s="100"/>
    </row>
    <row r="21" spans="1:1">
      <c r="A21" s="100"/>
    </row>
    <row r="22" spans="1:1">
      <c r="A22" s="100"/>
    </row>
    <row r="23" spans="1:1">
      <c r="A23" s="100"/>
    </row>
    <row r="24" spans="1:1">
      <c r="A24" s="100"/>
    </row>
    <row r="25" spans="1:1">
      <c r="A25" s="100"/>
    </row>
    <row r="26" spans="1:1">
      <c r="A26" s="100"/>
    </row>
    <row r="27" spans="1:1">
      <c r="A27" s="100"/>
    </row>
    <row r="28" spans="1:1">
      <c r="A28" s="100"/>
    </row>
    <row r="29" spans="1:1">
      <c r="A29" s="100"/>
    </row>
    <row r="30" spans="1:1">
      <c r="A30" s="100"/>
    </row>
    <row r="31" spans="1:1">
      <c r="A31" s="100"/>
    </row>
    <row r="32" spans="1:1">
      <c r="A32" s="100"/>
    </row>
    <row r="33" spans="1:6">
      <c r="A33" s="100"/>
    </row>
    <row r="34" spans="1:6">
      <c r="A34" s="100"/>
    </row>
    <row r="35" spans="1:6">
      <c r="A35" s="100"/>
    </row>
    <row r="36" spans="1:6">
      <c r="A36" s="100"/>
    </row>
    <row r="37" spans="1:6">
      <c r="A37" s="100"/>
    </row>
    <row r="38" spans="1:6">
      <c r="A38" s="100"/>
    </row>
    <row r="39" spans="1:6">
      <c r="A39" s="100"/>
    </row>
    <row r="40" spans="1:6">
      <c r="A40" s="100"/>
    </row>
    <row r="41" spans="1:6">
      <c r="A41" s="100"/>
    </row>
    <row r="42" spans="1:6">
      <c r="A42" s="100"/>
    </row>
    <row r="43" spans="1:6">
      <c r="A43" s="100"/>
    </row>
    <row r="44" spans="1:6">
      <c r="A44" s="100"/>
    </row>
    <row r="45" spans="1:6">
      <c r="A45" s="100"/>
    </row>
    <row r="46" spans="1:6">
      <c r="A46" s="100"/>
    </row>
    <row r="47" spans="1:6">
      <c r="A47" s="137"/>
      <c r="B47" s="100"/>
      <c r="C47" s="100"/>
      <c r="D47" s="100"/>
      <c r="E47" s="100"/>
      <c r="F47" s="100"/>
    </row>
    <row r="48" spans="1:6">
      <c r="A48" s="100"/>
    </row>
    <row r="49" spans="1:1">
      <c r="A49" s="100"/>
    </row>
    <row r="131" spans="10:10">
      <c r="J131" s="20"/>
    </row>
    <row r="134" spans="10:10">
      <c r="J134" s="20"/>
    </row>
    <row r="257" spans="1:2">
      <c r="A257" s="94"/>
      <c r="B257" s="94"/>
    </row>
    <row r="258" spans="1:2">
      <c r="A258" s="94"/>
      <c r="B258" s="94"/>
    </row>
    <row r="259" spans="1:2">
      <c r="A259" s="94"/>
      <c r="B259" s="94"/>
    </row>
    <row r="260" spans="1:2">
      <c r="A260" s="94"/>
      <c r="B260" s="94"/>
    </row>
    <row r="261" spans="1:2">
      <c r="A261" s="94"/>
      <c r="B261" s="94"/>
    </row>
    <row r="291" spans="1:1">
      <c r="A291" s="94"/>
    </row>
  </sheetData>
  <mergeCells count="2">
    <mergeCell ref="A9:F10"/>
    <mergeCell ref="B16:F16"/>
  </mergeCells>
  <phoneticPr fontId="25" type="noConversion"/>
  <pageMargins left="0.75" right="0.25" top="0.75" bottom="0.5" header="0.5" footer="0.5"/>
  <pageSetup orientation="portrait" r:id="rId1"/>
  <headerFooter alignWithMargins="0"/>
</worksheet>
</file>

<file path=xl/worksheets/sheet57.xml><?xml version="1.0" encoding="utf-8"?>
<worksheet xmlns="http://schemas.openxmlformats.org/spreadsheetml/2006/main" xmlns:r="http://schemas.openxmlformats.org/officeDocument/2006/relationships">
  <sheetPr transitionEvaluation="1" transitionEntry="1" codeName="Sheet69">
    <pageSetUpPr fitToPage="1"/>
  </sheetPr>
  <dimension ref="A1:Y465"/>
  <sheetViews>
    <sheetView view="pageBreakPreview" topLeftCell="A10" zoomScale="60" zoomScaleNormal="100" workbookViewId="0">
      <selection activeCell="F18" sqref="F18"/>
    </sheetView>
  </sheetViews>
  <sheetFormatPr defaultColWidth="10.88671875" defaultRowHeight="13.2"/>
  <cols>
    <col min="1" max="1" width="9.44140625" style="79" customWidth="1"/>
    <col min="2" max="2" width="12.88671875" style="79" customWidth="1"/>
    <col min="3" max="5" width="9.88671875" style="79" customWidth="1"/>
    <col min="6" max="6" width="8" style="79" customWidth="1"/>
    <col min="7" max="7" width="15.44140625" style="79" customWidth="1"/>
    <col min="8" max="8" width="9.88671875" style="79" customWidth="1"/>
    <col min="9" max="9" width="9.109375" style="79" customWidth="1"/>
    <col min="10" max="16384" width="10.88671875" style="14"/>
  </cols>
  <sheetData>
    <row r="1" spans="1:25">
      <c r="A1" s="76" t="s">
        <v>48</v>
      </c>
      <c r="B1" s="76"/>
      <c r="C1" s="76"/>
      <c r="E1" s="76"/>
      <c r="H1" s="76"/>
      <c r="I1" s="304" t="s">
        <v>689</v>
      </c>
      <c r="J1" s="45"/>
      <c r="K1" s="45"/>
    </row>
    <row r="2" spans="1:25">
      <c r="A2" s="76"/>
      <c r="B2" s="76"/>
      <c r="C2" s="76"/>
      <c r="E2" s="76"/>
      <c r="H2" s="76"/>
      <c r="I2" s="304"/>
      <c r="J2" s="45"/>
      <c r="K2" s="45"/>
    </row>
    <row r="3" spans="1:25">
      <c r="A3" s="76" t="s">
        <v>943</v>
      </c>
      <c r="B3" s="76"/>
      <c r="C3" s="76"/>
      <c r="E3" s="76"/>
      <c r="H3" s="76"/>
      <c r="I3" s="304" t="s">
        <v>841</v>
      </c>
      <c r="J3" s="45"/>
      <c r="K3" s="45"/>
    </row>
    <row r="4" spans="1:25">
      <c r="A4" s="76" t="s">
        <v>2190</v>
      </c>
      <c r="B4" s="76"/>
      <c r="C4" s="76"/>
      <c r="E4" s="76"/>
      <c r="H4" s="76"/>
      <c r="I4" s="304" t="s">
        <v>398</v>
      </c>
      <c r="J4" s="22"/>
    </row>
    <row r="5" spans="1:25">
      <c r="A5" s="76" t="s">
        <v>1411</v>
      </c>
      <c r="B5" s="76"/>
      <c r="C5" s="76"/>
      <c r="E5" s="76"/>
      <c r="H5" s="76"/>
      <c r="I5" s="590" t="s">
        <v>1393</v>
      </c>
    </row>
    <row r="6" spans="1:25">
      <c r="A6" s="76" t="s">
        <v>840</v>
      </c>
      <c r="B6" s="76"/>
      <c r="C6" s="76"/>
      <c r="D6" s="76"/>
      <c r="E6" s="76"/>
      <c r="F6" s="76"/>
      <c r="G6" s="76"/>
      <c r="H6" s="76"/>
      <c r="I6" s="76"/>
    </row>
    <row r="7" spans="1:25">
      <c r="A7" s="76"/>
      <c r="B7" s="76"/>
      <c r="C7" s="76"/>
      <c r="D7" s="76"/>
      <c r="E7" s="76"/>
      <c r="F7" s="76"/>
      <c r="G7" s="119"/>
      <c r="H7" s="76"/>
      <c r="I7" s="76"/>
    </row>
    <row r="8" spans="1:25">
      <c r="A8" s="1997" t="s">
        <v>842</v>
      </c>
      <c r="B8" s="1998"/>
      <c r="C8" s="1998"/>
      <c r="D8" s="1998"/>
      <c r="E8" s="1998"/>
      <c r="F8" s="1998"/>
      <c r="G8" s="1998"/>
      <c r="H8" s="1998"/>
      <c r="I8" s="1998"/>
    </row>
    <row r="9" spans="1:25">
      <c r="A9" s="1998"/>
      <c r="B9" s="1998"/>
      <c r="C9" s="1998"/>
      <c r="D9" s="1998"/>
      <c r="E9" s="1998"/>
      <c r="F9" s="1998"/>
      <c r="G9" s="1998"/>
      <c r="H9" s="1998"/>
      <c r="I9" s="1998"/>
    </row>
    <row r="10" spans="1:25" ht="8.25" customHeight="1">
      <c r="A10" s="1998"/>
      <c r="B10" s="1998"/>
      <c r="C10" s="1998"/>
      <c r="D10" s="1998"/>
      <c r="E10" s="1998"/>
      <c r="F10" s="1998"/>
      <c r="G10" s="1998"/>
      <c r="H10" s="1998"/>
      <c r="I10" s="1998"/>
      <c r="S10" s="15"/>
      <c r="T10" s="15"/>
      <c r="U10" s="15"/>
      <c r="V10" s="15"/>
      <c r="W10" s="15"/>
      <c r="X10" s="15"/>
      <c r="Y10" s="15"/>
    </row>
    <row r="11" spans="1:25" hidden="1">
      <c r="A11" s="1998"/>
      <c r="B11" s="1998"/>
      <c r="C11" s="1998"/>
      <c r="D11" s="1998"/>
      <c r="E11" s="1998"/>
      <c r="F11" s="1998"/>
      <c r="G11" s="1998"/>
      <c r="H11" s="1998"/>
      <c r="I11" s="1998"/>
      <c r="S11" s="15"/>
      <c r="T11" s="15"/>
      <c r="U11" s="15"/>
      <c r="V11" s="15"/>
      <c r="W11" s="15"/>
      <c r="X11" s="15"/>
      <c r="Y11" s="15"/>
    </row>
    <row r="12" spans="1:25" hidden="1">
      <c r="A12" s="1998"/>
      <c r="B12" s="1998"/>
      <c r="C12" s="1998"/>
      <c r="D12" s="1998"/>
      <c r="E12" s="1998"/>
      <c r="F12" s="1998"/>
      <c r="G12" s="1998"/>
      <c r="H12" s="1998"/>
      <c r="I12" s="1998"/>
      <c r="S12" s="15"/>
      <c r="T12" s="15"/>
      <c r="U12" s="15"/>
      <c r="V12" s="15"/>
      <c r="W12" s="15"/>
      <c r="X12" s="15"/>
      <c r="Y12" s="15"/>
    </row>
    <row r="13" spans="1:25" hidden="1">
      <c r="A13" s="1998"/>
      <c r="B13" s="1998"/>
      <c r="C13" s="1998"/>
      <c r="D13" s="1998"/>
      <c r="E13" s="1998"/>
      <c r="F13" s="1998"/>
      <c r="G13" s="1998"/>
      <c r="H13" s="1998"/>
      <c r="I13" s="1998"/>
    </row>
    <row r="14" spans="1:25" ht="13.8" thickBot="1">
      <c r="A14" s="81"/>
      <c r="B14" s="81"/>
      <c r="C14" s="81"/>
      <c r="D14" s="81"/>
      <c r="E14" s="81"/>
      <c r="F14" s="81"/>
      <c r="G14" s="144"/>
      <c r="H14" s="81"/>
      <c r="I14" s="81"/>
      <c r="J14" s="15"/>
      <c r="K14" s="15"/>
      <c r="L14" s="46"/>
      <c r="M14" s="15"/>
      <c r="N14" s="15"/>
      <c r="O14" s="15"/>
      <c r="P14" s="15"/>
      <c r="Q14" s="15"/>
    </row>
    <row r="15" spans="1:25">
      <c r="A15" s="104" t="s">
        <v>88</v>
      </c>
      <c r="B15" s="160"/>
      <c r="G15" s="103"/>
      <c r="J15" s="15"/>
      <c r="K15" s="15"/>
      <c r="L15" s="15"/>
      <c r="M15" s="15"/>
      <c r="N15" s="15"/>
      <c r="O15" s="15"/>
      <c r="P15" s="15"/>
      <c r="Y15" s="15"/>
    </row>
    <row r="16" spans="1:25" s="405" customFormat="1" ht="12" customHeight="1">
      <c r="A16" s="202">
        <v>1</v>
      </c>
      <c r="B16" s="2042" t="s">
        <v>1375</v>
      </c>
      <c r="C16" s="2041"/>
      <c r="D16" s="2041"/>
      <c r="E16" s="2041"/>
      <c r="F16" s="2041"/>
      <c r="G16" s="2041"/>
      <c r="H16" s="2041"/>
      <c r="I16" s="2041"/>
      <c r="J16" s="406" t="s">
        <v>239</v>
      </c>
      <c r="K16" s="407"/>
      <c r="L16" s="407"/>
      <c r="M16" s="407"/>
      <c r="N16" s="407"/>
      <c r="O16" s="407"/>
      <c r="P16" s="407"/>
      <c r="Y16" s="407"/>
    </row>
    <row r="17" spans="1:25">
      <c r="B17" s="397"/>
      <c r="G17" s="103"/>
      <c r="J17" s="15"/>
      <c r="K17" s="15"/>
      <c r="L17" s="15"/>
      <c r="M17" s="15"/>
      <c r="N17" s="15"/>
      <c r="O17" s="15"/>
      <c r="P17" s="15"/>
      <c r="Y17" s="15"/>
    </row>
    <row r="18" spans="1:25">
      <c r="A18" s="139"/>
      <c r="C18" s="173"/>
      <c r="D18" s="173"/>
      <c r="E18" s="173"/>
      <c r="F18" s="173"/>
      <c r="G18" s="173"/>
      <c r="H18" s="173"/>
    </row>
    <row r="19" spans="1:25">
      <c r="A19" s="103"/>
    </row>
    <row r="20" spans="1:25">
      <c r="A20" s="103"/>
    </row>
    <row r="21" spans="1:25">
      <c r="A21" s="103"/>
    </row>
    <row r="22" spans="1:25">
      <c r="A22" s="103"/>
    </row>
    <row r="23" spans="1:25">
      <c r="A23" s="103"/>
    </row>
    <row r="24" spans="1:25">
      <c r="A24" s="103"/>
    </row>
    <row r="25" spans="1:25">
      <c r="A25" s="103"/>
    </row>
    <row r="26" spans="1:25">
      <c r="A26" s="103"/>
    </row>
    <row r="27" spans="1:25">
      <c r="A27" s="103"/>
    </row>
    <row r="28" spans="1:25">
      <c r="A28" s="103"/>
    </row>
    <row r="29" spans="1:25">
      <c r="A29" s="103"/>
    </row>
    <row r="30" spans="1:25">
      <c r="A30" s="103"/>
    </row>
    <row r="31" spans="1:25">
      <c r="A31" s="103"/>
    </row>
    <row r="32" spans="1:25">
      <c r="A32" s="103"/>
    </row>
    <row r="33" spans="1:7">
      <c r="A33" s="103"/>
    </row>
    <row r="34" spans="1:7">
      <c r="A34" s="103"/>
      <c r="G34" s="173"/>
    </row>
    <row r="35" spans="1:7">
      <c r="A35" s="103"/>
    </row>
    <row r="36" spans="1:7">
      <c r="A36" s="103"/>
    </row>
    <row r="37" spans="1:7">
      <c r="A37" s="103"/>
    </row>
    <row r="38" spans="1:7">
      <c r="A38" s="103"/>
    </row>
    <row r="39" spans="1:7">
      <c r="A39" s="103"/>
    </row>
    <row r="40" spans="1:7">
      <c r="A40" s="103"/>
    </row>
    <row r="41" spans="1:7">
      <c r="A41" s="103"/>
    </row>
    <row r="42" spans="1:7">
      <c r="A42" s="103"/>
    </row>
    <row r="43" spans="1:7">
      <c r="A43" s="103"/>
    </row>
    <row r="44" spans="1:7">
      <c r="A44" s="103"/>
    </row>
    <row r="45" spans="1:7">
      <c r="A45" s="103"/>
    </row>
    <row r="46" spans="1:7">
      <c r="A46" s="103"/>
    </row>
    <row r="47" spans="1:7">
      <c r="A47" s="103"/>
    </row>
    <row r="48" spans="1:7">
      <c r="A48" s="103"/>
    </row>
    <row r="49" spans="1:10">
      <c r="A49" s="103"/>
    </row>
    <row r="50" spans="1:10">
      <c r="A50" s="103"/>
    </row>
    <row r="51" spans="1:10">
      <c r="A51" s="103"/>
    </row>
    <row r="52" spans="1:10">
      <c r="A52" s="103"/>
    </row>
    <row r="53" spans="1:10">
      <c r="A53" s="103"/>
    </row>
    <row r="54" spans="1:10">
      <c r="A54" s="103"/>
    </row>
    <row r="55" spans="1:10">
      <c r="A55" s="103"/>
    </row>
    <row r="56" spans="1:10">
      <c r="A56" s="103"/>
    </row>
    <row r="57" spans="1:10">
      <c r="A57" s="103"/>
    </row>
    <row r="58" spans="1:10">
      <c r="A58" s="103"/>
    </row>
    <row r="59" spans="1:10">
      <c r="A59" s="103"/>
    </row>
    <row r="60" spans="1:10">
      <c r="A60" s="137"/>
      <c r="B60" s="103"/>
      <c r="C60" s="103"/>
      <c r="D60" s="103"/>
      <c r="E60" s="103"/>
      <c r="F60" s="103"/>
      <c r="G60" s="103"/>
      <c r="H60" s="103"/>
      <c r="I60" s="103"/>
      <c r="J60" s="408"/>
    </row>
    <row r="61" spans="1:10">
      <c r="A61" s="103"/>
    </row>
    <row r="62" spans="1:10">
      <c r="A62" s="103"/>
    </row>
    <row r="63" spans="1:10">
      <c r="A63" s="103"/>
    </row>
    <row r="64" spans="1:10">
      <c r="A64" s="103"/>
    </row>
    <row r="65" spans="1:9">
      <c r="A65" s="103"/>
    </row>
    <row r="66" spans="1:9">
      <c r="A66" s="103"/>
      <c r="B66" s="100"/>
      <c r="C66" s="100"/>
      <c r="D66" s="100"/>
      <c r="E66" s="100"/>
      <c r="F66" s="100"/>
      <c r="G66" s="100"/>
      <c r="H66" s="100"/>
      <c r="I66" s="100"/>
    </row>
    <row r="91" spans="13:13">
      <c r="M91" s="20"/>
    </row>
    <row r="92" spans="13:13">
      <c r="M92" s="16"/>
    </row>
    <row r="93" spans="13:13">
      <c r="M93" s="16"/>
    </row>
    <row r="94" spans="13:13">
      <c r="M94" s="16"/>
    </row>
    <row r="95" spans="13:13">
      <c r="M95" s="16"/>
    </row>
    <row r="96" spans="13:13">
      <c r="M96" s="16"/>
    </row>
    <row r="97" spans="13:13">
      <c r="M97" s="16"/>
    </row>
    <row r="98" spans="13:13">
      <c r="M98" s="16"/>
    </row>
    <row r="99" spans="13:13">
      <c r="M99" s="16"/>
    </row>
    <row r="100" spans="13:13">
      <c r="M100" s="16"/>
    </row>
    <row r="101" spans="13:13">
      <c r="M101" s="16"/>
    </row>
    <row r="102" spans="13:13">
      <c r="M102" s="16"/>
    </row>
    <row r="103" spans="13:13">
      <c r="M103" s="16"/>
    </row>
    <row r="104" spans="13:13">
      <c r="M104" s="16"/>
    </row>
    <row r="105" spans="13:13">
      <c r="M105" s="16"/>
    </row>
    <row r="106" spans="13:13">
      <c r="M106" s="16"/>
    </row>
    <row r="107" spans="13:13">
      <c r="M107" s="16"/>
    </row>
    <row r="108" spans="13:13">
      <c r="M108" s="16"/>
    </row>
    <row r="109" spans="13:13">
      <c r="M109" s="16"/>
    </row>
    <row r="110" spans="13:13">
      <c r="M110" s="16"/>
    </row>
    <row r="111" spans="13:13">
      <c r="M111" s="16"/>
    </row>
    <row r="112" spans="13:13">
      <c r="M112" s="16"/>
    </row>
    <row r="113" spans="13:13">
      <c r="M113" s="16"/>
    </row>
    <row r="114" spans="13:13">
      <c r="M114" s="16"/>
    </row>
    <row r="115" spans="13:13">
      <c r="M115" s="16"/>
    </row>
    <row r="116" spans="13:13">
      <c r="M116" s="16"/>
    </row>
    <row r="117" spans="13:13">
      <c r="M117" s="16"/>
    </row>
    <row r="118" spans="13:13">
      <c r="M118" s="16"/>
    </row>
    <row r="119" spans="13:13">
      <c r="M119" s="16"/>
    </row>
    <row r="120" spans="13:13">
      <c r="M120" s="16"/>
    </row>
    <row r="122" spans="13:13">
      <c r="M122" s="20"/>
    </row>
    <row r="162" spans="13:21">
      <c r="M162" s="20"/>
    </row>
    <row r="163" spans="13:21">
      <c r="M163" s="16"/>
    </row>
    <row r="164" spans="13:21">
      <c r="M164" s="16"/>
    </row>
    <row r="165" spans="13:21">
      <c r="M165" s="16"/>
      <c r="Q165" s="20"/>
      <c r="U165" s="20"/>
    </row>
    <row r="166" spans="13:21">
      <c r="M166" s="16"/>
    </row>
    <row r="167" spans="13:21">
      <c r="M167" s="16"/>
    </row>
    <row r="168" spans="13:21">
      <c r="M168" s="16"/>
      <c r="Q168" s="20"/>
      <c r="U168" s="20"/>
    </row>
    <row r="169" spans="13:21">
      <c r="M169" s="16"/>
    </row>
    <row r="170" spans="13:21">
      <c r="M170" s="16"/>
    </row>
    <row r="171" spans="13:21">
      <c r="M171" s="16"/>
    </row>
    <row r="172" spans="13:21">
      <c r="M172" s="16"/>
    </row>
    <row r="173" spans="13:21">
      <c r="M173" s="16"/>
    </row>
    <row r="174" spans="13:21">
      <c r="M174" s="16"/>
    </row>
    <row r="175" spans="13:21">
      <c r="M175" s="16"/>
    </row>
    <row r="176" spans="13:21">
      <c r="M176" s="16"/>
    </row>
    <row r="177" spans="13:13">
      <c r="M177" s="16"/>
    </row>
    <row r="178" spans="13:13">
      <c r="M178" s="16"/>
    </row>
    <row r="179" spans="13:13">
      <c r="M179" s="16"/>
    </row>
    <row r="180" spans="13:13">
      <c r="M180" s="16"/>
    </row>
    <row r="181" spans="13:13">
      <c r="M181" s="16"/>
    </row>
    <row r="182" spans="13:13">
      <c r="M182" s="16"/>
    </row>
    <row r="183" spans="13:13">
      <c r="M183" s="16"/>
    </row>
    <row r="184" spans="13:13">
      <c r="M184" s="16"/>
    </row>
    <row r="185" spans="13:13">
      <c r="M185" s="16"/>
    </row>
    <row r="186" spans="13:13">
      <c r="M186" s="16"/>
    </row>
    <row r="187" spans="13:13">
      <c r="M187" s="16"/>
    </row>
    <row r="188" spans="13:13">
      <c r="M188" s="16"/>
    </row>
    <row r="189" spans="13:13">
      <c r="M189" s="16"/>
    </row>
    <row r="190" spans="13:13">
      <c r="M190" s="16"/>
    </row>
    <row r="191" spans="13:13">
      <c r="M191" s="16"/>
    </row>
    <row r="193" spans="9:13">
      <c r="M193" s="20"/>
    </row>
    <row r="207" spans="9:13">
      <c r="I207" s="94"/>
    </row>
    <row r="209" spans="9:13">
      <c r="I209" s="94"/>
    </row>
    <row r="210" spans="9:13">
      <c r="I210" s="94"/>
    </row>
    <row r="211" spans="9:13">
      <c r="I211" s="94"/>
    </row>
    <row r="212" spans="9:13">
      <c r="I212" s="94"/>
    </row>
    <row r="213" spans="9:13">
      <c r="I213" s="94"/>
    </row>
    <row r="214" spans="9:13">
      <c r="I214" s="94"/>
    </row>
    <row r="215" spans="9:13">
      <c r="I215" s="94"/>
    </row>
    <row r="216" spans="9:13">
      <c r="I216" s="94"/>
    </row>
    <row r="222" spans="9:13">
      <c r="M222" s="20"/>
    </row>
    <row r="223" spans="9:13">
      <c r="M223" s="16"/>
    </row>
    <row r="224" spans="9:13">
      <c r="M224" s="16"/>
    </row>
    <row r="225" spans="13:13">
      <c r="M225" s="16"/>
    </row>
    <row r="226" spans="13:13">
      <c r="M226" s="16"/>
    </row>
    <row r="227" spans="13:13">
      <c r="M227" s="16"/>
    </row>
    <row r="228" spans="13:13">
      <c r="M228" s="16"/>
    </row>
    <row r="229" spans="13:13">
      <c r="M229" s="16"/>
    </row>
    <row r="230" spans="13:13">
      <c r="M230" s="16"/>
    </row>
    <row r="231" spans="13:13">
      <c r="M231" s="16"/>
    </row>
    <row r="232" spans="13:13">
      <c r="M232" s="16"/>
    </row>
    <row r="233" spans="13:13">
      <c r="M233" s="16"/>
    </row>
    <row r="234" spans="13:13">
      <c r="M234" s="16"/>
    </row>
    <row r="235" spans="13:13">
      <c r="M235" s="16"/>
    </row>
    <row r="236" spans="13:13">
      <c r="M236" s="16"/>
    </row>
    <row r="237" spans="13:13">
      <c r="M237" s="16"/>
    </row>
    <row r="238" spans="13:13">
      <c r="M238" s="16"/>
    </row>
    <row r="239" spans="13:13">
      <c r="M239" s="16"/>
    </row>
    <row r="240" spans="13:13">
      <c r="M240" s="16"/>
    </row>
    <row r="241" spans="13:13">
      <c r="M241" s="16"/>
    </row>
    <row r="260" spans="13:13">
      <c r="M260" s="20"/>
    </row>
    <row r="261" spans="13:13">
      <c r="M261" s="16"/>
    </row>
    <row r="262" spans="13:13">
      <c r="M262" s="16"/>
    </row>
    <row r="263" spans="13:13">
      <c r="M263" s="16"/>
    </row>
    <row r="264" spans="13:13">
      <c r="M264" s="16"/>
    </row>
    <row r="265" spans="13:13">
      <c r="M265" s="16"/>
    </row>
    <row r="266" spans="13:13">
      <c r="M266" s="16"/>
    </row>
    <row r="267" spans="13:13">
      <c r="M267" s="16"/>
    </row>
    <row r="268" spans="13:13">
      <c r="M268" s="16"/>
    </row>
    <row r="269" spans="13:13">
      <c r="M269" s="16"/>
    </row>
    <row r="270" spans="13:13">
      <c r="M270" s="16"/>
    </row>
    <row r="271" spans="13:13">
      <c r="M271" s="16"/>
    </row>
    <row r="272" spans="13:13">
      <c r="M272" s="16"/>
    </row>
    <row r="273" spans="13:13">
      <c r="M273" s="16"/>
    </row>
    <row r="274" spans="13:13">
      <c r="M274" s="16"/>
    </row>
    <row r="275" spans="13:13">
      <c r="M275" s="16"/>
    </row>
    <row r="276" spans="13:13">
      <c r="M276" s="16"/>
    </row>
    <row r="277" spans="13:13">
      <c r="M277" s="16"/>
    </row>
    <row r="278" spans="13:13">
      <c r="M278" s="16"/>
    </row>
    <row r="279" spans="13:13">
      <c r="M279" s="16"/>
    </row>
    <row r="280" spans="13:13">
      <c r="M280" s="16"/>
    </row>
    <row r="281" spans="13:13">
      <c r="M281" s="16"/>
    </row>
    <row r="282" spans="13:13">
      <c r="M282" s="16"/>
    </row>
    <row r="283" spans="13:13">
      <c r="M283" s="16"/>
    </row>
    <row r="284" spans="13:13">
      <c r="M284" s="16"/>
    </row>
    <row r="285" spans="13:13">
      <c r="M285" s="16"/>
    </row>
    <row r="286" spans="13:13">
      <c r="M286" s="16"/>
    </row>
    <row r="287" spans="13:13">
      <c r="M287" s="16"/>
    </row>
    <row r="288" spans="13:13">
      <c r="M288" s="16"/>
    </row>
    <row r="289" spans="1:13">
      <c r="M289" s="16"/>
    </row>
    <row r="290" spans="1:13">
      <c r="M290" s="16"/>
    </row>
    <row r="291" spans="1:13">
      <c r="A291" s="94"/>
      <c r="B291" s="94"/>
      <c r="C291" s="94"/>
      <c r="D291" s="94"/>
      <c r="E291" s="94"/>
      <c r="F291" s="94"/>
      <c r="G291" s="94"/>
      <c r="H291" s="94"/>
      <c r="M291" s="16"/>
    </row>
    <row r="292" spans="1:13">
      <c r="A292" s="94"/>
      <c r="B292" s="94"/>
      <c r="C292" s="94"/>
      <c r="D292" s="94"/>
      <c r="E292" s="94"/>
      <c r="F292" s="94"/>
      <c r="G292" s="94"/>
      <c r="H292" s="94"/>
      <c r="M292" s="16"/>
    </row>
    <row r="293" spans="1:13">
      <c r="A293" s="94"/>
      <c r="B293" s="94"/>
      <c r="C293" s="94"/>
      <c r="D293" s="94"/>
      <c r="E293" s="94"/>
      <c r="F293" s="94"/>
      <c r="G293" s="94"/>
      <c r="H293" s="94"/>
      <c r="M293" s="16"/>
    </row>
    <row r="294" spans="1:13">
      <c r="A294" s="94"/>
      <c r="B294" s="94"/>
      <c r="C294" s="94"/>
      <c r="D294" s="94"/>
      <c r="E294" s="94"/>
      <c r="F294" s="94"/>
      <c r="G294" s="94"/>
      <c r="H294" s="94"/>
      <c r="M294" s="16"/>
    </row>
    <row r="295" spans="1:13">
      <c r="A295" s="94"/>
      <c r="B295" s="94"/>
      <c r="C295" s="94"/>
      <c r="D295" s="94"/>
      <c r="E295" s="94"/>
      <c r="F295" s="94"/>
      <c r="G295" s="94"/>
      <c r="H295" s="94"/>
      <c r="M295" s="16"/>
    </row>
    <row r="296" spans="1:13">
      <c r="M296" s="16"/>
    </row>
    <row r="298" spans="1:13">
      <c r="M298" s="20"/>
    </row>
    <row r="300" spans="1:13">
      <c r="M300" s="17"/>
    </row>
    <row r="320" spans="13:13">
      <c r="M320" s="20"/>
    </row>
    <row r="321" spans="1:13">
      <c r="M321" s="16"/>
    </row>
    <row r="322" spans="1:13">
      <c r="M322" s="16"/>
    </row>
    <row r="323" spans="1:13">
      <c r="M323" s="16"/>
    </row>
    <row r="324" spans="1:13">
      <c r="M324" s="16"/>
    </row>
    <row r="325" spans="1:13">
      <c r="A325" s="94"/>
      <c r="B325" s="94"/>
      <c r="C325" s="94"/>
      <c r="D325" s="94"/>
      <c r="E325" s="94"/>
      <c r="F325" s="94"/>
      <c r="G325" s="94"/>
      <c r="M325" s="16"/>
    </row>
    <row r="326" spans="1:13">
      <c r="M326" s="16"/>
    </row>
    <row r="327" spans="1:13">
      <c r="M327" s="16"/>
    </row>
    <row r="328" spans="1:13">
      <c r="M328" s="16"/>
    </row>
    <row r="329" spans="1:13">
      <c r="M329" s="16"/>
    </row>
    <row r="330" spans="1:13">
      <c r="M330" s="16"/>
    </row>
    <row r="331" spans="1:13">
      <c r="M331" s="16"/>
    </row>
    <row r="332" spans="1:13">
      <c r="M332" s="16"/>
    </row>
    <row r="333" spans="1:13">
      <c r="M333" s="16"/>
    </row>
    <row r="334" spans="1:13">
      <c r="M334" s="16"/>
    </row>
    <row r="335" spans="1:13">
      <c r="M335" s="16"/>
    </row>
    <row r="336" spans="1:13">
      <c r="M336" s="16"/>
    </row>
    <row r="337" spans="13:13">
      <c r="M337" s="16"/>
    </row>
    <row r="338" spans="13:13">
      <c r="M338" s="16"/>
    </row>
    <row r="339" spans="13:13">
      <c r="M339" s="16"/>
    </row>
    <row r="340" spans="13:13">
      <c r="M340" s="16"/>
    </row>
    <row r="341" spans="13:13">
      <c r="M341" s="16"/>
    </row>
    <row r="342" spans="13:13">
      <c r="M342" s="16"/>
    </row>
    <row r="343" spans="13:13">
      <c r="M343" s="16"/>
    </row>
    <row r="344" spans="13:13">
      <c r="M344" s="16"/>
    </row>
    <row r="345" spans="13:13">
      <c r="M345" s="16"/>
    </row>
    <row r="346" spans="13:13">
      <c r="M346" s="16"/>
    </row>
    <row r="347" spans="13:13">
      <c r="M347" s="16"/>
    </row>
    <row r="348" spans="13:13">
      <c r="M348" s="16"/>
    </row>
    <row r="349" spans="13:13">
      <c r="M349" s="16"/>
    </row>
    <row r="350" spans="13:13">
      <c r="M350" s="16"/>
    </row>
    <row r="351" spans="13:13">
      <c r="M351" s="16"/>
    </row>
    <row r="352" spans="13:13">
      <c r="M352" s="16"/>
    </row>
    <row r="353" spans="13:13">
      <c r="M353" s="16"/>
    </row>
    <row r="354" spans="13:13">
      <c r="M354" s="16"/>
    </row>
    <row r="355" spans="13:13">
      <c r="M355" s="16"/>
    </row>
    <row r="356" spans="13:13">
      <c r="M356" s="16"/>
    </row>
    <row r="358" spans="13:13">
      <c r="M358" s="20"/>
    </row>
    <row r="360" spans="13:13">
      <c r="M360" s="17"/>
    </row>
    <row r="394" spans="1:1">
      <c r="A394" s="76"/>
    </row>
    <row r="411" spans="1:1">
      <c r="A411" s="94"/>
    </row>
    <row r="412" spans="1:1">
      <c r="A412" s="94"/>
    </row>
    <row r="413" spans="1:1">
      <c r="A413" s="94"/>
    </row>
    <row r="414" spans="1:1">
      <c r="A414" s="94"/>
    </row>
    <row r="415" spans="1:1">
      <c r="A415" s="94"/>
    </row>
    <row r="416" spans="1:1">
      <c r="A416" s="94"/>
    </row>
    <row r="417" spans="1:1">
      <c r="A417" s="94"/>
    </row>
    <row r="418" spans="1:1">
      <c r="A418" s="94"/>
    </row>
    <row r="419" spans="1:1">
      <c r="A419" s="94"/>
    </row>
    <row r="420" spans="1:1">
      <c r="A420" s="94"/>
    </row>
    <row r="421" spans="1:1">
      <c r="A421" s="94"/>
    </row>
    <row r="422" spans="1:1">
      <c r="A422" s="94"/>
    </row>
    <row r="423" spans="1:1">
      <c r="A423" s="94"/>
    </row>
    <row r="424" spans="1:1">
      <c r="A424" s="94"/>
    </row>
    <row r="425" spans="1:1">
      <c r="A425" s="94"/>
    </row>
    <row r="426" spans="1:1">
      <c r="A426" s="94"/>
    </row>
    <row r="427" spans="1:1">
      <c r="A427" s="94"/>
    </row>
    <row r="428" spans="1:1">
      <c r="A428" s="94"/>
    </row>
    <row r="429" spans="1:1">
      <c r="A429" s="94"/>
    </row>
    <row r="430" spans="1:1">
      <c r="A430" s="94"/>
    </row>
    <row r="431" spans="1:1">
      <c r="A431" s="94"/>
    </row>
    <row r="432" spans="1:1">
      <c r="A432" s="94"/>
    </row>
    <row r="433" spans="1:1">
      <c r="A433" s="94"/>
    </row>
    <row r="434" spans="1:1">
      <c r="A434" s="94"/>
    </row>
    <row r="435" spans="1:1">
      <c r="A435" s="94"/>
    </row>
    <row r="436" spans="1:1">
      <c r="A436" s="94"/>
    </row>
    <row r="437" spans="1:1">
      <c r="A437" s="94"/>
    </row>
    <row r="438" spans="1:1">
      <c r="A438" s="94"/>
    </row>
    <row r="439" spans="1:1">
      <c r="A439" s="94"/>
    </row>
    <row r="440" spans="1:1">
      <c r="A440" s="94"/>
    </row>
    <row r="441" spans="1:1">
      <c r="A441" s="94"/>
    </row>
    <row r="442" spans="1:1">
      <c r="A442" s="94"/>
    </row>
    <row r="443" spans="1:1">
      <c r="A443" s="94"/>
    </row>
    <row r="444" spans="1:1">
      <c r="A444" s="94"/>
    </row>
    <row r="445" spans="1:1">
      <c r="A445" s="94"/>
    </row>
    <row r="446" spans="1:1">
      <c r="A446" s="94"/>
    </row>
    <row r="447" spans="1:1">
      <c r="A447" s="94"/>
    </row>
    <row r="448" spans="1:1">
      <c r="A448" s="94"/>
    </row>
    <row r="449" spans="1:1">
      <c r="A449" s="94"/>
    </row>
    <row r="450" spans="1:1">
      <c r="A450" s="94"/>
    </row>
    <row r="451" spans="1:1">
      <c r="A451" s="94"/>
    </row>
    <row r="452" spans="1:1">
      <c r="A452" s="94"/>
    </row>
    <row r="453" spans="1:1">
      <c r="A453" s="94"/>
    </row>
    <row r="454" spans="1:1">
      <c r="A454" s="94"/>
    </row>
    <row r="455" spans="1:1">
      <c r="A455" s="94"/>
    </row>
    <row r="456" spans="1:1">
      <c r="A456" s="94"/>
    </row>
    <row r="457" spans="1:1">
      <c r="A457" s="94"/>
    </row>
    <row r="458" spans="1:1">
      <c r="A458" s="94"/>
    </row>
    <row r="459" spans="1:1">
      <c r="A459" s="94"/>
    </row>
    <row r="460" spans="1:1">
      <c r="A460" s="94"/>
    </row>
    <row r="461" spans="1:1">
      <c r="A461" s="94"/>
    </row>
    <row r="462" spans="1:1">
      <c r="A462" s="94"/>
    </row>
    <row r="463" spans="1:1">
      <c r="A463" s="94"/>
    </row>
    <row r="464" spans="1:1">
      <c r="A464" s="94"/>
    </row>
    <row r="465" spans="1:1">
      <c r="A465" s="94"/>
    </row>
  </sheetData>
  <mergeCells count="2">
    <mergeCell ref="A8:I13"/>
    <mergeCell ref="B16:I16"/>
  </mergeCells>
  <phoneticPr fontId="25" type="noConversion"/>
  <pageMargins left="0.75" right="0.25" top="0.75" bottom="0.5" header="0.5" footer="0.5"/>
  <pageSetup orientation="portrait" r:id="rId1"/>
  <headerFooter alignWithMargins="0"/>
</worksheet>
</file>

<file path=xl/worksheets/sheet58.xml><?xml version="1.0" encoding="utf-8"?>
<worksheet xmlns="http://schemas.openxmlformats.org/spreadsheetml/2006/main" xmlns:r="http://schemas.openxmlformats.org/officeDocument/2006/relationships">
  <sheetPr transitionEvaluation="1" transitionEntry="1" codeName="Sheet70">
    <pageSetUpPr fitToPage="1"/>
  </sheetPr>
  <dimension ref="A1:M61"/>
  <sheetViews>
    <sheetView view="pageBreakPreview" zoomScale="60" zoomScaleNormal="100" workbookViewId="0">
      <selection activeCell="B18" sqref="B18:L18"/>
    </sheetView>
  </sheetViews>
  <sheetFormatPr defaultColWidth="10.88671875" defaultRowHeight="12"/>
  <cols>
    <col min="1" max="1" width="4.44140625" style="79" customWidth="1"/>
    <col min="2" max="2" width="15" style="79" customWidth="1"/>
    <col min="3" max="3" width="10.88671875" style="79" customWidth="1"/>
    <col min="4" max="4" width="9" style="79" customWidth="1"/>
    <col min="5" max="6" width="10.88671875" style="79" customWidth="1"/>
    <col min="7" max="7" width="8.88671875" style="79" customWidth="1"/>
    <col min="8" max="8" width="11.33203125" style="79" customWidth="1"/>
    <col min="9" max="9" width="9" style="79" customWidth="1"/>
    <col min="10" max="10" width="12.88671875" style="79" customWidth="1"/>
    <col min="11" max="11" width="8.44140625" style="79" customWidth="1"/>
    <col min="12" max="12" width="12.88671875" style="79" customWidth="1"/>
    <col min="13" max="13" width="10.88671875" style="79"/>
    <col min="14" max="16384" width="10.88671875" style="18"/>
  </cols>
  <sheetData>
    <row r="1" spans="1:13">
      <c r="A1" s="76" t="s">
        <v>49</v>
      </c>
      <c r="B1" s="76"/>
      <c r="C1" s="76"/>
      <c r="E1" s="76"/>
      <c r="G1" s="76"/>
      <c r="H1" s="76"/>
      <c r="I1" s="76"/>
      <c r="K1" s="76"/>
      <c r="L1" s="304" t="s">
        <v>689</v>
      </c>
      <c r="M1" s="18"/>
    </row>
    <row r="2" spans="1:13">
      <c r="A2" s="76"/>
      <c r="B2" s="76"/>
      <c r="C2" s="76"/>
      <c r="E2" s="76"/>
      <c r="G2" s="76"/>
      <c r="H2" s="76"/>
      <c r="I2" s="76"/>
      <c r="K2" s="76"/>
      <c r="L2" s="304"/>
      <c r="M2" s="18"/>
    </row>
    <row r="3" spans="1:13">
      <c r="A3" s="76" t="s">
        <v>943</v>
      </c>
      <c r="B3" s="76"/>
      <c r="C3" s="76"/>
      <c r="E3" s="76"/>
      <c r="G3" s="76"/>
      <c r="H3" s="76"/>
      <c r="I3" s="76"/>
      <c r="K3" s="76"/>
      <c r="L3" s="304" t="s">
        <v>843</v>
      </c>
      <c r="M3" s="18"/>
    </row>
    <row r="4" spans="1:13">
      <c r="A4" s="76" t="s">
        <v>2190</v>
      </c>
      <c r="B4" s="76"/>
      <c r="C4" s="76"/>
      <c r="E4" s="76"/>
      <c r="G4" s="76"/>
      <c r="H4" s="76"/>
      <c r="I4" s="76"/>
      <c r="K4" s="76"/>
      <c r="L4" s="971" t="s">
        <v>398</v>
      </c>
      <c r="M4" s="18"/>
    </row>
    <row r="5" spans="1:13">
      <c r="A5" s="76" t="s">
        <v>1411</v>
      </c>
      <c r="B5" s="76"/>
      <c r="C5" s="76"/>
      <c r="E5" s="76"/>
      <c r="G5" s="76"/>
      <c r="H5" s="76"/>
      <c r="I5" s="76"/>
      <c r="K5" s="76"/>
      <c r="L5" s="590" t="s">
        <v>1393</v>
      </c>
      <c r="M5" s="18"/>
    </row>
    <row r="6" spans="1:13">
      <c r="A6" s="80" t="s">
        <v>840</v>
      </c>
      <c r="B6" s="80"/>
      <c r="C6" s="76"/>
      <c r="D6" s="76"/>
      <c r="E6" s="76"/>
      <c r="F6" s="76"/>
      <c r="G6" s="76"/>
      <c r="H6" s="76"/>
      <c r="I6" s="76"/>
      <c r="J6" s="76"/>
      <c r="K6" s="76"/>
      <c r="L6" s="76"/>
      <c r="M6" s="18"/>
    </row>
    <row r="7" spans="1:13">
      <c r="A7" s="76"/>
      <c r="B7" s="76"/>
      <c r="C7" s="76"/>
      <c r="D7" s="76"/>
      <c r="E7" s="76"/>
      <c r="F7" s="76"/>
      <c r="G7" s="76"/>
      <c r="H7" s="76"/>
      <c r="I7" s="76"/>
      <c r="J7" s="76"/>
      <c r="K7" s="76"/>
      <c r="L7" s="76"/>
      <c r="M7" s="18"/>
    </row>
    <row r="8" spans="1:13" ht="12" customHeight="1">
      <c r="A8" s="2000" t="s">
        <v>860</v>
      </c>
      <c r="B8" s="2000"/>
      <c r="C8" s="1998"/>
      <c r="D8" s="1998"/>
      <c r="E8" s="1998"/>
      <c r="F8" s="1998"/>
      <c r="G8" s="1998"/>
      <c r="H8" s="1998"/>
      <c r="I8" s="1998"/>
      <c r="J8" s="1998"/>
      <c r="K8" s="1998"/>
      <c r="L8" s="1998"/>
    </row>
    <row r="9" spans="1:13" ht="12" customHeight="1">
      <c r="A9" s="1998"/>
      <c r="B9" s="1998"/>
      <c r="C9" s="1998"/>
      <c r="D9" s="1998"/>
      <c r="E9" s="1998"/>
      <c r="F9" s="1998"/>
      <c r="G9" s="1998"/>
      <c r="H9" s="1998"/>
      <c r="I9" s="1998"/>
      <c r="J9" s="1998"/>
      <c r="K9" s="1998"/>
      <c r="L9" s="1998"/>
    </row>
    <row r="10" spans="1:13" ht="12" customHeight="1">
      <c r="A10" s="1998"/>
      <c r="B10" s="1998"/>
      <c r="C10" s="1998"/>
      <c r="D10" s="1998"/>
      <c r="E10" s="1998"/>
      <c r="F10" s="1998"/>
      <c r="G10" s="1998"/>
      <c r="H10" s="1998"/>
      <c r="I10" s="1998"/>
      <c r="J10" s="1998"/>
      <c r="K10" s="1998"/>
      <c r="L10" s="1998"/>
    </row>
    <row r="11" spans="1:13" ht="12" customHeight="1">
      <c r="A11" s="1998"/>
      <c r="B11" s="1998"/>
      <c r="C11" s="1998"/>
      <c r="D11" s="1998"/>
      <c r="E11" s="1998"/>
      <c r="F11" s="1998"/>
      <c r="G11" s="1998"/>
      <c r="H11" s="1998"/>
      <c r="I11" s="1998"/>
      <c r="J11" s="1998"/>
      <c r="K11" s="1998"/>
      <c r="L11" s="1998"/>
    </row>
    <row r="12" spans="1:13" ht="12.6" thickBot="1">
      <c r="A12" s="81"/>
      <c r="B12" s="81"/>
      <c r="C12" s="81"/>
      <c r="D12" s="81"/>
      <c r="E12" s="81"/>
      <c r="F12" s="81"/>
      <c r="G12" s="81"/>
      <c r="H12" s="81"/>
      <c r="I12" s="81"/>
      <c r="J12" s="81"/>
      <c r="K12" s="81"/>
      <c r="L12" s="81"/>
    </row>
    <row r="13" spans="1:13">
      <c r="A13" s="83"/>
      <c r="B13" s="83" t="s">
        <v>493</v>
      </c>
      <c r="C13" s="83" t="s">
        <v>494</v>
      </c>
      <c r="D13" s="83" t="s">
        <v>495</v>
      </c>
      <c r="E13" s="83" t="s">
        <v>496</v>
      </c>
      <c r="F13" s="83" t="s">
        <v>214</v>
      </c>
      <c r="G13" s="83" t="s">
        <v>53</v>
      </c>
      <c r="H13" s="83" t="s">
        <v>445</v>
      </c>
      <c r="I13" s="83" t="s">
        <v>525</v>
      </c>
      <c r="J13" s="83" t="s">
        <v>526</v>
      </c>
      <c r="K13" s="83" t="s">
        <v>527</v>
      </c>
      <c r="L13" s="83" t="s">
        <v>528</v>
      </c>
    </row>
    <row r="14" spans="1:13">
      <c r="A14" s="76"/>
      <c r="B14" s="76"/>
      <c r="C14" s="76"/>
      <c r="D14" s="76"/>
      <c r="E14" s="76"/>
      <c r="F14" s="83" t="s">
        <v>51</v>
      </c>
      <c r="G14" s="76"/>
      <c r="H14" s="83" t="s">
        <v>844</v>
      </c>
      <c r="I14" s="76"/>
      <c r="J14" s="76"/>
      <c r="K14" s="76"/>
      <c r="L14" s="76"/>
    </row>
    <row r="15" spans="1:13">
      <c r="A15" s="83" t="s">
        <v>33</v>
      </c>
      <c r="B15" s="76"/>
      <c r="C15" s="83" t="s">
        <v>845</v>
      </c>
      <c r="D15" s="83" t="s">
        <v>846</v>
      </c>
      <c r="E15" s="83" t="s">
        <v>847</v>
      </c>
      <c r="F15" s="83" t="s">
        <v>848</v>
      </c>
      <c r="G15" s="83" t="s">
        <v>846</v>
      </c>
      <c r="H15" s="83" t="s">
        <v>848</v>
      </c>
      <c r="I15" s="83" t="s">
        <v>849</v>
      </c>
      <c r="J15" s="83" t="s">
        <v>850</v>
      </c>
      <c r="K15" s="83" t="s">
        <v>851</v>
      </c>
      <c r="L15" s="83" t="s">
        <v>852</v>
      </c>
    </row>
    <row r="16" spans="1:13">
      <c r="A16" s="550" t="s">
        <v>366</v>
      </c>
      <c r="B16" s="550" t="s">
        <v>853</v>
      </c>
      <c r="C16" s="550" t="s">
        <v>854</v>
      </c>
      <c r="D16" s="550" t="s">
        <v>855</v>
      </c>
      <c r="E16" s="550" t="s">
        <v>854</v>
      </c>
      <c r="F16" s="550" t="s">
        <v>856</v>
      </c>
      <c r="G16" s="550" t="s">
        <v>855</v>
      </c>
      <c r="H16" s="550" t="s">
        <v>856</v>
      </c>
      <c r="I16" s="550" t="s">
        <v>857</v>
      </c>
      <c r="J16" s="550" t="s">
        <v>858</v>
      </c>
      <c r="K16" s="550" t="s">
        <v>857</v>
      </c>
      <c r="L16" s="550" t="s">
        <v>859</v>
      </c>
    </row>
    <row r="17" spans="1:12">
      <c r="E17" s="94"/>
    </row>
    <row r="18" spans="1:12" ht="13.2">
      <c r="A18" s="87">
        <v>1</v>
      </c>
      <c r="B18" s="2043" t="s">
        <v>1376</v>
      </c>
      <c r="C18" s="2008"/>
      <c r="D18" s="2008"/>
      <c r="E18" s="2008"/>
      <c r="F18" s="2008"/>
      <c r="G18" s="2008"/>
      <c r="H18" s="2008"/>
      <c r="I18" s="2008"/>
      <c r="J18" s="2008"/>
      <c r="K18" s="2008"/>
      <c r="L18" s="2008"/>
    </row>
    <row r="19" spans="1:12">
      <c r="A19" s="107"/>
      <c r="B19" s="107"/>
      <c r="C19" s="204"/>
      <c r="D19" s="384"/>
      <c r="E19" s="204"/>
      <c r="F19" s="204"/>
      <c r="G19" s="384"/>
      <c r="H19" s="204"/>
      <c r="I19" s="107"/>
      <c r="J19" s="204"/>
      <c r="K19" s="383"/>
      <c r="L19" s="204"/>
    </row>
    <row r="20" spans="1:12">
      <c r="A20" s="107"/>
      <c r="B20" s="107"/>
      <c r="C20" s="204"/>
      <c r="D20" s="384"/>
      <c r="E20" s="204"/>
      <c r="F20" s="204"/>
      <c r="G20" s="384"/>
      <c r="H20" s="204"/>
      <c r="I20" s="107"/>
      <c r="J20" s="204"/>
      <c r="K20" s="383"/>
      <c r="L20" s="204"/>
    </row>
    <row r="21" spans="1:12">
      <c r="A21" s="107"/>
      <c r="B21" s="107"/>
      <c r="C21" s="204"/>
      <c r="D21" s="384"/>
      <c r="E21" s="204"/>
      <c r="F21" s="204"/>
      <c r="G21" s="384"/>
      <c r="H21" s="204"/>
      <c r="I21" s="107"/>
      <c r="J21" s="204"/>
      <c r="K21" s="383"/>
      <c r="L21" s="204"/>
    </row>
    <row r="22" spans="1:12">
      <c r="A22" s="107"/>
      <c r="B22" s="107"/>
      <c r="C22" s="204"/>
      <c r="D22" s="384"/>
      <c r="E22" s="204"/>
      <c r="F22" s="204"/>
      <c r="G22" s="384"/>
      <c r="H22" s="204"/>
      <c r="I22" s="107"/>
      <c r="J22" s="204"/>
      <c r="K22" s="383"/>
      <c r="L22" s="204"/>
    </row>
    <row r="23" spans="1:12">
      <c r="A23" s="107"/>
      <c r="B23" s="107"/>
      <c r="C23" s="204"/>
      <c r="D23" s="384"/>
      <c r="E23" s="204"/>
      <c r="F23" s="204"/>
      <c r="G23" s="384"/>
      <c r="H23" s="204"/>
      <c r="I23" s="107"/>
      <c r="J23" s="204"/>
      <c r="K23" s="383"/>
      <c r="L23" s="204"/>
    </row>
    <row r="24" spans="1:12">
      <c r="A24" s="107"/>
      <c r="B24" s="107"/>
      <c r="C24" s="204"/>
      <c r="D24" s="384"/>
      <c r="E24" s="204"/>
      <c r="F24" s="204"/>
      <c r="G24" s="384"/>
      <c r="H24" s="204"/>
      <c r="I24" s="107"/>
      <c r="J24" s="204"/>
      <c r="K24" s="383"/>
      <c r="L24" s="204"/>
    </row>
    <row r="25" spans="1:12">
      <c r="A25" s="107"/>
      <c r="B25" s="107"/>
      <c r="C25" s="204"/>
      <c r="D25" s="384"/>
      <c r="E25" s="204"/>
      <c r="F25" s="204"/>
      <c r="G25" s="384"/>
      <c r="H25" s="204"/>
      <c r="I25" s="107"/>
      <c r="J25" s="204"/>
      <c r="K25" s="383"/>
      <c r="L25" s="204"/>
    </row>
    <row r="26" spans="1:12">
      <c r="A26" s="107"/>
      <c r="B26" s="107"/>
      <c r="C26" s="204"/>
      <c r="D26" s="384"/>
      <c r="E26" s="204"/>
      <c r="F26" s="204"/>
      <c r="G26" s="384"/>
      <c r="H26" s="204"/>
      <c r="I26" s="107"/>
      <c r="J26" s="204"/>
      <c r="K26" s="383"/>
      <c r="L26" s="204"/>
    </row>
    <row r="27" spans="1:12">
      <c r="A27" s="107"/>
      <c r="B27" s="107"/>
      <c r="C27" s="204"/>
      <c r="D27" s="384"/>
      <c r="E27" s="204"/>
      <c r="F27" s="204"/>
      <c r="G27" s="384"/>
      <c r="H27" s="204"/>
      <c r="I27" s="107"/>
      <c r="J27" s="204"/>
      <c r="K27" s="383"/>
      <c r="L27" s="204"/>
    </row>
    <row r="28" spans="1:12">
      <c r="A28" s="107"/>
      <c r="B28" s="107"/>
      <c r="C28" s="204"/>
      <c r="D28" s="384"/>
      <c r="E28" s="204"/>
      <c r="F28" s="204"/>
      <c r="G28" s="384"/>
      <c r="H28" s="204"/>
      <c r="I28" s="107"/>
      <c r="J28" s="204"/>
      <c r="K28" s="383"/>
      <c r="L28" s="204"/>
    </row>
    <row r="29" spans="1:12">
      <c r="A29" s="107"/>
      <c r="B29" s="107"/>
      <c r="C29" s="204"/>
      <c r="D29" s="384"/>
      <c r="E29" s="204"/>
      <c r="F29" s="204"/>
      <c r="G29" s="384"/>
      <c r="H29" s="204"/>
      <c r="I29" s="107"/>
      <c r="J29" s="204"/>
      <c r="K29" s="383"/>
      <c r="L29" s="204"/>
    </row>
    <row r="30" spans="1:12">
      <c r="A30" s="107"/>
      <c r="B30" s="107"/>
      <c r="C30" s="204"/>
      <c r="D30" s="384"/>
      <c r="E30" s="204"/>
      <c r="F30" s="204"/>
      <c r="G30" s="384"/>
      <c r="H30" s="204"/>
      <c r="I30" s="107"/>
      <c r="J30" s="204"/>
      <c r="K30" s="383"/>
      <c r="L30" s="204"/>
    </row>
    <row r="31" spans="1:12">
      <c r="A31" s="107"/>
      <c r="B31" s="107"/>
      <c r="C31" s="204"/>
      <c r="D31" s="384"/>
      <c r="E31" s="204"/>
      <c r="F31" s="204"/>
      <c r="G31" s="384"/>
      <c r="H31" s="204"/>
      <c r="I31" s="107"/>
      <c r="J31" s="204"/>
      <c r="K31" s="107"/>
      <c r="L31" s="204"/>
    </row>
    <row r="32" spans="1:12">
      <c r="C32" s="123"/>
      <c r="D32" s="385"/>
      <c r="E32" s="123"/>
      <c r="F32" s="123"/>
      <c r="G32" s="385"/>
      <c r="H32" s="123"/>
      <c r="J32" s="123"/>
      <c r="L32" s="123"/>
    </row>
    <row r="33" spans="1:12">
      <c r="L33" s="123"/>
    </row>
    <row r="34" spans="1:12">
      <c r="L34" s="123"/>
    </row>
    <row r="35" spans="1:12">
      <c r="L35" s="123"/>
    </row>
    <row r="36" spans="1:12">
      <c r="C36" s="123"/>
      <c r="D36" s="385"/>
      <c r="E36" s="123"/>
      <c r="F36" s="123"/>
      <c r="G36" s="385"/>
      <c r="H36" s="123"/>
      <c r="J36" s="123"/>
      <c r="L36" s="123"/>
    </row>
    <row r="37" spans="1:12">
      <c r="C37" s="123"/>
      <c r="D37" s="385"/>
      <c r="E37" s="123"/>
      <c r="F37" s="123"/>
      <c r="G37" s="385"/>
      <c r="H37" s="123"/>
      <c r="J37" s="123"/>
      <c r="L37" s="123"/>
    </row>
    <row r="38" spans="1:12">
      <c r="C38" s="123"/>
      <c r="D38" s="385"/>
      <c r="E38" s="123"/>
      <c r="F38" s="123"/>
      <c r="G38" s="385"/>
      <c r="H38" s="123"/>
      <c r="J38" s="123"/>
      <c r="L38" s="123"/>
    </row>
    <row r="39" spans="1:12">
      <c r="C39" s="123"/>
      <c r="D39" s="385"/>
      <c r="E39" s="123"/>
      <c r="F39" s="123"/>
      <c r="G39" s="385"/>
      <c r="H39" s="123"/>
      <c r="J39" s="123"/>
      <c r="L39" s="123"/>
    </row>
    <row r="40" spans="1:12">
      <c r="C40" s="123"/>
      <c r="D40" s="385"/>
      <c r="E40" s="123"/>
      <c r="F40" s="123"/>
      <c r="G40" s="385"/>
      <c r="H40" s="123"/>
      <c r="J40" s="123"/>
      <c r="L40" s="123"/>
    </row>
    <row r="41" spans="1:12">
      <c r="C41" s="123"/>
      <c r="D41" s="385"/>
      <c r="E41" s="123"/>
      <c r="F41" s="123"/>
      <c r="G41" s="385"/>
      <c r="H41" s="123"/>
      <c r="J41" s="123"/>
      <c r="L41" s="123"/>
    </row>
    <row r="42" spans="1:12">
      <c r="A42" s="137"/>
      <c r="B42" s="103"/>
      <c r="C42" s="130"/>
      <c r="D42" s="386"/>
      <c r="E42" s="130"/>
      <c r="F42" s="130"/>
      <c r="G42" s="386"/>
      <c r="H42" s="130"/>
      <c r="I42" s="103"/>
      <c r="J42" s="130"/>
      <c r="K42" s="103"/>
      <c r="L42" s="130"/>
    </row>
    <row r="43" spans="1:12">
      <c r="C43" s="123"/>
      <c r="D43" s="385"/>
      <c r="E43" s="123"/>
      <c r="F43" s="123"/>
      <c r="G43" s="385"/>
      <c r="H43" s="123"/>
      <c r="J43" s="123"/>
      <c r="L43" s="123"/>
    </row>
    <row r="44" spans="1:12">
      <c r="C44" s="123"/>
      <c r="D44" s="385"/>
      <c r="E44" s="123"/>
      <c r="F44" s="123"/>
      <c r="G44" s="385"/>
      <c r="H44" s="123"/>
      <c r="J44" s="123"/>
      <c r="L44" s="123"/>
    </row>
    <row r="45" spans="1:12">
      <c r="C45" s="123"/>
      <c r="D45" s="385"/>
      <c r="E45" s="123"/>
      <c r="F45" s="123"/>
      <c r="G45" s="385"/>
      <c r="H45" s="123"/>
      <c r="J45" s="123"/>
      <c r="L45" s="123"/>
    </row>
    <row r="46" spans="1:12">
      <c r="C46" s="123"/>
      <c r="D46" s="385"/>
      <c r="E46" s="123"/>
      <c r="F46" s="123"/>
      <c r="G46" s="385"/>
      <c r="H46" s="123"/>
      <c r="J46" s="123"/>
      <c r="L46" s="123"/>
    </row>
    <row r="47" spans="1:12">
      <c r="C47" s="123"/>
      <c r="D47" s="385"/>
      <c r="E47" s="123"/>
      <c r="F47" s="123"/>
      <c r="G47" s="385"/>
      <c r="H47" s="123"/>
      <c r="J47" s="123"/>
      <c r="L47" s="123"/>
    </row>
    <row r="48" spans="1:12">
      <c r="C48" s="123"/>
      <c r="D48" s="385"/>
      <c r="E48" s="123"/>
      <c r="F48" s="123"/>
      <c r="G48" s="385"/>
      <c r="H48" s="123"/>
      <c r="J48" s="123"/>
      <c r="L48" s="123"/>
    </row>
    <row r="49" spans="1:12">
      <c r="C49" s="123"/>
      <c r="D49" s="385"/>
      <c r="E49" s="123"/>
      <c r="F49" s="123"/>
      <c r="G49" s="385"/>
      <c r="H49" s="123"/>
      <c r="J49" s="123"/>
    </row>
    <row r="50" spans="1:12">
      <c r="C50" s="123"/>
      <c r="D50" s="385"/>
      <c r="E50" s="123"/>
      <c r="F50" s="123"/>
      <c r="G50" s="385"/>
      <c r="H50" s="123"/>
      <c r="J50" s="123"/>
    </row>
    <row r="51" spans="1:12">
      <c r="C51" s="123"/>
      <c r="D51" s="385"/>
      <c r="E51" s="123"/>
      <c r="F51" s="123"/>
      <c r="G51" s="385"/>
      <c r="H51" s="123"/>
      <c r="J51" s="123"/>
    </row>
    <row r="60" spans="1:12">
      <c r="E60" s="123"/>
      <c r="F60" s="123"/>
      <c r="H60" s="123"/>
      <c r="J60" s="123"/>
    </row>
    <row r="61" spans="1:12">
      <c r="A61" s="103"/>
      <c r="B61" s="100"/>
      <c r="C61" s="100"/>
      <c r="D61" s="100"/>
      <c r="E61" s="100"/>
      <c r="F61" s="100"/>
      <c r="G61" s="100"/>
      <c r="H61" s="100"/>
      <c r="I61" s="100"/>
      <c r="J61" s="100"/>
      <c r="K61" s="100"/>
      <c r="L61" s="100"/>
    </row>
  </sheetData>
  <mergeCells count="2">
    <mergeCell ref="A8:L11"/>
    <mergeCell ref="B18:L18"/>
  </mergeCells>
  <phoneticPr fontId="25" type="noConversion"/>
  <printOptions horizontalCentered="1" verticalCentered="1"/>
  <pageMargins left="0.5" right="0" top="0.5" bottom="0.5" header="0.5" footer="0.5"/>
  <pageSetup orientation="landscape" r:id="rId1"/>
  <headerFooter alignWithMargins="0"/>
</worksheet>
</file>

<file path=xl/worksheets/sheet59.xml><?xml version="1.0" encoding="utf-8"?>
<worksheet xmlns="http://schemas.openxmlformats.org/spreadsheetml/2006/main" xmlns:r="http://schemas.openxmlformats.org/officeDocument/2006/relationships">
  <sheetPr transitionEvaluation="1" transitionEntry="1" codeName="Sheet71"/>
  <dimension ref="A1:M314"/>
  <sheetViews>
    <sheetView view="pageBreakPreview" topLeftCell="A22" zoomScale="130" zoomScaleNormal="100" zoomScaleSheetLayoutView="130" workbookViewId="0">
      <selection activeCell="F18" sqref="F18"/>
    </sheetView>
  </sheetViews>
  <sheetFormatPr defaultColWidth="10.88671875" defaultRowHeight="13.2"/>
  <cols>
    <col min="1" max="1" width="5.109375" style="79" customWidth="1"/>
    <col min="2" max="2" width="11" style="79" customWidth="1"/>
    <col min="3" max="3" width="9.5546875" style="79" customWidth="1"/>
    <col min="4" max="4" width="10.33203125" style="79" customWidth="1"/>
    <col min="5" max="5" width="12.5546875" style="79" customWidth="1"/>
    <col min="6" max="6" width="11.109375" style="79" customWidth="1"/>
    <col min="7" max="7" width="10.44140625" style="79" customWidth="1"/>
    <col min="8" max="8" width="13.88671875" style="79" customWidth="1"/>
    <col min="9" max="9" width="13.109375" style="79" customWidth="1"/>
    <col min="10" max="10" width="10.88671875" style="79"/>
    <col min="11" max="16384" width="10.88671875" style="14"/>
  </cols>
  <sheetData>
    <row r="1" spans="1:13">
      <c r="A1" s="76" t="s">
        <v>861</v>
      </c>
      <c r="C1" s="76"/>
      <c r="E1" s="76"/>
      <c r="I1" s="304" t="s">
        <v>689</v>
      </c>
    </row>
    <row r="2" spans="1:13">
      <c r="A2" s="76"/>
      <c r="C2" s="76"/>
      <c r="E2" s="76"/>
      <c r="I2" s="304"/>
    </row>
    <row r="3" spans="1:13">
      <c r="A3" s="76" t="s">
        <v>943</v>
      </c>
      <c r="C3" s="76"/>
      <c r="E3" s="76"/>
      <c r="I3" s="304" t="s">
        <v>285</v>
      </c>
    </row>
    <row r="4" spans="1:13">
      <c r="A4" s="76" t="s">
        <v>2190</v>
      </c>
      <c r="C4" s="76"/>
      <c r="E4" s="76"/>
      <c r="I4" s="304" t="s">
        <v>398</v>
      </c>
    </row>
    <row r="5" spans="1:13">
      <c r="A5" s="76" t="s">
        <v>1411</v>
      </c>
      <c r="C5" s="76"/>
      <c r="E5" s="76"/>
      <c r="I5" s="590" t="s">
        <v>1393</v>
      </c>
    </row>
    <row r="6" spans="1:13">
      <c r="A6" s="76" t="s">
        <v>286</v>
      </c>
      <c r="C6" s="76"/>
      <c r="D6" s="76"/>
      <c r="E6" s="76"/>
      <c r="F6" s="76"/>
      <c r="I6" s="304"/>
    </row>
    <row r="7" spans="1:13">
      <c r="C7" s="76"/>
      <c r="D7" s="76"/>
      <c r="E7" s="76"/>
      <c r="F7" s="76"/>
      <c r="I7" s="304"/>
    </row>
    <row r="8" spans="1:13">
      <c r="A8" s="76" t="s">
        <v>287</v>
      </c>
      <c r="C8" s="76"/>
      <c r="D8" s="76"/>
      <c r="E8" s="76"/>
      <c r="F8" s="76"/>
      <c r="I8" s="304" t="s">
        <v>288</v>
      </c>
    </row>
    <row r="9" spans="1:13">
      <c r="B9" s="76"/>
      <c r="C9" s="76"/>
      <c r="D9" s="76"/>
      <c r="E9" s="76"/>
      <c r="F9" s="76"/>
      <c r="G9" s="76"/>
      <c r="H9" s="76"/>
      <c r="I9" s="76"/>
    </row>
    <row r="10" spans="1:13" ht="12.75" customHeight="1">
      <c r="B10" s="2016" t="s">
        <v>265</v>
      </c>
      <c r="C10" s="2016"/>
      <c r="D10" s="2016"/>
      <c r="E10" s="2016"/>
      <c r="F10" s="2016"/>
      <c r="G10" s="2016"/>
      <c r="H10" s="2016"/>
      <c r="I10" s="2016"/>
    </row>
    <row r="11" spans="1:13">
      <c r="B11" s="2016"/>
      <c r="C11" s="2016"/>
      <c r="D11" s="2016"/>
      <c r="E11" s="2016"/>
      <c r="F11" s="2016"/>
      <c r="G11" s="2016"/>
      <c r="H11" s="2016"/>
      <c r="I11" s="2016"/>
    </row>
    <row r="12" spans="1:13">
      <c r="B12" s="2016"/>
      <c r="C12" s="2016"/>
      <c r="D12" s="2016"/>
      <c r="E12" s="2016"/>
      <c r="F12" s="2016"/>
      <c r="G12" s="2016"/>
      <c r="H12" s="2016"/>
      <c r="I12" s="2016"/>
    </row>
    <row r="13" spans="1:13" ht="30" customHeight="1">
      <c r="B13" s="2016"/>
      <c r="C13" s="2016"/>
      <c r="D13" s="2016"/>
      <c r="E13" s="2016"/>
      <c r="F13" s="2016"/>
      <c r="G13" s="2016"/>
      <c r="H13" s="2016"/>
      <c r="I13" s="2016"/>
    </row>
    <row r="14" spans="1:13" ht="13.8" thickBot="1">
      <c r="A14" s="81"/>
      <c r="B14" s="81"/>
      <c r="C14" s="81"/>
      <c r="D14" s="387"/>
      <c r="E14" s="387"/>
      <c r="F14" s="387"/>
      <c r="G14" s="387"/>
      <c r="H14" s="81"/>
      <c r="I14" s="81"/>
      <c r="M14" s="19"/>
    </row>
    <row r="15" spans="1:13">
      <c r="A15" s="83"/>
      <c r="B15" s="83" t="s">
        <v>493</v>
      </c>
      <c r="C15" s="83" t="s">
        <v>494</v>
      </c>
      <c r="D15" s="83" t="s">
        <v>495</v>
      </c>
      <c r="E15" s="83" t="s">
        <v>496</v>
      </c>
      <c r="F15" s="83" t="s">
        <v>214</v>
      </c>
      <c r="G15" s="83" t="s">
        <v>53</v>
      </c>
      <c r="H15" s="83" t="s">
        <v>445</v>
      </c>
      <c r="I15" s="83" t="s">
        <v>525</v>
      </c>
      <c r="M15" s="19"/>
    </row>
    <row r="16" spans="1:13">
      <c r="A16" s="76"/>
      <c r="B16" s="76"/>
      <c r="C16" s="76"/>
      <c r="D16" s="76"/>
      <c r="E16" s="83" t="s">
        <v>289</v>
      </c>
      <c r="F16" s="76"/>
      <c r="G16" s="76"/>
      <c r="H16" s="83" t="s">
        <v>290</v>
      </c>
      <c r="I16" s="76"/>
    </row>
    <row r="17" spans="1:9">
      <c r="A17" s="83" t="s">
        <v>33</v>
      </c>
      <c r="B17" s="83" t="s">
        <v>848</v>
      </c>
      <c r="C17" s="83" t="s">
        <v>291</v>
      </c>
      <c r="D17" s="83" t="s">
        <v>292</v>
      </c>
      <c r="E17" s="83" t="s">
        <v>293</v>
      </c>
      <c r="F17" s="83" t="s">
        <v>292</v>
      </c>
      <c r="G17" s="83" t="s">
        <v>294</v>
      </c>
      <c r="H17" s="83" t="s">
        <v>855</v>
      </c>
      <c r="I17" s="83" t="s">
        <v>485</v>
      </c>
    </row>
    <row r="18" spans="1:9">
      <c r="A18" s="550" t="s">
        <v>366</v>
      </c>
      <c r="B18" s="550" t="s">
        <v>449</v>
      </c>
      <c r="C18" s="550" t="s">
        <v>450</v>
      </c>
      <c r="D18" s="550" t="s">
        <v>451</v>
      </c>
      <c r="E18" s="550" t="s">
        <v>452</v>
      </c>
      <c r="F18" s="550" t="s">
        <v>289</v>
      </c>
      <c r="G18" s="550" t="s">
        <v>451</v>
      </c>
      <c r="H18" s="550" t="s">
        <v>453</v>
      </c>
      <c r="I18" s="550" t="s">
        <v>454</v>
      </c>
    </row>
    <row r="20" spans="1:9">
      <c r="A20" s="290" t="s">
        <v>455</v>
      </c>
      <c r="B20" s="103"/>
      <c r="C20" s="103"/>
      <c r="D20" s="103"/>
      <c r="E20" s="103"/>
      <c r="F20" s="103"/>
      <c r="G20" s="103"/>
      <c r="H20" s="103"/>
      <c r="I20" s="103"/>
    </row>
    <row r="22" spans="1:9">
      <c r="D22" s="83"/>
    </row>
    <row r="23" spans="1:9">
      <c r="D23" s="76"/>
    </row>
    <row r="24" spans="1:9">
      <c r="D24" s="83"/>
    </row>
    <row r="25" spans="1:9" ht="15">
      <c r="D25" s="84"/>
    </row>
    <row r="49" spans="1:9">
      <c r="A49" s="138"/>
      <c r="B49" s="103"/>
      <c r="C49" s="103"/>
      <c r="D49" s="103"/>
      <c r="E49" s="103"/>
      <c r="F49" s="103"/>
      <c r="G49" s="103"/>
      <c r="H49" s="103"/>
      <c r="I49" s="103"/>
    </row>
    <row r="55" spans="1:9">
      <c r="B55" s="103"/>
      <c r="C55" s="103"/>
      <c r="D55" s="100"/>
      <c r="E55" s="100"/>
      <c r="F55" s="100"/>
      <c r="G55" s="100"/>
      <c r="H55" s="100"/>
      <c r="I55" s="100"/>
    </row>
    <row r="280" spans="2:3">
      <c r="B280" s="94"/>
      <c r="C280" s="94"/>
    </row>
    <row r="281" spans="2:3">
      <c r="B281" s="94"/>
      <c r="C281" s="94"/>
    </row>
    <row r="282" spans="2:3">
      <c r="B282" s="94"/>
      <c r="C282" s="94"/>
    </row>
    <row r="283" spans="2:3">
      <c r="B283" s="94"/>
      <c r="C283" s="94"/>
    </row>
    <row r="284" spans="2:3">
      <c r="B284" s="94"/>
      <c r="C284" s="94"/>
    </row>
    <row r="314" spans="2:2">
      <c r="B314" s="94"/>
    </row>
  </sheetData>
  <mergeCells count="1">
    <mergeCell ref="B10:I13"/>
  </mergeCells>
  <phoneticPr fontId="25" type="noConversion"/>
  <pageMargins left="0.75" right="0.5" top="0.75" bottom="0.5" header="0.5" footer="0.5"/>
  <pageSetup scale="90" orientation="portrait" r:id="rId1"/>
  <headerFooter alignWithMargins="0"/>
</worksheet>
</file>

<file path=xl/worksheets/sheet6.xml><?xml version="1.0" encoding="utf-8"?>
<worksheet xmlns="http://schemas.openxmlformats.org/spreadsheetml/2006/main" xmlns:r="http://schemas.openxmlformats.org/officeDocument/2006/relationships">
  <sheetPr transitionEvaluation="1" transitionEntry="1" codeName="Sheet8"/>
  <dimension ref="A1:G55"/>
  <sheetViews>
    <sheetView view="pageBreakPreview" zoomScale="60" zoomScaleNormal="100" workbookViewId="0">
      <selection activeCell="I1" sqref="I1:O1048576"/>
    </sheetView>
  </sheetViews>
  <sheetFormatPr defaultColWidth="10.88671875" defaultRowHeight="12"/>
  <cols>
    <col min="1" max="1" width="7.88671875" style="79" customWidth="1"/>
    <col min="2" max="2" width="53" style="85" customWidth="1"/>
    <col min="3" max="3" width="12.6640625" style="79" customWidth="1"/>
    <col min="4" max="4" width="16.44140625" style="79" customWidth="1"/>
    <col min="5" max="5" width="8.33203125" style="1023" customWidth="1"/>
    <col min="6" max="16384" width="10.88671875" style="18"/>
  </cols>
  <sheetData>
    <row r="1" spans="1:5">
      <c r="A1" s="76" t="s">
        <v>198</v>
      </c>
      <c r="B1" s="142"/>
      <c r="D1" s="304" t="s">
        <v>689</v>
      </c>
      <c r="E1" s="76"/>
    </row>
    <row r="2" spans="1:5">
      <c r="A2" s="76" t="s">
        <v>279</v>
      </c>
      <c r="B2" s="77"/>
      <c r="D2" s="304"/>
      <c r="E2" s="76"/>
    </row>
    <row r="3" spans="1:5" ht="9" customHeight="1">
      <c r="A3" s="76"/>
      <c r="B3" s="77"/>
      <c r="D3" s="304"/>
      <c r="E3" s="76"/>
    </row>
    <row r="4" spans="1:5">
      <c r="A4" s="76" t="s">
        <v>943</v>
      </c>
      <c r="B4" s="77"/>
      <c r="D4" s="304" t="s">
        <v>1415</v>
      </c>
      <c r="E4" s="76"/>
    </row>
    <row r="5" spans="1:5">
      <c r="A5" s="76" t="s">
        <v>2190</v>
      </c>
      <c r="B5" s="77"/>
      <c r="D5" s="971" t="s">
        <v>398</v>
      </c>
      <c r="E5" s="76"/>
    </row>
    <row r="6" spans="1:5">
      <c r="A6" s="76" t="s">
        <v>1411</v>
      </c>
      <c r="B6" s="77"/>
      <c r="D6" s="304" t="s">
        <v>1393</v>
      </c>
      <c r="E6" s="76"/>
    </row>
    <row r="7" spans="1:5" ht="10.5" customHeight="1">
      <c r="A7" s="76"/>
      <c r="B7" s="77"/>
      <c r="C7" s="76"/>
      <c r="D7" s="76"/>
      <c r="E7" s="76"/>
    </row>
    <row r="8" spans="1:5" ht="13.2" customHeight="1">
      <c r="A8" s="2000" t="s">
        <v>256</v>
      </c>
      <c r="B8" s="1998"/>
      <c r="C8" s="1998"/>
      <c r="D8" s="1998"/>
      <c r="E8" s="1021"/>
    </row>
    <row r="9" spans="1:5">
      <c r="A9" s="1998"/>
      <c r="B9" s="1998"/>
      <c r="C9" s="1998"/>
      <c r="D9" s="1998"/>
      <c r="E9" s="1021"/>
    </row>
    <row r="10" spans="1:5">
      <c r="A10" s="1998"/>
      <c r="B10" s="1998"/>
      <c r="C10" s="1998"/>
      <c r="D10" s="1998"/>
      <c r="E10" s="1021"/>
    </row>
    <row r="11" spans="1:5">
      <c r="A11" s="1998"/>
      <c r="B11" s="1998"/>
      <c r="C11" s="1998"/>
      <c r="D11" s="1998"/>
      <c r="E11" s="1021"/>
    </row>
    <row r="12" spans="1:5">
      <c r="A12" s="1998"/>
      <c r="B12" s="1998"/>
      <c r="C12" s="1998"/>
      <c r="D12" s="1998"/>
      <c r="E12" s="1021"/>
    </row>
    <row r="13" spans="1:5" ht="1.5" customHeight="1">
      <c r="A13" s="1998"/>
      <c r="B13" s="1998"/>
      <c r="C13" s="1998"/>
      <c r="D13" s="1998"/>
      <c r="E13" s="1021"/>
    </row>
    <row r="14" spans="1:5" hidden="1">
      <c r="A14" s="1998"/>
      <c r="B14" s="1998"/>
      <c r="C14" s="1998"/>
      <c r="D14" s="1998"/>
      <c r="E14" s="1021"/>
    </row>
    <row r="15" spans="1:5" ht="12.6" thickBot="1">
      <c r="A15" s="144"/>
      <c r="B15" s="145"/>
      <c r="C15" s="144"/>
      <c r="D15" s="144"/>
      <c r="E15" s="180"/>
    </row>
    <row r="16" spans="1:5" ht="13.8">
      <c r="A16" s="678" t="s">
        <v>33</v>
      </c>
      <c r="B16" s="77"/>
      <c r="C16" s="99" t="s">
        <v>280</v>
      </c>
      <c r="D16" s="99"/>
      <c r="E16" s="1464" t="s">
        <v>239</v>
      </c>
    </row>
    <row r="17" spans="1:7">
      <c r="A17" s="679" t="s">
        <v>366</v>
      </c>
      <c r="B17" s="552" t="s">
        <v>367</v>
      </c>
      <c r="C17" s="679" t="s">
        <v>193</v>
      </c>
      <c r="D17" s="679" t="s">
        <v>194</v>
      </c>
      <c r="E17" s="106"/>
    </row>
    <row r="18" spans="1:7">
      <c r="A18" s="626">
        <v>1</v>
      </c>
      <c r="B18" s="147" t="s">
        <v>1422</v>
      </c>
      <c r="C18" s="148"/>
      <c r="D18" s="148">
        <v>12505980</v>
      </c>
      <c r="E18" s="148"/>
    </row>
    <row r="19" spans="1:7">
      <c r="A19" s="626">
        <v>2</v>
      </c>
      <c r="B19" s="147" t="s">
        <v>889</v>
      </c>
      <c r="C19" s="148"/>
      <c r="D19" s="149">
        <v>685671</v>
      </c>
      <c r="E19" s="149"/>
    </row>
    <row r="20" spans="1:7">
      <c r="A20" s="626">
        <v>3</v>
      </c>
      <c r="B20" s="147" t="s">
        <v>888</v>
      </c>
      <c r="C20" s="148"/>
      <c r="D20" s="149"/>
      <c r="E20" s="149"/>
    </row>
    <row r="21" spans="1:7">
      <c r="A21" s="626">
        <v>4</v>
      </c>
      <c r="B21" s="147" t="s">
        <v>905</v>
      </c>
      <c r="C21" s="560"/>
      <c r="D21" s="1020">
        <v>1</v>
      </c>
      <c r="E21" s="1024"/>
    </row>
    <row r="22" spans="1:7">
      <c r="A22" s="626">
        <v>5</v>
      </c>
      <c r="B22" s="548" t="s">
        <v>1423</v>
      </c>
      <c r="C22" s="572"/>
      <c r="D22" s="560">
        <v>13191652</v>
      </c>
      <c r="E22" s="560"/>
    </row>
    <row r="23" spans="1:7">
      <c r="A23" s="626">
        <v>3</v>
      </c>
      <c r="B23" s="147" t="s">
        <v>1486</v>
      </c>
      <c r="C23" s="560"/>
      <c r="D23" s="560">
        <v>-1554941</v>
      </c>
      <c r="E23" s="560"/>
      <c r="F23" s="560"/>
      <c r="G23" s="1035"/>
    </row>
    <row r="24" spans="1:7">
      <c r="A24" s="626">
        <v>6</v>
      </c>
      <c r="B24" s="147" t="s">
        <v>889</v>
      </c>
      <c r="C24" s="560"/>
      <c r="D24" s="149">
        <v>500517.55</v>
      </c>
      <c r="E24" s="149"/>
    </row>
    <row r="25" spans="1:7">
      <c r="A25" s="626">
        <v>7</v>
      </c>
      <c r="B25" s="147" t="s">
        <v>905</v>
      </c>
      <c r="C25" s="560"/>
      <c r="D25" s="560">
        <v>-2</v>
      </c>
      <c r="E25" s="560"/>
    </row>
    <row r="26" spans="1:7">
      <c r="A26" s="626">
        <v>8</v>
      </c>
      <c r="B26" s="548" t="s">
        <v>1738</v>
      </c>
      <c r="C26" s="1183"/>
      <c r="D26" s="1183">
        <v>12137226.550000001</v>
      </c>
      <c r="E26" s="560"/>
      <c r="F26" s="617"/>
      <c r="G26" s="617"/>
    </row>
    <row r="27" spans="1:7">
      <c r="A27" s="626">
        <v>9</v>
      </c>
      <c r="B27" s="147" t="s">
        <v>889</v>
      </c>
      <c r="C27" s="560"/>
      <c r="D27" s="149">
        <v>38842.43</v>
      </c>
      <c r="E27" s="149"/>
    </row>
    <row r="28" spans="1:7">
      <c r="A28" s="626">
        <v>10</v>
      </c>
      <c r="B28" s="147" t="s">
        <v>888</v>
      </c>
      <c r="C28" s="560"/>
      <c r="D28" s="560">
        <v>-22834.02</v>
      </c>
      <c r="E28" s="560"/>
    </row>
    <row r="29" spans="1:7">
      <c r="A29" s="626">
        <v>11</v>
      </c>
      <c r="B29" s="147" t="s">
        <v>1739</v>
      </c>
      <c r="C29" s="560"/>
      <c r="D29" s="560">
        <v>-398907</v>
      </c>
      <c r="E29" s="560"/>
    </row>
    <row r="30" spans="1:7">
      <c r="A30" s="626">
        <v>12</v>
      </c>
      <c r="B30" s="147" t="s">
        <v>905</v>
      </c>
      <c r="C30" s="560"/>
      <c r="D30" s="560"/>
      <c r="E30" s="560"/>
    </row>
    <row r="31" spans="1:7">
      <c r="A31" s="626">
        <v>13</v>
      </c>
      <c r="B31" s="548" t="s">
        <v>1424</v>
      </c>
      <c r="C31" s="572"/>
      <c r="D31" s="572">
        <v>11754327.960000001</v>
      </c>
      <c r="E31" s="1026"/>
      <c r="F31" s="617"/>
      <c r="G31" s="617"/>
    </row>
    <row r="32" spans="1:7">
      <c r="A32" s="626">
        <v>14</v>
      </c>
      <c r="B32" s="147" t="s">
        <v>889</v>
      </c>
      <c r="C32" s="188"/>
      <c r="D32" s="188">
        <v>6086061</v>
      </c>
      <c r="E32" s="188"/>
    </row>
    <row r="33" spans="1:7">
      <c r="A33" s="626">
        <v>15</v>
      </c>
      <c r="B33" s="147" t="s">
        <v>888</v>
      </c>
      <c r="C33" s="188"/>
      <c r="D33" s="188"/>
      <c r="E33" s="188"/>
    </row>
    <row r="34" spans="1:7">
      <c r="A34" s="626">
        <v>16</v>
      </c>
      <c r="B34" s="147" t="s">
        <v>905</v>
      </c>
      <c r="C34" s="188"/>
      <c r="D34" s="188">
        <v>3</v>
      </c>
      <c r="E34" s="188"/>
    </row>
    <row r="35" spans="1:7">
      <c r="A35" s="626">
        <v>17</v>
      </c>
      <c r="B35" s="548" t="s">
        <v>1425</v>
      </c>
      <c r="C35" s="788"/>
      <c r="D35" s="788">
        <v>17840391.960000001</v>
      </c>
      <c r="E35" s="153"/>
      <c r="F35" s="617"/>
      <c r="G35" s="617"/>
    </row>
    <row r="36" spans="1:7">
      <c r="A36" s="626"/>
      <c r="B36" s="147"/>
      <c r="C36" s="150"/>
      <c r="D36" s="150"/>
      <c r="E36" s="150"/>
      <c r="G36" s="1085"/>
    </row>
    <row r="37" spans="1:7">
      <c r="A37" s="626"/>
      <c r="B37" s="147"/>
      <c r="C37" s="150"/>
      <c r="D37" s="150"/>
      <c r="E37" s="150"/>
      <c r="F37" s="1035"/>
    </row>
    <row r="38" spans="1:7" ht="13.8">
      <c r="A38" s="626"/>
      <c r="B38" s="516"/>
      <c r="C38" s="150"/>
      <c r="D38" s="150"/>
      <c r="E38" s="150"/>
    </row>
    <row r="39" spans="1:7" ht="13.8">
      <c r="A39" s="626"/>
      <c r="B39" s="784"/>
      <c r="C39" s="150"/>
      <c r="D39" s="150"/>
      <c r="E39" s="150"/>
    </row>
    <row r="40" spans="1:7">
      <c r="A40" s="626"/>
      <c r="B40" s="147"/>
      <c r="C40" s="150"/>
      <c r="D40" s="150"/>
      <c r="E40" s="150"/>
    </row>
    <row r="41" spans="1:7">
      <c r="A41" s="626"/>
      <c r="B41" s="147"/>
      <c r="C41" s="150"/>
      <c r="D41" s="150"/>
      <c r="E41" s="150"/>
    </row>
    <row r="42" spans="1:7" ht="13.2">
      <c r="A42" s="2001"/>
      <c r="B42" s="2002"/>
      <c r="C42" s="2002"/>
      <c r="D42" s="2002"/>
      <c r="E42" s="1022"/>
    </row>
    <row r="43" spans="1:7">
      <c r="A43" s="146"/>
      <c r="B43" s="574"/>
      <c r="C43" s="153"/>
      <c r="D43" s="153"/>
      <c r="E43" s="153"/>
    </row>
    <row r="44" spans="1:7">
      <c r="A44" s="146"/>
      <c r="B44" s="154"/>
      <c r="C44" s="152"/>
      <c r="D44" s="152"/>
      <c r="E44" s="152"/>
    </row>
    <row r="45" spans="1:7">
      <c r="A45" s="146"/>
      <c r="B45" s="151"/>
      <c r="C45" s="152"/>
      <c r="D45" s="152"/>
      <c r="E45" s="152"/>
    </row>
    <row r="46" spans="1:7">
      <c r="A46" s="146"/>
      <c r="B46" s="151"/>
      <c r="C46" s="153"/>
      <c r="D46" s="153"/>
      <c r="E46" s="153"/>
    </row>
    <row r="47" spans="1:7">
      <c r="A47" s="146"/>
      <c r="B47" s="151"/>
      <c r="C47" s="153"/>
      <c r="D47" s="153"/>
      <c r="E47" s="153"/>
    </row>
    <row r="48" spans="1:7">
      <c r="A48" s="146"/>
      <c r="B48" s="151"/>
      <c r="C48" s="152"/>
      <c r="D48" s="152"/>
      <c r="E48" s="152"/>
    </row>
    <row r="49" spans="1:5">
      <c r="A49" s="146"/>
      <c r="B49" s="151"/>
      <c r="C49" s="153"/>
      <c r="D49" s="153"/>
      <c r="E49" s="153"/>
    </row>
    <row r="50" spans="1:5">
      <c r="A50" s="146"/>
      <c r="B50" s="151"/>
      <c r="C50" s="152"/>
      <c r="D50" s="152"/>
      <c r="E50" s="152"/>
    </row>
    <row r="51" spans="1:5">
      <c r="A51" s="146"/>
      <c r="B51" s="151"/>
      <c r="C51" s="152"/>
      <c r="D51" s="152"/>
      <c r="E51" s="152"/>
    </row>
    <row r="52" spans="1:5">
      <c r="A52" s="155"/>
      <c r="B52" s="156"/>
      <c r="C52" s="153"/>
      <c r="D52" s="153"/>
      <c r="E52" s="153"/>
    </row>
    <row r="53" spans="1:5">
      <c r="A53" s="155"/>
      <c r="B53" s="156"/>
      <c r="C53" s="153"/>
      <c r="D53" s="153"/>
      <c r="E53" s="153"/>
    </row>
    <row r="54" spans="1:5">
      <c r="A54" s="155"/>
      <c r="B54" s="156"/>
      <c r="C54" s="152"/>
      <c r="D54" s="152"/>
      <c r="E54" s="18"/>
    </row>
    <row r="55" spans="1:5">
      <c r="A55" s="157"/>
      <c r="B55" s="158"/>
      <c r="C55" s="159"/>
      <c r="D55" s="159"/>
      <c r="E55" s="159"/>
    </row>
  </sheetData>
  <mergeCells count="2">
    <mergeCell ref="A8:D14"/>
    <mergeCell ref="A42:D42"/>
  </mergeCells>
  <phoneticPr fontId="25" type="noConversion"/>
  <pageMargins left="0.75" right="0" top="0.75" bottom="0.5" header="0.5" footer="0.5"/>
  <pageSetup scale="90" fitToHeight="0" orientation="portrait" r:id="rId1"/>
  <headerFooter alignWithMargins="0"/>
</worksheet>
</file>

<file path=xl/worksheets/sheet60.xml><?xml version="1.0" encoding="utf-8"?>
<worksheet xmlns="http://schemas.openxmlformats.org/spreadsheetml/2006/main" xmlns:r="http://schemas.openxmlformats.org/officeDocument/2006/relationships">
  <sheetPr transitionEvaluation="1" transitionEntry="1">
    <pageSetUpPr fitToPage="1"/>
  </sheetPr>
  <dimension ref="A1:J289"/>
  <sheetViews>
    <sheetView defaultGridColor="0" view="pageBreakPreview" topLeftCell="A13" colorId="22" zoomScaleNormal="78" workbookViewId="0">
      <selection activeCell="I13" sqref="I1:N1048576"/>
    </sheetView>
  </sheetViews>
  <sheetFormatPr defaultColWidth="10.88671875" defaultRowHeight="13.2"/>
  <cols>
    <col min="1" max="5" width="15.88671875" style="624" customWidth="1"/>
    <col min="6" max="6" width="18.44140625" style="624" customWidth="1"/>
    <col min="7" max="7" width="17.6640625" style="624" customWidth="1"/>
    <col min="8" max="16384" width="10.88671875" style="624"/>
  </cols>
  <sheetData>
    <row r="1" spans="1:10">
      <c r="A1" s="1532" t="s">
        <v>436</v>
      </c>
      <c r="B1" s="1532"/>
      <c r="C1" s="1533"/>
      <c r="D1" s="1532"/>
      <c r="E1" s="1532"/>
      <c r="F1" s="1532" t="s">
        <v>689</v>
      </c>
      <c r="G1" s="1532"/>
    </row>
    <row r="2" spans="1:10">
      <c r="A2" s="1532" t="s">
        <v>1956</v>
      </c>
      <c r="B2" s="1532"/>
      <c r="C2" s="1533"/>
      <c r="D2" s="1532"/>
      <c r="E2" s="1532"/>
      <c r="F2" s="1532"/>
      <c r="G2" s="1532"/>
    </row>
    <row r="3" spans="1:10">
      <c r="A3" s="1532"/>
      <c r="B3" s="1532"/>
      <c r="C3" s="1533"/>
      <c r="D3" s="1532"/>
      <c r="E3" s="1532"/>
      <c r="F3" s="1532" t="s">
        <v>1957</v>
      </c>
      <c r="G3" s="1532"/>
    </row>
    <row r="4" spans="1:10">
      <c r="A4" s="1617" t="s">
        <v>943</v>
      </c>
      <c r="B4" s="1532"/>
      <c r="C4" s="1534"/>
      <c r="D4" s="1532"/>
      <c r="E4" s="1532"/>
      <c r="F4" s="1532" t="s">
        <v>398</v>
      </c>
      <c r="G4" s="1532"/>
    </row>
    <row r="5" spans="1:10">
      <c r="A5" s="1617" t="s">
        <v>2190</v>
      </c>
      <c r="B5" s="1532"/>
      <c r="C5" s="1532"/>
      <c r="D5" s="1532"/>
      <c r="E5" s="1532"/>
      <c r="F5" s="1532" t="s">
        <v>2224</v>
      </c>
      <c r="G5" s="1532"/>
    </row>
    <row r="6" spans="1:10">
      <c r="A6" s="1617" t="s">
        <v>1411</v>
      </c>
      <c r="B6" s="1532"/>
      <c r="C6" s="1532"/>
      <c r="D6" s="1532"/>
      <c r="E6" s="1532"/>
      <c r="F6" s="1532"/>
      <c r="G6" s="1532"/>
    </row>
    <row r="7" spans="1:10">
      <c r="A7" s="1532"/>
      <c r="B7" s="1532"/>
      <c r="C7" s="1532"/>
      <c r="D7" s="1532"/>
      <c r="E7" s="1532"/>
      <c r="F7" s="1532"/>
      <c r="G7" s="1532"/>
    </row>
    <row r="8" spans="1:10">
      <c r="A8" s="1532" t="s">
        <v>1958</v>
      </c>
      <c r="B8" s="1532"/>
      <c r="C8" s="1532"/>
      <c r="D8" s="1532"/>
      <c r="E8" s="1532"/>
      <c r="F8" s="1532"/>
      <c r="G8" s="1532"/>
    </row>
    <row r="9" spans="1:10">
      <c r="A9" s="1532" t="s">
        <v>1959</v>
      </c>
      <c r="B9" s="1532"/>
      <c r="C9" s="1532"/>
      <c r="D9" s="1532"/>
      <c r="E9" s="1532"/>
      <c r="F9" s="1532"/>
      <c r="G9" s="1532"/>
    </row>
    <row r="10" spans="1:10" ht="13.8" thickBot="1">
      <c r="A10" s="1535"/>
      <c r="B10" s="1535"/>
      <c r="C10" s="1535"/>
      <c r="D10" s="1535"/>
      <c r="E10" s="1535"/>
      <c r="F10" s="1535"/>
      <c r="G10" s="1535"/>
    </row>
    <row r="11" spans="1:10">
      <c r="A11" s="1532"/>
      <c r="B11" s="1536" t="s">
        <v>493</v>
      </c>
      <c r="C11" s="1536" t="s">
        <v>494</v>
      </c>
      <c r="D11" s="1536" t="s">
        <v>495</v>
      </c>
      <c r="E11" s="1536" t="s">
        <v>496</v>
      </c>
      <c r="F11" s="1536" t="s">
        <v>214</v>
      </c>
      <c r="G11" s="1536" t="s">
        <v>53</v>
      </c>
    </row>
    <row r="12" spans="1:10">
      <c r="A12" s="1532"/>
      <c r="B12" s="1532"/>
      <c r="C12" s="1532"/>
      <c r="D12" s="1532"/>
      <c r="E12" s="1532"/>
      <c r="F12" s="1532"/>
      <c r="G12" s="1536" t="s">
        <v>1960</v>
      </c>
      <c r="I12" s="1538"/>
      <c r="J12" s="1538"/>
    </row>
    <row r="13" spans="1:10" ht="16.8">
      <c r="A13" s="1536" t="s">
        <v>433</v>
      </c>
      <c r="B13" s="1540" t="s">
        <v>1961</v>
      </c>
      <c r="C13" s="1540"/>
      <c r="D13" s="1541"/>
      <c r="E13" s="1540"/>
      <c r="F13" s="1536" t="s">
        <v>1962</v>
      </c>
      <c r="G13" s="1536" t="s">
        <v>1963</v>
      </c>
      <c r="I13" s="1538"/>
      <c r="J13" s="1538"/>
    </row>
    <row r="14" spans="1:10" ht="16.8">
      <c r="A14" s="1542" t="s">
        <v>659</v>
      </c>
      <c r="B14" s="1542" t="s">
        <v>1964</v>
      </c>
      <c r="C14" s="1542" t="s">
        <v>471</v>
      </c>
      <c r="D14" s="1542" t="s">
        <v>471</v>
      </c>
      <c r="E14" s="1542" t="s">
        <v>471</v>
      </c>
      <c r="F14" s="1542" t="s">
        <v>1965</v>
      </c>
      <c r="G14" s="1542" t="s">
        <v>1966</v>
      </c>
      <c r="I14" s="1538"/>
      <c r="J14" s="1538"/>
    </row>
    <row r="15" spans="1:10">
      <c r="A15" s="1543"/>
      <c r="B15" s="1543"/>
      <c r="C15" s="1543"/>
      <c r="D15" s="1543"/>
      <c r="E15" s="1543"/>
      <c r="F15" s="1543"/>
      <c r="G15" s="1543"/>
      <c r="I15" s="1538"/>
      <c r="J15" s="1538"/>
    </row>
    <row r="16" spans="1:10">
      <c r="A16" s="1537">
        <v>42552</v>
      </c>
      <c r="B16" s="1544">
        <v>11.207000000000001</v>
      </c>
      <c r="C16" s="1545"/>
      <c r="D16" s="1545"/>
      <c r="E16" s="1545"/>
      <c r="F16" s="1544">
        <v>11.207000000000001</v>
      </c>
      <c r="G16" s="1546" t="s">
        <v>1967</v>
      </c>
      <c r="I16" s="1539"/>
      <c r="J16" s="1539"/>
    </row>
    <row r="17" spans="1:10">
      <c r="A17" s="1537">
        <v>42583</v>
      </c>
      <c r="B17" s="1544">
        <v>12.829000000000001</v>
      </c>
      <c r="C17" s="1545"/>
      <c r="D17" s="1545"/>
      <c r="E17" s="1545"/>
      <c r="F17" s="1544">
        <v>12.829000000000001</v>
      </c>
      <c r="G17" s="1547"/>
      <c r="I17" s="1539"/>
      <c r="J17" s="1539"/>
    </row>
    <row r="18" spans="1:10">
      <c r="A18" s="1537">
        <v>42614</v>
      </c>
      <c r="B18" s="1544">
        <v>13.27</v>
      </c>
      <c r="C18" s="1545"/>
      <c r="D18" s="1545"/>
      <c r="E18" s="1545"/>
      <c r="F18" s="1544">
        <v>13.27</v>
      </c>
      <c r="G18" s="1547"/>
      <c r="J18" s="1539"/>
    </row>
    <row r="19" spans="1:10">
      <c r="A19" s="1537">
        <v>42644</v>
      </c>
      <c r="B19" s="1544">
        <v>13.933000000000002</v>
      </c>
      <c r="C19" s="1545"/>
      <c r="D19" s="1545"/>
      <c r="E19" s="1545"/>
      <c r="F19" s="1544">
        <v>13.933000000000002</v>
      </c>
      <c r="G19" s="1547"/>
      <c r="J19" s="1539"/>
    </row>
    <row r="20" spans="1:10">
      <c r="A20" s="1537">
        <v>42675</v>
      </c>
      <c r="B20" s="1544">
        <v>12.853</v>
      </c>
      <c r="C20" s="1545"/>
      <c r="D20" s="1545"/>
      <c r="E20" s="1545"/>
      <c r="F20" s="1544">
        <v>12.853</v>
      </c>
      <c r="G20" s="1547"/>
      <c r="J20" s="1539"/>
    </row>
    <row r="21" spans="1:10">
      <c r="A21" s="1537">
        <v>42705</v>
      </c>
      <c r="B21" s="1544">
        <v>12.506</v>
      </c>
      <c r="C21" s="1545"/>
      <c r="D21" s="1545"/>
      <c r="E21" s="1545"/>
      <c r="F21" s="1544">
        <v>12.506</v>
      </c>
      <c r="G21" s="1547"/>
      <c r="J21" s="1539"/>
    </row>
    <row r="22" spans="1:10">
      <c r="A22" s="1537">
        <v>42736</v>
      </c>
      <c r="B22" s="1544">
        <v>12.850999999999999</v>
      </c>
      <c r="C22" s="1545"/>
      <c r="D22" s="1545"/>
      <c r="E22" s="1545"/>
      <c r="F22" s="1544">
        <v>12.850999999999999</v>
      </c>
      <c r="G22" s="1547"/>
      <c r="J22" s="1539"/>
    </row>
    <row r="23" spans="1:10">
      <c r="A23" s="1537">
        <v>42767</v>
      </c>
      <c r="B23" s="1544">
        <v>11.324999999999999</v>
      </c>
      <c r="C23" s="1545"/>
      <c r="D23" s="1545"/>
      <c r="E23" s="1545"/>
      <c r="F23" s="1544">
        <v>11.324999999999999</v>
      </c>
      <c r="G23" s="1547"/>
      <c r="J23" s="1539"/>
    </row>
    <row r="24" spans="1:10">
      <c r="A24" s="1537">
        <v>42795</v>
      </c>
      <c r="B24" s="1544">
        <v>12.830999999999998</v>
      </c>
      <c r="C24" s="1545"/>
      <c r="D24" s="1545"/>
      <c r="E24" s="1545"/>
      <c r="F24" s="1544">
        <v>12.830999999999998</v>
      </c>
      <c r="G24" s="1547"/>
      <c r="J24" s="1539"/>
    </row>
    <row r="25" spans="1:10">
      <c r="A25" s="1537">
        <v>42826</v>
      </c>
      <c r="B25" s="1544">
        <v>12.891000000000002</v>
      </c>
      <c r="C25" s="1545"/>
      <c r="D25" s="1545"/>
      <c r="E25" s="1545"/>
      <c r="F25" s="1544">
        <v>12.891000000000002</v>
      </c>
      <c r="G25" s="1547"/>
      <c r="J25" s="1539"/>
    </row>
    <row r="26" spans="1:10">
      <c r="A26" s="1537">
        <v>42856</v>
      </c>
      <c r="B26" s="1544">
        <v>11.878000000000002</v>
      </c>
      <c r="C26" s="1545"/>
      <c r="D26" s="1545"/>
      <c r="E26" s="1545"/>
      <c r="F26" s="1544">
        <v>11.878000000000002</v>
      </c>
      <c r="G26" s="1547"/>
      <c r="J26" s="1539"/>
    </row>
    <row r="27" spans="1:10" ht="16.8">
      <c r="A27" s="1537">
        <v>42887</v>
      </c>
      <c r="B27" s="1544">
        <v>12.537999999999998</v>
      </c>
      <c r="C27" s="1545"/>
      <c r="D27" s="1548" t="s">
        <v>490</v>
      </c>
      <c r="E27" s="1548" t="s">
        <v>490</v>
      </c>
      <c r="F27" s="1549">
        <v>12.537999999999998</v>
      </c>
      <c r="G27" s="1550" t="s">
        <v>490</v>
      </c>
      <c r="J27" s="1539"/>
    </row>
    <row r="28" spans="1:10">
      <c r="A28" s="1551"/>
      <c r="B28" s="1552"/>
      <c r="C28" s="1552"/>
      <c r="D28" s="1552"/>
      <c r="E28" s="1552"/>
      <c r="F28" s="1553"/>
      <c r="G28" s="1532"/>
    </row>
    <row r="29" spans="1:10" ht="15">
      <c r="A29" s="1554" t="s">
        <v>59</v>
      </c>
      <c r="B29" s="1555">
        <v>150.91200000000003</v>
      </c>
      <c r="C29" s="1556">
        <v>0</v>
      </c>
      <c r="D29" s="1556">
        <v>0</v>
      </c>
      <c r="E29" s="1556">
        <v>0</v>
      </c>
      <c r="F29" s="1555">
        <v>150.91200000000003</v>
      </c>
      <c r="G29" s="1557">
        <v>0</v>
      </c>
    </row>
    <row r="30" spans="1:10">
      <c r="A30" s="1551"/>
      <c r="B30" s="1543"/>
      <c r="C30" s="1543"/>
      <c r="D30" s="1543"/>
      <c r="E30" s="1543"/>
      <c r="F30" s="1543"/>
      <c r="G30" s="1543"/>
    </row>
    <row r="31" spans="1:10">
      <c r="A31" s="1551"/>
      <c r="B31" s="1543"/>
      <c r="C31" s="1543"/>
      <c r="D31" s="1543"/>
      <c r="E31" s="1543"/>
      <c r="F31" s="1543"/>
      <c r="G31" s="1543"/>
    </row>
    <row r="32" spans="1:10">
      <c r="A32" s="1551"/>
      <c r="B32" s="1558"/>
      <c r="C32" s="1558"/>
      <c r="D32" s="1558"/>
      <c r="E32" s="1558"/>
      <c r="F32" s="1558"/>
      <c r="G32" s="1543"/>
    </row>
    <row r="33" spans="1:7">
      <c r="A33" s="1551"/>
      <c r="B33" s="1558"/>
      <c r="C33" s="1558"/>
      <c r="D33" s="1558"/>
      <c r="E33" s="1558"/>
      <c r="F33" s="1558"/>
      <c r="G33" s="1543"/>
    </row>
    <row r="34" spans="1:7">
      <c r="A34" s="1551"/>
      <c r="B34" s="1558"/>
      <c r="C34" s="1558"/>
      <c r="D34" s="1558"/>
      <c r="E34" s="1558"/>
      <c r="F34" s="1558"/>
      <c r="G34" s="1543"/>
    </row>
    <row r="35" spans="1:7">
      <c r="A35" s="1551"/>
      <c r="B35" s="1558"/>
      <c r="C35" s="1558"/>
      <c r="D35" s="1558"/>
      <c r="E35" s="1558"/>
      <c r="F35" s="1558"/>
      <c r="G35" s="1543"/>
    </row>
    <row r="36" spans="1:7">
      <c r="A36" s="1551"/>
      <c r="B36" s="1558"/>
      <c r="C36" s="1558"/>
      <c r="D36" s="1558"/>
      <c r="E36" s="1558"/>
      <c r="F36" s="1558"/>
      <c r="G36" s="1543"/>
    </row>
    <row r="37" spans="1:7">
      <c r="A37" s="1551"/>
      <c r="B37" s="1543"/>
      <c r="C37" s="1543"/>
      <c r="D37" s="1543"/>
      <c r="E37" s="1543"/>
      <c r="F37" s="1543"/>
      <c r="G37" s="1543"/>
    </row>
    <row r="38" spans="1:7">
      <c r="A38" s="1551"/>
      <c r="B38" s="1543"/>
      <c r="C38" s="1543"/>
      <c r="D38" s="1543"/>
      <c r="E38" s="1543"/>
      <c r="F38" s="1543"/>
      <c r="G38" s="1543"/>
    </row>
    <row r="39" spans="1:7">
      <c r="A39" s="1551"/>
      <c r="B39" s="1543"/>
      <c r="C39" s="1543"/>
      <c r="D39" s="1543"/>
      <c r="E39" s="1543"/>
      <c r="F39" s="1543"/>
      <c r="G39" s="1543"/>
    </row>
    <row r="40" spans="1:7">
      <c r="A40" s="1551"/>
      <c r="B40" s="1543"/>
      <c r="C40" s="1543"/>
      <c r="D40" s="1543"/>
      <c r="E40" s="1543"/>
      <c r="F40" s="1543"/>
      <c r="G40" s="1543"/>
    </row>
    <row r="41" spans="1:7">
      <c r="A41" s="1551"/>
      <c r="B41" s="1543"/>
      <c r="C41" s="1543"/>
      <c r="D41" s="1543"/>
      <c r="E41" s="1543"/>
      <c r="F41" s="1543"/>
      <c r="G41" s="1543"/>
    </row>
    <row r="42" spans="1:7">
      <c r="A42" s="1551"/>
      <c r="B42" s="1543"/>
      <c r="C42" s="1543"/>
      <c r="D42" s="1543"/>
      <c r="E42" s="1543"/>
      <c r="F42" s="1543"/>
      <c r="G42" s="1543"/>
    </row>
    <row r="43" spans="1:7">
      <c r="A43" s="1543"/>
      <c r="B43" s="1543"/>
      <c r="C43" s="1543"/>
      <c r="D43" s="1543"/>
      <c r="E43" s="1543"/>
      <c r="F43" s="1543"/>
      <c r="G43" s="1543"/>
    </row>
    <row r="44" spans="1:7">
      <c r="A44" s="1543"/>
      <c r="B44" s="1543"/>
      <c r="C44" s="1543"/>
      <c r="D44" s="1543"/>
      <c r="E44" s="1543"/>
      <c r="F44" s="1543"/>
      <c r="G44" s="1543"/>
    </row>
    <row r="45" spans="1:7">
      <c r="A45" s="1543"/>
      <c r="B45" s="1543"/>
      <c r="C45" s="1543"/>
      <c r="D45" s="1543"/>
      <c r="E45" s="1543"/>
      <c r="F45" s="1543"/>
      <c r="G45" s="1543"/>
    </row>
    <row r="46" spans="1:7">
      <c r="A46" s="1543"/>
      <c r="B46" s="1543"/>
      <c r="C46" s="1543"/>
      <c r="D46" s="1543"/>
      <c r="E46" s="1543"/>
      <c r="F46" s="1543"/>
      <c r="G46" s="1543"/>
    </row>
    <row r="47" spans="1:7">
      <c r="A47" s="1543"/>
      <c r="B47" s="1543"/>
      <c r="C47" s="1543"/>
      <c r="D47" s="1543"/>
      <c r="E47" s="1543"/>
      <c r="F47" s="1543"/>
      <c r="G47" s="1543"/>
    </row>
    <row r="48" spans="1:7">
      <c r="A48" s="1543"/>
      <c r="B48" s="1543"/>
      <c r="C48" s="1543"/>
      <c r="D48" s="1543"/>
      <c r="E48" s="1543"/>
      <c r="F48" s="1543"/>
      <c r="G48" s="1543"/>
    </row>
    <row r="49" spans="1:7">
      <c r="A49" s="1543"/>
      <c r="B49" s="1543"/>
      <c r="C49" s="1543"/>
      <c r="D49" s="1543"/>
      <c r="E49" s="1543"/>
      <c r="F49" s="1543"/>
      <c r="G49" s="1543"/>
    </row>
    <row r="50" spans="1:7">
      <c r="A50" s="1543"/>
      <c r="B50" s="1543"/>
      <c r="C50" s="1543"/>
      <c r="D50" s="1543"/>
      <c r="E50" s="1543"/>
      <c r="F50" s="1543"/>
      <c r="G50" s="1543"/>
    </row>
    <row r="51" spans="1:7">
      <c r="A51" s="1543"/>
      <c r="B51" s="1543"/>
      <c r="C51" s="1543"/>
      <c r="D51" s="1543"/>
      <c r="E51" s="1543"/>
      <c r="F51" s="1543"/>
      <c r="G51" s="1543"/>
    </row>
    <row r="52" spans="1:7">
      <c r="A52" s="1543"/>
      <c r="B52" s="1543"/>
      <c r="C52" s="1543"/>
      <c r="D52" s="1543"/>
      <c r="E52" s="1543"/>
      <c r="F52" s="1543"/>
      <c r="G52" s="1543"/>
    </row>
    <row r="53" spans="1:7">
      <c r="A53" s="1543"/>
      <c r="B53" s="1543"/>
      <c r="C53" s="1543"/>
      <c r="D53" s="1543"/>
      <c r="E53" s="1543"/>
      <c r="F53" s="1543"/>
      <c r="G53" s="1543"/>
    </row>
    <row r="54" spans="1:7">
      <c r="A54" s="1543"/>
      <c r="B54" s="1543"/>
      <c r="C54" s="1543"/>
      <c r="D54" s="1543"/>
      <c r="E54" s="1543"/>
      <c r="F54" s="1543"/>
      <c r="G54" s="1543"/>
    </row>
    <row r="55" spans="1:7">
      <c r="A55" s="1543"/>
      <c r="B55" s="1543"/>
      <c r="C55" s="1543"/>
      <c r="D55" s="1543"/>
      <c r="E55" s="1543"/>
      <c r="F55" s="1543"/>
      <c r="G55" s="1543"/>
    </row>
    <row r="56" spans="1:7">
      <c r="A56" s="1554"/>
      <c r="B56" s="1554"/>
      <c r="C56" s="1554"/>
      <c r="D56" s="1554"/>
      <c r="E56" s="1554"/>
      <c r="F56" s="1554"/>
      <c r="G56" s="1554"/>
    </row>
    <row r="255" spans="1:2">
      <c r="A255" s="17"/>
      <c r="B255" s="17"/>
    </row>
    <row r="256" spans="1:2">
      <c r="A256" s="17"/>
      <c r="B256" s="17"/>
    </row>
    <row r="257" spans="1:2">
      <c r="A257" s="17"/>
      <c r="B257" s="17"/>
    </row>
    <row r="258" spans="1:2">
      <c r="A258" s="17"/>
      <c r="B258" s="17"/>
    </row>
    <row r="259" spans="1:2">
      <c r="A259" s="17"/>
      <c r="B259" s="17"/>
    </row>
    <row r="289" spans="1:1">
      <c r="A289" s="17"/>
    </row>
  </sheetData>
  <pageMargins left="0.5" right="0.5" top="0.77" bottom="0.5" header="0.25" footer="0.5"/>
  <pageSetup scale="84" orientation="portrait" r:id="rId1"/>
  <headerFooter alignWithMargins="0"/>
</worksheet>
</file>

<file path=xl/worksheets/sheet61.xml><?xml version="1.0" encoding="utf-8"?>
<worksheet xmlns="http://schemas.openxmlformats.org/spreadsheetml/2006/main" xmlns:r="http://schemas.openxmlformats.org/officeDocument/2006/relationships">
  <sheetPr transitionEvaluation="1" transitionEntry="1">
    <pageSetUpPr fitToPage="1"/>
  </sheetPr>
  <dimension ref="A1:P315"/>
  <sheetViews>
    <sheetView defaultGridColor="0" view="pageBreakPreview" colorId="22" zoomScaleNormal="78" zoomScaleSheetLayoutView="100" workbookViewId="0">
      <selection activeCell="F18" sqref="F18"/>
    </sheetView>
  </sheetViews>
  <sheetFormatPr defaultColWidth="10.88671875" defaultRowHeight="13.2"/>
  <cols>
    <col min="1" max="2" width="3.88671875" style="624" customWidth="1"/>
    <col min="3" max="3" width="52.88671875" style="624" customWidth="1"/>
    <col min="4" max="4" width="10.88671875" style="624"/>
    <col min="5" max="5" width="15.88671875" style="624" customWidth="1"/>
    <col min="6" max="6" width="6.88671875" style="624" customWidth="1"/>
    <col min="7" max="7" width="15.88671875" style="624" customWidth="1"/>
    <col min="8" max="8" width="4.88671875" style="624" customWidth="1"/>
    <col min="9" max="16384" width="10.88671875" style="624"/>
  </cols>
  <sheetData>
    <row r="1" spans="1:8">
      <c r="A1" s="1532" t="s">
        <v>272</v>
      </c>
      <c r="B1" s="1532"/>
      <c r="C1" s="1532"/>
      <c r="D1" s="1532"/>
      <c r="E1" s="1533" t="s">
        <v>689</v>
      </c>
      <c r="F1" s="1533"/>
      <c r="G1" s="1532"/>
      <c r="H1" s="1532"/>
    </row>
    <row r="2" spans="1:8">
      <c r="A2" s="1532"/>
      <c r="B2" s="1532"/>
      <c r="C2" s="1532"/>
      <c r="D2" s="1532"/>
      <c r="E2" s="1533"/>
      <c r="F2" s="1533"/>
      <c r="G2" s="1532"/>
      <c r="H2" s="1532"/>
    </row>
    <row r="3" spans="1:8">
      <c r="A3" s="1617" t="s">
        <v>943</v>
      </c>
      <c r="B3" s="1532"/>
      <c r="C3" s="1532"/>
      <c r="D3" s="1532"/>
      <c r="E3" s="1533" t="s">
        <v>1968</v>
      </c>
      <c r="F3" s="1533"/>
      <c r="G3" s="1532"/>
      <c r="H3" s="1532"/>
    </row>
    <row r="4" spans="1:8">
      <c r="A4" s="1617" t="s">
        <v>2190</v>
      </c>
      <c r="B4" s="1560"/>
      <c r="C4" s="1532"/>
      <c r="D4" s="1561"/>
      <c r="E4" s="1534" t="s">
        <v>398</v>
      </c>
      <c r="F4" s="1532"/>
      <c r="G4" s="1532"/>
      <c r="H4" s="1532"/>
    </row>
    <row r="5" spans="1:8">
      <c r="A5" s="1617" t="s">
        <v>1411</v>
      </c>
      <c r="B5" s="1560"/>
      <c r="C5" s="1532"/>
      <c r="D5" s="1532"/>
      <c r="E5" s="1532" t="s">
        <v>2224</v>
      </c>
      <c r="F5" s="1532"/>
      <c r="G5" s="1532"/>
      <c r="H5" s="1532"/>
    </row>
    <row r="6" spans="1:8">
      <c r="A6" s="1532"/>
      <c r="B6" s="1532"/>
      <c r="C6" s="1532"/>
      <c r="D6" s="1532"/>
      <c r="E6" s="1532"/>
      <c r="F6" s="1532"/>
      <c r="G6" s="1532"/>
      <c r="H6" s="1532"/>
    </row>
    <row r="7" spans="1:8">
      <c r="A7" s="2044" t="s">
        <v>1969</v>
      </c>
      <c r="B7" s="2045"/>
      <c r="C7" s="2045"/>
      <c r="D7" s="2045"/>
      <c r="E7" s="2045"/>
      <c r="F7" s="2045"/>
      <c r="G7" s="2045"/>
      <c r="H7" s="2045"/>
    </row>
    <row r="8" spans="1:8">
      <c r="A8" s="2045"/>
      <c r="B8" s="2045"/>
      <c r="C8" s="2045"/>
      <c r="D8" s="2045"/>
      <c r="E8" s="2045"/>
      <c r="F8" s="2045"/>
      <c r="G8" s="2045"/>
      <c r="H8" s="2045"/>
    </row>
    <row r="9" spans="1:8" ht="13.8" thickBot="1">
      <c r="A9" s="1535"/>
      <c r="B9" s="1535"/>
      <c r="C9" s="1535"/>
      <c r="D9" s="1535"/>
      <c r="E9" s="1535"/>
      <c r="F9" s="1535"/>
      <c r="G9" s="1535"/>
      <c r="H9" s="1535"/>
    </row>
    <row r="10" spans="1:8">
      <c r="A10" s="1532"/>
      <c r="B10" s="1532"/>
      <c r="C10" s="1532"/>
      <c r="D10" s="1532"/>
      <c r="E10" s="1536"/>
      <c r="F10" s="1536"/>
      <c r="G10" s="1536"/>
      <c r="H10" s="1532"/>
    </row>
    <row r="11" spans="1:8">
      <c r="A11" s="1532"/>
      <c r="B11" s="1532"/>
      <c r="C11" s="1532"/>
      <c r="D11" s="1532"/>
      <c r="E11" s="1562" t="s">
        <v>1970</v>
      </c>
      <c r="F11" s="1536"/>
      <c r="G11" s="1562" t="s">
        <v>1818</v>
      </c>
      <c r="H11" s="1532"/>
    </row>
    <row r="12" spans="1:8">
      <c r="A12" s="1543"/>
      <c r="B12" s="1543"/>
      <c r="C12" s="1543"/>
      <c r="D12" s="1543"/>
      <c r="E12" s="1543"/>
      <c r="F12" s="1543"/>
      <c r="G12" s="1543"/>
      <c r="H12" s="1543"/>
    </row>
    <row r="13" spans="1:8" ht="15">
      <c r="A13" s="1554" t="s">
        <v>1971</v>
      </c>
      <c r="B13" s="1532" t="s">
        <v>1972</v>
      </c>
      <c r="C13" s="1532"/>
      <c r="D13" s="1532"/>
      <c r="E13" s="1543"/>
      <c r="F13" s="1543"/>
      <c r="G13" s="1563">
        <v>849000</v>
      </c>
      <c r="H13" s="1543"/>
    </row>
    <row r="14" spans="1:8" ht="15">
      <c r="A14" s="1554"/>
      <c r="B14" s="2044" t="s">
        <v>1973</v>
      </c>
      <c r="C14" s="2045"/>
      <c r="D14" s="2045"/>
      <c r="E14" s="1543"/>
      <c r="F14" s="1543"/>
      <c r="G14" s="1564"/>
      <c r="H14" s="1543"/>
    </row>
    <row r="15" spans="1:8" ht="15">
      <c r="A15" s="1554"/>
      <c r="B15" s="2045"/>
      <c r="C15" s="2045"/>
      <c r="D15" s="2045"/>
      <c r="E15" s="1543"/>
      <c r="F15" s="1543"/>
      <c r="G15" s="1564"/>
      <c r="H15" s="1543"/>
    </row>
    <row r="16" spans="1:8" ht="15">
      <c r="A16" s="1554"/>
      <c r="B16" s="2045"/>
      <c r="C16" s="2045"/>
      <c r="D16" s="2045"/>
      <c r="E16" s="1543"/>
      <c r="F16" s="1543"/>
      <c r="G16" s="1564"/>
      <c r="H16" s="1543"/>
    </row>
    <row r="17" spans="1:9" ht="15">
      <c r="A17" s="1554"/>
      <c r="B17" s="1532"/>
      <c r="C17" s="1532"/>
      <c r="D17" s="1532"/>
      <c r="E17" s="1543"/>
      <c r="F17" s="1543"/>
      <c r="G17" s="1564"/>
      <c r="H17" s="1543"/>
    </row>
    <row r="18" spans="1:9" ht="15">
      <c r="A18" s="1565" t="s">
        <v>1974</v>
      </c>
      <c r="B18" s="1561" t="s">
        <v>1975</v>
      </c>
      <c r="C18" s="1532"/>
      <c r="D18" s="1532"/>
      <c r="E18" s="1566"/>
      <c r="F18" s="1543"/>
      <c r="G18" s="1567">
        <v>413457.53424657544</v>
      </c>
      <c r="H18" s="1543"/>
    </row>
    <row r="19" spans="1:9">
      <c r="A19" s="1543"/>
      <c r="B19" s="1543"/>
      <c r="C19" s="2044"/>
      <c r="D19" s="2008"/>
      <c r="E19" s="1558"/>
      <c r="F19" s="1543"/>
      <c r="G19" s="1543"/>
      <c r="H19" s="1543"/>
    </row>
    <row r="20" spans="1:9">
      <c r="A20" s="1543"/>
      <c r="B20" s="1543"/>
      <c r="C20" s="2008"/>
      <c r="D20" s="2008"/>
      <c r="E20" s="1558"/>
      <c r="F20" s="1543"/>
      <c r="G20" s="1543"/>
      <c r="H20" s="1543"/>
    </row>
    <row r="21" spans="1:9">
      <c r="A21" s="1543"/>
      <c r="B21" s="1543"/>
      <c r="C21" s="1558"/>
      <c r="D21" s="1558"/>
      <c r="E21" s="1558"/>
      <c r="F21" s="1543"/>
      <c r="G21" s="1543"/>
      <c r="H21" s="1543"/>
    </row>
    <row r="22" spans="1:9">
      <c r="A22" s="1543"/>
      <c r="B22" s="1543"/>
      <c r="C22" s="1543"/>
      <c r="D22" s="1543"/>
      <c r="E22" s="1543"/>
      <c r="F22" s="1543"/>
      <c r="G22" s="1543"/>
      <c r="H22" s="1543"/>
    </row>
    <row r="23" spans="1:9">
      <c r="A23" s="1543"/>
      <c r="B23" s="1543"/>
      <c r="C23" s="1543"/>
      <c r="D23" s="1543"/>
      <c r="E23" s="1543"/>
      <c r="F23" s="1543"/>
      <c r="G23" s="1543"/>
      <c r="H23" s="1543"/>
    </row>
    <row r="24" spans="1:9">
      <c r="A24" s="1543"/>
      <c r="B24" s="1543"/>
      <c r="C24" s="1543"/>
      <c r="D24" s="1543"/>
      <c r="E24" s="1543"/>
      <c r="F24" s="1543"/>
      <c r="G24" s="1543"/>
      <c r="H24" s="1543"/>
    </row>
    <row r="25" spans="1:9">
      <c r="B25" s="1554"/>
      <c r="C25" s="1561"/>
      <c r="D25" s="1558"/>
      <c r="E25" s="1558"/>
      <c r="F25" s="1543"/>
      <c r="G25" s="1543"/>
      <c r="H25" s="1543"/>
      <c r="I25" s="1543"/>
    </row>
    <row r="26" spans="1:9" ht="12.75" customHeight="1">
      <c r="B26" s="1554"/>
      <c r="C26" s="1558"/>
      <c r="D26" s="1558"/>
      <c r="E26" s="1558"/>
      <c r="F26" s="1543"/>
      <c r="G26" s="1543"/>
      <c r="H26" s="1543"/>
      <c r="I26" s="1543"/>
    </row>
    <row r="27" spans="1:9">
      <c r="B27" s="1554"/>
      <c r="C27" s="1558"/>
      <c r="D27" s="1558"/>
      <c r="E27" s="1558"/>
      <c r="F27" s="1543"/>
      <c r="G27" s="1543"/>
      <c r="H27" s="1543"/>
      <c r="I27" s="1543"/>
    </row>
    <row r="28" spans="1:9">
      <c r="B28" s="1554"/>
      <c r="C28" s="1558"/>
      <c r="D28" s="1558"/>
      <c r="E28" s="1558"/>
      <c r="F28" s="1543"/>
      <c r="G28" s="1543"/>
      <c r="H28" s="1543"/>
      <c r="I28" s="1543"/>
    </row>
    <row r="29" spans="1:9">
      <c r="B29" s="1554"/>
      <c r="C29" s="1532"/>
      <c r="D29" s="1532"/>
      <c r="E29" s="1532"/>
      <c r="F29" s="1543"/>
      <c r="G29" s="1543"/>
      <c r="H29" s="1543"/>
      <c r="I29" s="1543"/>
    </row>
    <row r="30" spans="1:9">
      <c r="B30" s="1551"/>
      <c r="C30" s="1536"/>
      <c r="D30" s="1532"/>
      <c r="E30" s="1543"/>
      <c r="F30" s="1543"/>
      <c r="G30" s="1543"/>
      <c r="H30" s="1543"/>
      <c r="I30" s="1543"/>
    </row>
    <row r="31" spans="1:9">
      <c r="B31" s="1551"/>
      <c r="C31" s="1532"/>
      <c r="D31" s="1532"/>
      <c r="E31" s="1543"/>
      <c r="F31" s="1543"/>
      <c r="G31" s="1543"/>
      <c r="H31" s="1543"/>
      <c r="I31" s="1543"/>
    </row>
    <row r="32" spans="1:9">
      <c r="B32" s="1543"/>
      <c r="C32" s="1532"/>
      <c r="D32" s="1532"/>
      <c r="E32" s="1543"/>
      <c r="F32" s="1543"/>
      <c r="G32" s="1543"/>
      <c r="H32" s="1543"/>
      <c r="I32" s="1543"/>
    </row>
    <row r="33" spans="2:9">
      <c r="B33" s="1543"/>
      <c r="C33" s="1543"/>
      <c r="D33" s="1543"/>
      <c r="E33" s="1543"/>
      <c r="F33" s="1543"/>
      <c r="G33" s="1543"/>
      <c r="H33" s="1543"/>
      <c r="I33" s="1543"/>
    </row>
    <row r="34" spans="2:9">
      <c r="B34" s="1543"/>
      <c r="C34" s="1543"/>
      <c r="D34" s="1543"/>
      <c r="E34" s="1543"/>
      <c r="F34" s="1543"/>
      <c r="G34" s="1543"/>
      <c r="H34" s="1543"/>
      <c r="I34" s="1543"/>
    </row>
    <row r="35" spans="2:9">
      <c r="B35" s="1543"/>
      <c r="C35" s="1543"/>
      <c r="D35" s="1543"/>
      <c r="E35" s="1543"/>
      <c r="F35" s="1543"/>
      <c r="G35" s="1543"/>
      <c r="H35" s="1543"/>
      <c r="I35" s="1543"/>
    </row>
    <row r="36" spans="2:9">
      <c r="B36" s="1543"/>
      <c r="C36" s="1543"/>
      <c r="D36" s="1543"/>
      <c r="E36" s="1543"/>
      <c r="F36" s="1543"/>
      <c r="G36" s="1543"/>
      <c r="H36" s="1543"/>
      <c r="I36" s="1543"/>
    </row>
    <row r="37" spans="2:9">
      <c r="B37" s="1554"/>
      <c r="C37" s="1554"/>
      <c r="D37" s="1554"/>
      <c r="E37" s="1554"/>
      <c r="F37" s="1554"/>
      <c r="G37" s="1554"/>
      <c r="H37" s="1554"/>
      <c r="I37" s="1554"/>
    </row>
    <row r="46" spans="2:9">
      <c r="I46" s="1559"/>
    </row>
    <row r="47" spans="2:9">
      <c r="I47" s="1568"/>
    </row>
    <row r="48" spans="2:9">
      <c r="I48" s="1568"/>
    </row>
    <row r="49" spans="8:9">
      <c r="I49" s="1568"/>
    </row>
    <row r="50" spans="8:9">
      <c r="H50" s="1568"/>
    </row>
    <row r="51" spans="8:9">
      <c r="H51" s="1568"/>
    </row>
    <row r="52" spans="8:9">
      <c r="H52" s="1568"/>
    </row>
    <row r="53" spans="8:9">
      <c r="H53" s="1568"/>
    </row>
    <row r="54" spans="8:9">
      <c r="H54" s="1568"/>
    </row>
    <row r="55" spans="8:9">
      <c r="H55" s="1568"/>
    </row>
    <row r="56" spans="8:9">
      <c r="H56" s="1568"/>
    </row>
    <row r="57" spans="8:9">
      <c r="H57" s="1568"/>
    </row>
    <row r="58" spans="8:9">
      <c r="H58" s="1568"/>
    </row>
    <row r="59" spans="8:9">
      <c r="H59" s="1568"/>
    </row>
    <row r="60" spans="8:9">
      <c r="H60" s="1568"/>
    </row>
    <row r="61" spans="8:9">
      <c r="H61" s="1568"/>
    </row>
    <row r="62" spans="8:9">
      <c r="H62" s="1568"/>
    </row>
    <row r="63" spans="8:9">
      <c r="H63" s="1568"/>
    </row>
    <row r="64" spans="8:9">
      <c r="H64" s="1568"/>
    </row>
    <row r="65" spans="8:8">
      <c r="H65" s="1568"/>
    </row>
    <row r="66" spans="8:8">
      <c r="H66" s="1568"/>
    </row>
    <row r="67" spans="8:8">
      <c r="H67" s="1568"/>
    </row>
    <row r="68" spans="8:8">
      <c r="H68" s="1568"/>
    </row>
    <row r="69" spans="8:8">
      <c r="H69" s="1568"/>
    </row>
    <row r="70" spans="8:8">
      <c r="H70" s="1568"/>
    </row>
    <row r="71" spans="8:8">
      <c r="H71" s="1568"/>
    </row>
    <row r="72" spans="8:8">
      <c r="H72" s="1568"/>
    </row>
    <row r="73" spans="8:8">
      <c r="H73" s="1568"/>
    </row>
    <row r="74" spans="8:8">
      <c r="H74" s="1568"/>
    </row>
    <row r="75" spans="8:8">
      <c r="H75" s="1568"/>
    </row>
    <row r="77" spans="8:8">
      <c r="H77" s="1559"/>
    </row>
    <row r="117" spans="8:16">
      <c r="H117" s="1559"/>
    </row>
    <row r="118" spans="8:16">
      <c r="H118" s="1568"/>
    </row>
    <row r="119" spans="8:16">
      <c r="H119" s="1568"/>
    </row>
    <row r="120" spans="8:16">
      <c r="H120" s="1568"/>
      <c r="L120" s="1559"/>
      <c r="P120" s="1559"/>
    </row>
    <row r="121" spans="8:16">
      <c r="H121" s="1568"/>
    </row>
    <row r="122" spans="8:16">
      <c r="H122" s="1568"/>
    </row>
    <row r="123" spans="8:16">
      <c r="H123" s="1568"/>
      <c r="L123" s="1559"/>
      <c r="P123" s="1559"/>
    </row>
    <row r="124" spans="8:16">
      <c r="H124" s="1568"/>
    </row>
    <row r="125" spans="8:16">
      <c r="H125" s="1568"/>
    </row>
    <row r="126" spans="8:16">
      <c r="H126" s="1568"/>
    </row>
    <row r="127" spans="8:16">
      <c r="H127" s="1568"/>
    </row>
    <row r="128" spans="8:16">
      <c r="H128" s="1568"/>
    </row>
    <row r="129" spans="8:8">
      <c r="H129" s="1568"/>
    </row>
    <row r="130" spans="8:8">
      <c r="H130" s="1568"/>
    </row>
    <row r="131" spans="8:8">
      <c r="H131" s="1568"/>
    </row>
    <row r="132" spans="8:8">
      <c r="H132" s="1568"/>
    </row>
    <row r="133" spans="8:8">
      <c r="H133" s="1568"/>
    </row>
    <row r="134" spans="8:8">
      <c r="H134" s="1568"/>
    </row>
    <row r="135" spans="8:8">
      <c r="H135" s="1568"/>
    </row>
    <row r="136" spans="8:8">
      <c r="H136" s="1568"/>
    </row>
    <row r="137" spans="8:8">
      <c r="H137" s="1568"/>
    </row>
    <row r="138" spans="8:8">
      <c r="H138" s="1568"/>
    </row>
    <row r="139" spans="8:8">
      <c r="H139" s="1568"/>
    </row>
    <row r="140" spans="8:8">
      <c r="H140" s="1568"/>
    </row>
    <row r="141" spans="8:8">
      <c r="H141" s="1568"/>
    </row>
    <row r="142" spans="8:8">
      <c r="H142" s="1568"/>
    </row>
    <row r="143" spans="8:8">
      <c r="H143" s="1568"/>
    </row>
    <row r="144" spans="8:8">
      <c r="H144" s="1568"/>
    </row>
    <row r="145" spans="8:8">
      <c r="H145" s="1568"/>
    </row>
    <row r="146" spans="8:8">
      <c r="H146" s="1568"/>
    </row>
    <row r="148" spans="8:8">
      <c r="H148" s="1559"/>
    </row>
    <row r="162" spans="4:4">
      <c r="D162" s="17"/>
    </row>
    <row r="164" spans="4:4">
      <c r="D164" s="17"/>
    </row>
    <row r="165" spans="4:4">
      <c r="D165" s="17"/>
    </row>
    <row r="166" spans="4:4">
      <c r="D166" s="17"/>
    </row>
    <row r="167" spans="4:4">
      <c r="D167" s="17"/>
    </row>
    <row r="168" spans="4:4">
      <c r="D168" s="17"/>
    </row>
    <row r="169" spans="4:4">
      <c r="D169" s="17"/>
    </row>
    <row r="170" spans="4:4">
      <c r="D170" s="17"/>
    </row>
    <row r="171" spans="4:4">
      <c r="D171" s="17"/>
    </row>
    <row r="177" spans="8:8">
      <c r="H177" s="1559"/>
    </row>
    <row r="178" spans="8:8">
      <c r="H178" s="1568"/>
    </row>
    <row r="179" spans="8:8">
      <c r="H179" s="1568"/>
    </row>
    <row r="180" spans="8:8">
      <c r="H180" s="1568"/>
    </row>
    <row r="181" spans="8:8">
      <c r="H181" s="1568"/>
    </row>
    <row r="182" spans="8:8">
      <c r="H182" s="1568"/>
    </row>
    <row r="183" spans="8:8">
      <c r="H183" s="1568"/>
    </row>
    <row r="184" spans="8:8">
      <c r="H184" s="1568"/>
    </row>
    <row r="185" spans="8:8">
      <c r="H185" s="1568"/>
    </row>
    <row r="186" spans="8:8">
      <c r="H186" s="1568"/>
    </row>
    <row r="187" spans="8:8">
      <c r="H187" s="1568"/>
    </row>
    <row r="188" spans="8:8">
      <c r="H188" s="1568"/>
    </row>
    <row r="189" spans="8:8">
      <c r="H189" s="1568"/>
    </row>
    <row r="190" spans="8:8">
      <c r="H190" s="1568"/>
    </row>
    <row r="191" spans="8:8">
      <c r="H191" s="1568"/>
    </row>
    <row r="192" spans="8:8">
      <c r="H192" s="1568"/>
    </row>
    <row r="193" spans="8:8">
      <c r="H193" s="1568"/>
    </row>
    <row r="194" spans="8:8">
      <c r="H194" s="1568"/>
    </row>
    <row r="195" spans="8:8">
      <c r="H195" s="1568"/>
    </row>
    <row r="196" spans="8:8">
      <c r="H196" s="1568"/>
    </row>
    <row r="215" spans="8:8">
      <c r="H215" s="1559"/>
    </row>
    <row r="216" spans="8:8">
      <c r="H216" s="1568"/>
    </row>
    <row r="217" spans="8:8">
      <c r="H217" s="1568"/>
    </row>
    <row r="218" spans="8:8">
      <c r="H218" s="1568"/>
    </row>
    <row r="219" spans="8:8">
      <c r="H219" s="1568"/>
    </row>
    <row r="220" spans="8:8">
      <c r="H220" s="1568"/>
    </row>
    <row r="221" spans="8:8">
      <c r="H221" s="1568"/>
    </row>
    <row r="222" spans="8:8">
      <c r="H222" s="1568"/>
    </row>
    <row r="223" spans="8:8">
      <c r="H223" s="1568"/>
    </row>
    <row r="224" spans="8:8">
      <c r="H224" s="1568"/>
    </row>
    <row r="225" spans="8:8">
      <c r="H225" s="1568"/>
    </row>
    <row r="226" spans="8:8">
      <c r="H226" s="1568"/>
    </row>
    <row r="227" spans="8:8">
      <c r="H227" s="1568"/>
    </row>
    <row r="228" spans="8:8">
      <c r="H228" s="1568"/>
    </row>
    <row r="229" spans="8:8">
      <c r="H229" s="1568"/>
    </row>
    <row r="230" spans="8:8">
      <c r="H230" s="1568"/>
    </row>
    <row r="231" spans="8:8">
      <c r="H231" s="1568"/>
    </row>
    <row r="232" spans="8:8">
      <c r="H232" s="1568"/>
    </row>
    <row r="233" spans="8:8">
      <c r="H233" s="1568"/>
    </row>
    <row r="234" spans="8:8">
      <c r="H234" s="1568"/>
    </row>
    <row r="235" spans="8:8">
      <c r="H235" s="1568"/>
    </row>
    <row r="236" spans="8:8">
      <c r="H236" s="1568"/>
    </row>
    <row r="237" spans="8:8">
      <c r="H237" s="1568"/>
    </row>
    <row r="238" spans="8:8">
      <c r="H238" s="1568"/>
    </row>
    <row r="239" spans="8:8">
      <c r="H239" s="1568"/>
    </row>
    <row r="240" spans="8:8">
      <c r="H240" s="1568"/>
    </row>
    <row r="241" spans="1:8">
      <c r="H241" s="1568"/>
    </row>
    <row r="242" spans="1:8">
      <c r="H242" s="1568"/>
    </row>
    <row r="243" spans="1:8">
      <c r="H243" s="1568"/>
    </row>
    <row r="244" spans="1:8">
      <c r="H244" s="1568"/>
    </row>
    <row r="245" spans="1:8">
      <c r="H245" s="1568"/>
    </row>
    <row r="246" spans="1:8">
      <c r="A246" s="17"/>
      <c r="B246" s="17"/>
      <c r="C246" s="17"/>
      <c r="H246" s="1568"/>
    </row>
    <row r="247" spans="1:8">
      <c r="A247" s="17"/>
      <c r="B247" s="17"/>
      <c r="C247" s="17"/>
      <c r="H247" s="1568"/>
    </row>
    <row r="248" spans="1:8">
      <c r="A248" s="17"/>
      <c r="B248" s="17"/>
      <c r="C248" s="17"/>
      <c r="H248" s="1568"/>
    </row>
    <row r="249" spans="1:8">
      <c r="A249" s="17"/>
      <c r="B249" s="17"/>
      <c r="C249" s="17"/>
      <c r="H249" s="1568"/>
    </row>
    <row r="250" spans="1:8">
      <c r="A250" s="17"/>
      <c r="B250" s="17"/>
      <c r="C250" s="17"/>
      <c r="H250" s="1568"/>
    </row>
    <row r="251" spans="1:8">
      <c r="H251" s="1568"/>
    </row>
    <row r="253" spans="1:8">
      <c r="H253" s="1559"/>
    </row>
    <row r="255" spans="1:8">
      <c r="H255" s="17"/>
    </row>
    <row r="275" spans="1:8">
      <c r="H275" s="1559"/>
    </row>
    <row r="276" spans="1:8">
      <c r="H276" s="1568"/>
    </row>
    <row r="277" spans="1:8">
      <c r="H277" s="1568"/>
    </row>
    <row r="278" spans="1:8">
      <c r="H278" s="1568"/>
    </row>
    <row r="279" spans="1:8">
      <c r="H279" s="1568"/>
    </row>
    <row r="280" spans="1:8">
      <c r="A280" s="17"/>
      <c r="B280" s="17"/>
      <c r="H280" s="1568"/>
    </row>
    <row r="281" spans="1:8">
      <c r="H281" s="1568"/>
    </row>
    <row r="282" spans="1:8">
      <c r="H282" s="1568"/>
    </row>
    <row r="283" spans="1:8">
      <c r="H283" s="1568"/>
    </row>
    <row r="284" spans="1:8">
      <c r="H284" s="1568"/>
    </row>
    <row r="285" spans="1:8">
      <c r="H285" s="1568"/>
    </row>
    <row r="286" spans="1:8">
      <c r="H286" s="1568"/>
    </row>
    <row r="287" spans="1:8">
      <c r="H287" s="1568"/>
    </row>
    <row r="288" spans="1:8">
      <c r="H288" s="1568"/>
    </row>
    <row r="289" spans="8:8">
      <c r="H289" s="1568"/>
    </row>
    <row r="290" spans="8:8">
      <c r="H290" s="1568"/>
    </row>
    <row r="291" spans="8:8">
      <c r="H291" s="1568"/>
    </row>
    <row r="292" spans="8:8">
      <c r="H292" s="1568"/>
    </row>
    <row r="293" spans="8:8">
      <c r="H293" s="1568"/>
    </row>
    <row r="294" spans="8:8">
      <c r="H294" s="1568"/>
    </row>
    <row r="295" spans="8:8">
      <c r="H295" s="1568"/>
    </row>
    <row r="296" spans="8:8">
      <c r="H296" s="1568"/>
    </row>
    <row r="297" spans="8:8">
      <c r="H297" s="1568"/>
    </row>
    <row r="298" spans="8:8">
      <c r="H298" s="1568"/>
    </row>
    <row r="299" spans="8:8">
      <c r="H299" s="1568"/>
    </row>
    <row r="300" spans="8:8">
      <c r="H300" s="1568"/>
    </row>
    <row r="301" spans="8:8">
      <c r="H301" s="1568"/>
    </row>
    <row r="302" spans="8:8">
      <c r="H302" s="1568"/>
    </row>
    <row r="303" spans="8:8">
      <c r="H303" s="1568"/>
    </row>
    <row r="304" spans="8:8">
      <c r="H304" s="1568"/>
    </row>
    <row r="305" spans="8:8">
      <c r="H305" s="1568"/>
    </row>
    <row r="306" spans="8:8">
      <c r="H306" s="1568"/>
    </row>
    <row r="307" spans="8:8">
      <c r="H307" s="1568"/>
    </row>
    <row r="308" spans="8:8">
      <c r="H308" s="1568"/>
    </row>
    <row r="309" spans="8:8">
      <c r="H309" s="1568"/>
    </row>
    <row r="310" spans="8:8">
      <c r="H310" s="1568"/>
    </row>
    <row r="311" spans="8:8">
      <c r="H311" s="1568"/>
    </row>
    <row r="313" spans="8:8">
      <c r="H313" s="1559"/>
    </row>
    <row r="315" spans="8:8">
      <c r="H315" s="17"/>
    </row>
  </sheetData>
  <mergeCells count="3">
    <mergeCell ref="A7:H8"/>
    <mergeCell ref="B14:D16"/>
    <mergeCell ref="C19:D20"/>
  </mergeCells>
  <pageMargins left="0.5" right="0.5" top="0.75" bottom="0.5" header="0.25" footer="0.5"/>
  <pageSetup scale="84" orientation="portrait" r:id="rId1"/>
  <headerFooter alignWithMargins="0"/>
</worksheet>
</file>

<file path=xl/worksheets/sheet62.xml><?xml version="1.0" encoding="utf-8"?>
<worksheet xmlns="http://schemas.openxmlformats.org/spreadsheetml/2006/main" xmlns:r="http://schemas.openxmlformats.org/officeDocument/2006/relationships">
  <sheetPr transitionEvaluation="1" transitionEntry="1">
    <pageSetUpPr fitToPage="1"/>
  </sheetPr>
  <dimension ref="A1:I334"/>
  <sheetViews>
    <sheetView defaultGridColor="0" view="pageBreakPreview" topLeftCell="D28" colorId="22" zoomScaleNormal="78" zoomScaleSheetLayoutView="100" workbookViewId="0">
      <selection activeCell="J1" sqref="J1:S1048576"/>
    </sheetView>
  </sheetViews>
  <sheetFormatPr defaultColWidth="10.88671875" defaultRowHeight="13.2"/>
  <cols>
    <col min="1" max="1" width="7.44140625" style="624" customWidth="1"/>
    <col min="2" max="2" width="5.109375" style="624" customWidth="1"/>
    <col min="3" max="3" width="20.88671875" style="624" customWidth="1"/>
    <col min="4" max="4" width="10.88671875" style="624"/>
    <col min="5" max="5" width="31.44140625" style="624" customWidth="1"/>
    <col min="6" max="7" width="17.88671875" style="624" customWidth="1"/>
    <col min="8" max="8" width="8.5546875" style="624" customWidth="1"/>
    <col min="9" max="16384" width="10.88671875" style="624"/>
  </cols>
  <sheetData>
    <row r="1" spans="1:9">
      <c r="A1" s="1532" t="s">
        <v>1976</v>
      </c>
      <c r="B1" s="1532"/>
      <c r="C1" s="1533"/>
      <c r="D1" s="1533"/>
      <c r="E1" s="1532"/>
      <c r="F1" s="1532" t="s">
        <v>689</v>
      </c>
      <c r="G1" s="1532"/>
      <c r="H1" s="1543"/>
    </row>
    <row r="2" spans="1:9">
      <c r="A2" s="1532" t="s">
        <v>1977</v>
      </c>
      <c r="B2" s="1532"/>
      <c r="C2" s="1533"/>
      <c r="D2" s="1533"/>
      <c r="E2" s="1532"/>
      <c r="F2" s="1532"/>
      <c r="G2" s="1532"/>
      <c r="H2" s="1543"/>
    </row>
    <row r="3" spans="1:9">
      <c r="A3" s="1532"/>
      <c r="B3" s="1532"/>
      <c r="C3" s="1533"/>
      <c r="D3" s="1533"/>
      <c r="E3" s="1532"/>
      <c r="F3" s="1532"/>
      <c r="G3" s="1532"/>
      <c r="H3" s="1543"/>
    </row>
    <row r="4" spans="1:9">
      <c r="A4" s="1617" t="s">
        <v>943</v>
      </c>
      <c r="B4" s="1561"/>
      <c r="C4" s="1534"/>
      <c r="D4" s="1532"/>
      <c r="E4" s="1532"/>
      <c r="F4" s="1532" t="s">
        <v>1978</v>
      </c>
      <c r="G4" s="1532"/>
      <c r="H4" s="1543"/>
    </row>
    <row r="5" spans="1:9">
      <c r="A5" s="1617" t="s">
        <v>2190</v>
      </c>
      <c r="B5" s="1532"/>
      <c r="C5" s="1532"/>
      <c r="D5" s="1532"/>
      <c r="E5" s="1532"/>
      <c r="F5" s="1532" t="s">
        <v>825</v>
      </c>
      <c r="G5" s="1532"/>
      <c r="H5" s="1543"/>
    </row>
    <row r="6" spans="1:9">
      <c r="A6" s="1617" t="s">
        <v>1411</v>
      </c>
      <c r="B6" s="1532"/>
      <c r="C6" s="1532"/>
      <c r="D6" s="1532"/>
      <c r="E6" s="1532"/>
      <c r="F6" s="1532" t="s">
        <v>2224</v>
      </c>
      <c r="G6" s="1532"/>
      <c r="H6" s="1543"/>
    </row>
    <row r="7" spans="1:9">
      <c r="A7" s="1532"/>
      <c r="B7" s="1532"/>
      <c r="C7" s="1532"/>
      <c r="D7" s="1532"/>
      <c r="E7" s="1532"/>
      <c r="F7" s="1532"/>
      <c r="G7" s="1532"/>
      <c r="H7" s="1543"/>
    </row>
    <row r="8" spans="1:9">
      <c r="A8" s="2044" t="s">
        <v>1979</v>
      </c>
      <c r="B8" s="2045"/>
      <c r="C8" s="2045"/>
      <c r="D8" s="2045"/>
      <c r="E8" s="2045"/>
      <c r="F8" s="2045"/>
      <c r="G8" s="2045"/>
      <c r="H8" s="1543"/>
    </row>
    <row r="9" spans="1:9">
      <c r="A9" s="2045"/>
      <c r="B9" s="2045"/>
      <c r="C9" s="2045"/>
      <c r="D9" s="2045"/>
      <c r="E9" s="2045"/>
      <c r="F9" s="2045"/>
      <c r="G9" s="2045"/>
      <c r="H9" s="1551"/>
      <c r="I9" s="1569"/>
    </row>
    <row r="10" spans="1:9" ht="13.8" thickBot="1">
      <c r="A10" s="1535"/>
      <c r="B10" s="1535"/>
      <c r="C10" s="1535"/>
      <c r="D10" s="1535"/>
      <c r="E10" s="1535"/>
      <c r="F10" s="1535"/>
      <c r="G10" s="1535"/>
      <c r="H10" s="1551"/>
      <c r="I10" s="1569"/>
    </row>
    <row r="11" spans="1:9">
      <c r="A11" s="1536" t="s">
        <v>33</v>
      </c>
      <c r="B11" s="1543"/>
      <c r="C11" s="1543"/>
      <c r="D11" s="1543"/>
      <c r="E11" s="1543"/>
      <c r="F11" s="1543"/>
      <c r="G11" s="1543"/>
      <c r="H11" s="1551"/>
      <c r="I11" s="1569"/>
    </row>
    <row r="12" spans="1:9" ht="16.8">
      <c r="A12" s="1542" t="s">
        <v>366</v>
      </c>
      <c r="B12" s="1543"/>
      <c r="C12" s="1543"/>
      <c r="D12" s="1543"/>
      <c r="E12" s="1543"/>
      <c r="F12" s="1543"/>
      <c r="G12" s="1543"/>
      <c r="H12" s="1543"/>
    </row>
    <row r="13" spans="1:9">
      <c r="A13" s="1543"/>
      <c r="B13" s="1543"/>
      <c r="C13" s="1543"/>
      <c r="D13" s="1543"/>
      <c r="E13" s="1570"/>
      <c r="F13" s="1543"/>
      <c r="G13" s="1543"/>
      <c r="H13" s="1551"/>
    </row>
    <row r="14" spans="1:9">
      <c r="A14" s="1543"/>
      <c r="B14" s="1571"/>
      <c r="C14" s="1532" t="s">
        <v>1980</v>
      </c>
      <c r="D14" s="1572"/>
      <c r="E14" s="1570"/>
      <c r="F14" s="1543"/>
      <c r="G14" s="1543"/>
      <c r="H14" s="1551"/>
    </row>
    <row r="15" spans="1:9">
      <c r="A15" s="1543"/>
      <c r="B15" s="1543"/>
      <c r="C15" s="1543"/>
      <c r="D15" s="1543"/>
      <c r="E15" s="1570"/>
      <c r="F15" s="1543"/>
      <c r="G15" s="1543"/>
      <c r="H15" s="1551"/>
    </row>
    <row r="16" spans="1:9">
      <c r="A16" s="1536">
        <v>1</v>
      </c>
      <c r="B16" s="1573" t="s">
        <v>195</v>
      </c>
      <c r="C16" s="1532" t="s">
        <v>1981</v>
      </c>
      <c r="D16" s="1532"/>
      <c r="E16" s="1532"/>
      <c r="F16" s="1532"/>
      <c r="G16" s="1532"/>
      <c r="H16" s="1543"/>
    </row>
    <row r="17" spans="1:8" ht="15">
      <c r="A17" s="1536">
        <v>2</v>
      </c>
      <c r="B17" s="1536"/>
      <c r="C17" s="1574" t="s">
        <v>1982</v>
      </c>
      <c r="D17" s="1532"/>
      <c r="E17" s="1532"/>
      <c r="F17" s="1532"/>
      <c r="G17" s="1557">
        <v>413457.53424657544</v>
      </c>
      <c r="H17" s="1543"/>
    </row>
    <row r="18" spans="1:8">
      <c r="A18" s="1536"/>
      <c r="B18" s="1536"/>
      <c r="C18" s="1532"/>
      <c r="D18" s="1532"/>
      <c r="E18" s="1532"/>
      <c r="F18" s="1532"/>
      <c r="G18" s="1547"/>
      <c r="H18" s="1543"/>
    </row>
    <row r="19" spans="1:8" ht="16.8">
      <c r="A19" s="1536">
        <v>3</v>
      </c>
      <c r="B19" s="1573" t="s">
        <v>196</v>
      </c>
      <c r="C19" s="1532" t="s">
        <v>1983</v>
      </c>
      <c r="D19" s="1532"/>
      <c r="E19" s="1532"/>
      <c r="F19" s="1532"/>
      <c r="G19" s="1550">
        <v>103364.38356164386</v>
      </c>
      <c r="H19" s="1543"/>
    </row>
    <row r="20" spans="1:8">
      <c r="A20" s="1536"/>
      <c r="B20" s="1536"/>
      <c r="C20" s="1532"/>
      <c r="D20" s="1532"/>
      <c r="E20" s="1532"/>
      <c r="F20" s="1532"/>
      <c r="G20" s="1547"/>
      <c r="H20" s="1543"/>
    </row>
    <row r="21" spans="1:8" ht="15">
      <c r="A21" s="1536">
        <v>4</v>
      </c>
      <c r="B21" s="1573" t="s">
        <v>165</v>
      </c>
      <c r="C21" s="1532" t="s">
        <v>1984</v>
      </c>
      <c r="D21" s="1532"/>
      <c r="E21" s="1532"/>
      <c r="F21" s="1532"/>
      <c r="G21" s="1557">
        <v>849000</v>
      </c>
      <c r="H21" s="1543"/>
    </row>
    <row r="22" spans="1:8">
      <c r="A22" s="1536"/>
      <c r="B22" s="1536"/>
      <c r="C22" s="1532"/>
      <c r="D22" s="1532"/>
      <c r="E22" s="1532"/>
      <c r="F22" s="1532"/>
      <c r="G22" s="1547"/>
      <c r="H22" s="1543"/>
    </row>
    <row r="23" spans="1:8" ht="15">
      <c r="A23" s="1536">
        <v>5</v>
      </c>
      <c r="B23" s="1573" t="s">
        <v>160</v>
      </c>
      <c r="C23" s="1532" t="s">
        <v>1985</v>
      </c>
      <c r="D23" s="1532"/>
      <c r="E23" s="1532"/>
      <c r="F23" s="1532"/>
      <c r="G23" s="1575">
        <v>0.60874195265985787</v>
      </c>
      <c r="H23" s="1576"/>
    </row>
    <row r="24" spans="1:8">
      <c r="A24" s="1536"/>
      <c r="B24" s="1536"/>
      <c r="C24" s="1532"/>
      <c r="D24" s="1532"/>
      <c r="E24" s="1532"/>
      <c r="F24" s="1532"/>
      <c r="G24" s="1547"/>
      <c r="H24" s="1543"/>
    </row>
    <row r="25" spans="1:8" ht="15">
      <c r="A25" s="1536">
        <v>6</v>
      </c>
      <c r="B25" s="1573" t="s">
        <v>1750</v>
      </c>
      <c r="C25" s="1532" t="s">
        <v>1986</v>
      </c>
      <c r="D25" s="1532"/>
      <c r="E25" s="1532"/>
      <c r="F25" s="1532"/>
      <c r="G25" s="1575">
        <v>0.39125804734014213</v>
      </c>
      <c r="H25" s="1576"/>
    </row>
    <row r="26" spans="1:8">
      <c r="A26" s="1543"/>
      <c r="B26" s="1536"/>
      <c r="C26" s="1532"/>
      <c r="D26" s="1532"/>
      <c r="E26" s="1532"/>
      <c r="F26" s="1532"/>
      <c r="G26" s="1532"/>
      <c r="H26" s="1543"/>
    </row>
    <row r="27" spans="1:8" ht="15">
      <c r="A27" s="1536">
        <v>7</v>
      </c>
      <c r="B27" s="1573" t="s">
        <v>1987</v>
      </c>
      <c r="C27" s="1532" t="s">
        <v>1988</v>
      </c>
      <c r="D27" s="1532"/>
      <c r="E27" s="1532"/>
      <c r="F27" s="1532"/>
      <c r="G27" s="1575">
        <v>0.71499999999999997</v>
      </c>
      <c r="H27" s="1543"/>
    </row>
    <row r="28" spans="1:8" ht="15">
      <c r="A28" s="1536"/>
      <c r="B28" s="1532"/>
      <c r="C28" s="1532"/>
      <c r="D28" s="1532"/>
      <c r="E28" s="1532"/>
      <c r="F28" s="1532"/>
      <c r="G28" s="1575"/>
      <c r="H28" s="1543"/>
    </row>
    <row r="29" spans="1:8">
      <c r="A29" s="1532"/>
      <c r="C29" s="1532" t="s">
        <v>1989</v>
      </c>
      <c r="D29" s="1532"/>
      <c r="E29" s="1532"/>
      <c r="F29" s="1532"/>
      <c r="G29" s="1532"/>
      <c r="H29" s="1543"/>
    </row>
    <row r="30" spans="1:8">
      <c r="A30" s="1532"/>
      <c r="C30" s="1532" t="s">
        <v>1990</v>
      </c>
      <c r="D30" s="1532"/>
      <c r="E30" s="1532"/>
      <c r="F30" s="1532"/>
      <c r="G30" s="1532"/>
      <c r="H30" s="1543"/>
    </row>
    <row r="31" spans="1:8">
      <c r="A31" s="1532"/>
      <c r="C31" s="1532" t="s">
        <v>1991</v>
      </c>
      <c r="D31" s="1532"/>
      <c r="E31" s="1532"/>
      <c r="F31" s="1532"/>
      <c r="G31" s="1532"/>
      <c r="H31" s="1543"/>
    </row>
    <row r="32" spans="1:8">
      <c r="C32" s="1577" t="s">
        <v>1992</v>
      </c>
      <c r="D32" s="1532"/>
      <c r="E32" s="1532"/>
      <c r="F32" s="1532"/>
      <c r="G32" s="1532"/>
      <c r="H32" s="1543"/>
    </row>
    <row r="33" spans="1:8">
      <c r="C33" s="1532" t="s">
        <v>1993</v>
      </c>
      <c r="D33" s="1532"/>
      <c r="E33" s="1532"/>
      <c r="F33" s="1532"/>
      <c r="G33" s="1532"/>
      <c r="H33" s="1543"/>
    </row>
    <row r="34" spans="1:8">
      <c r="C34" s="1532"/>
      <c r="D34" s="1532"/>
      <c r="E34" s="1532"/>
      <c r="F34" s="1532"/>
      <c r="G34" s="1532"/>
      <c r="H34" s="1543"/>
    </row>
    <row r="35" spans="1:8">
      <c r="A35" s="1543"/>
      <c r="B35" s="1543"/>
      <c r="C35" s="1532" t="s">
        <v>1994</v>
      </c>
      <c r="D35" s="1543"/>
      <c r="E35" s="1543"/>
      <c r="F35" s="1543"/>
      <c r="G35" s="1543"/>
      <c r="H35" s="1543"/>
    </row>
    <row r="36" spans="1:8">
      <c r="A36" s="1543"/>
      <c r="B36" s="1543"/>
      <c r="C36" s="1532" t="s">
        <v>1995</v>
      </c>
      <c r="D36" s="1543"/>
      <c r="E36" s="1543"/>
      <c r="F36" s="1543"/>
      <c r="G36" s="1543"/>
      <c r="H36" s="1543"/>
    </row>
    <row r="37" spans="1:8">
      <c r="A37" s="1543"/>
      <c r="B37" s="1543"/>
      <c r="C37" s="1577" t="s">
        <v>1996</v>
      </c>
      <c r="D37" s="1543"/>
      <c r="E37" s="1543"/>
      <c r="F37" s="1543"/>
      <c r="G37" s="1543"/>
      <c r="H37" s="1543"/>
    </row>
    <row r="38" spans="1:8">
      <c r="A38" s="1543"/>
      <c r="B38" s="1543"/>
      <c r="C38" s="1532" t="s">
        <v>1997</v>
      </c>
      <c r="D38" s="1543"/>
      <c r="E38" s="1543"/>
      <c r="F38" s="1543"/>
      <c r="G38" s="1543"/>
      <c r="H38" s="1543"/>
    </row>
    <row r="39" spans="1:8">
      <c r="A39" s="1543"/>
      <c r="B39" s="1543"/>
      <c r="C39" s="1577" t="s">
        <v>1998</v>
      </c>
      <c r="D39" s="1543"/>
      <c r="E39" s="1543"/>
      <c r="F39" s="1543"/>
      <c r="G39" s="1543"/>
      <c r="H39" s="1543"/>
    </row>
    <row r="40" spans="1:8">
      <c r="A40" s="1543"/>
      <c r="B40" s="1543"/>
      <c r="C40" s="1577" t="s">
        <v>1999</v>
      </c>
      <c r="D40" s="1543"/>
      <c r="E40" s="1543"/>
      <c r="F40" s="1543"/>
      <c r="G40" s="1543"/>
      <c r="H40" s="1543"/>
    </row>
    <row r="41" spans="1:8">
      <c r="A41" s="1543"/>
      <c r="B41" s="1543"/>
      <c r="C41" s="1577" t="s">
        <v>2000</v>
      </c>
      <c r="D41" s="1543"/>
      <c r="E41" s="1543"/>
      <c r="F41" s="1543"/>
      <c r="G41" s="1543"/>
      <c r="H41" s="1543"/>
    </row>
    <row r="42" spans="1:8">
      <c r="A42" s="1543"/>
      <c r="B42" s="1543"/>
      <c r="C42" s="1532" t="s">
        <v>2001</v>
      </c>
      <c r="D42" s="1543"/>
      <c r="E42" s="1543"/>
      <c r="F42" s="1543"/>
      <c r="G42" s="1543"/>
      <c r="H42" s="1543"/>
    </row>
    <row r="43" spans="1:8">
      <c r="A43" s="1543"/>
      <c r="B43" s="1543"/>
      <c r="C43" s="1577" t="s">
        <v>2002</v>
      </c>
      <c r="D43" s="1543"/>
      <c r="E43" s="1543"/>
      <c r="F43" s="1543"/>
      <c r="G43" s="1543"/>
      <c r="H43" s="1543"/>
    </row>
    <row r="44" spans="1:8">
      <c r="A44" s="1543"/>
      <c r="B44" s="1543"/>
      <c r="C44" s="1577" t="s">
        <v>2003</v>
      </c>
      <c r="D44" s="1543"/>
      <c r="E44" s="1543"/>
      <c r="F44" s="1543"/>
      <c r="G44" s="1543"/>
      <c r="H44" s="1543"/>
    </row>
    <row r="45" spans="1:8">
      <c r="A45" s="1543"/>
      <c r="B45" s="1543"/>
      <c r="C45" s="1532"/>
      <c r="D45" s="1543"/>
      <c r="E45" s="1543"/>
      <c r="F45" s="1543"/>
      <c r="G45" s="1543"/>
      <c r="H45" s="1543"/>
    </row>
    <row r="46" spans="1:8">
      <c r="A46" s="1543"/>
      <c r="B46" s="1543"/>
      <c r="C46" s="1532"/>
      <c r="D46" s="1543"/>
      <c r="E46" s="1543"/>
      <c r="F46" s="1543"/>
      <c r="G46" s="1543"/>
      <c r="H46" s="1543"/>
    </row>
    <row r="47" spans="1:8">
      <c r="A47" s="1543"/>
      <c r="B47" s="1543"/>
      <c r="C47" s="1532"/>
      <c r="D47" s="1543"/>
      <c r="E47" s="1543"/>
      <c r="F47" s="1543"/>
      <c r="G47" s="1543"/>
      <c r="H47" s="1543"/>
    </row>
    <row r="48" spans="1:8">
      <c r="A48" s="1543"/>
      <c r="B48" s="1543"/>
      <c r="C48" s="1532"/>
      <c r="D48" s="1543"/>
      <c r="E48" s="1543"/>
      <c r="F48" s="1543"/>
      <c r="G48" s="1543"/>
      <c r="H48" s="1543"/>
    </row>
    <row r="49" spans="1:8">
      <c r="A49" s="1532" t="s">
        <v>2004</v>
      </c>
      <c r="B49" s="1543"/>
      <c r="C49" s="1543"/>
      <c r="D49" s="1543"/>
      <c r="E49" s="1543"/>
      <c r="F49" s="1543"/>
      <c r="G49" s="1543"/>
      <c r="H49" s="1543"/>
    </row>
    <row r="50" spans="1:8">
      <c r="A50" s="1543"/>
      <c r="B50" s="1543"/>
      <c r="C50" s="1543"/>
      <c r="D50" s="1543"/>
      <c r="E50" s="1543"/>
      <c r="F50" s="1543"/>
      <c r="G50" s="1543"/>
      <c r="H50" s="1543"/>
    </row>
    <row r="51" spans="1:8">
      <c r="A51" s="1554"/>
      <c r="B51" s="1554"/>
      <c r="C51" s="1554"/>
      <c r="D51" s="1554"/>
      <c r="E51" s="1554"/>
      <c r="F51" s="1554"/>
      <c r="G51" s="1554"/>
      <c r="H51" s="1543"/>
    </row>
    <row r="65" spans="6:6">
      <c r="F65" s="1559"/>
    </row>
    <row r="66" spans="6:6">
      <c r="F66" s="1568"/>
    </row>
    <row r="67" spans="6:6">
      <c r="F67" s="1568"/>
    </row>
    <row r="68" spans="6:6">
      <c r="F68" s="1568"/>
    </row>
    <row r="69" spans="6:6">
      <c r="F69" s="1568"/>
    </row>
    <row r="70" spans="6:6">
      <c r="F70" s="1568"/>
    </row>
    <row r="71" spans="6:6">
      <c r="F71" s="1568"/>
    </row>
    <row r="72" spans="6:6">
      <c r="F72" s="1568"/>
    </row>
    <row r="73" spans="6:6">
      <c r="F73" s="1568"/>
    </row>
    <row r="74" spans="6:6">
      <c r="F74" s="1568"/>
    </row>
    <row r="75" spans="6:6">
      <c r="F75" s="1568"/>
    </row>
    <row r="76" spans="6:6">
      <c r="F76" s="1568"/>
    </row>
    <row r="77" spans="6:6">
      <c r="F77" s="1568"/>
    </row>
    <row r="78" spans="6:6">
      <c r="F78" s="1568"/>
    </row>
    <row r="79" spans="6:6">
      <c r="F79" s="1568"/>
    </row>
    <row r="80" spans="6:6">
      <c r="F80" s="1568"/>
    </row>
    <row r="81" spans="6:6">
      <c r="F81" s="1568"/>
    </row>
    <row r="82" spans="6:6">
      <c r="F82" s="1568"/>
    </row>
    <row r="83" spans="6:6">
      <c r="F83" s="1568"/>
    </row>
    <row r="84" spans="6:6">
      <c r="F84" s="1568"/>
    </row>
    <row r="85" spans="6:6">
      <c r="F85" s="1568"/>
    </row>
    <row r="86" spans="6:6">
      <c r="F86" s="1568"/>
    </row>
    <row r="87" spans="6:6">
      <c r="F87" s="1568"/>
    </row>
    <row r="88" spans="6:6">
      <c r="F88" s="1568"/>
    </row>
    <row r="89" spans="6:6">
      <c r="F89" s="1568"/>
    </row>
    <row r="90" spans="6:6">
      <c r="F90" s="1568"/>
    </row>
    <row r="91" spans="6:6">
      <c r="F91" s="1568"/>
    </row>
    <row r="92" spans="6:6">
      <c r="F92" s="1568"/>
    </row>
    <row r="93" spans="6:6">
      <c r="F93" s="1568"/>
    </row>
    <row r="94" spans="6:6">
      <c r="F94" s="1568"/>
    </row>
    <row r="96" spans="6:6">
      <c r="F96" s="1559"/>
    </row>
    <row r="136" spans="6:8">
      <c r="F136" s="1559"/>
    </row>
    <row r="137" spans="6:8">
      <c r="F137" s="1568"/>
    </row>
    <row r="138" spans="6:8">
      <c r="F138" s="1568"/>
    </row>
    <row r="139" spans="6:8">
      <c r="F139" s="1568"/>
      <c r="H139" s="1559"/>
    </row>
    <row r="140" spans="6:8">
      <c r="F140" s="1568"/>
    </row>
    <row r="141" spans="6:8">
      <c r="F141" s="1568"/>
    </row>
    <row r="142" spans="6:8">
      <c r="F142" s="1568"/>
      <c r="H142" s="1559"/>
    </row>
    <row r="143" spans="6:8">
      <c r="F143" s="1568"/>
    </row>
    <row r="144" spans="6:8">
      <c r="F144" s="1568"/>
    </row>
    <row r="145" spans="6:6">
      <c r="F145" s="1568"/>
    </row>
    <row r="146" spans="6:6">
      <c r="F146" s="1568"/>
    </row>
    <row r="147" spans="6:6">
      <c r="F147" s="1568"/>
    </row>
    <row r="148" spans="6:6">
      <c r="F148" s="1568"/>
    </row>
    <row r="149" spans="6:6">
      <c r="F149" s="1568"/>
    </row>
    <row r="150" spans="6:6">
      <c r="F150" s="1568"/>
    </row>
    <row r="151" spans="6:6">
      <c r="F151" s="1568"/>
    </row>
    <row r="152" spans="6:6">
      <c r="F152" s="1568"/>
    </row>
    <row r="153" spans="6:6">
      <c r="F153" s="1568"/>
    </row>
    <row r="154" spans="6:6">
      <c r="F154" s="1568"/>
    </row>
    <row r="155" spans="6:6">
      <c r="F155" s="1568"/>
    </row>
    <row r="156" spans="6:6">
      <c r="F156" s="1568"/>
    </row>
    <row r="157" spans="6:6">
      <c r="F157" s="1568"/>
    </row>
    <row r="158" spans="6:6">
      <c r="F158" s="1568"/>
    </row>
    <row r="159" spans="6:6">
      <c r="F159" s="1568"/>
    </row>
    <row r="160" spans="6:6">
      <c r="F160" s="1568"/>
    </row>
    <row r="161" spans="6:6">
      <c r="F161" s="1568"/>
    </row>
    <row r="162" spans="6:6">
      <c r="F162" s="1568"/>
    </row>
    <row r="163" spans="6:6">
      <c r="F163" s="1568"/>
    </row>
    <row r="164" spans="6:6">
      <c r="F164" s="1568"/>
    </row>
    <row r="165" spans="6:6">
      <c r="F165" s="1568"/>
    </row>
    <row r="167" spans="6:6">
      <c r="F167" s="1559"/>
    </row>
    <row r="181" spans="2:2">
      <c r="B181" s="17"/>
    </row>
    <row r="183" spans="2:2">
      <c r="B183" s="17"/>
    </row>
    <row r="184" spans="2:2">
      <c r="B184" s="17"/>
    </row>
    <row r="185" spans="2:2">
      <c r="B185" s="17"/>
    </row>
    <row r="186" spans="2:2">
      <c r="B186" s="17"/>
    </row>
    <row r="187" spans="2:2">
      <c r="B187" s="17"/>
    </row>
    <row r="188" spans="2:2">
      <c r="B188" s="17"/>
    </row>
    <row r="189" spans="2:2">
      <c r="B189" s="17"/>
    </row>
    <row r="190" spans="2:2">
      <c r="B190" s="17"/>
    </row>
    <row r="196" spans="6:6">
      <c r="F196" s="1559"/>
    </row>
    <row r="197" spans="6:6">
      <c r="F197" s="1568"/>
    </row>
    <row r="198" spans="6:6">
      <c r="F198" s="1568"/>
    </row>
    <row r="199" spans="6:6">
      <c r="F199" s="1568"/>
    </row>
    <row r="200" spans="6:6">
      <c r="F200" s="1568"/>
    </row>
    <row r="201" spans="6:6">
      <c r="F201" s="1568"/>
    </row>
    <row r="202" spans="6:6">
      <c r="F202" s="1568"/>
    </row>
    <row r="203" spans="6:6">
      <c r="F203" s="1568"/>
    </row>
    <row r="204" spans="6:6">
      <c r="F204" s="1568"/>
    </row>
    <row r="205" spans="6:6">
      <c r="F205" s="1568"/>
    </row>
    <row r="206" spans="6:6">
      <c r="F206" s="1568"/>
    </row>
    <row r="207" spans="6:6">
      <c r="F207" s="1568"/>
    </row>
    <row r="208" spans="6:6">
      <c r="F208" s="1568"/>
    </row>
    <row r="209" spans="6:6">
      <c r="F209" s="1568"/>
    </row>
    <row r="210" spans="6:6">
      <c r="F210" s="1568"/>
    </row>
    <row r="211" spans="6:6">
      <c r="F211" s="1568"/>
    </row>
    <row r="212" spans="6:6">
      <c r="F212" s="1568"/>
    </row>
    <row r="213" spans="6:6">
      <c r="F213" s="1568"/>
    </row>
    <row r="214" spans="6:6">
      <c r="F214" s="1568"/>
    </row>
    <row r="215" spans="6:6">
      <c r="F215" s="1568"/>
    </row>
    <row r="234" spans="6:6">
      <c r="F234" s="1559"/>
    </row>
    <row r="235" spans="6:6">
      <c r="F235" s="1568"/>
    </row>
    <row r="236" spans="6:6">
      <c r="F236" s="1568"/>
    </row>
    <row r="237" spans="6:6">
      <c r="F237" s="1568"/>
    </row>
    <row r="238" spans="6:6">
      <c r="F238" s="1568"/>
    </row>
    <row r="239" spans="6:6">
      <c r="F239" s="1568"/>
    </row>
    <row r="240" spans="6:6">
      <c r="F240" s="1568"/>
    </row>
    <row r="241" spans="6:6">
      <c r="F241" s="1568"/>
    </row>
    <row r="242" spans="6:6">
      <c r="F242" s="1568"/>
    </row>
    <row r="243" spans="6:6">
      <c r="F243" s="1568"/>
    </row>
    <row r="244" spans="6:6">
      <c r="F244" s="1568"/>
    </row>
    <row r="245" spans="6:6">
      <c r="F245" s="1568"/>
    </row>
    <row r="246" spans="6:6">
      <c r="F246" s="1568"/>
    </row>
    <row r="247" spans="6:6">
      <c r="F247" s="1568"/>
    </row>
    <row r="248" spans="6:6">
      <c r="F248" s="1568"/>
    </row>
    <row r="249" spans="6:6">
      <c r="F249" s="1568"/>
    </row>
    <row r="250" spans="6:6">
      <c r="F250" s="1568"/>
    </row>
    <row r="251" spans="6:6">
      <c r="F251" s="1568"/>
    </row>
    <row r="252" spans="6:6">
      <c r="F252" s="1568"/>
    </row>
    <row r="253" spans="6:6">
      <c r="F253" s="1568"/>
    </row>
    <row r="254" spans="6:6">
      <c r="F254" s="1568"/>
    </row>
    <row r="255" spans="6:6">
      <c r="F255" s="1568"/>
    </row>
    <row r="256" spans="6:6">
      <c r="F256" s="1568"/>
    </row>
    <row r="257" spans="1:6">
      <c r="F257" s="1568"/>
    </row>
    <row r="258" spans="1:6">
      <c r="F258" s="1568"/>
    </row>
    <row r="259" spans="1:6">
      <c r="F259" s="1568"/>
    </row>
    <row r="260" spans="1:6">
      <c r="F260" s="1568"/>
    </row>
    <row r="261" spans="1:6">
      <c r="F261" s="1568"/>
    </row>
    <row r="262" spans="1:6">
      <c r="F262" s="1568"/>
    </row>
    <row r="263" spans="1:6">
      <c r="F263" s="1568"/>
    </row>
    <row r="264" spans="1:6">
      <c r="F264" s="1568"/>
    </row>
    <row r="265" spans="1:6">
      <c r="A265" s="17"/>
      <c r="F265" s="1568"/>
    </row>
    <row r="266" spans="1:6">
      <c r="A266" s="17"/>
      <c r="F266" s="1568"/>
    </row>
    <row r="267" spans="1:6">
      <c r="A267" s="17"/>
      <c r="F267" s="1568"/>
    </row>
    <row r="268" spans="1:6">
      <c r="A268" s="17"/>
      <c r="F268" s="1568"/>
    </row>
    <row r="269" spans="1:6">
      <c r="A269" s="17"/>
      <c r="F269" s="1568"/>
    </row>
    <row r="270" spans="1:6">
      <c r="F270" s="1568"/>
    </row>
    <row r="272" spans="1:6">
      <c r="F272" s="1559"/>
    </row>
    <row r="274" spans="6:6">
      <c r="F274" s="17"/>
    </row>
    <row r="294" spans="1:6">
      <c r="F294" s="1559"/>
    </row>
    <row r="295" spans="1:6">
      <c r="F295" s="1568"/>
    </row>
    <row r="296" spans="1:6">
      <c r="F296" s="1568"/>
    </row>
    <row r="297" spans="1:6">
      <c r="F297" s="1568"/>
    </row>
    <row r="298" spans="1:6">
      <c r="F298" s="1568"/>
    </row>
    <row r="299" spans="1:6">
      <c r="A299" s="17"/>
      <c r="F299" s="1568"/>
    </row>
    <row r="300" spans="1:6">
      <c r="F300" s="1568"/>
    </row>
    <row r="301" spans="1:6">
      <c r="F301" s="1568"/>
    </row>
    <row r="302" spans="1:6">
      <c r="F302" s="1568"/>
    </row>
    <row r="303" spans="1:6">
      <c r="F303" s="1568"/>
    </row>
    <row r="304" spans="1:6">
      <c r="F304" s="1568"/>
    </row>
    <row r="305" spans="6:6">
      <c r="F305" s="1568"/>
    </row>
    <row r="306" spans="6:6">
      <c r="F306" s="1568"/>
    </row>
    <row r="307" spans="6:6">
      <c r="F307" s="1568"/>
    </row>
    <row r="308" spans="6:6">
      <c r="F308" s="1568"/>
    </row>
    <row r="309" spans="6:6">
      <c r="F309" s="1568"/>
    </row>
    <row r="310" spans="6:6">
      <c r="F310" s="1568"/>
    </row>
    <row r="311" spans="6:6">
      <c r="F311" s="1568"/>
    </row>
    <row r="312" spans="6:6">
      <c r="F312" s="1568"/>
    </row>
    <row r="313" spans="6:6">
      <c r="F313" s="1568"/>
    </row>
    <row r="314" spans="6:6">
      <c r="F314" s="1568"/>
    </row>
    <row r="315" spans="6:6">
      <c r="F315" s="1568"/>
    </row>
    <row r="316" spans="6:6">
      <c r="F316" s="1568"/>
    </row>
    <row r="317" spans="6:6">
      <c r="F317" s="1568"/>
    </row>
    <row r="318" spans="6:6">
      <c r="F318" s="1568"/>
    </row>
    <row r="319" spans="6:6">
      <c r="F319" s="1568"/>
    </row>
    <row r="320" spans="6:6">
      <c r="F320" s="1568"/>
    </row>
    <row r="321" spans="6:6">
      <c r="F321" s="1568"/>
    </row>
    <row r="322" spans="6:6">
      <c r="F322" s="1568"/>
    </row>
    <row r="323" spans="6:6">
      <c r="F323" s="1568"/>
    </row>
    <row r="324" spans="6:6">
      <c r="F324" s="1568"/>
    </row>
    <row r="325" spans="6:6">
      <c r="F325" s="1568"/>
    </row>
    <row r="326" spans="6:6">
      <c r="F326" s="1568"/>
    </row>
    <row r="327" spans="6:6">
      <c r="F327" s="1568"/>
    </row>
    <row r="328" spans="6:6">
      <c r="F328" s="1568"/>
    </row>
    <row r="329" spans="6:6">
      <c r="F329" s="1568"/>
    </row>
    <row r="330" spans="6:6">
      <c r="F330" s="1568"/>
    </row>
    <row r="332" spans="6:6">
      <c r="F332" s="1559"/>
    </row>
    <row r="334" spans="6:6">
      <c r="F334" s="17"/>
    </row>
  </sheetData>
  <mergeCells count="1">
    <mergeCell ref="A8:G9"/>
  </mergeCells>
  <pageMargins left="0.5" right="0.5" top="0.75" bottom="0.46" header="0.25" footer="0.46"/>
  <pageSetup scale="81" orientation="portrait" horizontalDpi="4294967293" verticalDpi="4294967293" r:id="rId1"/>
  <headerFooter alignWithMargins="0"/>
</worksheet>
</file>

<file path=xl/worksheets/sheet63.xml><?xml version="1.0" encoding="utf-8"?>
<worksheet xmlns="http://schemas.openxmlformats.org/spreadsheetml/2006/main" xmlns:r="http://schemas.openxmlformats.org/officeDocument/2006/relationships">
  <sheetPr>
    <pageSetUpPr fitToPage="1"/>
  </sheetPr>
  <dimension ref="A1:I43"/>
  <sheetViews>
    <sheetView view="pageBreakPreview" topLeftCell="A4" zoomScale="60" zoomScaleNormal="100" workbookViewId="0">
      <selection activeCell="J1" sqref="J1:W1048576"/>
    </sheetView>
  </sheetViews>
  <sheetFormatPr defaultColWidth="8.88671875" defaultRowHeight="13.2"/>
  <cols>
    <col min="1" max="2" width="8.88671875" style="801"/>
    <col min="3" max="3" width="11.88671875" style="801" customWidth="1"/>
    <col min="4" max="4" width="15.33203125" style="801" customWidth="1"/>
    <col min="5" max="5" width="15.6640625" style="801" customWidth="1"/>
    <col min="6" max="6" width="18.44140625" style="801" customWidth="1"/>
    <col min="7" max="16384" width="8.88671875" style="801"/>
  </cols>
  <sheetData>
    <row r="1" spans="1:9">
      <c r="A1" s="1578" t="s">
        <v>1976</v>
      </c>
      <c r="B1" s="1579"/>
      <c r="C1" s="1579"/>
      <c r="D1" s="1579"/>
      <c r="E1" s="1579"/>
      <c r="F1" s="1579"/>
      <c r="G1" s="1578" t="s">
        <v>2220</v>
      </c>
      <c r="H1" s="1578"/>
      <c r="I1" s="1578"/>
    </row>
    <row r="2" spans="1:9">
      <c r="A2" s="1578" t="s">
        <v>1977</v>
      </c>
      <c r="B2" s="1579"/>
      <c r="C2" s="1579"/>
      <c r="D2" s="1579"/>
      <c r="E2" s="1579"/>
      <c r="F2" s="1579"/>
      <c r="G2" s="1578"/>
      <c r="H2" s="1578"/>
      <c r="I2" s="1578"/>
    </row>
    <row r="3" spans="1:9">
      <c r="A3" s="1579"/>
      <c r="B3" s="1579"/>
      <c r="C3" s="1579"/>
      <c r="D3" s="1579"/>
      <c r="E3" s="1579"/>
      <c r="F3" s="1579"/>
      <c r="G3" s="1578"/>
      <c r="H3" s="1578"/>
      <c r="I3" s="1578"/>
    </row>
    <row r="4" spans="1:9">
      <c r="A4" s="1617" t="s">
        <v>943</v>
      </c>
      <c r="B4" s="1579"/>
      <c r="C4" s="1579"/>
      <c r="D4" s="1579"/>
      <c r="E4" s="1579"/>
      <c r="F4" s="1579"/>
      <c r="G4" s="1578" t="s">
        <v>1978</v>
      </c>
      <c r="H4" s="1578"/>
      <c r="I4" s="1578"/>
    </row>
    <row r="5" spans="1:9">
      <c r="A5" s="1617" t="s">
        <v>2190</v>
      </c>
      <c r="B5" s="1579"/>
      <c r="C5" s="1579"/>
      <c r="D5" s="1579"/>
      <c r="E5" s="1579"/>
      <c r="F5" s="1579"/>
      <c r="G5" s="1578" t="s">
        <v>869</v>
      </c>
      <c r="H5" s="1578"/>
      <c r="I5" s="1578"/>
    </row>
    <row r="6" spans="1:9">
      <c r="A6" s="1617" t="s">
        <v>1411</v>
      </c>
      <c r="B6" s="1579"/>
      <c r="C6" s="1580"/>
      <c r="D6" s="1580"/>
      <c r="E6" s="1579"/>
      <c r="F6" s="1579"/>
      <c r="G6" s="1532" t="s">
        <v>2224</v>
      </c>
      <c r="H6" s="1578"/>
      <c r="I6" s="1578"/>
    </row>
    <row r="7" spans="1:9">
      <c r="A7" s="1579"/>
      <c r="B7" s="1579"/>
      <c r="C7" s="1579"/>
      <c r="D7" s="1579"/>
      <c r="E7" s="1579"/>
      <c r="F7" s="1579"/>
      <c r="G7" s="1579"/>
      <c r="H7" s="1579"/>
      <c r="I7" s="1579"/>
    </row>
    <row r="8" spans="1:9">
      <c r="A8" s="1579"/>
      <c r="B8" s="1579"/>
      <c r="C8" s="1579"/>
      <c r="D8" s="1579"/>
      <c r="E8" s="1579"/>
      <c r="F8" s="1579"/>
      <c r="G8" s="1579"/>
      <c r="H8" s="1579"/>
      <c r="I8" s="1579"/>
    </row>
    <row r="9" spans="1:9">
      <c r="A9" s="1579"/>
      <c r="B9" s="1579"/>
      <c r="C9" s="1579"/>
      <c r="D9" s="1579"/>
      <c r="E9" s="1579"/>
      <c r="F9" s="1579"/>
      <c r="G9" s="1579"/>
      <c r="H9" s="1579"/>
      <c r="I9" s="1579"/>
    </row>
    <row r="10" spans="1:9">
      <c r="A10" s="1578"/>
      <c r="B10" s="1582" t="s">
        <v>2005</v>
      </c>
      <c r="C10" s="1582"/>
      <c r="D10" s="1582"/>
      <c r="E10" s="1582"/>
      <c r="F10" s="1583"/>
      <c r="G10" s="1578"/>
      <c r="H10" s="1578"/>
      <c r="I10" s="1578"/>
    </row>
    <row r="11" spans="1:9">
      <c r="A11" s="1578"/>
      <c r="B11" s="1578"/>
      <c r="C11" s="1578"/>
      <c r="D11" s="1578"/>
      <c r="E11" s="1578"/>
      <c r="F11" s="1578"/>
      <c r="G11" s="1578"/>
      <c r="H11" s="1578"/>
      <c r="I11" s="1578"/>
    </row>
    <row r="12" spans="1:9">
      <c r="A12" s="1578"/>
      <c r="B12" s="1578"/>
      <c r="C12" s="1578"/>
      <c r="D12" s="1578"/>
      <c r="E12" s="1578"/>
      <c r="F12" s="1578"/>
      <c r="G12" s="1578"/>
      <c r="H12" s="1578"/>
      <c r="I12" s="1578"/>
    </row>
    <row r="13" spans="1:9">
      <c r="A13" s="1578"/>
      <c r="B13" s="1578"/>
      <c r="C13" s="1578"/>
      <c r="D13" s="1578"/>
      <c r="E13" s="1584" t="s">
        <v>2006</v>
      </c>
      <c r="F13" s="1585"/>
      <c r="G13" s="1578"/>
      <c r="H13" s="1578"/>
      <c r="I13" s="1578"/>
    </row>
    <row r="14" spans="1:9">
      <c r="A14" s="1578"/>
      <c r="B14" s="1586" t="s">
        <v>2007</v>
      </c>
      <c r="C14" s="1584" t="s">
        <v>2008</v>
      </c>
      <c r="D14" s="1586"/>
      <c r="E14" s="1584" t="s">
        <v>2009</v>
      </c>
      <c r="F14" s="1585"/>
      <c r="G14" s="1578"/>
      <c r="H14" s="1578"/>
      <c r="I14" s="1578"/>
    </row>
    <row r="15" spans="1:9">
      <c r="A15" s="1578"/>
      <c r="B15" s="1587" t="s">
        <v>2010</v>
      </c>
      <c r="C15" s="1588" t="s">
        <v>2011</v>
      </c>
      <c r="D15" s="1588" t="s">
        <v>2012</v>
      </c>
      <c r="E15" s="1588" t="s">
        <v>2013</v>
      </c>
      <c r="F15" s="1589"/>
      <c r="G15" s="1578"/>
      <c r="H15" s="1578"/>
      <c r="I15" s="1578"/>
    </row>
    <row r="16" spans="1:9">
      <c r="A16" s="1578">
        <v>1</v>
      </c>
      <c r="B16" s="1586">
        <v>4</v>
      </c>
      <c r="C16" s="1585">
        <v>3015</v>
      </c>
      <c r="D16" s="1590">
        <v>0.57102272727272729</v>
      </c>
      <c r="E16" s="1585">
        <v>1142.0454545454545</v>
      </c>
      <c r="F16" s="1585"/>
      <c r="G16" s="1578"/>
      <c r="H16" s="1578"/>
      <c r="I16" s="1578"/>
    </row>
    <row r="17" spans="1:9">
      <c r="A17" s="1578"/>
      <c r="B17" s="1586">
        <v>6</v>
      </c>
      <c r="C17" s="1585">
        <v>5518</v>
      </c>
      <c r="D17" s="1590">
        <v>1.0450757575757577</v>
      </c>
      <c r="E17" s="1585">
        <v>3135.227272727273</v>
      </c>
      <c r="F17" s="1585"/>
      <c r="G17" s="1578"/>
      <c r="H17" s="1578"/>
      <c r="I17" s="1578"/>
    </row>
    <row r="18" spans="1:9">
      <c r="A18" s="1578">
        <v>2</v>
      </c>
      <c r="B18" s="1586">
        <v>6</v>
      </c>
      <c r="C18" s="1585">
        <v>662</v>
      </c>
      <c r="D18" s="1590">
        <v>0.12537878787878787</v>
      </c>
      <c r="E18" s="1585">
        <v>376.13636363636363</v>
      </c>
      <c r="F18" s="1585"/>
      <c r="G18" s="1578"/>
      <c r="H18" s="1578"/>
      <c r="I18" s="1578"/>
    </row>
    <row r="19" spans="1:9">
      <c r="A19" s="1578">
        <v>3</v>
      </c>
      <c r="B19" s="1586">
        <v>8</v>
      </c>
      <c r="C19" s="1585">
        <v>26807</v>
      </c>
      <c r="D19" s="1590">
        <v>5.0770833333333334</v>
      </c>
      <c r="E19" s="1585">
        <v>20308.333333333332</v>
      </c>
      <c r="F19" s="1585"/>
      <c r="G19" s="1578"/>
      <c r="H19" s="1578"/>
      <c r="I19" s="1578"/>
    </row>
    <row r="20" spans="1:9">
      <c r="A20" s="1578">
        <v>4</v>
      </c>
      <c r="B20" s="1586">
        <v>10</v>
      </c>
      <c r="C20" s="1585">
        <v>300</v>
      </c>
      <c r="D20" s="1590">
        <v>5.6818181818181816E-2</v>
      </c>
      <c r="E20" s="1585">
        <v>284.09090909090907</v>
      </c>
      <c r="F20" s="1585"/>
      <c r="G20" s="1578"/>
      <c r="H20" s="1578"/>
      <c r="I20" s="1578"/>
    </row>
    <row r="21" spans="1:9">
      <c r="A21" s="1578">
        <v>5</v>
      </c>
      <c r="B21" s="1586">
        <v>12</v>
      </c>
      <c r="C21" s="1585">
        <v>0</v>
      </c>
      <c r="D21" s="1590">
        <v>0</v>
      </c>
      <c r="E21" s="1585">
        <v>0</v>
      </c>
      <c r="F21" s="1585"/>
      <c r="G21" s="1578"/>
      <c r="H21" s="1578"/>
      <c r="I21" s="1578"/>
    </row>
    <row r="22" spans="1:9">
      <c r="A22" s="1578">
        <v>6</v>
      </c>
      <c r="B22" s="1587">
        <v>15</v>
      </c>
      <c r="C22" s="1591">
        <v>0</v>
      </c>
      <c r="D22" s="1592">
        <v>0</v>
      </c>
      <c r="E22" s="1591">
        <v>0</v>
      </c>
      <c r="F22" s="1591"/>
      <c r="G22" s="1578"/>
      <c r="H22" s="1578"/>
      <c r="I22" s="1578"/>
    </row>
    <row r="23" spans="1:9">
      <c r="A23" s="1578">
        <v>7</v>
      </c>
      <c r="B23" s="1586" t="s">
        <v>59</v>
      </c>
      <c r="C23" s="1585">
        <v>36302</v>
      </c>
      <c r="D23" s="1590">
        <v>6.8753787878787875</v>
      </c>
      <c r="E23" s="1585">
        <v>25245.833333333332</v>
      </c>
      <c r="F23" s="1585">
        <v>9214729.166666666</v>
      </c>
      <c r="G23" s="1578"/>
      <c r="H23" s="1578"/>
      <c r="I23" s="1578"/>
    </row>
    <row r="24" spans="1:9">
      <c r="A24" s="1578">
        <v>8</v>
      </c>
      <c r="B24" s="1578" t="s">
        <v>2014</v>
      </c>
      <c r="C24" s="1578"/>
      <c r="D24" s="1578"/>
      <c r="E24" s="1578"/>
      <c r="F24" s="1585">
        <v>22139300</v>
      </c>
      <c r="G24" s="1578"/>
      <c r="H24" s="1578"/>
      <c r="I24" s="1578"/>
    </row>
    <row r="25" spans="1:9">
      <c r="A25" s="1578">
        <v>9</v>
      </c>
      <c r="B25" s="1578" t="s">
        <v>2015</v>
      </c>
      <c r="C25" s="1593"/>
      <c r="D25" s="1578"/>
      <c r="E25" s="1578"/>
      <c r="F25" s="1585">
        <v>31354029.166666664</v>
      </c>
      <c r="G25" s="1578"/>
      <c r="H25" s="1578"/>
      <c r="I25" s="1578"/>
    </row>
    <row r="26" spans="1:9">
      <c r="A26" s="1578"/>
      <c r="B26" s="1578"/>
      <c r="C26" s="1578"/>
      <c r="D26" s="1578"/>
      <c r="E26" s="1578"/>
      <c r="F26" s="1585"/>
      <c r="G26" s="1578"/>
      <c r="H26" s="1578"/>
      <c r="I26" s="1578"/>
    </row>
    <row r="27" spans="1:9">
      <c r="A27" s="1578"/>
      <c r="B27" s="1582" t="s">
        <v>2016</v>
      </c>
      <c r="C27" s="1582"/>
      <c r="D27" s="1582"/>
      <c r="E27" s="1582"/>
      <c r="F27" s="1585"/>
      <c r="G27" s="1578"/>
      <c r="H27" s="1578"/>
      <c r="I27" s="1578"/>
    </row>
    <row r="28" spans="1:9">
      <c r="A28" s="1578">
        <v>10</v>
      </c>
      <c r="B28" s="1578" t="s">
        <v>2017</v>
      </c>
      <c r="C28" s="1578"/>
      <c r="D28" s="1578"/>
      <c r="E28" s="1578"/>
      <c r="F28" s="1585">
        <v>150912000.00000003</v>
      </c>
      <c r="G28" s="1586" t="s">
        <v>680</v>
      </c>
      <c r="H28" s="1586"/>
      <c r="I28" s="1586"/>
    </row>
    <row r="29" spans="1:9">
      <c r="A29" s="1578"/>
      <c r="B29" s="1578"/>
      <c r="C29" s="1578"/>
      <c r="D29" s="1578"/>
      <c r="E29" s="1578"/>
      <c r="F29" s="1585"/>
      <c r="G29" s="1578"/>
      <c r="H29" s="1578"/>
      <c r="I29" s="1578"/>
    </row>
    <row r="30" spans="1:9">
      <c r="A30" s="1578"/>
      <c r="B30" s="1578"/>
      <c r="C30" s="1578"/>
      <c r="D30" s="1578"/>
      <c r="E30" s="1578"/>
      <c r="F30" s="1585"/>
      <c r="G30" s="1578"/>
      <c r="H30" s="1578"/>
      <c r="I30" s="1578"/>
    </row>
    <row r="31" spans="1:9">
      <c r="A31" s="1578"/>
      <c r="B31" s="1578"/>
      <c r="C31" s="1578"/>
      <c r="D31" s="1578"/>
      <c r="E31" s="1586"/>
      <c r="F31" s="1585"/>
      <c r="G31" s="1578"/>
      <c r="H31" s="1578"/>
      <c r="I31" s="1578"/>
    </row>
    <row r="32" spans="1:9">
      <c r="A32" s="1578"/>
      <c r="B32" s="1582" t="s">
        <v>2018</v>
      </c>
      <c r="C32" s="1582"/>
      <c r="D32" s="1582"/>
      <c r="E32" s="1595" t="s">
        <v>2019</v>
      </c>
      <c r="F32" s="1583"/>
      <c r="G32" s="1578"/>
      <c r="H32" s="1578"/>
      <c r="I32" s="1578"/>
    </row>
    <row r="33" spans="1:9" ht="13.8">
      <c r="A33" s="1578">
        <v>11</v>
      </c>
      <c r="B33" s="1578" t="s">
        <v>2020</v>
      </c>
      <c r="C33" s="1578"/>
      <c r="D33" s="1596">
        <v>72055000</v>
      </c>
      <c r="E33" s="1597">
        <v>0.8</v>
      </c>
      <c r="F33" s="1596">
        <v>57644000</v>
      </c>
      <c r="G33" s="1586" t="s">
        <v>683</v>
      </c>
      <c r="H33" s="1598"/>
      <c r="I33" s="1599"/>
    </row>
    <row r="34" spans="1:9" ht="16.8">
      <c r="A34" s="1578">
        <v>14</v>
      </c>
      <c r="B34" s="1578" t="s">
        <v>967</v>
      </c>
      <c r="C34" s="1578"/>
      <c r="D34" s="1600">
        <v>149338000</v>
      </c>
      <c r="E34" s="1597">
        <v>0.9</v>
      </c>
      <c r="F34" s="1601">
        <v>134404200</v>
      </c>
      <c r="G34" s="1586" t="s">
        <v>683</v>
      </c>
      <c r="H34" s="1586"/>
      <c r="I34" s="1586"/>
    </row>
    <row r="35" spans="1:9">
      <c r="A35" s="1578">
        <v>15</v>
      </c>
      <c r="B35" s="1578" t="s">
        <v>2021</v>
      </c>
      <c r="C35" s="1578"/>
      <c r="D35" s="1596">
        <v>221393000</v>
      </c>
      <c r="E35" s="1602"/>
      <c r="F35" s="1596">
        <v>192048200</v>
      </c>
      <c r="G35" s="1586" t="s">
        <v>683</v>
      </c>
      <c r="H35" s="1586"/>
      <c r="I35" s="1586"/>
    </row>
    <row r="36" spans="1:9">
      <c r="A36" s="1578"/>
      <c r="B36" s="1578"/>
      <c r="C36" s="1578"/>
      <c r="D36" s="1585"/>
      <c r="E36" s="1578"/>
      <c r="F36" s="1585"/>
      <c r="G36" s="1578"/>
      <c r="H36" s="1578"/>
      <c r="I36" s="1578"/>
    </row>
    <row r="37" spans="1:9">
      <c r="A37" s="1578"/>
      <c r="B37" s="1578"/>
      <c r="C37" s="1578"/>
      <c r="D37" s="1578"/>
      <c r="E37" s="1578"/>
      <c r="F37" s="1585"/>
      <c r="G37" s="1578"/>
      <c r="H37" s="1578"/>
      <c r="I37" s="1578"/>
    </row>
    <row r="38" spans="1:9">
      <c r="A38" s="1578">
        <v>16</v>
      </c>
      <c r="B38" s="1578" t="s">
        <v>2022</v>
      </c>
      <c r="C38" s="1578"/>
      <c r="D38" s="1578"/>
      <c r="E38" s="1578"/>
      <c r="F38" s="1585">
        <v>-41136199.99999997</v>
      </c>
      <c r="G38" s="1578"/>
      <c r="H38" s="1578"/>
      <c r="I38" s="1578"/>
    </row>
    <row r="39" spans="1:9">
      <c r="A39" s="1578">
        <v>17</v>
      </c>
      <c r="B39" s="1578" t="s">
        <v>2023</v>
      </c>
      <c r="C39" s="1578"/>
      <c r="D39" s="1578"/>
      <c r="E39" s="1578"/>
      <c r="F39" s="1585">
        <v>-72490229.166666627</v>
      </c>
      <c r="G39" s="1578"/>
      <c r="H39" s="1578"/>
      <c r="I39" s="1578"/>
    </row>
    <row r="40" spans="1:9">
      <c r="A40" s="1578">
        <v>18</v>
      </c>
      <c r="B40" s="1578" t="s">
        <v>2024</v>
      </c>
      <c r="C40" s="1578"/>
      <c r="D40" s="1578"/>
      <c r="E40" s="1578"/>
      <c r="F40" s="1585">
        <v>0</v>
      </c>
      <c r="G40" s="1578"/>
      <c r="H40" s="1578"/>
      <c r="I40" s="1578"/>
    </row>
    <row r="41" spans="1:9">
      <c r="A41" s="1578">
        <v>19</v>
      </c>
      <c r="B41" s="1578" t="s">
        <v>2025</v>
      </c>
      <c r="C41" s="1578"/>
      <c r="D41" s="1578"/>
      <c r="E41" s="1578"/>
      <c r="F41" s="1603">
        <v>0</v>
      </c>
      <c r="G41" s="1578"/>
      <c r="H41" s="1578"/>
      <c r="I41" s="1578"/>
    </row>
    <row r="42" spans="1:9">
      <c r="A42" s="1581"/>
      <c r="B42" s="1581"/>
      <c r="C42" s="1581"/>
      <c r="D42" s="1581"/>
      <c r="E42" s="1581"/>
      <c r="F42" s="1581"/>
      <c r="G42" s="1581"/>
      <c r="H42" s="1581"/>
      <c r="I42" s="1581"/>
    </row>
    <row r="43" spans="1:9">
      <c r="F43" s="1594"/>
    </row>
  </sheetData>
  <pageMargins left="0.7" right="0.7" top="0.75" bottom="0.75" header="0.3" footer="0.3"/>
  <pageSetup scale="95" orientation="portrait" horizontalDpi="4294967293" verticalDpi="4294967293" r:id="rId1"/>
</worksheet>
</file>

<file path=xl/worksheets/sheet64.xml><?xml version="1.0" encoding="utf-8"?>
<worksheet xmlns="http://schemas.openxmlformats.org/spreadsheetml/2006/main" xmlns:r="http://schemas.openxmlformats.org/officeDocument/2006/relationships">
  <sheetPr transitionEvaluation="1" transitionEntry="1">
    <pageSetUpPr fitToPage="1"/>
  </sheetPr>
  <dimension ref="A1:K321"/>
  <sheetViews>
    <sheetView defaultGridColor="0" view="pageBreakPreview" colorId="22" zoomScaleNormal="78" zoomScaleSheetLayoutView="100" workbookViewId="0">
      <selection activeCell="F18" sqref="F18"/>
    </sheetView>
  </sheetViews>
  <sheetFormatPr defaultColWidth="10.88671875" defaultRowHeight="13.2"/>
  <cols>
    <col min="1" max="1" width="10.33203125" style="624" customWidth="1"/>
    <col min="2" max="3" width="9.88671875" style="624" customWidth="1"/>
    <col min="4" max="4" width="10.88671875" style="624"/>
    <col min="5" max="5" width="25.44140625" style="624" customWidth="1"/>
    <col min="6" max="6" width="12.88671875" style="624" customWidth="1"/>
    <col min="7" max="7" width="11.44140625" style="624" customWidth="1"/>
    <col min="8" max="8" width="13" style="624" customWidth="1"/>
    <col min="9" max="16384" width="10.88671875" style="624"/>
  </cols>
  <sheetData>
    <row r="1" spans="1:8">
      <c r="A1" s="1532" t="s">
        <v>1976</v>
      </c>
      <c r="B1" s="1532"/>
      <c r="C1" s="1533"/>
      <c r="D1" s="1533"/>
      <c r="E1" s="1532"/>
      <c r="F1" s="1532" t="s">
        <v>689</v>
      </c>
      <c r="G1" s="1532"/>
      <c r="H1" s="1543"/>
    </row>
    <row r="2" spans="1:8">
      <c r="A2" s="1532" t="s">
        <v>2026</v>
      </c>
      <c r="B2" s="1532"/>
      <c r="C2" s="1533"/>
      <c r="D2" s="1533"/>
      <c r="E2" s="1532"/>
      <c r="F2" s="1532"/>
      <c r="G2" s="1532"/>
      <c r="H2" s="1543"/>
    </row>
    <row r="3" spans="1:8">
      <c r="A3" s="1532"/>
      <c r="B3" s="1532"/>
      <c r="C3" s="1533"/>
      <c r="D3" s="1533"/>
      <c r="E3" s="1532"/>
      <c r="F3" s="1532"/>
      <c r="G3" s="1532"/>
      <c r="H3" s="1543"/>
    </row>
    <row r="4" spans="1:8">
      <c r="A4" s="1617" t="s">
        <v>943</v>
      </c>
      <c r="B4" s="1561"/>
      <c r="C4" s="1534"/>
      <c r="D4" s="1532"/>
      <c r="E4" s="1532"/>
      <c r="F4" s="1532" t="s">
        <v>2027</v>
      </c>
      <c r="G4" s="1532"/>
      <c r="H4" s="1543"/>
    </row>
    <row r="5" spans="1:8">
      <c r="A5" s="1617" t="s">
        <v>2190</v>
      </c>
      <c r="B5" s="1532"/>
      <c r="C5" s="1532"/>
      <c r="D5" s="1532"/>
      <c r="E5" s="1532"/>
      <c r="F5" s="1532" t="s">
        <v>398</v>
      </c>
      <c r="G5" s="1532"/>
      <c r="H5" s="1543"/>
    </row>
    <row r="6" spans="1:8">
      <c r="A6" s="1617" t="s">
        <v>1411</v>
      </c>
      <c r="B6" s="1532"/>
      <c r="C6" s="1532"/>
      <c r="D6" s="1532"/>
      <c r="E6" s="1532"/>
      <c r="F6" s="1532" t="s">
        <v>2224</v>
      </c>
      <c r="G6" s="1532"/>
      <c r="H6" s="1543"/>
    </row>
    <row r="7" spans="1:8">
      <c r="A7" s="1532"/>
      <c r="B7" s="1532"/>
      <c r="C7" s="1532"/>
      <c r="D7" s="1532"/>
      <c r="E7" s="1532"/>
      <c r="F7" s="1532"/>
      <c r="G7" s="1532"/>
      <c r="H7" s="1543"/>
    </row>
    <row r="8" spans="1:8">
      <c r="A8" s="2044" t="s">
        <v>2028</v>
      </c>
      <c r="B8" s="2046"/>
      <c r="C8" s="2046"/>
      <c r="D8" s="2046"/>
      <c r="E8" s="2046"/>
      <c r="F8" s="2046"/>
      <c r="G8" s="2046"/>
      <c r="H8" s="1543"/>
    </row>
    <row r="9" spans="1:8">
      <c r="A9" s="2046"/>
      <c r="B9" s="2046"/>
      <c r="C9" s="2046"/>
      <c r="D9" s="2046"/>
      <c r="E9" s="2046"/>
      <c r="F9" s="2046"/>
      <c r="G9" s="2046"/>
      <c r="H9" s="1543"/>
    </row>
    <row r="10" spans="1:8">
      <c r="A10" s="2046"/>
      <c r="B10" s="2046"/>
      <c r="C10" s="2046"/>
      <c r="D10" s="2046"/>
      <c r="E10" s="2046"/>
      <c r="F10" s="2046"/>
      <c r="G10" s="2046"/>
      <c r="H10" s="1543"/>
    </row>
    <row r="11" spans="1:8">
      <c r="A11" s="2046"/>
      <c r="B11" s="2046"/>
      <c r="C11" s="2046"/>
      <c r="D11" s="2046"/>
      <c r="E11" s="2046"/>
      <c r="F11" s="2046"/>
      <c r="G11" s="2046"/>
      <c r="H11" s="1543"/>
    </row>
    <row r="12" spans="1:8">
      <c r="A12" s="2046"/>
      <c r="B12" s="2046"/>
      <c r="C12" s="2046"/>
      <c r="D12" s="2046"/>
      <c r="E12" s="2046"/>
      <c r="F12" s="2046"/>
      <c r="G12" s="2046"/>
      <c r="H12" s="1543"/>
    </row>
    <row r="13" spans="1:8" ht="13.8" thickBot="1">
      <c r="A13" s="1535"/>
      <c r="B13" s="1535"/>
      <c r="C13" s="1535"/>
      <c r="D13" s="1535"/>
      <c r="E13" s="1604"/>
      <c r="F13" s="1535"/>
      <c r="G13" s="1535"/>
      <c r="H13" s="1543"/>
    </row>
    <row r="14" spans="1:8">
      <c r="A14" s="1536"/>
      <c r="B14" s="1543"/>
      <c r="C14" s="1543"/>
      <c r="D14" s="1543"/>
      <c r="E14" s="1543"/>
      <c r="F14" s="1543"/>
      <c r="G14" s="1543"/>
      <c r="H14" s="1543"/>
    </row>
    <row r="15" spans="1:8" ht="16.8">
      <c r="A15" s="1542"/>
      <c r="B15" s="1543"/>
      <c r="C15" s="1543"/>
      <c r="D15" s="1543"/>
      <c r="E15" s="1543"/>
      <c r="F15" s="1543"/>
      <c r="G15" s="1543"/>
      <c r="H15" s="1543"/>
    </row>
    <row r="16" spans="1:8">
      <c r="A16" s="1543"/>
      <c r="B16" s="1543"/>
      <c r="C16" s="1543"/>
      <c r="D16" s="1543"/>
      <c r="E16" s="1543"/>
      <c r="F16" s="1543"/>
      <c r="G16" s="1543"/>
      <c r="H16" s="1543"/>
    </row>
    <row r="17" spans="1:11">
      <c r="A17" s="1573"/>
      <c r="B17" s="1543"/>
      <c r="C17" s="1543"/>
      <c r="D17" s="1543"/>
      <c r="E17" s="1543"/>
      <c r="F17" s="1543"/>
      <c r="G17" s="1543"/>
      <c r="H17" s="1543"/>
    </row>
    <row r="18" spans="1:11">
      <c r="A18" s="1543"/>
      <c r="B18" s="1605" t="s">
        <v>2029</v>
      </c>
      <c r="C18" s="1543"/>
      <c r="D18" s="1543"/>
      <c r="E18" s="1543"/>
      <c r="F18" s="1543"/>
      <c r="G18" s="1543"/>
      <c r="H18" s="1543"/>
    </row>
    <row r="19" spans="1:11">
      <c r="A19" s="1573"/>
      <c r="B19" s="1532" t="s">
        <v>2030</v>
      </c>
      <c r="C19" s="1543"/>
      <c r="D19" s="1543"/>
      <c r="E19" s="1543"/>
      <c r="F19" s="1543"/>
      <c r="G19" s="1543"/>
      <c r="H19" s="1543"/>
    </row>
    <row r="20" spans="1:11">
      <c r="A20" s="1536"/>
      <c r="B20" s="1532" t="s">
        <v>2031</v>
      </c>
      <c r="C20" s="1543"/>
      <c r="D20" s="1543"/>
      <c r="E20" s="1543"/>
      <c r="F20" s="1543"/>
      <c r="G20" s="1543"/>
      <c r="H20" s="1543"/>
    </row>
    <row r="21" spans="1:11" ht="16.8">
      <c r="A21" s="1542"/>
      <c r="B21" s="1532" t="s">
        <v>2032</v>
      </c>
      <c r="C21" s="1543"/>
      <c r="D21" s="1543"/>
      <c r="E21" s="1543"/>
      <c r="F21" s="1543"/>
      <c r="G21" s="1543"/>
      <c r="H21" s="1543"/>
    </row>
    <row r="22" spans="1:11">
      <c r="A22" s="1543"/>
      <c r="B22" s="1577" t="s">
        <v>2033</v>
      </c>
      <c r="C22" s="1543"/>
      <c r="D22" s="1543"/>
      <c r="E22" s="1570"/>
      <c r="F22" s="1543"/>
      <c r="G22" s="1543"/>
      <c r="H22" s="1543"/>
      <c r="K22" s="1606"/>
    </row>
    <row r="23" spans="1:11">
      <c r="A23" s="1536"/>
      <c r="B23" s="1561" t="s">
        <v>2034</v>
      </c>
      <c r="C23" s="1543"/>
      <c r="D23" s="1543"/>
      <c r="E23" s="1543"/>
      <c r="F23" s="1543"/>
      <c r="G23" s="1607"/>
      <c r="H23" s="1543"/>
    </row>
    <row r="24" spans="1:11" ht="15">
      <c r="A24" s="1536"/>
      <c r="B24" s="1532"/>
      <c r="C24" s="1608"/>
      <c r="D24" s="1543"/>
      <c r="E24" s="1543"/>
      <c r="F24" s="1543"/>
      <c r="G24" s="1609"/>
      <c r="H24" s="1543"/>
    </row>
    <row r="25" spans="1:11">
      <c r="A25" s="1536"/>
      <c r="B25" s="2045"/>
      <c r="C25" s="2008"/>
      <c r="D25" s="2008"/>
      <c r="E25" s="2008"/>
      <c r="F25" s="2008"/>
      <c r="G25" s="2008"/>
      <c r="H25" s="1543"/>
    </row>
    <row r="26" spans="1:11">
      <c r="A26" s="1536"/>
      <c r="B26" s="2008"/>
      <c r="C26" s="2008"/>
      <c r="D26" s="2008"/>
      <c r="E26" s="2008"/>
      <c r="F26" s="2008"/>
      <c r="G26" s="2008"/>
      <c r="H26" s="1543"/>
    </row>
    <row r="27" spans="1:11">
      <c r="A27" s="1536"/>
      <c r="B27" s="2008"/>
      <c r="C27" s="2008"/>
      <c r="D27" s="2008"/>
      <c r="E27" s="2008"/>
      <c r="F27" s="2008"/>
      <c r="G27" s="2008"/>
      <c r="H27" s="1543"/>
    </row>
    <row r="28" spans="1:11">
      <c r="A28" s="1536"/>
      <c r="B28" s="2008"/>
      <c r="C28" s="2008"/>
      <c r="D28" s="2008"/>
      <c r="E28" s="2008"/>
      <c r="F28" s="2008"/>
      <c r="G28" s="2008"/>
      <c r="H28" s="1543"/>
    </row>
    <row r="29" spans="1:11">
      <c r="A29" s="1536"/>
      <c r="B29" s="2008"/>
      <c r="C29" s="2008"/>
      <c r="D29" s="2008"/>
      <c r="E29" s="2008"/>
      <c r="F29" s="2008"/>
      <c r="G29" s="2008"/>
      <c r="H29" s="1543"/>
    </row>
    <row r="30" spans="1:11">
      <c r="A30" s="1543"/>
      <c r="B30" s="2008"/>
      <c r="C30" s="2008"/>
      <c r="D30" s="2008"/>
      <c r="E30" s="2008"/>
      <c r="F30" s="2008"/>
      <c r="G30" s="2008"/>
      <c r="H30" s="1543"/>
    </row>
    <row r="31" spans="1:11">
      <c r="A31" s="1543"/>
      <c r="B31" s="1543"/>
      <c r="C31" s="1543"/>
      <c r="D31" s="1543"/>
      <c r="E31" s="1543"/>
      <c r="F31" s="1543"/>
      <c r="G31" s="1543"/>
      <c r="H31" s="1543"/>
    </row>
    <row r="32" spans="1:11">
      <c r="A32" s="1543"/>
      <c r="B32" s="1532"/>
      <c r="C32" s="1543"/>
      <c r="D32" s="1543"/>
      <c r="E32" s="1543"/>
      <c r="F32" s="1543"/>
      <c r="G32" s="1543"/>
      <c r="H32" s="1543"/>
    </row>
    <row r="33" spans="1:8">
      <c r="A33" s="1543"/>
      <c r="B33" s="1543"/>
      <c r="C33" s="1543"/>
      <c r="D33" s="1543"/>
      <c r="E33" s="1543"/>
      <c r="F33" s="1543"/>
      <c r="G33" s="1543"/>
      <c r="H33" s="1543"/>
    </row>
    <row r="34" spans="1:8">
      <c r="A34" s="1543"/>
      <c r="B34" s="1543"/>
      <c r="C34" s="1543"/>
      <c r="D34" s="1543"/>
      <c r="E34" s="1543"/>
      <c r="F34" s="1543"/>
      <c r="G34" s="1543"/>
      <c r="H34" s="1543"/>
    </row>
    <row r="35" spans="1:8">
      <c r="A35" s="1543"/>
      <c r="B35" s="1543"/>
      <c r="C35" s="1543"/>
      <c r="D35" s="1543"/>
      <c r="E35" s="1543"/>
      <c r="F35" s="1543"/>
      <c r="G35" s="1543"/>
      <c r="H35" s="1543"/>
    </row>
    <row r="36" spans="1:8">
      <c r="A36" s="1543"/>
      <c r="B36" s="1543"/>
      <c r="C36" s="1543"/>
      <c r="D36" s="1543"/>
      <c r="E36" s="1543"/>
      <c r="F36" s="1543"/>
      <c r="G36" s="1543"/>
      <c r="H36" s="1543"/>
    </row>
    <row r="37" spans="1:8">
      <c r="A37" s="1543"/>
      <c r="B37" s="1543"/>
      <c r="C37" s="1543"/>
      <c r="D37" s="1543"/>
      <c r="E37" s="1543"/>
      <c r="F37" s="1543"/>
      <c r="G37" s="1543"/>
      <c r="H37" s="1543"/>
    </row>
    <row r="38" spans="1:8">
      <c r="A38" s="1543"/>
      <c r="B38" s="1543"/>
      <c r="C38" s="1543"/>
      <c r="D38" s="1543"/>
      <c r="E38" s="1543"/>
      <c r="F38" s="1543"/>
      <c r="G38" s="1543"/>
      <c r="H38" s="1543"/>
    </row>
    <row r="39" spans="1:8">
      <c r="A39" s="1543"/>
      <c r="B39" s="1543"/>
      <c r="C39" s="1543"/>
      <c r="D39" s="1543"/>
      <c r="E39" s="1543"/>
      <c r="F39" s="1543"/>
      <c r="G39" s="1543"/>
      <c r="H39" s="1543"/>
    </row>
    <row r="40" spans="1:8">
      <c r="A40" s="1543"/>
      <c r="B40" s="1543"/>
      <c r="C40" s="1543"/>
      <c r="D40" s="1543"/>
      <c r="E40" s="1543"/>
      <c r="F40" s="1543"/>
      <c r="G40" s="1543"/>
      <c r="H40" s="1543"/>
    </row>
    <row r="41" spans="1:8">
      <c r="A41" s="1543"/>
      <c r="B41" s="1543"/>
      <c r="C41" s="1543"/>
      <c r="D41" s="1543"/>
      <c r="E41" s="1543"/>
      <c r="F41" s="1543"/>
      <c r="G41" s="1543"/>
      <c r="H41" s="1543"/>
    </row>
    <row r="42" spans="1:8">
      <c r="A42" s="1543"/>
      <c r="B42" s="1543"/>
      <c r="C42" s="1543"/>
      <c r="D42" s="1543"/>
      <c r="E42" s="1543"/>
      <c r="F42" s="1543"/>
      <c r="G42" s="1543"/>
      <c r="H42" s="1543"/>
    </row>
    <row r="43" spans="1:8">
      <c r="A43" s="1543"/>
      <c r="B43" s="1543"/>
      <c r="C43" s="1543"/>
      <c r="D43" s="1543"/>
      <c r="E43" s="1543"/>
      <c r="F43" s="1543"/>
      <c r="G43" s="1543"/>
      <c r="H43" s="1543"/>
    </row>
    <row r="44" spans="1:8">
      <c r="A44" s="1543"/>
      <c r="B44" s="1543"/>
      <c r="C44" s="1543"/>
      <c r="D44" s="1543"/>
      <c r="E44" s="1543"/>
      <c r="F44" s="1543"/>
      <c r="G44" s="1543"/>
      <c r="H44" s="1543"/>
    </row>
    <row r="45" spans="1:8">
      <c r="A45" s="1543"/>
      <c r="B45" s="1543"/>
      <c r="C45" s="1543"/>
      <c r="D45" s="1543"/>
      <c r="E45" s="1543"/>
      <c r="F45" s="1543"/>
      <c r="G45" s="1543"/>
      <c r="H45" s="1543"/>
    </row>
    <row r="46" spans="1:8">
      <c r="A46" s="1543"/>
      <c r="B46" s="1543"/>
      <c r="C46" s="1543"/>
      <c r="D46" s="1543"/>
      <c r="E46" s="1543"/>
      <c r="F46" s="1543"/>
      <c r="G46" s="1543"/>
      <c r="H46" s="1543"/>
    </row>
    <row r="47" spans="1:8">
      <c r="A47" s="1543"/>
      <c r="B47" s="1543"/>
      <c r="C47" s="1543"/>
      <c r="D47" s="1543"/>
      <c r="E47" s="1543"/>
      <c r="F47" s="1543"/>
      <c r="G47" s="1543"/>
      <c r="H47" s="1543"/>
    </row>
    <row r="48" spans="1:8">
      <c r="A48" s="1543"/>
      <c r="B48" s="1543"/>
      <c r="C48" s="1543"/>
      <c r="D48" s="1543"/>
      <c r="E48" s="1543"/>
      <c r="F48" s="1543"/>
      <c r="G48" s="1543"/>
      <c r="H48" s="1543"/>
    </row>
    <row r="49" spans="1:8">
      <c r="A49" s="1543"/>
      <c r="B49" s="1543"/>
      <c r="C49" s="1543"/>
      <c r="D49" s="1543"/>
      <c r="E49" s="1543"/>
      <c r="F49" s="1543"/>
      <c r="G49" s="1543"/>
      <c r="H49" s="1543"/>
    </row>
    <row r="50" spans="1:8">
      <c r="A50" s="1543"/>
      <c r="B50" s="1543"/>
      <c r="C50" s="1543"/>
      <c r="D50" s="1543"/>
      <c r="E50" s="1543"/>
      <c r="F50" s="1543"/>
      <c r="G50" s="1543"/>
      <c r="H50" s="1543"/>
    </row>
    <row r="51" spans="1:8">
      <c r="A51" s="1543"/>
      <c r="B51" s="1543"/>
      <c r="C51" s="1543"/>
      <c r="D51" s="1543"/>
      <c r="E51" s="1543"/>
      <c r="F51" s="1543"/>
      <c r="G51" s="1543"/>
      <c r="H51" s="1543"/>
    </row>
    <row r="52" spans="1:8">
      <c r="A52" s="1543"/>
      <c r="B52" s="1543"/>
      <c r="C52" s="1543"/>
      <c r="D52" s="1543"/>
      <c r="E52" s="1543"/>
      <c r="F52" s="1543"/>
      <c r="G52" s="1543"/>
      <c r="H52" s="1543"/>
    </row>
    <row r="53" spans="1:8">
      <c r="A53" s="1610">
        <v>1</v>
      </c>
      <c r="B53" s="1610"/>
      <c r="C53" s="1610"/>
      <c r="D53" s="1610"/>
      <c r="E53" s="1610"/>
      <c r="F53" s="1610"/>
      <c r="G53" s="1610"/>
    </row>
    <row r="54" spans="1:8">
      <c r="F54" s="1568"/>
    </row>
    <row r="55" spans="1:8">
      <c r="F55" s="1568"/>
    </row>
    <row r="56" spans="1:8">
      <c r="F56" s="1568"/>
    </row>
    <row r="57" spans="1:8">
      <c r="F57" s="1568"/>
    </row>
    <row r="58" spans="1:8">
      <c r="F58" s="1568"/>
    </row>
    <row r="59" spans="1:8">
      <c r="F59" s="1568"/>
    </row>
    <row r="60" spans="1:8">
      <c r="F60" s="1568"/>
    </row>
    <row r="61" spans="1:8">
      <c r="F61" s="1568"/>
    </row>
    <row r="62" spans="1:8">
      <c r="F62" s="1568"/>
    </row>
    <row r="63" spans="1:8">
      <c r="F63" s="1568"/>
    </row>
    <row r="64" spans="1:8">
      <c r="F64" s="1568"/>
    </row>
    <row r="65" spans="6:6">
      <c r="F65" s="1568"/>
    </row>
    <row r="66" spans="6:6">
      <c r="F66" s="1568"/>
    </row>
    <row r="67" spans="6:6">
      <c r="F67" s="1568"/>
    </row>
    <row r="68" spans="6:6">
      <c r="F68" s="1568"/>
    </row>
    <row r="69" spans="6:6">
      <c r="F69" s="1568"/>
    </row>
    <row r="70" spans="6:6">
      <c r="F70" s="1568"/>
    </row>
    <row r="71" spans="6:6">
      <c r="F71" s="1568"/>
    </row>
    <row r="72" spans="6:6">
      <c r="F72" s="1568"/>
    </row>
    <row r="73" spans="6:6">
      <c r="F73" s="1568"/>
    </row>
    <row r="74" spans="6:6">
      <c r="F74" s="1568"/>
    </row>
    <row r="75" spans="6:6">
      <c r="F75" s="1568"/>
    </row>
    <row r="76" spans="6:6">
      <c r="F76" s="1568"/>
    </row>
    <row r="77" spans="6:6">
      <c r="F77" s="1568"/>
    </row>
    <row r="78" spans="6:6">
      <c r="F78" s="1568"/>
    </row>
    <row r="79" spans="6:6">
      <c r="F79" s="1568"/>
    </row>
    <row r="80" spans="6:6">
      <c r="F80" s="1568"/>
    </row>
    <row r="81" spans="6:6">
      <c r="F81" s="1568"/>
    </row>
    <row r="83" spans="6:6">
      <c r="F83" s="1559"/>
    </row>
    <row r="123" spans="6:6">
      <c r="F123" s="1559"/>
    </row>
    <row r="124" spans="6:6">
      <c r="F124" s="1568"/>
    </row>
    <row r="125" spans="6:6">
      <c r="F125" s="1568"/>
    </row>
    <row r="126" spans="6:6">
      <c r="F126" s="1568"/>
    </row>
    <row r="127" spans="6:6">
      <c r="F127" s="1568"/>
    </row>
    <row r="128" spans="6:6">
      <c r="F128" s="1568"/>
    </row>
    <row r="129" spans="6:6">
      <c r="F129" s="1568"/>
    </row>
    <row r="130" spans="6:6">
      <c r="F130" s="1568"/>
    </row>
    <row r="131" spans="6:6">
      <c r="F131" s="1568"/>
    </row>
    <row r="132" spans="6:6">
      <c r="F132" s="1568"/>
    </row>
    <row r="133" spans="6:6">
      <c r="F133" s="1568"/>
    </row>
    <row r="134" spans="6:6">
      <c r="F134" s="1568"/>
    </row>
    <row r="135" spans="6:6">
      <c r="F135" s="1568"/>
    </row>
    <row r="136" spans="6:6">
      <c r="F136" s="1568"/>
    </row>
    <row r="137" spans="6:6">
      <c r="F137" s="1568"/>
    </row>
    <row r="138" spans="6:6">
      <c r="F138" s="1568"/>
    </row>
    <row r="139" spans="6:6">
      <c r="F139" s="1568"/>
    </row>
    <row r="140" spans="6:6">
      <c r="F140" s="1568"/>
    </row>
    <row r="141" spans="6:6">
      <c r="F141" s="1568"/>
    </row>
    <row r="142" spans="6:6">
      <c r="F142" s="1568"/>
    </row>
    <row r="143" spans="6:6">
      <c r="F143" s="1568"/>
    </row>
    <row r="144" spans="6:6">
      <c r="F144" s="1568"/>
    </row>
    <row r="145" spans="6:6">
      <c r="F145" s="1568"/>
    </row>
    <row r="146" spans="6:6">
      <c r="F146" s="1568"/>
    </row>
    <row r="147" spans="6:6">
      <c r="F147" s="1568"/>
    </row>
    <row r="148" spans="6:6">
      <c r="F148" s="1568"/>
    </row>
    <row r="149" spans="6:6">
      <c r="F149" s="1568"/>
    </row>
    <row r="150" spans="6:6">
      <c r="F150" s="1568"/>
    </row>
    <row r="151" spans="6:6">
      <c r="F151" s="1568"/>
    </row>
    <row r="152" spans="6:6">
      <c r="F152" s="1568"/>
    </row>
    <row r="154" spans="6:6">
      <c r="F154" s="1559"/>
    </row>
    <row r="168" spans="2:2">
      <c r="B168" s="17"/>
    </row>
    <row r="170" spans="2:2">
      <c r="B170" s="17"/>
    </row>
    <row r="171" spans="2:2">
      <c r="B171" s="17"/>
    </row>
    <row r="172" spans="2:2">
      <c r="B172" s="17"/>
    </row>
    <row r="173" spans="2:2">
      <c r="B173" s="17"/>
    </row>
    <row r="174" spans="2:2">
      <c r="B174" s="17"/>
    </row>
    <row r="175" spans="2:2">
      <c r="B175" s="17"/>
    </row>
    <row r="176" spans="2:2">
      <c r="B176" s="17"/>
    </row>
    <row r="177" spans="2:6">
      <c r="B177" s="17"/>
    </row>
    <row r="183" spans="2:6">
      <c r="F183" s="1559"/>
    </row>
    <row r="184" spans="2:6">
      <c r="F184" s="1568"/>
    </row>
    <row r="185" spans="2:6">
      <c r="F185" s="1568"/>
    </row>
    <row r="186" spans="2:6">
      <c r="F186" s="1568"/>
    </row>
    <row r="187" spans="2:6">
      <c r="F187" s="1568"/>
    </row>
    <row r="188" spans="2:6">
      <c r="F188" s="1568"/>
    </row>
    <row r="189" spans="2:6">
      <c r="F189" s="1568"/>
    </row>
    <row r="190" spans="2:6">
      <c r="F190" s="1568"/>
    </row>
    <row r="191" spans="2:6">
      <c r="F191" s="1568"/>
    </row>
    <row r="192" spans="2:6">
      <c r="F192" s="1568"/>
    </row>
    <row r="193" spans="6:6">
      <c r="F193" s="1568"/>
    </row>
    <row r="194" spans="6:6">
      <c r="F194" s="1568"/>
    </row>
    <row r="195" spans="6:6">
      <c r="F195" s="1568"/>
    </row>
    <row r="196" spans="6:6">
      <c r="F196" s="1568"/>
    </row>
    <row r="197" spans="6:6">
      <c r="F197" s="1568"/>
    </row>
    <row r="198" spans="6:6">
      <c r="F198" s="1568"/>
    </row>
    <row r="199" spans="6:6">
      <c r="F199" s="1568"/>
    </row>
    <row r="200" spans="6:6">
      <c r="F200" s="1568"/>
    </row>
    <row r="201" spans="6:6">
      <c r="F201" s="1568"/>
    </row>
    <row r="202" spans="6:6">
      <c r="F202" s="1568"/>
    </row>
    <row r="221" spans="6:6">
      <c r="F221" s="1559"/>
    </row>
    <row r="222" spans="6:6">
      <c r="F222" s="1568"/>
    </row>
    <row r="223" spans="6:6">
      <c r="F223" s="1568"/>
    </row>
    <row r="224" spans="6:6">
      <c r="F224" s="1568"/>
    </row>
    <row r="225" spans="6:6">
      <c r="F225" s="1568"/>
    </row>
    <row r="226" spans="6:6">
      <c r="F226" s="1568"/>
    </row>
    <row r="227" spans="6:6">
      <c r="F227" s="1568"/>
    </row>
    <row r="228" spans="6:6">
      <c r="F228" s="1568"/>
    </row>
    <row r="229" spans="6:6">
      <c r="F229" s="1568"/>
    </row>
    <row r="230" spans="6:6">
      <c r="F230" s="1568"/>
    </row>
    <row r="231" spans="6:6">
      <c r="F231" s="1568"/>
    </row>
    <row r="232" spans="6:6">
      <c r="F232" s="1568"/>
    </row>
    <row r="233" spans="6:6">
      <c r="F233" s="1568"/>
    </row>
    <row r="234" spans="6:6">
      <c r="F234" s="1568"/>
    </row>
    <row r="235" spans="6:6">
      <c r="F235" s="1568"/>
    </row>
    <row r="236" spans="6:6">
      <c r="F236" s="1568"/>
    </row>
    <row r="237" spans="6:6">
      <c r="F237" s="1568"/>
    </row>
    <row r="238" spans="6:6">
      <c r="F238" s="1568"/>
    </row>
    <row r="239" spans="6:6">
      <c r="F239" s="1568"/>
    </row>
    <row r="240" spans="6:6">
      <c r="F240" s="1568"/>
    </row>
    <row r="241" spans="1:6">
      <c r="F241" s="1568"/>
    </row>
    <row r="242" spans="1:6">
      <c r="F242" s="1568"/>
    </row>
    <row r="243" spans="1:6">
      <c r="F243" s="1568"/>
    </row>
    <row r="244" spans="1:6">
      <c r="F244" s="1568"/>
    </row>
    <row r="245" spans="1:6">
      <c r="F245" s="1568"/>
    </row>
    <row r="246" spans="1:6">
      <c r="F246" s="1568"/>
    </row>
    <row r="247" spans="1:6">
      <c r="F247" s="1568"/>
    </row>
    <row r="248" spans="1:6">
      <c r="F248" s="1568"/>
    </row>
    <row r="249" spans="1:6">
      <c r="F249" s="1568"/>
    </row>
    <row r="250" spans="1:6">
      <c r="F250" s="1568"/>
    </row>
    <row r="251" spans="1:6">
      <c r="F251" s="1568"/>
    </row>
    <row r="252" spans="1:6">
      <c r="A252" s="17"/>
      <c r="F252" s="1568"/>
    </row>
    <row r="253" spans="1:6">
      <c r="A253" s="17"/>
      <c r="F253" s="1568"/>
    </row>
    <row r="254" spans="1:6">
      <c r="A254" s="17"/>
      <c r="F254" s="1568"/>
    </row>
    <row r="255" spans="1:6">
      <c r="A255" s="17"/>
      <c r="F255" s="1568"/>
    </row>
    <row r="256" spans="1:6">
      <c r="A256" s="17"/>
      <c r="F256" s="1568"/>
    </row>
    <row r="257" spans="6:6">
      <c r="F257" s="1568"/>
    </row>
    <row r="259" spans="6:6">
      <c r="F259" s="1559"/>
    </row>
    <row r="261" spans="6:6">
      <c r="F261" s="17"/>
    </row>
    <row r="281" spans="1:6">
      <c r="F281" s="1559"/>
    </row>
    <row r="282" spans="1:6">
      <c r="F282" s="1568"/>
    </row>
    <row r="283" spans="1:6">
      <c r="F283" s="1568"/>
    </row>
    <row r="284" spans="1:6">
      <c r="F284" s="1568"/>
    </row>
    <row r="285" spans="1:6">
      <c r="F285" s="1568"/>
    </row>
    <row r="286" spans="1:6">
      <c r="A286" s="17"/>
      <c r="F286" s="1568"/>
    </row>
    <row r="287" spans="1:6">
      <c r="F287" s="1568"/>
    </row>
    <row r="288" spans="1:6">
      <c r="F288" s="1568"/>
    </row>
    <row r="289" spans="6:6">
      <c r="F289" s="1568"/>
    </row>
    <row r="290" spans="6:6">
      <c r="F290" s="1568"/>
    </row>
    <row r="291" spans="6:6">
      <c r="F291" s="1568"/>
    </row>
    <row r="292" spans="6:6">
      <c r="F292" s="1568"/>
    </row>
    <row r="293" spans="6:6">
      <c r="F293" s="1568"/>
    </row>
    <row r="294" spans="6:6">
      <c r="F294" s="1568"/>
    </row>
    <row r="295" spans="6:6">
      <c r="F295" s="1568"/>
    </row>
    <row r="296" spans="6:6">
      <c r="F296" s="1568"/>
    </row>
    <row r="297" spans="6:6">
      <c r="F297" s="1568"/>
    </row>
    <row r="298" spans="6:6">
      <c r="F298" s="1568"/>
    </row>
    <row r="299" spans="6:6">
      <c r="F299" s="1568"/>
    </row>
    <row r="300" spans="6:6">
      <c r="F300" s="1568"/>
    </row>
    <row r="301" spans="6:6">
      <c r="F301" s="1568"/>
    </row>
    <row r="302" spans="6:6">
      <c r="F302" s="1568"/>
    </row>
    <row r="303" spans="6:6">
      <c r="F303" s="1568"/>
    </row>
    <row r="304" spans="6:6">
      <c r="F304" s="1568"/>
    </row>
    <row r="305" spans="6:6">
      <c r="F305" s="1568"/>
    </row>
    <row r="306" spans="6:6">
      <c r="F306" s="1568"/>
    </row>
    <row r="307" spans="6:6">
      <c r="F307" s="1568"/>
    </row>
    <row r="308" spans="6:6">
      <c r="F308" s="1568"/>
    </row>
    <row r="309" spans="6:6">
      <c r="F309" s="1568"/>
    </row>
    <row r="310" spans="6:6">
      <c r="F310" s="1568"/>
    </row>
    <row r="311" spans="6:6">
      <c r="F311" s="1568"/>
    </row>
    <row r="312" spans="6:6">
      <c r="F312" s="1568"/>
    </row>
    <row r="313" spans="6:6">
      <c r="F313" s="1568"/>
    </row>
    <row r="314" spans="6:6">
      <c r="F314" s="1568"/>
    </row>
    <row r="315" spans="6:6">
      <c r="F315" s="1568"/>
    </row>
    <row r="316" spans="6:6">
      <c r="F316" s="1568"/>
    </row>
    <row r="317" spans="6:6">
      <c r="F317" s="1568"/>
    </row>
    <row r="319" spans="6:6">
      <c r="F319" s="1559"/>
    </row>
    <row r="321" spans="6:6">
      <c r="F321" s="17"/>
    </row>
  </sheetData>
  <mergeCells count="2">
    <mergeCell ref="A8:G12"/>
    <mergeCell ref="B25:G30"/>
  </mergeCells>
  <pageMargins left="0.5" right="0.5" top="0.75" bottom="0.46" header="0.25" footer="0.46"/>
  <pageSetup scale="94" orientation="portrait" r:id="rId1"/>
  <headerFooter alignWithMargins="0"/>
</worksheet>
</file>

<file path=xl/worksheets/sheet65.xml><?xml version="1.0" encoding="utf-8"?>
<worksheet xmlns="http://schemas.openxmlformats.org/spreadsheetml/2006/main" xmlns:r="http://schemas.openxmlformats.org/officeDocument/2006/relationships">
  <sheetPr transitionEvaluation="1" transitionEntry="1">
    <pageSetUpPr fitToPage="1"/>
  </sheetPr>
  <dimension ref="A1:M287"/>
  <sheetViews>
    <sheetView defaultGridColor="0" view="pageBreakPreview" topLeftCell="A4" colorId="22" zoomScaleNormal="78" zoomScaleSheetLayoutView="100" workbookViewId="0">
      <selection activeCell="F18" sqref="F18"/>
    </sheetView>
  </sheetViews>
  <sheetFormatPr defaultColWidth="10.88671875" defaultRowHeight="13.2"/>
  <cols>
    <col min="1" max="1" width="7.44140625" style="624" customWidth="1"/>
    <col min="2" max="2" width="10.88671875" style="624" customWidth="1"/>
    <col min="3" max="4" width="10.88671875" style="624"/>
    <col min="5" max="5" width="36.5546875" style="624" customWidth="1"/>
    <col min="6" max="6" width="12.33203125" style="624" customWidth="1"/>
    <col min="7" max="7" width="10.109375" style="624" customWidth="1"/>
    <col min="8" max="8" width="14.44140625" style="624" customWidth="1"/>
    <col min="9" max="16384" width="10.88671875" style="624"/>
  </cols>
  <sheetData>
    <row r="1" spans="1:8">
      <c r="A1" s="1532" t="s">
        <v>2035</v>
      </c>
      <c r="B1" s="1532"/>
      <c r="C1" s="1533"/>
      <c r="D1" s="1533"/>
      <c r="E1" s="1532"/>
      <c r="F1" s="1532" t="s">
        <v>689</v>
      </c>
      <c r="G1" s="1532"/>
      <c r="H1" s="1543"/>
    </row>
    <row r="2" spans="1:8">
      <c r="A2" s="1532"/>
      <c r="B2" s="1532"/>
      <c r="C2" s="1533"/>
      <c r="D2" s="1533"/>
      <c r="E2" s="1532"/>
      <c r="F2" s="1532"/>
      <c r="G2" s="1532"/>
      <c r="H2" s="1543"/>
    </row>
    <row r="3" spans="1:8">
      <c r="A3" s="1617" t="s">
        <v>943</v>
      </c>
      <c r="B3" s="1532"/>
      <c r="C3" s="1533"/>
      <c r="D3" s="1533"/>
      <c r="E3" s="1532"/>
      <c r="F3" s="1532" t="s">
        <v>2036</v>
      </c>
      <c r="G3" s="1532"/>
      <c r="H3" s="1543"/>
    </row>
    <row r="4" spans="1:8">
      <c r="A4" s="1617" t="s">
        <v>2190</v>
      </c>
      <c r="B4" s="1561"/>
      <c r="C4" s="1534"/>
      <c r="D4" s="1532"/>
      <c r="E4" s="1532"/>
      <c r="F4" s="1532" t="s">
        <v>398</v>
      </c>
      <c r="G4" s="1532"/>
      <c r="H4" s="1543"/>
    </row>
    <row r="5" spans="1:8">
      <c r="A5" s="1617" t="s">
        <v>1411</v>
      </c>
      <c r="B5" s="1532"/>
      <c r="C5" s="1532"/>
      <c r="D5" s="1532"/>
      <c r="E5" s="1532"/>
      <c r="F5" s="1532" t="s">
        <v>2224</v>
      </c>
      <c r="G5" s="1532"/>
      <c r="H5" s="1543"/>
    </row>
    <row r="6" spans="1:8">
      <c r="A6" s="1532"/>
      <c r="B6" s="1532"/>
      <c r="C6" s="1532"/>
      <c r="D6" s="1532"/>
      <c r="E6" s="1532"/>
      <c r="F6" s="1532"/>
      <c r="G6" s="1532"/>
      <c r="H6" s="1543"/>
    </row>
    <row r="7" spans="1:8">
      <c r="A7" s="2045" t="s">
        <v>2037</v>
      </c>
      <c r="B7" s="2045"/>
      <c r="C7" s="2045"/>
      <c r="D7" s="2045"/>
      <c r="E7" s="2045"/>
      <c r="F7" s="2045"/>
      <c r="G7" s="2045"/>
      <c r="H7" s="1543"/>
    </row>
    <row r="8" spans="1:8">
      <c r="A8" s="2045"/>
      <c r="B8" s="2045"/>
      <c r="C8" s="2045"/>
      <c r="D8" s="2045"/>
      <c r="E8" s="2045"/>
      <c r="F8" s="2045"/>
      <c r="G8" s="2045"/>
      <c r="H8" s="1543"/>
    </row>
    <row r="9" spans="1:8" ht="13.8" thickBot="1">
      <c r="A9" s="1535"/>
      <c r="B9" s="1535"/>
      <c r="C9" s="1535"/>
      <c r="D9" s="1535"/>
      <c r="E9" s="1535"/>
      <c r="F9" s="1535"/>
      <c r="G9" s="1535"/>
      <c r="H9" s="1543"/>
    </row>
    <row r="10" spans="1:8">
      <c r="A10" s="1536"/>
      <c r="B10" s="1543"/>
      <c r="C10" s="1543"/>
      <c r="D10" s="1543"/>
      <c r="E10" s="1543"/>
      <c r="F10" s="1543"/>
      <c r="G10" s="1543"/>
      <c r="H10" s="1543"/>
    </row>
    <row r="11" spans="1:8" ht="16.8">
      <c r="A11" s="1611" t="s">
        <v>2038</v>
      </c>
      <c r="B11" s="1543"/>
      <c r="C11" s="1543"/>
      <c r="D11" s="1543"/>
      <c r="E11" s="1543"/>
      <c r="F11" s="1543"/>
      <c r="G11" s="1543"/>
      <c r="H11" s="1543"/>
    </row>
    <row r="12" spans="1:8">
      <c r="A12" s="1543"/>
      <c r="B12" s="1543"/>
      <c r="C12" s="1543"/>
      <c r="D12" s="1543"/>
      <c r="E12" s="1570"/>
      <c r="F12" s="1543"/>
      <c r="G12" s="1543"/>
      <c r="H12" s="1543"/>
    </row>
    <row r="13" spans="1:8">
      <c r="A13" s="1543"/>
      <c r="B13" s="1612" t="s">
        <v>2039</v>
      </c>
      <c r="C13" s="1532"/>
      <c r="D13" s="1532"/>
      <c r="E13" s="1532"/>
      <c r="F13" s="1532"/>
      <c r="G13" s="1532"/>
      <c r="H13" s="1532"/>
    </row>
    <row r="14" spans="1:8">
      <c r="A14" s="1543"/>
      <c r="B14" s="1532"/>
      <c r="C14" s="1532"/>
      <c r="D14" s="1532"/>
      <c r="E14" s="1532"/>
      <c r="F14" s="1532"/>
      <c r="G14" s="1532"/>
      <c r="H14" s="1532"/>
    </row>
    <row r="15" spans="1:8">
      <c r="A15" s="1543"/>
      <c r="B15" s="1532" t="s">
        <v>2040</v>
      </c>
      <c r="C15" s="1532"/>
      <c r="D15" s="1532"/>
      <c r="E15" s="1532"/>
      <c r="F15" s="1532"/>
      <c r="G15" s="1532"/>
      <c r="H15" s="1532"/>
    </row>
    <row r="16" spans="1:8">
      <c r="A16" s="1543"/>
      <c r="B16" s="1532"/>
      <c r="C16" s="1532"/>
      <c r="D16" s="1532"/>
      <c r="E16" s="1532"/>
      <c r="F16" s="1532"/>
      <c r="G16" s="1532"/>
      <c r="H16" s="1532"/>
    </row>
    <row r="17" spans="1:13">
      <c r="A17" s="1543"/>
      <c r="B17" s="1532" t="s">
        <v>2041</v>
      </c>
      <c r="C17" s="1532"/>
      <c r="D17" s="1532"/>
      <c r="E17" s="1532"/>
      <c r="F17" s="1532"/>
      <c r="G17" s="1532"/>
      <c r="H17" s="1532"/>
    </row>
    <row r="18" spans="1:13">
      <c r="A18" s="1543"/>
      <c r="B18" s="1532" t="s">
        <v>2042</v>
      </c>
      <c r="C18" s="1532" t="s">
        <v>2043</v>
      </c>
      <c r="D18" s="1532"/>
      <c r="E18" s="1571"/>
      <c r="F18" s="1613">
        <v>232.74609326209148</v>
      </c>
      <c r="G18" s="1532" t="s">
        <v>2044</v>
      </c>
      <c r="H18" s="1532" t="s">
        <v>489</v>
      </c>
    </row>
    <row r="19" spans="1:13">
      <c r="A19" s="1543"/>
      <c r="B19" s="1532" t="s">
        <v>2045</v>
      </c>
      <c r="C19" s="1571" t="s">
        <v>2046</v>
      </c>
      <c r="D19" s="1532"/>
      <c r="E19" s="1532"/>
      <c r="F19" s="1532">
        <v>5</v>
      </c>
      <c r="G19" s="1532" t="s">
        <v>2047</v>
      </c>
      <c r="H19" s="1532"/>
    </row>
    <row r="20" spans="1:13">
      <c r="A20" s="1543"/>
      <c r="B20" s="1532" t="s">
        <v>2048</v>
      </c>
      <c r="C20" s="1532" t="s">
        <v>2049</v>
      </c>
      <c r="D20" s="1532"/>
      <c r="E20" s="1532"/>
      <c r="F20" s="1614">
        <v>88.821584167470391</v>
      </c>
      <c r="G20" s="1532" t="s">
        <v>2050</v>
      </c>
      <c r="H20" s="1577" t="s">
        <v>2051</v>
      </c>
    </row>
    <row r="21" spans="1:13">
      <c r="A21" s="1543"/>
      <c r="B21" s="1532" t="s">
        <v>2052</v>
      </c>
      <c r="C21" s="1532" t="s">
        <v>2053</v>
      </c>
      <c r="D21" s="1532"/>
      <c r="E21" s="1532"/>
      <c r="F21" s="1615">
        <v>103364.38356164386</v>
      </c>
      <c r="G21" s="1532" t="s">
        <v>2013</v>
      </c>
      <c r="H21" s="1532"/>
    </row>
    <row r="22" spans="1:13">
      <c r="A22" s="1543"/>
      <c r="B22" s="1532"/>
      <c r="C22" s="1532"/>
      <c r="D22" s="1532"/>
      <c r="E22" s="1532"/>
      <c r="F22" s="1532"/>
      <c r="G22" s="1532"/>
      <c r="H22" s="1532"/>
    </row>
    <row r="23" spans="1:13">
      <c r="A23" s="1543"/>
      <c r="B23" s="1577" t="s">
        <v>2054</v>
      </c>
      <c r="C23" s="1532"/>
      <c r="D23" s="1532"/>
      <c r="E23" s="1532"/>
      <c r="F23" s="1532"/>
      <c r="G23" s="1532"/>
      <c r="H23" s="1532"/>
    </row>
    <row r="24" spans="1:13">
      <c r="A24" s="1543"/>
      <c r="B24" s="1577" t="s">
        <v>2055</v>
      </c>
      <c r="C24" s="1532"/>
      <c r="D24" s="1532"/>
      <c r="E24" s="1532"/>
      <c r="F24" s="1532"/>
      <c r="G24" s="1532"/>
      <c r="H24" s="1532"/>
    </row>
    <row r="25" spans="1:13">
      <c r="A25" s="1543"/>
      <c r="G25" s="1532"/>
      <c r="H25" s="1532"/>
      <c r="I25" s="1577"/>
      <c r="J25" s="1532"/>
      <c r="K25" s="1532"/>
      <c r="L25" s="1532"/>
      <c r="M25" s="1532"/>
    </row>
    <row r="26" spans="1:13">
      <c r="A26" s="1543"/>
      <c r="G26" s="1532"/>
      <c r="H26" s="1532"/>
      <c r="I26" s="1577"/>
      <c r="J26" s="1532"/>
      <c r="K26" s="1532"/>
      <c r="L26" s="1532"/>
      <c r="M26" s="1532"/>
    </row>
    <row r="27" spans="1:13">
      <c r="A27" s="1543"/>
      <c r="B27" s="1532"/>
      <c r="C27" s="1532"/>
      <c r="D27" s="1532"/>
      <c r="E27" s="1532"/>
      <c r="F27" s="1532"/>
      <c r="G27" s="1532"/>
      <c r="H27" s="1532"/>
      <c r="I27" s="1577"/>
      <c r="J27" s="1532"/>
      <c r="K27" s="1532"/>
      <c r="L27" s="1532"/>
      <c r="M27" s="1532"/>
    </row>
    <row r="28" spans="1:13">
      <c r="A28" s="1543"/>
      <c r="B28" s="1532"/>
      <c r="C28" s="1532"/>
      <c r="D28" s="1532"/>
      <c r="E28" s="1532"/>
      <c r="F28" s="1532"/>
      <c r="G28" s="1532"/>
      <c r="H28" s="1532"/>
      <c r="I28" s="1577"/>
      <c r="J28" s="1532"/>
      <c r="K28" s="1532"/>
      <c r="L28" s="1532"/>
      <c r="M28" s="1532"/>
    </row>
    <row r="29" spans="1:13">
      <c r="A29" s="1543"/>
      <c r="C29" s="1532"/>
      <c r="D29" s="1532"/>
      <c r="E29" s="1571"/>
      <c r="F29" s="1613"/>
      <c r="G29" s="1532"/>
      <c r="H29" s="1532"/>
      <c r="I29" s="1577"/>
      <c r="J29" s="1532"/>
      <c r="K29" s="1532"/>
      <c r="L29" s="1532"/>
      <c r="M29" s="1532"/>
    </row>
    <row r="30" spans="1:13">
      <c r="A30" s="1543"/>
      <c r="B30" s="1532"/>
      <c r="C30" s="1532"/>
      <c r="D30" s="1532"/>
      <c r="E30" s="1532"/>
      <c r="F30" s="1585"/>
      <c r="G30" s="1532"/>
      <c r="H30" s="1577"/>
      <c r="I30" s="1577"/>
      <c r="J30" s="1532"/>
      <c r="K30" s="1532"/>
      <c r="L30" s="1532"/>
      <c r="M30" s="1532"/>
    </row>
    <row r="31" spans="1:13">
      <c r="A31" s="1543"/>
      <c r="B31" s="1532"/>
      <c r="C31" s="1532"/>
      <c r="D31" s="1532"/>
      <c r="E31" s="1532"/>
      <c r="F31" s="1615"/>
      <c r="G31" s="1532"/>
      <c r="H31" s="1532"/>
      <c r="I31" s="1577"/>
      <c r="J31" s="1532"/>
      <c r="K31" s="1532"/>
      <c r="L31" s="1532"/>
      <c r="M31" s="1532"/>
    </row>
    <row r="32" spans="1:13">
      <c r="A32" s="1543"/>
      <c r="B32" s="1532"/>
      <c r="C32" s="1532"/>
      <c r="D32" s="1532"/>
      <c r="E32" s="1532"/>
      <c r="F32" s="1532"/>
      <c r="G32" s="1532"/>
      <c r="H32" s="1532"/>
      <c r="I32" s="1577"/>
      <c r="J32" s="1532"/>
      <c r="K32" s="1532"/>
      <c r="L32" s="1532"/>
      <c r="M32" s="1532"/>
    </row>
    <row r="33" spans="1:13">
      <c r="A33" s="1543"/>
      <c r="B33" s="1577"/>
      <c r="C33" s="1532"/>
      <c r="D33" s="1532"/>
      <c r="E33" s="1532"/>
      <c r="F33" s="1532"/>
      <c r="G33" s="1532"/>
      <c r="H33" s="1532"/>
      <c r="I33" s="1577"/>
      <c r="J33" s="1532"/>
      <c r="K33" s="1532"/>
      <c r="L33" s="1532"/>
      <c r="M33" s="1532"/>
    </row>
    <row r="34" spans="1:13">
      <c r="A34" s="1543"/>
      <c r="B34" s="1577"/>
      <c r="C34" s="1532"/>
      <c r="D34" s="1532"/>
      <c r="E34" s="1532"/>
      <c r="F34" s="1532"/>
      <c r="G34" s="1532"/>
      <c r="H34" s="1532"/>
      <c r="I34" s="1577"/>
      <c r="J34" s="1532"/>
      <c r="K34" s="1532"/>
      <c r="L34" s="1532"/>
      <c r="M34" s="1532"/>
    </row>
    <row r="35" spans="1:13">
      <c r="A35" s="1543"/>
      <c r="G35" s="1532"/>
      <c r="H35" s="1532"/>
      <c r="I35" s="1577"/>
      <c r="J35" s="1532"/>
      <c r="K35" s="1532"/>
      <c r="L35" s="1532"/>
      <c r="M35" s="1532"/>
    </row>
    <row r="36" spans="1:13">
      <c r="A36" s="1543"/>
      <c r="G36" s="1532"/>
      <c r="H36" s="1532"/>
      <c r="I36" s="1577"/>
      <c r="J36" s="1532"/>
      <c r="K36" s="1532"/>
      <c r="L36" s="1532"/>
      <c r="M36" s="1532"/>
    </row>
    <row r="37" spans="1:13">
      <c r="A37" s="1543"/>
      <c r="B37" s="1532"/>
      <c r="C37" s="1532"/>
      <c r="D37" s="1532"/>
      <c r="E37" s="1532"/>
      <c r="F37" s="1532"/>
      <c r="G37" s="1532"/>
      <c r="H37" s="1532"/>
    </row>
    <row r="38" spans="1:13">
      <c r="A38" s="1543"/>
      <c r="B38" s="1605"/>
      <c r="C38" s="1532"/>
      <c r="D38" s="1532"/>
      <c r="E38" s="1532"/>
      <c r="F38" s="1532"/>
      <c r="G38" s="1532"/>
      <c r="H38" s="1532"/>
    </row>
    <row r="39" spans="1:13">
      <c r="A39" s="1543"/>
      <c r="B39" s="1532"/>
      <c r="C39" s="1532"/>
      <c r="D39" s="1532"/>
      <c r="E39" s="1532"/>
      <c r="F39" s="1532"/>
      <c r="G39" s="1532"/>
      <c r="H39" s="1532"/>
    </row>
    <row r="40" spans="1:13">
      <c r="A40" s="1543"/>
      <c r="B40" s="1532"/>
      <c r="C40" s="1532"/>
      <c r="D40" s="1532"/>
      <c r="E40" s="1532"/>
      <c r="F40" s="1532"/>
      <c r="G40" s="1532"/>
      <c r="H40" s="1532"/>
    </row>
    <row r="41" spans="1:13">
      <c r="A41" s="1543"/>
      <c r="B41" s="1532"/>
      <c r="C41" s="1532"/>
      <c r="D41" s="1532"/>
      <c r="E41" s="1532"/>
      <c r="F41" s="1532"/>
      <c r="G41" s="1532"/>
      <c r="H41" s="1532"/>
    </row>
    <row r="42" spans="1:13">
      <c r="A42" s="1543"/>
      <c r="B42" s="1532"/>
      <c r="C42" s="1532"/>
      <c r="D42" s="1532"/>
      <c r="E42" s="1532"/>
      <c r="F42" s="1532"/>
      <c r="G42" s="1532"/>
      <c r="H42" s="1532"/>
    </row>
    <row r="43" spans="1:13">
      <c r="A43" s="1543"/>
      <c r="B43" s="1543"/>
      <c r="C43" s="1543"/>
      <c r="D43" s="1543"/>
      <c r="E43" s="1543"/>
      <c r="F43" s="1607"/>
      <c r="G43" s="1543"/>
      <c r="H43" s="1616"/>
    </row>
    <row r="44" spans="1:13">
      <c r="A44" s="1543"/>
      <c r="B44" s="1543"/>
      <c r="C44" s="1543"/>
      <c r="D44" s="1543"/>
      <c r="E44" s="1543"/>
      <c r="F44" s="1543"/>
      <c r="G44" s="1543"/>
      <c r="H44" s="1543"/>
    </row>
    <row r="45" spans="1:13">
      <c r="A45" s="1543"/>
      <c r="B45" s="1543"/>
      <c r="C45" s="1543"/>
      <c r="D45" s="1543"/>
      <c r="E45" s="1543"/>
      <c r="F45" s="1607"/>
      <c r="G45" s="1543"/>
      <c r="H45" s="1616"/>
    </row>
    <row r="46" spans="1:13">
      <c r="A46" s="1543"/>
      <c r="B46" s="1543"/>
      <c r="C46" s="1543"/>
      <c r="D46" s="1543"/>
      <c r="E46" s="1543"/>
      <c r="F46" s="1607"/>
      <c r="G46" s="1543"/>
      <c r="H46" s="1543"/>
    </row>
    <row r="47" spans="1:13">
      <c r="A47" s="1543"/>
      <c r="B47" s="1543"/>
      <c r="C47" s="1543"/>
      <c r="D47" s="1543"/>
      <c r="E47" s="1543"/>
      <c r="F47" s="1543"/>
      <c r="G47" s="1543"/>
      <c r="H47" s="1543"/>
    </row>
    <row r="48" spans="1:13">
      <c r="A48" s="1543"/>
      <c r="B48" s="1616"/>
      <c r="C48" s="1543"/>
      <c r="D48" s="1543"/>
      <c r="E48" s="1543"/>
      <c r="F48" s="1543"/>
      <c r="G48" s="1543"/>
      <c r="H48" s="1543"/>
    </row>
    <row r="49" spans="1:8">
      <c r="A49" s="1543"/>
      <c r="B49" s="1543"/>
      <c r="C49" s="1543"/>
      <c r="D49" s="1543"/>
      <c r="E49" s="1543"/>
      <c r="F49" s="1543"/>
      <c r="G49" s="1543"/>
      <c r="H49" s="1543"/>
    </row>
    <row r="50" spans="1:8">
      <c r="A50" s="1543"/>
      <c r="B50" s="1543"/>
      <c r="C50" s="1543"/>
      <c r="D50" s="1543"/>
      <c r="E50" s="1543"/>
      <c r="F50" s="1543"/>
      <c r="G50" s="1543"/>
      <c r="H50" s="1543"/>
    </row>
    <row r="51" spans="1:8">
      <c r="A51" s="1543"/>
      <c r="B51" s="1543"/>
      <c r="C51" s="1543"/>
      <c r="D51" s="1543"/>
      <c r="E51" s="1543"/>
      <c r="F51" s="1543"/>
      <c r="G51" s="1543"/>
      <c r="H51" s="1543"/>
    </row>
    <row r="52" spans="1:8">
      <c r="A52" s="1543"/>
      <c r="B52" s="1543"/>
      <c r="C52" s="1543"/>
      <c r="D52" s="1543"/>
      <c r="E52" s="1543"/>
      <c r="F52" s="1543"/>
      <c r="G52" s="1543"/>
      <c r="H52" s="1543"/>
    </row>
    <row r="53" spans="1:8">
      <c r="A53" s="1543"/>
      <c r="B53" s="1543"/>
      <c r="C53" s="1543"/>
      <c r="D53" s="1543"/>
      <c r="E53" s="1543"/>
      <c r="F53" s="1543"/>
      <c r="G53" s="1543"/>
      <c r="H53" s="1543"/>
    </row>
    <row r="54" spans="1:8">
      <c r="A54" s="1543"/>
      <c r="B54" s="1543"/>
      <c r="C54" s="1543"/>
      <c r="D54" s="1543"/>
      <c r="E54" s="1543"/>
      <c r="F54" s="1543"/>
      <c r="G54" s="1543"/>
      <c r="H54" s="1543"/>
    </row>
    <row r="55" spans="1:8">
      <c r="A55" s="1543"/>
      <c r="B55" s="1543"/>
      <c r="C55" s="1543"/>
      <c r="D55" s="1543"/>
      <c r="E55" s="1543"/>
      <c r="F55" s="1543"/>
      <c r="G55" s="1543"/>
      <c r="H55" s="1543"/>
    </row>
    <row r="56" spans="1:8">
      <c r="A56" s="1554"/>
      <c r="B56" s="1554"/>
      <c r="C56" s="1554"/>
      <c r="D56" s="1554"/>
      <c r="E56" s="1554"/>
      <c r="F56" s="1554"/>
      <c r="G56" s="1554"/>
      <c r="H56" s="1543"/>
    </row>
    <row r="169" spans="2:2">
      <c r="B169" s="17"/>
    </row>
    <row r="171" spans="2:2">
      <c r="B171" s="17"/>
    </row>
    <row r="172" spans="2:2">
      <c r="B172" s="17"/>
    </row>
    <row r="173" spans="2:2">
      <c r="B173" s="17"/>
    </row>
    <row r="174" spans="2:2">
      <c r="B174" s="17"/>
    </row>
    <row r="175" spans="2:2">
      <c r="B175" s="17"/>
    </row>
    <row r="176" spans="2:2">
      <c r="B176" s="17"/>
    </row>
    <row r="177" spans="2:2">
      <c r="B177" s="17"/>
    </row>
    <row r="178" spans="2:2">
      <c r="B178" s="17"/>
    </row>
    <row r="253" spans="1:1">
      <c r="A253" s="17"/>
    </row>
    <row r="254" spans="1:1">
      <c r="A254" s="17"/>
    </row>
    <row r="255" spans="1:1">
      <c r="A255" s="17"/>
    </row>
    <row r="256" spans="1:1">
      <c r="A256" s="17"/>
    </row>
    <row r="257" spans="1:1">
      <c r="A257" s="17"/>
    </row>
    <row r="287" spans="1:1">
      <c r="A287" s="17"/>
    </row>
  </sheetData>
  <mergeCells count="1">
    <mergeCell ref="A7:G8"/>
  </mergeCells>
  <pageMargins left="0.5" right="0.5" top="0.75" bottom="0.46" header="0.25" footer="0.46"/>
  <pageSetup scale="85" orientation="portrait" horizontalDpi="4294967293" verticalDpi="4294967293" r:id="rId1"/>
  <headerFooter alignWithMargins="0"/>
</worksheet>
</file>

<file path=xl/worksheets/sheet66.xml><?xml version="1.0" encoding="utf-8"?>
<worksheet xmlns="http://schemas.openxmlformats.org/spreadsheetml/2006/main" xmlns:r="http://schemas.openxmlformats.org/officeDocument/2006/relationships">
  <sheetPr transitionEvaluation="1" transitionEntry="1">
    <pageSetUpPr fitToPage="1"/>
  </sheetPr>
  <dimension ref="A1:M318"/>
  <sheetViews>
    <sheetView defaultGridColor="0" view="pageBreakPreview" topLeftCell="A34" colorId="22" zoomScale="90" zoomScaleNormal="100" zoomScaleSheetLayoutView="90" workbookViewId="0">
      <selection activeCell="F18" sqref="F18"/>
    </sheetView>
  </sheetViews>
  <sheetFormatPr defaultColWidth="10.88671875" defaultRowHeight="13.2"/>
  <cols>
    <col min="1" max="1" width="6.88671875" style="624" customWidth="1"/>
    <col min="2" max="2" width="13.6640625" style="624" customWidth="1"/>
    <col min="3" max="3" width="12.6640625" style="624" customWidth="1"/>
    <col min="4" max="5" width="13.44140625" style="624" customWidth="1"/>
    <col min="6" max="6" width="20.109375" style="624" customWidth="1"/>
    <col min="7" max="7" width="14.88671875" style="624" customWidth="1"/>
    <col min="8" max="8" width="19.6640625" style="624" customWidth="1"/>
    <col min="9" max="9" width="4" style="624" customWidth="1"/>
    <col min="10" max="10" width="12.109375" style="624" customWidth="1"/>
    <col min="11" max="11" width="15.109375" style="624" customWidth="1"/>
    <col min="12" max="16384" width="10.88671875" style="624"/>
  </cols>
  <sheetData>
    <row r="1" spans="1:11">
      <c r="A1" s="1617" t="s">
        <v>757</v>
      </c>
      <c r="B1" s="1532"/>
      <c r="C1" s="1532"/>
      <c r="D1" s="1532"/>
      <c r="E1" s="1532"/>
      <c r="F1" s="1532"/>
      <c r="G1" s="1532"/>
      <c r="H1" s="1617" t="s">
        <v>689</v>
      </c>
      <c r="I1" s="1532"/>
      <c r="J1" s="1532"/>
      <c r="K1" s="1532"/>
    </row>
    <row r="2" spans="1:11">
      <c r="A2" s="1532"/>
      <c r="B2" s="1532"/>
      <c r="C2" s="1532"/>
      <c r="D2" s="1532"/>
      <c r="E2" s="1532"/>
      <c r="F2" s="1532"/>
      <c r="G2" s="1532"/>
      <c r="H2" s="1532"/>
      <c r="I2" s="1532"/>
      <c r="J2" s="1532"/>
      <c r="K2" s="1532"/>
    </row>
    <row r="3" spans="1:11">
      <c r="A3" s="1617" t="s">
        <v>943</v>
      </c>
      <c r="B3" s="1532"/>
      <c r="C3" s="1532"/>
      <c r="D3" s="1532"/>
      <c r="E3" s="1532"/>
      <c r="F3" s="1532"/>
      <c r="G3" s="1532"/>
      <c r="H3" s="1617" t="s">
        <v>2056</v>
      </c>
      <c r="I3" s="1532"/>
      <c r="J3" s="1532"/>
      <c r="K3" s="1532"/>
    </row>
    <row r="4" spans="1:11">
      <c r="A4" s="1617" t="s">
        <v>2190</v>
      </c>
      <c r="B4" s="1532"/>
      <c r="C4" s="1532"/>
      <c r="D4" s="1532"/>
      <c r="E4" s="1532"/>
      <c r="F4" s="1532"/>
      <c r="G4" s="1532"/>
      <c r="H4" s="1617" t="s">
        <v>825</v>
      </c>
      <c r="I4" s="1532"/>
      <c r="J4" s="1532"/>
      <c r="K4" s="1532"/>
    </row>
    <row r="5" spans="1:11">
      <c r="A5" s="1617" t="s">
        <v>1411</v>
      </c>
      <c r="B5" s="1532"/>
      <c r="C5" s="1532"/>
      <c r="D5" s="1532"/>
      <c r="E5" s="1532"/>
      <c r="F5" s="1532"/>
      <c r="G5" s="1532"/>
      <c r="H5" s="1532" t="s">
        <v>2224</v>
      </c>
      <c r="I5" s="1532"/>
      <c r="J5" s="1532"/>
      <c r="K5" s="1532"/>
    </row>
    <row r="6" spans="1:11">
      <c r="A6" s="1532"/>
      <c r="B6" s="1532"/>
      <c r="C6" s="1532"/>
      <c r="D6" s="1532"/>
      <c r="E6" s="1532"/>
      <c r="F6" s="1532"/>
      <c r="G6" s="1532"/>
      <c r="H6" s="1532"/>
      <c r="I6" s="1532"/>
      <c r="J6" s="1532"/>
      <c r="K6" s="1532"/>
    </row>
    <row r="7" spans="1:11" ht="12.75" customHeight="1">
      <c r="A7" s="1617" t="s">
        <v>2057</v>
      </c>
      <c r="B7" s="1532"/>
      <c r="C7" s="1532"/>
      <c r="D7" s="1532"/>
      <c r="E7" s="1532"/>
      <c r="F7" s="1532"/>
      <c r="G7" s="1532"/>
      <c r="H7" s="1532"/>
      <c r="I7" s="1532"/>
      <c r="J7" s="1532"/>
      <c r="K7" s="1532"/>
    </row>
    <row r="8" spans="1:11">
      <c r="A8" s="1617" t="s">
        <v>2058</v>
      </c>
      <c r="B8" s="1532"/>
      <c r="C8" s="1532"/>
      <c r="D8" s="1532"/>
      <c r="E8" s="1532"/>
      <c r="F8" s="1532"/>
      <c r="G8" s="1532"/>
      <c r="H8" s="1532"/>
      <c r="I8" s="1532"/>
      <c r="J8" s="1532"/>
      <c r="K8" s="1532"/>
    </row>
    <row r="9" spans="1:11">
      <c r="A9" s="1617" t="s">
        <v>2059</v>
      </c>
      <c r="B9" s="1532"/>
      <c r="C9" s="1532"/>
      <c r="D9" s="1532"/>
      <c r="E9" s="1532"/>
      <c r="F9" s="1532"/>
      <c r="G9" s="1532"/>
      <c r="H9" s="1532"/>
      <c r="I9" s="1532"/>
      <c r="J9" s="1532"/>
      <c r="K9" s="1532"/>
    </row>
    <row r="10" spans="1:11">
      <c r="A10" s="1618"/>
      <c r="B10" s="1618"/>
      <c r="C10" s="1618"/>
      <c r="D10" s="1618"/>
      <c r="E10" s="1618"/>
      <c r="F10" s="1618"/>
      <c r="G10" s="1618"/>
      <c r="H10" s="1618"/>
      <c r="I10" s="1618"/>
      <c r="J10" s="1618"/>
      <c r="K10" s="1618"/>
    </row>
    <row r="11" spans="1:11">
      <c r="A11" s="1532"/>
      <c r="B11" s="1573" t="s">
        <v>493</v>
      </c>
      <c r="C11" s="1573" t="s">
        <v>494</v>
      </c>
      <c r="D11" s="1573" t="s">
        <v>495</v>
      </c>
      <c r="E11" s="1573" t="s">
        <v>496</v>
      </c>
      <c r="F11" s="1573" t="s">
        <v>214</v>
      </c>
      <c r="G11" s="1573" t="s">
        <v>53</v>
      </c>
      <c r="H11" s="1573" t="s">
        <v>445</v>
      </c>
      <c r="I11" s="1536"/>
      <c r="J11" s="1573" t="s">
        <v>525</v>
      </c>
      <c r="K11" s="1573" t="s">
        <v>526</v>
      </c>
    </row>
    <row r="12" spans="1:11">
      <c r="A12" s="1532"/>
      <c r="B12" s="1536"/>
      <c r="C12" s="1536" t="s">
        <v>2060</v>
      </c>
      <c r="D12" s="1536" t="s">
        <v>2060</v>
      </c>
      <c r="E12" s="1536" t="s">
        <v>2060</v>
      </c>
      <c r="F12" s="1536" t="s">
        <v>2060</v>
      </c>
      <c r="G12" s="1536" t="s">
        <v>2061</v>
      </c>
      <c r="H12" s="1536" t="s">
        <v>59</v>
      </c>
      <c r="I12" s="1536"/>
      <c r="J12" s="1536" t="s">
        <v>59</v>
      </c>
      <c r="K12" s="1536" t="s">
        <v>156</v>
      </c>
    </row>
    <row r="13" spans="1:11">
      <c r="A13" s="1532" t="s">
        <v>33</v>
      </c>
      <c r="B13" s="1536"/>
      <c r="C13" s="1618"/>
      <c r="D13" s="1618"/>
      <c r="E13" s="1618"/>
      <c r="F13" s="1536" t="s">
        <v>289</v>
      </c>
      <c r="G13" s="1536" t="s">
        <v>2060</v>
      </c>
      <c r="H13" s="1536" t="s">
        <v>289</v>
      </c>
      <c r="I13" s="1536"/>
      <c r="J13" s="1536" t="s">
        <v>2062</v>
      </c>
      <c r="K13" s="1536" t="s">
        <v>2063</v>
      </c>
    </row>
    <row r="14" spans="1:11">
      <c r="A14" s="1532" t="s">
        <v>366</v>
      </c>
      <c r="B14" s="1536" t="s">
        <v>659</v>
      </c>
      <c r="C14" s="1536" t="s">
        <v>658</v>
      </c>
      <c r="D14" s="1536" t="s">
        <v>660</v>
      </c>
      <c r="E14" s="1536" t="s">
        <v>531</v>
      </c>
      <c r="F14" s="1536" t="s">
        <v>2064</v>
      </c>
      <c r="G14" s="1536" t="s">
        <v>2065</v>
      </c>
      <c r="H14" s="1536" t="s">
        <v>2064</v>
      </c>
      <c r="I14" s="1536"/>
      <c r="J14" s="1536" t="s">
        <v>2066</v>
      </c>
      <c r="K14" s="1536" t="s">
        <v>2067</v>
      </c>
    </row>
    <row r="15" spans="1:11">
      <c r="A15" s="1618"/>
      <c r="B15" s="1619" t="s">
        <v>2068</v>
      </c>
      <c r="C15" s="1618"/>
      <c r="D15" s="1618"/>
      <c r="E15" s="1618"/>
      <c r="F15" s="1619"/>
      <c r="G15" s="1619"/>
      <c r="H15" s="1619"/>
      <c r="I15" s="1536"/>
      <c r="J15" s="1619"/>
      <c r="K15" s="1619"/>
    </row>
    <row r="16" spans="1:11">
      <c r="A16" s="1532"/>
      <c r="B16" s="1536"/>
      <c r="C16" s="1532"/>
      <c r="D16" s="1532"/>
      <c r="E16" s="1532"/>
      <c r="F16" s="1536"/>
      <c r="G16" s="1536"/>
      <c r="H16" s="1536"/>
      <c r="I16" s="1536"/>
      <c r="J16" s="1536"/>
      <c r="K16" s="1536"/>
    </row>
    <row r="17" spans="1:13">
      <c r="A17" s="1536">
        <v>1</v>
      </c>
      <c r="B17" s="1536">
        <v>2013</v>
      </c>
      <c r="C17" s="1620">
        <v>1568</v>
      </c>
      <c r="D17" s="1620">
        <v>1577</v>
      </c>
      <c r="E17" s="1620">
        <v>1572.5</v>
      </c>
      <c r="F17" s="1620">
        <v>68154800</v>
      </c>
      <c r="G17" s="1620">
        <v>43341.685214626392</v>
      </c>
      <c r="H17" s="1620">
        <v>174199235</v>
      </c>
      <c r="I17" s="1620"/>
      <c r="J17" s="1620">
        <v>4019.207701255084</v>
      </c>
      <c r="K17" s="1621"/>
      <c r="M17" s="1622"/>
    </row>
    <row r="18" spans="1:13">
      <c r="A18" s="1536"/>
      <c r="B18" s="1536"/>
      <c r="C18" s="1620"/>
      <c r="D18" s="1620"/>
      <c r="E18" s="1620"/>
      <c r="F18" s="1623"/>
      <c r="G18" s="1620"/>
      <c r="H18" s="1623"/>
      <c r="I18" s="1620"/>
      <c r="J18" s="1620"/>
      <c r="K18" s="1621"/>
    </row>
    <row r="19" spans="1:13">
      <c r="A19" s="1536">
        <v>2</v>
      </c>
      <c r="B19" s="1536">
        <v>2014</v>
      </c>
      <c r="C19" s="1620">
        <v>1577</v>
      </c>
      <c r="D19" s="1620">
        <v>1593</v>
      </c>
      <c r="E19" s="1620">
        <v>1585</v>
      </c>
      <c r="F19" s="1620">
        <v>67874430</v>
      </c>
      <c r="G19" s="1620">
        <v>42822.984227129338</v>
      </c>
      <c r="H19" s="1620">
        <v>188443565</v>
      </c>
      <c r="I19" s="1620"/>
      <c r="J19" s="1620">
        <v>4400.5238869040959</v>
      </c>
      <c r="K19" s="1621">
        <v>9.487347108982136E-2</v>
      </c>
      <c r="M19" s="1622"/>
    </row>
    <row r="20" spans="1:13">
      <c r="A20" s="1536"/>
      <c r="B20" s="1536"/>
      <c r="C20" s="1620"/>
      <c r="D20" s="1620"/>
      <c r="E20" s="1620"/>
      <c r="F20" s="1623"/>
      <c r="G20" s="1620"/>
      <c r="H20" s="1623"/>
      <c r="I20" s="1620"/>
      <c r="J20" s="1620"/>
      <c r="K20" s="1621"/>
      <c r="M20" s="1622"/>
    </row>
    <row r="21" spans="1:13">
      <c r="A21" s="1536">
        <v>3</v>
      </c>
      <c r="B21" s="1536">
        <v>2015</v>
      </c>
      <c r="C21" s="1620">
        <v>1593</v>
      </c>
      <c r="D21" s="1620">
        <v>1581</v>
      </c>
      <c r="E21" s="1620">
        <v>1587</v>
      </c>
      <c r="F21" s="1620">
        <v>71843700</v>
      </c>
      <c r="G21" s="1620">
        <v>45270.132325141778</v>
      </c>
      <c r="H21" s="1620">
        <v>204390061</v>
      </c>
      <c r="I21" s="1620"/>
      <c r="J21" s="1620">
        <v>4514.8986871082643</v>
      </c>
      <c r="K21" s="1621">
        <v>2.5991178128710102E-2</v>
      </c>
      <c r="M21" s="1622"/>
    </row>
    <row r="22" spans="1:13">
      <c r="A22" s="1536"/>
      <c r="B22" s="1536"/>
      <c r="C22" s="1620"/>
      <c r="D22" s="1620"/>
      <c r="E22" s="1620"/>
      <c r="F22" s="1623"/>
      <c r="G22" s="1620"/>
      <c r="H22" s="1623"/>
      <c r="I22" s="1620"/>
      <c r="J22" s="1620"/>
      <c r="K22" s="1621"/>
      <c r="M22" s="1622"/>
    </row>
    <row r="23" spans="1:13">
      <c r="A23" s="1536">
        <v>4</v>
      </c>
      <c r="B23" s="1536">
        <v>2016</v>
      </c>
      <c r="C23" s="1620">
        <v>1581</v>
      </c>
      <c r="D23" s="1620">
        <v>1517</v>
      </c>
      <c r="E23" s="1620">
        <v>1549</v>
      </c>
      <c r="F23" s="1620">
        <v>71971660</v>
      </c>
      <c r="G23" s="1620">
        <v>46463.305358295678</v>
      </c>
      <c r="H23" s="1620">
        <v>204464015</v>
      </c>
      <c r="I23" s="1620"/>
      <c r="J23" s="1620">
        <v>4400.5482051546396</v>
      </c>
      <c r="K23" s="1621">
        <v>-2.5327363885293441E-2</v>
      </c>
      <c r="M23" s="1622"/>
    </row>
    <row r="24" spans="1:13">
      <c r="A24" s="1536"/>
      <c r="B24" s="1536"/>
      <c r="C24" s="1620"/>
      <c r="D24" s="1620"/>
      <c r="E24" s="1620"/>
      <c r="F24" s="1620"/>
      <c r="G24" s="1620"/>
      <c r="H24" s="1620"/>
      <c r="I24" s="1620"/>
      <c r="J24" s="1620"/>
      <c r="K24" s="1621"/>
      <c r="M24" s="1622"/>
    </row>
    <row r="25" spans="1:13">
      <c r="A25" s="1536">
        <v>5</v>
      </c>
      <c r="B25" s="1536">
        <v>2017</v>
      </c>
      <c r="C25" s="1620">
        <v>1517</v>
      </c>
      <c r="D25" s="1620">
        <v>1513</v>
      </c>
      <c r="E25" s="1620">
        <v>1515</v>
      </c>
      <c r="F25" s="1620">
        <v>72055000</v>
      </c>
      <c r="G25" s="1620">
        <v>47561.056105610558</v>
      </c>
      <c r="H25" s="1620">
        <v>221393000</v>
      </c>
      <c r="I25" s="1620"/>
      <c r="J25" s="1620">
        <v>4654.9218652418294</v>
      </c>
      <c r="K25" s="1621">
        <v>5.7804993429960927E-2</v>
      </c>
      <c r="M25" s="1622"/>
    </row>
    <row r="26" spans="1:13">
      <c r="A26" s="1536"/>
      <c r="B26" s="1536"/>
      <c r="C26" s="1620"/>
      <c r="D26" s="1620"/>
      <c r="E26" s="1620"/>
      <c r="F26" s="1620"/>
      <c r="G26" s="1620"/>
      <c r="H26" s="1620"/>
      <c r="I26" s="1620"/>
      <c r="J26" s="1620"/>
      <c r="K26" s="1621"/>
    </row>
    <row r="27" spans="1:13" ht="13.8" thickBot="1">
      <c r="A27" s="1536"/>
      <c r="B27" s="1536"/>
      <c r="C27" s="1532"/>
      <c r="D27" s="1532"/>
      <c r="E27" s="1532"/>
      <c r="G27" s="1536"/>
      <c r="H27" s="1624" t="s">
        <v>2069</v>
      </c>
      <c r="I27" s="1536"/>
      <c r="J27" s="1536"/>
      <c r="K27" s="1625">
        <v>3.8335569690799737E-2</v>
      </c>
    </row>
    <row r="28" spans="1:13" ht="14.4" thickTop="1">
      <c r="A28" s="1532"/>
      <c r="B28" s="1626" t="s">
        <v>2070</v>
      </c>
      <c r="C28" s="1532"/>
      <c r="D28" s="1532"/>
      <c r="E28" s="1532"/>
      <c r="F28" s="1532"/>
      <c r="G28" s="1532"/>
      <c r="H28" s="1532"/>
      <c r="I28" s="1532"/>
      <c r="J28" s="1532"/>
      <c r="K28" s="1627"/>
    </row>
    <row r="29" spans="1:13">
      <c r="A29" s="1532"/>
      <c r="B29" s="1617"/>
      <c r="C29" s="1532"/>
      <c r="D29" s="1532"/>
      <c r="E29" s="1532"/>
      <c r="F29" s="1532"/>
      <c r="G29" s="1532"/>
      <c r="H29" s="1532"/>
      <c r="I29" s="1532"/>
      <c r="J29" s="1532"/>
      <c r="K29" s="1627"/>
    </row>
    <row r="30" spans="1:13">
      <c r="A30" s="1532"/>
      <c r="B30" s="1532"/>
      <c r="C30" s="1532"/>
      <c r="D30" s="1532"/>
      <c r="E30" s="1532"/>
      <c r="F30" s="1532"/>
      <c r="G30" s="1532"/>
      <c r="H30" s="1532"/>
      <c r="I30" s="1605" t="s">
        <v>2071</v>
      </c>
      <c r="J30" s="1628" t="s">
        <v>2072</v>
      </c>
      <c r="K30" s="1532"/>
    </row>
    <row r="31" spans="1:13">
      <c r="A31" s="1532"/>
      <c r="B31" s="1532"/>
      <c r="C31" s="1532"/>
      <c r="D31" s="1532"/>
      <c r="E31" s="1532" t="s">
        <v>2073</v>
      </c>
      <c r="F31" s="1532"/>
      <c r="G31" s="1532"/>
      <c r="H31" s="1532"/>
      <c r="I31" s="1605"/>
      <c r="J31" s="1628"/>
      <c r="K31" s="1532"/>
    </row>
    <row r="32" spans="1:13">
      <c r="A32" s="1532"/>
      <c r="B32" s="1532"/>
      <c r="C32" s="1532"/>
      <c r="D32" s="1532"/>
      <c r="E32" s="1532" t="s">
        <v>2074</v>
      </c>
      <c r="F32" s="1532"/>
      <c r="G32" s="1532"/>
      <c r="H32" s="1532"/>
      <c r="I32" s="1605"/>
      <c r="J32" s="1628"/>
      <c r="K32" s="1532"/>
    </row>
    <row r="33" spans="1:11">
      <c r="A33" s="1532"/>
      <c r="B33" s="1532"/>
      <c r="C33" s="1532"/>
      <c r="D33" s="1532"/>
      <c r="E33" s="1532"/>
      <c r="F33" s="1532"/>
      <c r="G33" s="1532"/>
      <c r="H33" s="1532"/>
      <c r="I33" s="1605"/>
      <c r="J33" s="1628"/>
      <c r="K33" s="1532"/>
    </row>
    <row r="34" spans="1:11">
      <c r="A34" s="1532"/>
      <c r="B34" s="1532"/>
      <c r="C34" s="1532"/>
      <c r="D34" s="1532"/>
      <c r="E34" s="1532" t="s">
        <v>2075</v>
      </c>
      <c r="F34" s="1532"/>
      <c r="G34" s="1532">
        <v>4016.5842752655726</v>
      </c>
      <c r="H34" s="1536"/>
      <c r="I34" s="1532">
        <v>1</v>
      </c>
      <c r="J34" s="1629">
        <v>4019.207701255084</v>
      </c>
      <c r="K34" s="1532" t="s">
        <v>2076</v>
      </c>
    </row>
    <row r="35" spans="1:11">
      <c r="A35" s="1532"/>
      <c r="B35" s="1532"/>
      <c r="C35" s="1532"/>
      <c r="D35" s="1532"/>
      <c r="E35" s="1532" t="s">
        <v>2077</v>
      </c>
      <c r="F35" s="1532"/>
      <c r="G35" s="1532">
        <v>127.14526462240346</v>
      </c>
      <c r="H35" s="1532"/>
      <c r="I35" s="1532">
        <v>2</v>
      </c>
      <c r="J35" s="1629">
        <v>4400.5238869040959</v>
      </c>
      <c r="K35" s="1532" t="s">
        <v>2076</v>
      </c>
    </row>
    <row r="36" spans="1:11">
      <c r="A36" s="1532"/>
      <c r="B36" s="1532"/>
      <c r="C36" s="1532"/>
      <c r="D36" s="1532"/>
      <c r="E36" s="1532" t="s">
        <v>2078</v>
      </c>
      <c r="F36" s="1532"/>
      <c r="G36" s="1532">
        <v>0.48062292366401727</v>
      </c>
      <c r="H36" s="1532"/>
      <c r="I36" s="1532">
        <v>3</v>
      </c>
      <c r="J36" s="1629">
        <v>4514.8986871082643</v>
      </c>
      <c r="K36" s="1532" t="s">
        <v>2076</v>
      </c>
    </row>
    <row r="37" spans="1:11">
      <c r="A37" s="1532"/>
      <c r="B37" s="1532"/>
      <c r="C37" s="1532"/>
      <c r="D37" s="1532"/>
      <c r="E37" s="1532"/>
      <c r="F37" s="1532"/>
      <c r="G37" s="1532"/>
      <c r="H37" s="1532"/>
      <c r="I37" s="1532">
        <v>4</v>
      </c>
      <c r="J37" s="1629">
        <v>4400.5482051546396</v>
      </c>
      <c r="K37" s="1532" t="s">
        <v>2076</v>
      </c>
    </row>
    <row r="38" spans="1:11">
      <c r="A38" s="1617"/>
      <c r="B38" s="1532"/>
      <c r="C38" s="1532"/>
      <c r="D38" s="1532"/>
      <c r="E38" s="1532"/>
      <c r="F38" s="1532"/>
      <c r="G38" s="1617"/>
      <c r="H38" s="1532"/>
      <c r="I38" s="1532">
        <v>5</v>
      </c>
      <c r="J38" s="1629">
        <v>4654.9218652418294</v>
      </c>
      <c r="K38" s="1532" t="s">
        <v>2076</v>
      </c>
    </row>
    <row r="39" spans="1:11">
      <c r="A39" s="1617"/>
      <c r="B39" s="1532"/>
      <c r="D39" s="1532"/>
      <c r="E39" s="1532"/>
      <c r="F39" s="1532"/>
      <c r="G39" s="1532"/>
      <c r="H39" s="1532"/>
      <c r="I39" s="1532">
        <v>10</v>
      </c>
      <c r="J39" s="1629">
        <v>5288.0369214896073</v>
      </c>
      <c r="K39" s="1532" t="s">
        <v>850</v>
      </c>
    </row>
    <row r="40" spans="1:11">
      <c r="A40" s="1617"/>
      <c r="B40" s="1532"/>
      <c r="C40" s="1532"/>
      <c r="D40" s="1532"/>
      <c r="E40" s="1532"/>
      <c r="F40" s="1532"/>
      <c r="G40" s="1532"/>
      <c r="H40" s="1532"/>
      <c r="I40" s="1532"/>
      <c r="J40" s="1629"/>
      <c r="K40" s="1532"/>
    </row>
    <row r="41" spans="1:11">
      <c r="A41" s="1532"/>
      <c r="B41" s="1532"/>
      <c r="C41" s="1532"/>
      <c r="D41" s="1532"/>
      <c r="E41" s="1532"/>
      <c r="F41" s="1532"/>
      <c r="G41" s="1615"/>
      <c r="H41" s="1532"/>
      <c r="I41" s="1532"/>
      <c r="J41" s="1532"/>
      <c r="K41" s="1532"/>
    </row>
    <row r="42" spans="1:11">
      <c r="A42" s="1532"/>
      <c r="B42" s="1532"/>
      <c r="C42" s="1532" t="s">
        <v>2079</v>
      </c>
      <c r="E42" s="1532"/>
      <c r="F42" s="1532"/>
      <c r="G42" s="1615">
        <v>633.11505624777783</v>
      </c>
      <c r="H42" s="1532" t="s">
        <v>2062</v>
      </c>
      <c r="I42" s="1532"/>
      <c r="J42" s="1532"/>
      <c r="K42" s="1532"/>
    </row>
    <row r="43" spans="1:11">
      <c r="A43" s="1532"/>
      <c r="B43" s="1532"/>
      <c r="C43" s="1532" t="s">
        <v>2080</v>
      </c>
      <c r="E43" s="1532"/>
      <c r="F43" s="1532"/>
      <c r="G43" s="1615">
        <v>126.62301124955556</v>
      </c>
      <c r="H43" s="1532" t="s">
        <v>2062</v>
      </c>
      <c r="I43" s="1532"/>
      <c r="J43" s="1532"/>
      <c r="K43" s="1532"/>
    </row>
    <row r="44" spans="1:11">
      <c r="A44" s="1532"/>
      <c r="B44" s="1532"/>
      <c r="C44" s="1532"/>
      <c r="E44" s="1532"/>
      <c r="F44" s="1532"/>
      <c r="G44" s="1615"/>
      <c r="H44" s="1532"/>
      <c r="I44" s="1532"/>
      <c r="J44" s="1532"/>
      <c r="K44" s="1532"/>
    </row>
    <row r="45" spans="1:11" ht="15.6">
      <c r="A45" s="1532"/>
      <c r="B45" s="1532"/>
      <c r="E45" s="1532"/>
      <c r="F45" s="1630"/>
      <c r="G45" s="1615"/>
      <c r="H45" s="1532"/>
      <c r="I45" s="1532"/>
      <c r="J45" s="1532"/>
      <c r="K45" s="1532"/>
    </row>
    <row r="46" spans="1:11" ht="15.6">
      <c r="A46" s="1532"/>
      <c r="B46" s="1532"/>
      <c r="C46" s="1532" t="s">
        <v>2081</v>
      </c>
      <c r="D46" s="1630"/>
      <c r="E46" s="1532"/>
      <c r="F46" s="1630"/>
      <c r="G46" s="1615">
        <v>1163.7304663104574</v>
      </c>
      <c r="H46" s="1532"/>
      <c r="I46" s="1532"/>
      <c r="J46" s="1532"/>
      <c r="K46" s="1532"/>
    </row>
    <row r="47" spans="1:11" ht="15.6">
      <c r="A47" s="1532"/>
      <c r="B47" s="1532"/>
      <c r="C47" s="1631" t="s">
        <v>2082</v>
      </c>
      <c r="D47" s="1632"/>
      <c r="E47" s="1633"/>
      <c r="F47" s="1634"/>
      <c r="G47" s="1635">
        <v>232.74609326209148</v>
      </c>
      <c r="H47" s="1636" t="s">
        <v>2062</v>
      </c>
      <c r="I47" s="1532"/>
      <c r="J47" s="1532"/>
      <c r="K47" s="1532"/>
    </row>
    <row r="48" spans="1:11" ht="15.6">
      <c r="A48" s="1532"/>
      <c r="B48" s="1532"/>
      <c r="H48" s="1630"/>
      <c r="I48" s="1532"/>
      <c r="J48" s="1532"/>
      <c r="K48" s="1532"/>
    </row>
    <row r="49" spans="1:11" ht="15.6">
      <c r="A49" s="1532"/>
      <c r="B49" s="1532"/>
      <c r="C49" s="1532" t="s">
        <v>2221</v>
      </c>
      <c r="D49" s="1630"/>
      <c r="E49" s="1532"/>
      <c r="F49" s="1630"/>
      <c r="G49" s="1637"/>
      <c r="H49" s="1630"/>
      <c r="I49" s="1532"/>
      <c r="J49" s="1532"/>
      <c r="K49" s="1532"/>
    </row>
    <row r="50" spans="1:11" ht="15.6">
      <c r="A50" s="1532"/>
      <c r="B50" s="1532"/>
      <c r="C50" s="1532" t="s">
        <v>2083</v>
      </c>
      <c r="D50" s="1630"/>
      <c r="E50" s="1532"/>
      <c r="F50" s="1630"/>
      <c r="G50" s="1599"/>
      <c r="H50" s="1630"/>
      <c r="I50" s="1532"/>
      <c r="J50" s="1532"/>
      <c r="K50" s="1532"/>
    </row>
    <row r="51" spans="1:11" ht="15.6">
      <c r="A51" s="1532"/>
      <c r="B51" s="1532"/>
      <c r="C51" s="1577"/>
      <c r="D51" s="1630"/>
      <c r="E51" s="1532"/>
      <c r="F51" s="1630"/>
      <c r="G51" s="1637"/>
      <c r="H51" s="1630"/>
      <c r="I51" s="1532"/>
      <c r="J51" s="1532"/>
      <c r="K51" s="1532"/>
    </row>
    <row r="52" spans="1:11" ht="15.6">
      <c r="A52" s="1532"/>
      <c r="B52" s="1532"/>
      <c r="C52" s="1532"/>
      <c r="D52" s="1630"/>
      <c r="E52" s="1532"/>
      <c r="F52" s="1630"/>
      <c r="G52" s="1637"/>
      <c r="H52" s="1630"/>
      <c r="I52" s="1532"/>
      <c r="J52" s="1532"/>
      <c r="K52" s="1532"/>
    </row>
    <row r="53" spans="1:11" ht="15.6">
      <c r="A53" s="1532"/>
      <c r="B53" s="1532"/>
      <c r="C53" s="1577"/>
      <c r="D53" s="1532"/>
      <c r="E53" s="1630"/>
      <c r="F53" s="1630"/>
      <c r="G53" s="1630"/>
      <c r="H53" s="1630"/>
      <c r="I53" s="1532"/>
      <c r="J53" s="1532"/>
      <c r="K53" s="1532"/>
    </row>
    <row r="54" spans="1:11" ht="15.6">
      <c r="A54" s="1532"/>
      <c r="B54" s="1532"/>
      <c r="C54" s="1577"/>
      <c r="D54" s="1630"/>
      <c r="E54" s="1630"/>
      <c r="F54" s="1630"/>
      <c r="G54" s="1630"/>
      <c r="H54" s="1630"/>
      <c r="I54" s="1638"/>
      <c r="J54" s="1639"/>
      <c r="K54" s="1630"/>
    </row>
    <row r="55" spans="1:11" ht="15.6">
      <c r="A55" s="1532"/>
      <c r="C55" s="1577"/>
      <c r="D55" s="1640"/>
      <c r="E55" s="1640"/>
      <c r="F55" s="1640"/>
      <c r="G55" s="1640"/>
      <c r="H55" s="1640"/>
      <c r="I55" s="1641"/>
      <c r="J55" s="1642"/>
      <c r="K55" s="1640"/>
    </row>
    <row r="56" spans="1:11" ht="15.6">
      <c r="C56" s="1577"/>
      <c r="D56" s="1640"/>
      <c r="E56" s="1640"/>
      <c r="F56" s="1640"/>
      <c r="G56" s="1640"/>
      <c r="H56" s="1640"/>
      <c r="I56" s="1641"/>
      <c r="J56" s="1642"/>
      <c r="K56" s="1640"/>
    </row>
    <row r="57" spans="1:11" ht="15.6">
      <c r="C57" s="1577"/>
      <c r="D57" s="1640"/>
      <c r="E57" s="1640"/>
      <c r="F57" s="1640"/>
      <c r="G57" s="1640"/>
      <c r="H57" s="1643"/>
      <c r="I57" s="1644"/>
      <c r="J57" s="1645"/>
      <c r="K57" s="1640"/>
    </row>
    <row r="58" spans="1:11" ht="15.6">
      <c r="C58" s="1532"/>
      <c r="D58" s="1640"/>
      <c r="E58" s="1640"/>
      <c r="F58" s="1640"/>
      <c r="G58" s="1640"/>
      <c r="H58" s="1640"/>
      <c r="I58" s="1640"/>
      <c r="J58" s="1646"/>
      <c r="K58" s="1640"/>
    </row>
    <row r="59" spans="1:11" ht="15.6">
      <c r="D59" s="1640"/>
      <c r="E59" s="1640"/>
      <c r="F59" s="1640"/>
      <c r="G59" s="1640"/>
      <c r="H59" s="1640"/>
      <c r="I59" s="1640"/>
      <c r="J59" s="1646"/>
      <c r="K59" s="1640"/>
    </row>
    <row r="60" spans="1:11" ht="15.6">
      <c r="D60" s="1640"/>
      <c r="E60" s="1640"/>
      <c r="F60" s="1640"/>
      <c r="G60" s="1640"/>
      <c r="H60" s="1640"/>
      <c r="I60" s="1640"/>
      <c r="J60" s="1646"/>
      <c r="K60" s="1640"/>
    </row>
    <row r="61" spans="1:11" ht="15.6">
      <c r="D61" s="1640"/>
      <c r="E61" s="1640"/>
      <c r="F61" s="1640"/>
      <c r="G61" s="1647"/>
      <c r="H61" s="1640"/>
      <c r="I61" s="1640"/>
      <c r="J61" s="1646"/>
      <c r="K61" s="1640"/>
    </row>
    <row r="62" spans="1:11" ht="15.6">
      <c r="I62" s="1640"/>
      <c r="J62" s="1646"/>
      <c r="K62" s="1640"/>
    </row>
    <row r="63" spans="1:11" ht="15.6">
      <c r="I63" s="1640"/>
      <c r="J63" s="1646"/>
      <c r="K63" s="1640"/>
    </row>
    <row r="64" spans="1:11" ht="15.6">
      <c r="I64" s="1640"/>
      <c r="J64" s="1646"/>
      <c r="K64" s="1640"/>
    </row>
    <row r="65" spans="1:11" ht="15.6">
      <c r="I65" s="1640"/>
      <c r="J65" s="1646"/>
      <c r="K65" s="1640"/>
    </row>
    <row r="66" spans="1:11" ht="15.6">
      <c r="I66" s="1640"/>
      <c r="J66" s="1646"/>
      <c r="K66" s="1640"/>
    </row>
    <row r="67" spans="1:11" ht="15.6">
      <c r="B67" s="1610"/>
      <c r="C67" s="1610"/>
      <c r="D67" s="1640"/>
      <c r="F67" s="1640"/>
      <c r="G67" s="1648"/>
      <c r="H67" s="1640"/>
    </row>
    <row r="68" spans="1:11" ht="15.6">
      <c r="A68" s="1610"/>
      <c r="D68" s="1640"/>
      <c r="F68" s="1640"/>
      <c r="G68" s="1648"/>
      <c r="H68" s="1640"/>
    </row>
    <row r="284" spans="1:1">
      <c r="A284" s="17"/>
    </row>
    <row r="285" spans="1:1">
      <c r="A285" s="17"/>
    </row>
    <row r="286" spans="1:1">
      <c r="A286" s="17"/>
    </row>
    <row r="287" spans="1:1">
      <c r="A287" s="17"/>
    </row>
    <row r="288" spans="1:1">
      <c r="A288" s="17"/>
    </row>
    <row r="318" spans="1:1">
      <c r="A318" s="17"/>
    </row>
  </sheetData>
  <pageMargins left="0.5" right="0.5" top="0.75" bottom="0.5" header="0.25" footer="0.5"/>
  <pageSetup scale="66" orientation="portrait" horizontalDpi="4294967293" verticalDpi="4294967293" r:id="rId1"/>
  <headerFooter alignWithMargins="0"/>
</worksheet>
</file>

<file path=xl/worksheets/sheet67.xml><?xml version="1.0" encoding="utf-8"?>
<worksheet xmlns="http://schemas.openxmlformats.org/spreadsheetml/2006/main" xmlns:r="http://schemas.openxmlformats.org/officeDocument/2006/relationships">
  <sheetPr transitionEvaluation="1" transitionEntry="1">
    <pageSetUpPr fitToPage="1"/>
  </sheetPr>
  <dimension ref="A1:K279"/>
  <sheetViews>
    <sheetView defaultGridColor="0" view="pageBreakPreview" topLeftCell="E40" colorId="22" zoomScale="90" zoomScaleNormal="78" zoomScaleSheetLayoutView="90" workbookViewId="0">
      <selection activeCell="L1" sqref="L1:S1048576"/>
    </sheetView>
  </sheetViews>
  <sheetFormatPr defaultColWidth="10.88671875" defaultRowHeight="13.2"/>
  <cols>
    <col min="1" max="1" width="6.88671875" style="624" customWidth="1"/>
    <col min="2" max="2" width="13.6640625" style="624" customWidth="1"/>
    <col min="3" max="3" width="12.6640625" style="624" customWidth="1"/>
    <col min="4" max="4" width="44.88671875" style="624" customWidth="1"/>
    <col min="5" max="5" width="9.109375" style="624" customWidth="1"/>
    <col min="6" max="6" width="20.109375" style="624" customWidth="1"/>
    <col min="7" max="7" width="14.88671875" style="624" customWidth="1"/>
    <col min="8" max="8" width="19.6640625" style="624" customWidth="1"/>
    <col min="9" max="9" width="4" style="624" customWidth="1"/>
    <col min="10" max="10" width="15" style="624" customWidth="1"/>
    <col min="11" max="11" width="5.5546875" style="624" customWidth="1"/>
    <col min="12" max="16384" width="10.88671875" style="624"/>
  </cols>
  <sheetData>
    <row r="1" spans="1:11">
      <c r="A1" s="1617" t="s">
        <v>757</v>
      </c>
      <c r="B1" s="1532"/>
      <c r="C1" s="1532"/>
      <c r="D1" s="1532"/>
      <c r="E1" s="1532"/>
      <c r="F1" s="1532"/>
      <c r="G1" s="1532"/>
      <c r="H1" s="1617" t="s">
        <v>689</v>
      </c>
      <c r="I1" s="1532"/>
      <c r="J1" s="1532"/>
      <c r="K1" s="1532"/>
    </row>
    <row r="2" spans="1:11">
      <c r="A2" s="1532"/>
      <c r="B2" s="1532"/>
      <c r="C2" s="1532"/>
      <c r="D2" s="1532"/>
      <c r="E2" s="1532"/>
      <c r="F2" s="1532"/>
      <c r="G2" s="1532"/>
      <c r="H2" s="1532"/>
      <c r="I2" s="1532"/>
      <c r="J2" s="1532"/>
      <c r="K2" s="1532"/>
    </row>
    <row r="3" spans="1:11">
      <c r="A3" s="1617" t="s">
        <v>943</v>
      </c>
      <c r="B3" s="1532"/>
      <c r="C3" s="1532"/>
      <c r="D3" s="1532"/>
      <c r="E3" s="1532"/>
      <c r="F3" s="1532"/>
      <c r="G3" s="1532"/>
      <c r="H3" s="1617" t="s">
        <v>2056</v>
      </c>
      <c r="I3" s="1532"/>
      <c r="J3" s="1532"/>
      <c r="K3" s="1532"/>
    </row>
    <row r="4" spans="1:11">
      <c r="A4" s="1617" t="s">
        <v>2190</v>
      </c>
      <c r="B4" s="1532"/>
      <c r="C4" s="1532"/>
      <c r="D4" s="1532"/>
      <c r="E4" s="1532"/>
      <c r="F4" s="1532"/>
      <c r="G4" s="1532"/>
      <c r="H4" s="1617" t="s">
        <v>869</v>
      </c>
      <c r="I4" s="1532"/>
      <c r="J4" s="1532"/>
      <c r="K4" s="1532"/>
    </row>
    <row r="5" spans="1:11">
      <c r="A5" s="1617" t="s">
        <v>1411</v>
      </c>
      <c r="B5" s="1532"/>
      <c r="C5" s="1532"/>
      <c r="D5" s="1532"/>
      <c r="E5" s="1532"/>
      <c r="F5" s="1532"/>
      <c r="G5" s="1532"/>
      <c r="H5" s="1532" t="s">
        <v>2224</v>
      </c>
      <c r="I5" s="1532"/>
      <c r="J5" s="1532"/>
      <c r="K5" s="1532"/>
    </row>
    <row r="6" spans="1:11">
      <c r="A6" s="1532"/>
      <c r="B6" s="1532"/>
      <c r="C6" s="1532"/>
      <c r="D6" s="1532"/>
      <c r="E6" s="1532"/>
      <c r="F6" s="1532"/>
      <c r="G6" s="1532"/>
      <c r="H6" s="1532"/>
      <c r="I6" s="1532"/>
      <c r="J6" s="1532"/>
      <c r="K6" s="1532"/>
    </row>
    <row r="7" spans="1:11" ht="12.75" customHeight="1">
      <c r="A7" s="1617" t="s">
        <v>2057</v>
      </c>
      <c r="B7" s="1532"/>
      <c r="C7" s="1532"/>
      <c r="D7" s="1532"/>
      <c r="E7" s="1532"/>
      <c r="F7" s="1532"/>
      <c r="G7" s="1532"/>
      <c r="H7" s="1532"/>
      <c r="I7" s="1532"/>
      <c r="J7" s="1532"/>
      <c r="K7" s="1532"/>
    </row>
    <row r="8" spans="1:11">
      <c r="A8" s="1617" t="s">
        <v>2058</v>
      </c>
      <c r="B8" s="1532"/>
      <c r="C8" s="1532"/>
      <c r="D8" s="1532"/>
      <c r="E8" s="1532"/>
      <c r="F8" s="1532"/>
      <c r="G8" s="1532"/>
      <c r="H8" s="1532"/>
      <c r="I8" s="1532"/>
      <c r="J8" s="1532"/>
      <c r="K8" s="1532"/>
    </row>
    <row r="9" spans="1:11">
      <c r="A9" s="1617" t="s">
        <v>2059</v>
      </c>
      <c r="B9" s="1532"/>
      <c r="C9" s="1532"/>
      <c r="D9" s="1532"/>
      <c r="E9" s="1532"/>
      <c r="F9" s="1532"/>
      <c r="G9" s="1532"/>
      <c r="H9" s="1532"/>
      <c r="I9" s="1532"/>
      <c r="J9" s="1532"/>
      <c r="K9" s="1532"/>
    </row>
    <row r="10" spans="1:11">
      <c r="A10" s="1618"/>
      <c r="B10" s="1618"/>
      <c r="C10" s="1618"/>
      <c r="D10" s="1618"/>
      <c r="E10" s="1618"/>
      <c r="F10" s="1618"/>
      <c r="G10" s="1618"/>
      <c r="H10" s="1618"/>
      <c r="I10" s="1618"/>
      <c r="J10" s="1618"/>
      <c r="K10" s="1618"/>
    </row>
    <row r="11" spans="1:11" ht="15.6">
      <c r="A11" s="1532"/>
      <c r="B11" s="1532"/>
      <c r="C11" s="1630" t="s">
        <v>2084</v>
      </c>
      <c r="D11" s="1630"/>
      <c r="E11" s="1630"/>
      <c r="F11" s="1630"/>
      <c r="G11" s="1637">
        <v>103364.38356164386</v>
      </c>
      <c r="H11" s="1630" t="s">
        <v>2013</v>
      </c>
      <c r="I11" s="1532" t="s">
        <v>2085</v>
      </c>
      <c r="J11" s="1532"/>
      <c r="K11" s="1532"/>
    </row>
    <row r="12" spans="1:11" ht="15.6">
      <c r="A12" s="1532"/>
      <c r="B12" s="1532"/>
      <c r="C12" s="1649"/>
      <c r="D12" s="1649"/>
      <c r="E12" s="1649"/>
      <c r="F12" s="1649"/>
      <c r="G12" s="1649"/>
      <c r="H12" s="1630"/>
      <c r="I12" s="1532"/>
      <c r="J12" s="1532"/>
      <c r="K12" s="1532"/>
    </row>
    <row r="13" spans="1:11" ht="15.6">
      <c r="A13" s="1532"/>
      <c r="B13" s="1532"/>
      <c r="C13" s="1650" t="s">
        <v>2086</v>
      </c>
      <c r="D13" s="1630"/>
      <c r="E13" s="1630"/>
      <c r="F13" s="1630"/>
      <c r="G13" s="1630"/>
      <c r="H13" s="1630"/>
      <c r="I13" s="1532"/>
      <c r="J13" s="1532"/>
      <c r="K13" s="1532"/>
    </row>
    <row r="14" spans="1:11" ht="15.6">
      <c r="A14" s="1532"/>
      <c r="B14" s="1532"/>
      <c r="C14" s="1650"/>
      <c r="D14" s="1630"/>
      <c r="E14" s="1630"/>
      <c r="F14" s="1630"/>
      <c r="G14" s="1630"/>
      <c r="H14" s="1630"/>
      <c r="I14" s="1532"/>
      <c r="J14" s="1532"/>
      <c r="K14" s="1532"/>
    </row>
    <row r="15" spans="1:11" ht="16.2">
      <c r="A15" s="1532"/>
      <c r="B15" s="1532"/>
      <c r="C15" s="1651" t="s">
        <v>2013</v>
      </c>
      <c r="D15" s="1652" t="s">
        <v>367</v>
      </c>
      <c r="E15" s="2047" t="s">
        <v>2087</v>
      </c>
      <c r="F15" s="2047"/>
      <c r="G15" s="1653"/>
      <c r="H15" s="1630"/>
      <c r="I15" s="1532"/>
      <c r="J15" s="1532"/>
      <c r="K15" s="1532"/>
    </row>
    <row r="16" spans="1:11" ht="15.6">
      <c r="A16" s="1532"/>
      <c r="B16" s="1532"/>
      <c r="C16" s="1654">
        <v>15000</v>
      </c>
      <c r="D16" s="1655" t="s">
        <v>2088</v>
      </c>
      <c r="E16" s="1655">
        <v>60</v>
      </c>
      <c r="F16" s="1655" t="s">
        <v>2089</v>
      </c>
      <c r="G16" s="1637"/>
      <c r="H16" s="1630"/>
      <c r="I16" s="1532"/>
      <c r="J16" s="1532"/>
      <c r="K16" s="1532"/>
    </row>
    <row r="17" spans="1:11" ht="15.6">
      <c r="A17" s="1532"/>
      <c r="B17" s="1532"/>
      <c r="C17" s="1654">
        <v>41000</v>
      </c>
      <c r="D17" s="1655" t="s">
        <v>2090</v>
      </c>
      <c r="E17" s="1655">
        <v>200</v>
      </c>
      <c r="F17" s="1655" t="s">
        <v>2091</v>
      </c>
      <c r="G17" s="1637"/>
      <c r="H17" s="1630"/>
      <c r="I17" s="1532"/>
      <c r="J17" s="1532"/>
      <c r="K17" s="1532"/>
    </row>
    <row r="18" spans="1:11" ht="15.6">
      <c r="A18" s="1532"/>
      <c r="B18" s="1532"/>
      <c r="C18" s="1654">
        <v>3500</v>
      </c>
      <c r="D18" s="1655" t="s">
        <v>2092</v>
      </c>
      <c r="E18" s="1655">
        <v>180</v>
      </c>
      <c r="F18" s="1655" t="s">
        <v>2093</v>
      </c>
      <c r="G18" s="1630"/>
      <c r="H18" s="1630"/>
      <c r="I18" s="1532"/>
      <c r="J18" s="1532"/>
      <c r="K18" s="1532"/>
    </row>
    <row r="19" spans="1:11" ht="19.2">
      <c r="A19" s="1532"/>
      <c r="B19" s="1532"/>
      <c r="C19" s="1656">
        <v>3750</v>
      </c>
      <c r="D19" s="1655" t="s">
        <v>2094</v>
      </c>
      <c r="E19" s="1655">
        <v>1</v>
      </c>
      <c r="F19" s="1655" t="s">
        <v>2095</v>
      </c>
      <c r="G19" s="1630"/>
      <c r="H19" s="1630"/>
      <c r="I19" s="1638"/>
      <c r="J19" s="1639"/>
      <c r="K19" s="1639"/>
    </row>
    <row r="20" spans="1:11" ht="15.6">
      <c r="A20" s="1532"/>
      <c r="C20" s="1654">
        <v>63250</v>
      </c>
      <c r="D20" s="1655"/>
      <c r="E20" s="1655"/>
      <c r="F20" s="1655"/>
      <c r="G20" s="1630"/>
      <c r="H20" s="1630"/>
      <c r="I20" s="1657"/>
      <c r="J20" s="1642"/>
      <c r="K20" s="1642"/>
    </row>
    <row r="21" spans="1:11" ht="15.6">
      <c r="C21" s="1650"/>
      <c r="D21" s="1630"/>
      <c r="E21" s="1630"/>
      <c r="F21" s="1630"/>
      <c r="G21" s="1630"/>
      <c r="H21" s="1630"/>
      <c r="I21" s="1657"/>
      <c r="J21" s="1642"/>
      <c r="K21" s="1642"/>
    </row>
    <row r="22" spans="1:11" ht="15.6">
      <c r="C22" s="1650"/>
      <c r="D22" s="1630"/>
      <c r="E22" s="1630"/>
      <c r="F22" s="1630"/>
      <c r="G22" s="1630"/>
      <c r="H22" s="1658"/>
      <c r="I22" s="1659"/>
      <c r="J22" s="1645"/>
      <c r="K22" s="1645"/>
    </row>
    <row r="23" spans="1:11" ht="15.6">
      <c r="C23" s="1650" t="s">
        <v>2096</v>
      </c>
      <c r="D23" s="1630"/>
      <c r="E23" s="1630"/>
      <c r="F23" s="1630"/>
      <c r="G23" s="1630"/>
      <c r="H23" s="1630"/>
      <c r="I23" s="1660"/>
      <c r="J23" s="1646"/>
      <c r="K23" s="1646"/>
    </row>
    <row r="24" spans="1:11" ht="15.6">
      <c r="C24" s="1650"/>
      <c r="D24" s="1630"/>
      <c r="E24" s="1630"/>
      <c r="F24" s="1630"/>
      <c r="G24" s="1630"/>
      <c r="H24" s="1630"/>
      <c r="I24" s="1660"/>
      <c r="J24" s="1646"/>
      <c r="K24" s="1646"/>
    </row>
    <row r="25" spans="1:11" ht="15.6">
      <c r="C25" s="1651" t="s">
        <v>2013</v>
      </c>
      <c r="D25" s="1652" t="s">
        <v>367</v>
      </c>
      <c r="E25" s="2047" t="s">
        <v>2087</v>
      </c>
      <c r="F25" s="2047"/>
      <c r="G25" s="1630"/>
      <c r="H25" s="1630"/>
      <c r="I25" s="1660"/>
      <c r="J25" s="1646"/>
      <c r="K25" s="1646"/>
    </row>
    <row r="26" spans="1:11" ht="15.6">
      <c r="C26" s="1654">
        <v>32450</v>
      </c>
      <c r="D26" s="1655" t="s">
        <v>2097</v>
      </c>
      <c r="E26" s="1655">
        <v>122</v>
      </c>
      <c r="F26" s="1655" t="s">
        <v>2098</v>
      </c>
      <c r="G26" s="1661"/>
      <c r="H26" s="1630"/>
      <c r="I26" s="1660"/>
      <c r="J26" s="1646"/>
      <c r="K26" s="1646"/>
    </row>
    <row r="27" spans="1:11" ht="15.6">
      <c r="C27" s="1654"/>
      <c r="D27" s="1655"/>
      <c r="E27" s="1655">
        <v>150</v>
      </c>
      <c r="F27" s="1655" t="s">
        <v>2099</v>
      </c>
      <c r="G27" s="1630"/>
      <c r="H27" s="1630"/>
      <c r="I27" s="1660"/>
      <c r="J27" s="1646"/>
      <c r="K27" s="1646"/>
    </row>
    <row r="28" spans="1:11" ht="15.6">
      <c r="C28" s="1654"/>
      <c r="D28" s="1655"/>
      <c r="E28" s="1655"/>
      <c r="F28" s="1655" t="s">
        <v>2101</v>
      </c>
      <c r="G28" s="1630"/>
      <c r="H28" s="1630"/>
      <c r="I28" s="1660"/>
      <c r="J28" s="1646"/>
      <c r="K28" s="1646"/>
    </row>
    <row r="29" spans="1:11" ht="15.6">
      <c r="C29" s="1654"/>
      <c r="D29" s="1655"/>
      <c r="E29" s="1662">
        <v>15000</v>
      </c>
      <c r="F29" s="1655" t="s">
        <v>2102</v>
      </c>
      <c r="G29" s="1630"/>
      <c r="H29" s="1630"/>
      <c r="I29" s="1660"/>
      <c r="J29" s="1646"/>
      <c r="K29" s="1646"/>
    </row>
    <row r="30" spans="1:11" ht="15.6">
      <c r="C30" s="1654">
        <v>16143.75</v>
      </c>
      <c r="D30" s="1655" t="s">
        <v>2100</v>
      </c>
      <c r="E30" s="1655">
        <v>79</v>
      </c>
      <c r="F30" s="1655" t="s">
        <v>2103</v>
      </c>
      <c r="G30" s="1630"/>
      <c r="H30" s="1630"/>
      <c r="I30" s="1630">
        <v>1</v>
      </c>
      <c r="J30" s="1646"/>
      <c r="K30" s="1646"/>
    </row>
    <row r="31" spans="1:11" ht="15.6">
      <c r="C31" s="1654"/>
      <c r="D31" s="1655"/>
      <c r="E31" s="1655">
        <v>17</v>
      </c>
      <c r="F31" s="1655" t="s">
        <v>2098</v>
      </c>
      <c r="G31" s="1630"/>
      <c r="H31" s="1630"/>
      <c r="I31" s="1660"/>
      <c r="J31" s="1646"/>
      <c r="K31" s="1646"/>
    </row>
    <row r="32" spans="1:11" ht="15.6">
      <c r="C32" s="1654"/>
      <c r="D32" s="1655"/>
      <c r="E32" s="1655">
        <v>150</v>
      </c>
      <c r="F32" s="1655" t="s">
        <v>2099</v>
      </c>
      <c r="G32" s="1630"/>
      <c r="H32" s="1630"/>
      <c r="I32" s="1660"/>
      <c r="J32" s="1646"/>
      <c r="K32" s="1646"/>
    </row>
    <row r="33" spans="1:9" ht="15.6">
      <c r="B33" s="1610"/>
      <c r="C33" s="1654">
        <v>10803.571428571429</v>
      </c>
      <c r="D33" s="1655" t="s">
        <v>2104</v>
      </c>
      <c r="E33" s="1655">
        <v>100</v>
      </c>
      <c r="F33" s="1655" t="s">
        <v>2098</v>
      </c>
      <c r="G33" s="1637"/>
      <c r="H33" s="1630"/>
      <c r="I33" s="1532">
        <v>2</v>
      </c>
    </row>
    <row r="34" spans="1:9" ht="15.6">
      <c r="A34" s="1610"/>
      <c r="C34" s="1654"/>
      <c r="D34" s="1655"/>
      <c r="E34" s="1655">
        <v>192</v>
      </c>
      <c r="F34" s="1655" t="s">
        <v>2105</v>
      </c>
      <c r="G34" s="1637"/>
      <c r="H34" s="1630"/>
      <c r="I34" s="1543"/>
    </row>
    <row r="35" spans="1:9" ht="15.6">
      <c r="C35" s="1654">
        <v>1435</v>
      </c>
      <c r="D35" s="1655" t="s">
        <v>2106</v>
      </c>
      <c r="E35" s="1655">
        <v>1</v>
      </c>
      <c r="F35" s="1655" t="s">
        <v>2107</v>
      </c>
      <c r="G35" s="1630"/>
      <c r="H35" s="1630"/>
      <c r="I35" s="1543"/>
    </row>
    <row r="36" spans="1:9" ht="15.6">
      <c r="C36" s="1663">
        <v>25000</v>
      </c>
      <c r="D36" s="1655" t="s">
        <v>2108</v>
      </c>
      <c r="E36" s="1655">
        <v>100</v>
      </c>
      <c r="F36" s="1655" t="s">
        <v>2109</v>
      </c>
      <c r="G36" s="1630"/>
      <c r="H36" s="1630"/>
      <c r="I36" s="1543"/>
    </row>
    <row r="37" spans="1:9" ht="19.2">
      <c r="C37" s="1656">
        <v>85832.32142857142</v>
      </c>
      <c r="D37" s="1655"/>
      <c r="E37" s="1655"/>
      <c r="F37" s="1655"/>
      <c r="G37" s="1630"/>
      <c r="H37" s="1630"/>
      <c r="I37" s="1543"/>
    </row>
    <row r="38" spans="1:9" ht="19.2">
      <c r="C38" s="1664"/>
      <c r="D38" s="1630"/>
      <c r="E38" s="1630"/>
      <c r="F38" s="1630"/>
      <c r="G38" s="1630"/>
      <c r="H38" s="1630"/>
      <c r="I38" s="1543"/>
    </row>
    <row r="39" spans="1:9" ht="17.399999999999999">
      <c r="C39" s="1665">
        <v>149082.32142857142</v>
      </c>
      <c r="D39" s="1630" t="s">
        <v>2110</v>
      </c>
      <c r="E39" s="1630"/>
      <c r="F39" s="1630"/>
      <c r="G39" s="1630"/>
      <c r="H39" s="1630"/>
      <c r="I39" s="1543"/>
    </row>
    <row r="40" spans="1:9" ht="15.6">
      <c r="C40" s="1630"/>
      <c r="D40" s="1630"/>
      <c r="E40" s="1630"/>
      <c r="F40" s="1630"/>
      <c r="G40" s="1630"/>
      <c r="H40" s="1630"/>
      <c r="I40" s="1543"/>
    </row>
    <row r="41" spans="1:9" ht="15.6">
      <c r="C41" s="1666"/>
      <c r="D41" s="1630" t="s">
        <v>2111</v>
      </c>
      <c r="E41" s="1660"/>
      <c r="F41" s="1660"/>
      <c r="G41" s="1660"/>
      <c r="H41" s="1660"/>
      <c r="I41" s="1543"/>
    </row>
    <row r="42" spans="1:9" ht="15.6">
      <c r="C42" s="1666"/>
      <c r="D42" s="1630" t="s">
        <v>2112</v>
      </c>
      <c r="E42" s="1649"/>
      <c r="F42" s="1649"/>
      <c r="G42" s="1649"/>
      <c r="H42" s="1649"/>
    </row>
    <row r="43" spans="1:9" ht="15.6">
      <c r="C43" s="1666"/>
      <c r="D43" s="1630" t="s">
        <v>2113</v>
      </c>
      <c r="E43" s="1649"/>
      <c r="F43" s="1649"/>
      <c r="G43" s="1649"/>
      <c r="H43" s="1649"/>
    </row>
    <row r="44" spans="1:9">
      <c r="D44" s="1543"/>
    </row>
    <row r="45" spans="1:9">
      <c r="D45" s="1543"/>
    </row>
    <row r="46" spans="1:9">
      <c r="D46" s="1543"/>
    </row>
    <row r="245" spans="1:1">
      <c r="A245" s="17"/>
    </row>
    <row r="246" spans="1:1">
      <c r="A246" s="17"/>
    </row>
    <row r="247" spans="1:1">
      <c r="A247" s="17"/>
    </row>
    <row r="248" spans="1:1">
      <c r="A248" s="17"/>
    </row>
    <row r="249" spans="1:1">
      <c r="A249" s="17"/>
    </row>
    <row r="279" spans="1:1">
      <c r="A279" s="17"/>
    </row>
  </sheetData>
  <mergeCells count="2">
    <mergeCell ref="E15:F15"/>
    <mergeCell ref="E25:F25"/>
  </mergeCells>
  <pageMargins left="0.5" right="0.5" top="0.75" bottom="0.5" header="0.25" footer="0.5"/>
  <pageSetup scale="60" orientation="portrait" r:id="rId1"/>
  <headerFooter alignWithMargins="0"/>
</worksheet>
</file>

<file path=xl/worksheets/sheet68.xml><?xml version="1.0" encoding="utf-8"?>
<worksheet xmlns="http://schemas.openxmlformats.org/spreadsheetml/2006/main" xmlns:r="http://schemas.openxmlformats.org/officeDocument/2006/relationships">
  <sheetPr transitionEvaluation="1" transitionEntry="1"/>
  <dimension ref="A1:J287"/>
  <sheetViews>
    <sheetView topLeftCell="A31" workbookViewId="0">
      <selection activeCell="G50" sqref="G50"/>
    </sheetView>
  </sheetViews>
  <sheetFormatPr defaultColWidth="10.88671875" defaultRowHeight="13.2"/>
  <cols>
    <col min="1" max="1" width="7.88671875" style="1676" customWidth="1"/>
    <col min="2" max="2" width="30" style="1676" bestFit="1" customWidth="1"/>
    <col min="3" max="3" width="14.88671875" style="1676" bestFit="1" customWidth="1"/>
    <col min="4" max="4" width="14.88671875" style="1676" customWidth="1"/>
    <col min="5" max="5" width="3.33203125" style="1676" customWidth="1"/>
    <col min="6" max="6" width="14.88671875" style="1676" customWidth="1"/>
    <col min="7" max="7" width="14.33203125" style="1676" customWidth="1"/>
    <col min="8" max="8" width="2" style="1676" customWidth="1"/>
    <col min="9" max="10" width="10.88671875" style="1676"/>
    <col min="11" max="16384" width="10.88671875" style="624"/>
  </cols>
  <sheetData>
    <row r="1" spans="1:10" s="21" customFormat="1" ht="12">
      <c r="A1" s="76" t="s">
        <v>190</v>
      </c>
      <c r="B1" s="76"/>
      <c r="C1" s="1749"/>
      <c r="G1" s="304" t="s">
        <v>689</v>
      </c>
      <c r="H1" s="1676"/>
      <c r="I1" s="1676"/>
      <c r="J1" s="1676"/>
    </row>
    <row r="2" spans="1:10" s="21" customFormat="1" ht="12">
      <c r="A2" s="76"/>
      <c r="B2" s="76"/>
      <c r="C2" s="1749"/>
      <c r="G2" s="304"/>
      <c r="H2" s="1676"/>
      <c r="I2" s="1676"/>
      <c r="J2" s="1676"/>
    </row>
    <row r="3" spans="1:10" s="21" customFormat="1" ht="12">
      <c r="A3" s="76" t="s">
        <v>943</v>
      </c>
      <c r="B3" s="76"/>
      <c r="C3" s="1749"/>
      <c r="G3" s="304" t="s">
        <v>2311</v>
      </c>
      <c r="H3" s="1676"/>
      <c r="I3" s="1676"/>
      <c r="J3" s="1676"/>
    </row>
    <row r="4" spans="1:10" s="21" customFormat="1" ht="12">
      <c r="A4" s="76" t="s">
        <v>2190</v>
      </c>
      <c r="B4" s="119"/>
      <c r="C4" s="1749"/>
      <c r="G4" s="304" t="s">
        <v>398</v>
      </c>
      <c r="H4" s="1676"/>
      <c r="I4" s="1676"/>
      <c r="J4" s="1676"/>
    </row>
    <row r="5" spans="1:10" s="21" customFormat="1" ht="12">
      <c r="A5" s="76" t="s">
        <v>1410</v>
      </c>
      <c r="B5" s="119"/>
      <c r="C5" s="1749"/>
      <c r="G5" s="304" t="s">
        <v>1393</v>
      </c>
      <c r="H5" s="1676"/>
      <c r="I5" s="1676"/>
      <c r="J5" s="1676"/>
    </row>
    <row r="6" spans="1:10" s="21" customFormat="1" ht="12">
      <c r="A6" s="76" t="s">
        <v>2312</v>
      </c>
      <c r="B6" s="76"/>
      <c r="C6" s="1749"/>
      <c r="D6" s="1749"/>
      <c r="F6" s="1749"/>
      <c r="G6" s="1750"/>
      <c r="H6" s="1676"/>
      <c r="I6" s="1676"/>
      <c r="J6" s="1676"/>
    </row>
    <row r="7" spans="1:10" s="21" customFormat="1" ht="12">
      <c r="A7" s="80" t="s">
        <v>2313</v>
      </c>
      <c r="B7" s="119"/>
      <c r="C7" s="1749"/>
      <c r="D7" s="1749"/>
      <c r="E7" s="1749"/>
      <c r="F7" s="1749"/>
      <c r="G7" s="76"/>
      <c r="H7" s="1676"/>
      <c r="I7" s="1676"/>
      <c r="J7" s="1676"/>
    </row>
    <row r="8" spans="1:10" s="21" customFormat="1" ht="12">
      <c r="A8" s="76"/>
      <c r="B8" s="76"/>
      <c r="C8" s="76"/>
      <c r="D8" s="76"/>
      <c r="E8" s="76"/>
      <c r="F8" s="76"/>
      <c r="G8" s="76"/>
      <c r="H8" s="1676"/>
      <c r="I8" s="1676"/>
      <c r="J8" s="1676"/>
    </row>
    <row r="9" spans="1:10" s="21" customFormat="1" ht="12" customHeight="1">
      <c r="A9" s="1997" t="s">
        <v>404</v>
      </c>
      <c r="B9" s="1998"/>
      <c r="C9" s="1998"/>
      <c r="D9" s="1998"/>
      <c r="E9" s="1998"/>
      <c r="F9" s="1998"/>
      <c r="G9" s="1998"/>
      <c r="H9" s="1676"/>
      <c r="I9" s="1676"/>
      <c r="J9" s="1676"/>
    </row>
    <row r="10" spans="1:10" s="21" customFormat="1" ht="12.75" customHeight="1">
      <c r="A10" s="1998"/>
      <c r="B10" s="1998"/>
      <c r="C10" s="1998"/>
      <c r="D10" s="1998"/>
      <c r="E10" s="1998"/>
      <c r="F10" s="1998"/>
      <c r="G10" s="1998"/>
      <c r="H10" s="1676"/>
      <c r="I10" s="1676"/>
      <c r="J10" s="1676"/>
    </row>
    <row r="11" spans="1:10" s="21" customFormat="1" ht="5.25" customHeight="1">
      <c r="A11" s="1998"/>
      <c r="B11" s="1998"/>
      <c r="C11" s="1998"/>
      <c r="D11" s="1998"/>
      <c r="E11" s="1998"/>
      <c r="F11" s="1998"/>
      <c r="G11" s="1998"/>
      <c r="H11" s="1676"/>
      <c r="I11" s="1676"/>
      <c r="J11" s="1676"/>
    </row>
    <row r="12" spans="1:10" s="21" customFormat="1" ht="12" hidden="1">
      <c r="A12" s="1998"/>
      <c r="B12" s="1998"/>
      <c r="C12" s="1998"/>
      <c r="D12" s="1998"/>
      <c r="E12" s="1998"/>
      <c r="F12" s="1998"/>
      <c r="G12" s="1998"/>
      <c r="H12" s="1676"/>
      <c r="I12" s="1676"/>
      <c r="J12" s="1676"/>
    </row>
    <row r="13" spans="1:10" s="21" customFormat="1" ht="12.6" thickBot="1">
      <c r="A13" s="1370"/>
      <c r="B13" s="1370"/>
      <c r="C13" s="1370"/>
      <c r="D13" s="1370"/>
      <c r="E13" s="1370"/>
      <c r="F13" s="1370"/>
      <c r="G13" s="1370"/>
      <c r="H13" s="1676"/>
      <c r="I13" s="1676"/>
      <c r="J13" s="1676"/>
    </row>
    <row r="14" spans="1:10" s="21" customFormat="1" ht="12">
      <c r="A14" s="76"/>
      <c r="B14" s="100" t="s">
        <v>493</v>
      </c>
      <c r="C14" s="1675" t="s">
        <v>494</v>
      </c>
      <c r="D14" s="1675" t="s">
        <v>495</v>
      </c>
      <c r="E14" s="1675"/>
      <c r="F14" s="1675" t="s">
        <v>496</v>
      </c>
      <c r="G14" s="1675" t="s">
        <v>214</v>
      </c>
      <c r="H14" s="1676"/>
      <c r="I14" s="1676"/>
      <c r="J14" s="1676"/>
    </row>
    <row r="15" spans="1:10" s="21" customFormat="1" ht="12">
      <c r="A15" s="120"/>
      <c r="B15" s="100"/>
      <c r="C15" s="1675" t="s">
        <v>2314</v>
      </c>
      <c r="D15" s="1675" t="s">
        <v>153</v>
      </c>
      <c r="E15" s="1675"/>
      <c r="F15" s="1675" t="s">
        <v>32</v>
      </c>
      <c r="G15" s="100"/>
      <c r="H15" s="1676"/>
      <c r="I15" s="1676"/>
      <c r="J15" s="1676"/>
    </row>
    <row r="16" spans="1:10" s="21" customFormat="1" ht="12">
      <c r="A16" s="122" t="s">
        <v>33</v>
      </c>
      <c r="B16" s="100"/>
      <c r="C16" s="1675" t="s">
        <v>533</v>
      </c>
      <c r="D16" s="1675" t="s">
        <v>364</v>
      </c>
      <c r="E16" s="1675"/>
      <c r="F16" s="1675" t="s">
        <v>364</v>
      </c>
      <c r="G16" s="100" t="s">
        <v>365</v>
      </c>
      <c r="H16" s="1676"/>
      <c r="I16" s="1676"/>
      <c r="J16" s="1676"/>
    </row>
    <row r="17" spans="1:10" s="21" customFormat="1" ht="12">
      <c r="A17" s="795" t="s">
        <v>366</v>
      </c>
      <c r="B17" s="797" t="s">
        <v>367</v>
      </c>
      <c r="C17" s="795" t="s">
        <v>707</v>
      </c>
      <c r="D17" s="795" t="s">
        <v>369</v>
      </c>
      <c r="E17" s="795"/>
      <c r="F17" s="795" t="s">
        <v>215</v>
      </c>
      <c r="G17" s="797" t="s">
        <v>370</v>
      </c>
      <c r="H17" s="1676"/>
      <c r="I17" s="1676"/>
      <c r="J17" s="1676"/>
    </row>
    <row r="18" spans="1:10" s="21" customFormat="1" ht="12">
      <c r="A18" s="103">
        <v>1</v>
      </c>
      <c r="B18" s="1676" t="s">
        <v>624</v>
      </c>
      <c r="C18" s="124">
        <v>17465392</v>
      </c>
      <c r="D18" s="124">
        <v>-390689.81</v>
      </c>
      <c r="E18" s="1751" t="s">
        <v>195</v>
      </c>
      <c r="F18" s="124">
        <v>17074702.190000001</v>
      </c>
      <c r="G18" s="733" t="s">
        <v>801</v>
      </c>
      <c r="H18" s="1676"/>
      <c r="I18" s="1676"/>
      <c r="J18" s="1676"/>
    </row>
    <row r="19" spans="1:10" s="21" customFormat="1" ht="12">
      <c r="A19" s="103">
        <v>2</v>
      </c>
      <c r="B19" s="1676"/>
      <c r="C19" s="102"/>
      <c r="D19" s="102"/>
      <c r="E19" s="1752"/>
      <c r="F19" s="102"/>
      <c r="G19" s="1676"/>
      <c r="H19" s="1676"/>
      <c r="I19" s="1676"/>
      <c r="J19" s="1676"/>
    </row>
    <row r="20" spans="1:10" s="21" customFormat="1" ht="12">
      <c r="A20" s="103">
        <v>3</v>
      </c>
      <c r="B20" s="1676" t="s">
        <v>625</v>
      </c>
      <c r="C20" s="102">
        <v>374999.63</v>
      </c>
      <c r="D20" s="102"/>
      <c r="E20" s="1751"/>
      <c r="F20" s="102">
        <v>374999.63</v>
      </c>
      <c r="G20" s="733" t="s">
        <v>801</v>
      </c>
      <c r="H20" s="1676"/>
      <c r="I20" s="166"/>
      <c r="J20" s="1676"/>
    </row>
    <row r="21" spans="1:10" s="21" customFormat="1" ht="12">
      <c r="A21" s="103">
        <v>4</v>
      </c>
      <c r="B21" s="1676"/>
      <c r="C21" s="102"/>
      <c r="D21" s="102"/>
      <c r="E21" s="125"/>
      <c r="F21" s="102"/>
      <c r="G21" s="1676"/>
      <c r="H21" s="1676"/>
      <c r="I21" s="1676"/>
      <c r="J21" s="1676"/>
    </row>
    <row r="22" spans="1:10" s="21" customFormat="1" ht="12">
      <c r="A22" s="103">
        <v>5</v>
      </c>
      <c r="B22" s="1676" t="s">
        <v>626</v>
      </c>
      <c r="C22" s="102">
        <v>0</v>
      </c>
      <c r="D22" s="102">
        <v>-1960671.5468820825</v>
      </c>
      <c r="E22" s="1753" t="s">
        <v>196</v>
      </c>
      <c r="F22" s="102">
        <v>-1960671.5468820825</v>
      </c>
      <c r="G22" s="733" t="s">
        <v>439</v>
      </c>
      <c r="H22" s="1676"/>
      <c r="I22" s="1676"/>
      <c r="J22" s="1676"/>
    </row>
    <row r="23" spans="1:10" s="21" customFormat="1" ht="12">
      <c r="A23" s="103">
        <v>6</v>
      </c>
      <c r="B23" s="1676"/>
      <c r="C23" s="102"/>
      <c r="D23" s="102"/>
      <c r="E23" s="125"/>
      <c r="F23" s="102"/>
      <c r="G23" s="1676"/>
      <c r="H23" s="1676"/>
      <c r="I23" s="1676"/>
      <c r="J23" s="1676"/>
    </row>
    <row r="24" spans="1:10" s="21" customFormat="1" ht="12">
      <c r="A24" s="103">
        <v>7</v>
      </c>
      <c r="B24" s="1676" t="s">
        <v>627</v>
      </c>
      <c r="C24" s="102">
        <v>15149.74</v>
      </c>
      <c r="D24" s="174"/>
      <c r="E24" s="1754" t="s">
        <v>165</v>
      </c>
      <c r="F24" s="102">
        <v>15149.74</v>
      </c>
      <c r="G24" s="733" t="s">
        <v>153</v>
      </c>
      <c r="H24" s="1676"/>
      <c r="I24" s="1676"/>
      <c r="J24" s="1676"/>
    </row>
    <row r="25" spans="1:10" s="21" customFormat="1" ht="12">
      <c r="A25" s="103">
        <v>8</v>
      </c>
      <c r="B25" s="1676"/>
      <c r="C25" s="102"/>
      <c r="D25" s="102"/>
      <c r="E25" s="1752"/>
      <c r="F25" s="102"/>
      <c r="G25" s="1676"/>
      <c r="H25" s="1676"/>
      <c r="I25" s="1676"/>
      <c r="J25" s="1676"/>
    </row>
    <row r="26" spans="1:10" s="21" customFormat="1" ht="12">
      <c r="A26" s="103">
        <v>9</v>
      </c>
      <c r="B26" s="1676" t="s">
        <v>628</v>
      </c>
      <c r="C26" s="102">
        <v>-6766511.3350000009</v>
      </c>
      <c r="D26" s="102">
        <v>380999.67230555555</v>
      </c>
      <c r="E26" s="1751" t="s">
        <v>160</v>
      </c>
      <c r="F26" s="102">
        <v>-6385511.6626944449</v>
      </c>
      <c r="G26" s="733" t="s">
        <v>802</v>
      </c>
      <c r="H26" s="1676"/>
      <c r="I26" s="1676"/>
      <c r="J26" s="1676"/>
    </row>
    <row r="27" spans="1:10" s="21" customFormat="1" ht="12">
      <c r="A27" s="103">
        <v>10</v>
      </c>
      <c r="B27" s="1676"/>
      <c r="C27" s="102"/>
      <c r="D27" s="102"/>
      <c r="E27" s="1752"/>
      <c r="F27" s="102"/>
      <c r="G27" s="1676"/>
      <c r="H27" s="1676"/>
      <c r="I27" s="1676"/>
      <c r="J27" s="1676"/>
    </row>
    <row r="28" spans="1:10" s="21" customFormat="1" ht="12">
      <c r="A28" s="103">
        <v>11</v>
      </c>
      <c r="B28" s="1676" t="s">
        <v>421</v>
      </c>
      <c r="C28" s="102">
        <v>-10388558.270000001</v>
      </c>
      <c r="D28" s="102"/>
      <c r="E28" s="126"/>
      <c r="F28" s="102">
        <v>-10388558.270000001</v>
      </c>
      <c r="G28" s="733" t="s">
        <v>938</v>
      </c>
      <c r="H28" s="1676"/>
      <c r="I28" s="1676"/>
      <c r="J28" s="1676"/>
    </row>
    <row r="29" spans="1:10" s="21" customFormat="1" ht="12">
      <c r="A29" s="103">
        <v>12</v>
      </c>
      <c r="B29" s="1676"/>
      <c r="C29" s="102"/>
      <c r="D29" s="102"/>
      <c r="E29" s="1752"/>
      <c r="F29" s="102"/>
      <c r="G29" s="1676"/>
      <c r="H29" s="1676"/>
      <c r="I29" s="1676"/>
      <c r="J29" s="1676"/>
    </row>
    <row r="30" spans="1:10" s="21" customFormat="1" ht="12">
      <c r="A30" s="103">
        <v>13</v>
      </c>
      <c r="B30" s="1676" t="s">
        <v>422</v>
      </c>
      <c r="C30" s="102">
        <v>4077673.2595000011</v>
      </c>
      <c r="D30" s="102"/>
      <c r="E30" s="126"/>
      <c r="F30" s="102">
        <v>4077673.2595000011</v>
      </c>
      <c r="G30" s="733" t="s">
        <v>939</v>
      </c>
      <c r="H30" s="1676"/>
      <c r="I30" s="1676"/>
      <c r="J30" s="1676"/>
    </row>
    <row r="31" spans="1:10" s="21" customFormat="1" ht="12">
      <c r="A31" s="103">
        <v>14</v>
      </c>
      <c r="B31" s="1676"/>
      <c r="C31" s="102"/>
      <c r="D31" s="102"/>
      <c r="E31" s="1752"/>
      <c r="F31" s="102"/>
      <c r="G31" s="1676"/>
      <c r="H31" s="1676"/>
      <c r="I31" s="1676"/>
      <c r="J31" s="1676"/>
    </row>
    <row r="32" spans="1:10" s="21" customFormat="1" ht="12">
      <c r="A32" s="103">
        <v>15</v>
      </c>
      <c r="B32" s="1676" t="s">
        <v>730</v>
      </c>
      <c r="C32" s="102">
        <v>0</v>
      </c>
      <c r="D32" s="102"/>
      <c r="E32" s="1752"/>
      <c r="F32" s="102"/>
      <c r="G32" s="733" t="s">
        <v>734</v>
      </c>
      <c r="H32" s="1676"/>
      <c r="I32" s="1676"/>
      <c r="J32" s="1676"/>
    </row>
    <row r="33" spans="1:10" s="21" customFormat="1" ht="12">
      <c r="A33" s="103">
        <v>16</v>
      </c>
      <c r="B33" s="1676"/>
      <c r="C33" s="102"/>
      <c r="D33" s="102"/>
      <c r="E33" s="1752"/>
      <c r="F33" s="102"/>
      <c r="G33" s="1676"/>
      <c r="H33" s="1676"/>
      <c r="I33" s="1676"/>
      <c r="J33" s="1676"/>
    </row>
    <row r="34" spans="1:10" s="21" customFormat="1" ht="12">
      <c r="A34" s="103">
        <v>17</v>
      </c>
      <c r="B34" s="1676" t="s">
        <v>731</v>
      </c>
      <c r="C34" s="102">
        <v>0</v>
      </c>
      <c r="D34" s="102"/>
      <c r="E34" s="1752"/>
      <c r="F34" s="102"/>
      <c r="G34" s="733" t="s">
        <v>734</v>
      </c>
      <c r="H34" s="1676"/>
      <c r="I34" s="1676"/>
      <c r="J34" s="1676"/>
    </row>
    <row r="35" spans="1:10" s="21" customFormat="1" ht="12">
      <c r="A35" s="103">
        <v>18</v>
      </c>
      <c r="B35" s="1676"/>
      <c r="C35" s="102"/>
      <c r="D35" s="102"/>
      <c r="E35" s="1752"/>
      <c r="F35" s="102"/>
      <c r="G35" s="1676"/>
      <c r="H35" s="1676"/>
      <c r="I35" s="1676"/>
      <c r="J35" s="1676"/>
    </row>
    <row r="36" spans="1:10" s="21" customFormat="1" ht="12">
      <c r="A36" s="103">
        <v>19</v>
      </c>
      <c r="B36" s="1676" t="s">
        <v>732</v>
      </c>
      <c r="C36" s="102"/>
      <c r="D36" s="102"/>
      <c r="E36" s="1752"/>
      <c r="F36" s="102"/>
      <c r="G36" s="733" t="s">
        <v>940</v>
      </c>
      <c r="H36" s="1676"/>
      <c r="I36" s="1676"/>
      <c r="J36" s="1676"/>
    </row>
    <row r="37" spans="1:10" s="21" customFormat="1" ht="12">
      <c r="A37" s="103">
        <v>20</v>
      </c>
      <c r="B37" s="1676"/>
      <c r="C37" s="102"/>
      <c r="D37" s="102"/>
      <c r="E37" s="1752"/>
      <c r="F37" s="102"/>
      <c r="G37" s="1676"/>
      <c r="H37" s="1676"/>
      <c r="I37" s="1676"/>
      <c r="J37" s="1676"/>
    </row>
    <row r="38" spans="1:10" s="21" customFormat="1" ht="12">
      <c r="A38" s="103">
        <v>21</v>
      </c>
      <c r="B38" s="1676" t="s">
        <v>187</v>
      </c>
      <c r="C38" s="994">
        <v>0</v>
      </c>
      <c r="D38" s="994">
        <v>1530364.1199999999</v>
      </c>
      <c r="E38" s="126" t="s">
        <v>1750</v>
      </c>
      <c r="F38" s="994">
        <v>1530364.1199999999</v>
      </c>
      <c r="G38" s="733" t="s">
        <v>2315</v>
      </c>
      <c r="H38" s="1676"/>
      <c r="I38" s="1676"/>
      <c r="J38" s="1676"/>
    </row>
    <row r="39" spans="1:10" s="21" customFormat="1" ht="12">
      <c r="A39" s="103">
        <v>22</v>
      </c>
      <c r="B39" s="1676"/>
      <c r="C39" s="102"/>
      <c r="D39" s="102"/>
      <c r="E39" s="102"/>
      <c r="F39" s="102"/>
      <c r="G39" s="1676"/>
      <c r="H39" s="1676"/>
      <c r="I39" s="1676"/>
      <c r="J39" s="1676"/>
    </row>
    <row r="40" spans="1:10" s="21" customFormat="1" ht="13.8">
      <c r="A40" s="103">
        <v>23</v>
      </c>
      <c r="B40" s="1676" t="s">
        <v>188</v>
      </c>
      <c r="C40" s="128">
        <v>4778145.0244999956</v>
      </c>
      <c r="D40" s="128">
        <v>-439997.56457652687</v>
      </c>
      <c r="E40" s="128"/>
      <c r="F40" s="128">
        <v>4338147</v>
      </c>
      <c r="G40" s="1676"/>
      <c r="H40" s="1676"/>
      <c r="I40" s="1676"/>
      <c r="J40" s="1676"/>
    </row>
    <row r="41" spans="1:10" s="21" customFormat="1" ht="12">
      <c r="A41" s="103"/>
      <c r="B41" s="1676"/>
      <c r="C41" s="1676"/>
      <c r="D41" s="1676"/>
      <c r="E41" s="1676"/>
      <c r="F41" s="1676"/>
      <c r="G41" s="1676"/>
      <c r="H41" s="1676"/>
      <c r="I41" s="1676"/>
      <c r="J41" s="1676"/>
    </row>
    <row r="42" spans="1:10" s="21" customFormat="1" ht="12">
      <c r="A42" s="103"/>
      <c r="B42" s="1676"/>
      <c r="C42" s="1676"/>
      <c r="D42" s="1676"/>
      <c r="E42" s="1676"/>
      <c r="F42" s="1676"/>
      <c r="G42" s="1676"/>
      <c r="H42" s="1676"/>
      <c r="I42" s="1676"/>
      <c r="J42" s="1676"/>
    </row>
    <row r="43" spans="1:10" s="21" customFormat="1" ht="12">
      <c r="A43" s="1676"/>
      <c r="B43" s="1676"/>
      <c r="C43" s="123"/>
      <c r="D43" s="123"/>
      <c r="E43" s="123"/>
      <c r="F43" s="123"/>
      <c r="G43" s="1676"/>
      <c r="H43" s="1676"/>
      <c r="I43" s="1676"/>
      <c r="J43" s="1676"/>
    </row>
    <row r="44" spans="1:10" s="21" customFormat="1" ht="12">
      <c r="A44" s="137"/>
      <c r="B44" s="100"/>
      <c r="C44" s="129"/>
      <c r="D44" s="129"/>
      <c r="E44" s="129"/>
      <c r="F44" s="129"/>
      <c r="G44" s="100"/>
      <c r="H44" s="1676"/>
      <c r="I44" s="1676"/>
      <c r="J44" s="1676"/>
    </row>
    <row r="45" spans="1:10" s="21" customFormat="1" ht="12">
      <c r="A45" s="1676"/>
      <c r="B45" s="1676"/>
      <c r="C45" s="123"/>
      <c r="D45" s="123"/>
      <c r="E45" s="123"/>
      <c r="F45" s="123"/>
      <c r="G45" s="1676"/>
      <c r="H45" s="1676"/>
      <c r="I45" s="1676"/>
      <c r="J45" s="1676"/>
    </row>
    <row r="46" spans="1:10" s="21" customFormat="1" ht="12">
      <c r="A46" s="1676"/>
      <c r="B46" s="1676"/>
      <c r="C46" s="123"/>
      <c r="D46" s="123"/>
      <c r="E46" s="123"/>
      <c r="F46" s="123"/>
      <c r="G46" s="1676"/>
      <c r="H46" s="1676"/>
      <c r="I46" s="1676"/>
      <c r="J46" s="1676"/>
    </row>
    <row r="47" spans="1:10" s="21" customFormat="1" ht="12">
      <c r="A47" s="1676"/>
      <c r="B47" s="1676"/>
      <c r="C47" s="123"/>
      <c r="D47" s="123"/>
      <c r="E47" s="123"/>
      <c r="F47" s="123"/>
      <c r="G47" s="1676"/>
      <c r="H47" s="1676"/>
      <c r="I47" s="1676"/>
      <c r="J47" s="1676"/>
    </row>
    <row r="48" spans="1:10" s="21" customFormat="1" ht="12">
      <c r="A48" s="1676"/>
      <c r="B48" s="1676"/>
      <c r="C48" s="123"/>
      <c r="D48" s="123"/>
      <c r="E48" s="123"/>
      <c r="F48" s="123"/>
      <c r="G48" s="1676"/>
      <c r="H48" s="1676"/>
      <c r="I48" s="1676"/>
      <c r="J48" s="1676"/>
    </row>
    <row r="49" spans="1:10" s="21" customFormat="1" ht="12">
      <c r="A49" s="1676"/>
      <c r="B49" s="1676"/>
      <c r="C49" s="123"/>
      <c r="D49" s="123"/>
      <c r="E49" s="123"/>
      <c r="F49" s="123"/>
      <c r="G49" s="1676"/>
      <c r="H49" s="1676"/>
      <c r="I49" s="1676"/>
      <c r="J49" s="1676"/>
    </row>
    <row r="50" spans="1:10" s="21" customFormat="1" ht="12">
      <c r="A50" s="100"/>
      <c r="B50" s="100"/>
      <c r="C50" s="129"/>
      <c r="D50" s="129"/>
      <c r="E50" s="129"/>
      <c r="F50" s="129"/>
      <c r="G50" s="100"/>
      <c r="H50" s="1676"/>
      <c r="I50" s="1676"/>
      <c r="J50" s="1676"/>
    </row>
    <row r="51" spans="1:10" s="21" customFormat="1" ht="12">
      <c r="A51" s="1676"/>
      <c r="B51" s="1676"/>
      <c r="C51" s="1676"/>
      <c r="D51" s="1676"/>
      <c r="E51" s="1676"/>
      <c r="F51" s="1676"/>
      <c r="G51" s="1676"/>
      <c r="H51" s="1676"/>
      <c r="I51" s="1676"/>
      <c r="J51" s="1676"/>
    </row>
    <row r="52" spans="1:10" s="21" customFormat="1" ht="12">
      <c r="A52" s="1676"/>
      <c r="B52" s="1676"/>
      <c r="C52" s="1676"/>
      <c r="D52" s="1676"/>
      <c r="E52" s="1676"/>
      <c r="F52" s="1676"/>
      <c r="G52" s="1676"/>
      <c r="H52" s="1676"/>
      <c r="I52" s="1676"/>
      <c r="J52" s="1676"/>
    </row>
    <row r="53" spans="1:10" s="21" customFormat="1" ht="12">
      <c r="A53" s="1676"/>
      <c r="B53" s="1676"/>
      <c r="C53" s="1676"/>
      <c r="D53" s="1676"/>
      <c r="E53" s="1676"/>
      <c r="F53" s="1676"/>
      <c r="G53" s="1676"/>
      <c r="H53" s="1676"/>
      <c r="I53" s="1676"/>
      <c r="J53" s="1676"/>
    </row>
    <row r="54" spans="1:10" s="21" customFormat="1" ht="12">
      <c r="A54" s="1676"/>
      <c r="B54" s="1676"/>
      <c r="C54" s="1676"/>
      <c r="D54" s="1676"/>
      <c r="E54" s="1676"/>
      <c r="F54" s="1676"/>
      <c r="G54" s="1676"/>
      <c r="H54" s="1676"/>
      <c r="I54" s="1676"/>
      <c r="J54" s="1676"/>
    </row>
    <row r="55" spans="1:10" s="21" customFormat="1" ht="12">
      <c r="A55" s="1676"/>
      <c r="B55" s="1676"/>
      <c r="C55" s="1676"/>
      <c r="D55" s="1676"/>
      <c r="E55" s="1676"/>
      <c r="F55" s="1676"/>
      <c r="G55" s="1676"/>
      <c r="H55" s="1676"/>
      <c r="I55" s="1676"/>
      <c r="J55" s="1676"/>
    </row>
    <row r="56" spans="1:10" s="21" customFormat="1" ht="12">
      <c r="A56" s="1676"/>
      <c r="B56" s="1676"/>
      <c r="C56" s="1676"/>
      <c r="D56" s="1676"/>
      <c r="E56" s="1676"/>
      <c r="F56" s="1676"/>
      <c r="G56" s="1676"/>
      <c r="H56" s="1676"/>
      <c r="I56" s="1676"/>
      <c r="J56" s="1676"/>
    </row>
    <row r="57" spans="1:10" s="21" customFormat="1" ht="12">
      <c r="A57" s="1676"/>
      <c r="B57" s="1676"/>
      <c r="C57" s="1676"/>
      <c r="D57" s="1676"/>
      <c r="E57" s="1676"/>
      <c r="F57" s="1676"/>
      <c r="G57" s="1676"/>
      <c r="H57" s="1676"/>
      <c r="I57" s="1676"/>
      <c r="J57" s="1676"/>
    </row>
    <row r="58" spans="1:10" s="21" customFormat="1" ht="12">
      <c r="A58" s="1676"/>
      <c r="B58" s="1676"/>
      <c r="C58" s="1676"/>
      <c r="D58" s="1676"/>
      <c r="E58" s="1676"/>
      <c r="F58" s="1676"/>
      <c r="G58" s="1676"/>
      <c r="H58" s="1676"/>
      <c r="I58" s="1676"/>
      <c r="J58" s="1676"/>
    </row>
    <row r="59" spans="1:10" s="21" customFormat="1" ht="12">
      <c r="A59" s="1676"/>
      <c r="B59" s="1676"/>
      <c r="C59" s="1676"/>
      <c r="D59" s="1676"/>
      <c r="E59" s="1676"/>
      <c r="F59" s="1676"/>
      <c r="G59" s="1676"/>
      <c r="H59" s="1676"/>
      <c r="I59" s="1676"/>
      <c r="J59" s="1676"/>
    </row>
    <row r="113" spans="1:2">
      <c r="A113" s="94"/>
      <c r="B113" s="94"/>
    </row>
    <row r="114" spans="1:2">
      <c r="A114" s="94"/>
      <c r="B114" s="94"/>
    </row>
    <row r="115" spans="1:2">
      <c r="A115" s="94"/>
      <c r="B115" s="94"/>
    </row>
    <row r="116" spans="1:2">
      <c r="A116" s="94"/>
      <c r="B116" s="94"/>
    </row>
    <row r="117" spans="1:2">
      <c r="A117" s="94"/>
      <c r="B117" s="94"/>
    </row>
    <row r="147" spans="1:2">
      <c r="A147" s="94"/>
      <c r="B147" s="94"/>
    </row>
    <row r="216" spans="1:1">
      <c r="A216" s="76"/>
    </row>
    <row r="233" spans="1:1">
      <c r="A233" s="94"/>
    </row>
    <row r="234" spans="1:1">
      <c r="A234" s="94"/>
    </row>
    <row r="235" spans="1:1">
      <c r="A235" s="94"/>
    </row>
    <row r="236" spans="1:1">
      <c r="A236" s="94"/>
    </row>
    <row r="237" spans="1:1">
      <c r="A237" s="94"/>
    </row>
    <row r="238" spans="1:1">
      <c r="A238" s="94"/>
    </row>
    <row r="239" spans="1:1">
      <c r="A239" s="94"/>
    </row>
    <row r="240" spans="1:1">
      <c r="A240" s="94"/>
    </row>
    <row r="241" spans="1:1">
      <c r="A241" s="94"/>
    </row>
    <row r="242" spans="1:1">
      <c r="A242" s="94"/>
    </row>
    <row r="243" spans="1:1">
      <c r="A243" s="94"/>
    </row>
    <row r="244" spans="1:1">
      <c r="A244" s="94"/>
    </row>
    <row r="245" spans="1:1">
      <c r="A245" s="94"/>
    </row>
    <row r="246" spans="1:1">
      <c r="A246" s="94"/>
    </row>
    <row r="247" spans="1:1">
      <c r="A247" s="94"/>
    </row>
    <row r="248" spans="1:1">
      <c r="A248" s="94"/>
    </row>
    <row r="249" spans="1:1">
      <c r="A249" s="94"/>
    </row>
    <row r="250" spans="1:1">
      <c r="A250" s="94"/>
    </row>
    <row r="251" spans="1:1">
      <c r="A251" s="94"/>
    </row>
    <row r="252" spans="1:1">
      <c r="A252" s="94"/>
    </row>
    <row r="253" spans="1:1">
      <c r="A253" s="94"/>
    </row>
    <row r="254" spans="1:1">
      <c r="A254" s="94"/>
    </row>
    <row r="255" spans="1:1">
      <c r="A255" s="94"/>
    </row>
    <row r="256" spans="1:1">
      <c r="A256" s="94"/>
    </row>
    <row r="257" spans="1:1">
      <c r="A257" s="94"/>
    </row>
    <row r="258" spans="1:1">
      <c r="A258" s="94"/>
    </row>
    <row r="259" spans="1:1">
      <c r="A259" s="94"/>
    </row>
    <row r="260" spans="1:1">
      <c r="A260" s="94"/>
    </row>
    <row r="261" spans="1:1">
      <c r="A261" s="94"/>
    </row>
    <row r="262" spans="1:1">
      <c r="A262" s="94"/>
    </row>
    <row r="263" spans="1:1">
      <c r="A263" s="94"/>
    </row>
    <row r="264" spans="1:1">
      <c r="A264" s="94"/>
    </row>
    <row r="265" spans="1:1">
      <c r="A265" s="94"/>
    </row>
    <row r="266" spans="1:1">
      <c r="A266" s="94"/>
    </row>
    <row r="267" spans="1:1">
      <c r="A267" s="94"/>
    </row>
    <row r="268" spans="1:1">
      <c r="A268" s="94"/>
    </row>
    <row r="269" spans="1:1">
      <c r="A269" s="94"/>
    </row>
    <row r="270" spans="1:1">
      <c r="A270" s="94"/>
    </row>
    <row r="271" spans="1:1">
      <c r="A271" s="94"/>
    </row>
    <row r="272" spans="1:1">
      <c r="A272" s="94"/>
    </row>
    <row r="273" spans="1:1">
      <c r="A273" s="94"/>
    </row>
    <row r="274" spans="1:1">
      <c r="A274" s="94"/>
    </row>
    <row r="275" spans="1:1">
      <c r="A275" s="94"/>
    </row>
    <row r="276" spans="1:1">
      <c r="A276" s="94"/>
    </row>
    <row r="277" spans="1:1">
      <c r="A277" s="94"/>
    </row>
    <row r="278" spans="1:1">
      <c r="A278" s="94"/>
    </row>
    <row r="279" spans="1:1">
      <c r="A279" s="94"/>
    </row>
    <row r="280" spans="1:1">
      <c r="A280" s="94"/>
    </row>
    <row r="281" spans="1:1">
      <c r="A281" s="94"/>
    </row>
    <row r="282" spans="1:1">
      <c r="A282" s="94"/>
    </row>
    <row r="283" spans="1:1">
      <c r="A283" s="94"/>
    </row>
    <row r="284" spans="1:1">
      <c r="A284" s="94"/>
    </row>
    <row r="285" spans="1:1">
      <c r="A285" s="94"/>
    </row>
    <row r="286" spans="1:1">
      <c r="A286" s="94"/>
    </row>
    <row r="287" spans="1:1">
      <c r="A287" s="94"/>
    </row>
  </sheetData>
  <mergeCells count="1">
    <mergeCell ref="A9:G12"/>
  </mergeCells>
  <pageMargins left="0.75" right="0.25" top="0.75" bottom="0.5" header="0.27" footer="0.24"/>
  <pageSetup scale="90" fitToHeight="0" orientation="portrait" r:id="rId1"/>
  <headerFooter alignWithMargins="0"/>
</worksheet>
</file>

<file path=xl/worksheets/sheet69.xml><?xml version="1.0" encoding="utf-8"?>
<worksheet xmlns="http://schemas.openxmlformats.org/spreadsheetml/2006/main" xmlns:r="http://schemas.openxmlformats.org/officeDocument/2006/relationships">
  <sheetPr transitionEvaluation="1" transitionEntry="1"/>
  <dimension ref="A1:F63"/>
  <sheetViews>
    <sheetView topLeftCell="A37" workbookViewId="0">
      <selection activeCell="J30" sqref="J30"/>
    </sheetView>
  </sheetViews>
  <sheetFormatPr defaultColWidth="10.88671875" defaultRowHeight="12"/>
  <cols>
    <col min="1" max="1" width="5.88671875" style="173" customWidth="1"/>
    <col min="2" max="2" width="60" style="258" bestFit="1" customWidth="1"/>
    <col min="3" max="3" width="14.88671875" style="173" customWidth="1"/>
    <col min="4" max="4" width="14.109375" style="207" customWidth="1"/>
    <col min="5" max="5" width="2.109375" style="173" customWidth="1"/>
    <col min="6" max="16384" width="10.88671875" style="173"/>
  </cols>
  <sheetData>
    <row r="1" spans="1:4">
      <c r="A1" s="168" t="s">
        <v>191</v>
      </c>
      <c r="B1" s="248"/>
      <c r="D1" s="980" t="s">
        <v>689</v>
      </c>
    </row>
    <row r="2" spans="1:4">
      <c r="A2" s="168" t="s">
        <v>943</v>
      </c>
      <c r="B2" s="248"/>
      <c r="D2" s="897" t="s">
        <v>2316</v>
      </c>
    </row>
    <row r="3" spans="1:4">
      <c r="A3" s="168" t="s">
        <v>2190</v>
      </c>
      <c r="B3" s="248"/>
      <c r="D3" s="728" t="s">
        <v>398</v>
      </c>
    </row>
    <row r="4" spans="1:4">
      <c r="A4" s="168" t="s">
        <v>1410</v>
      </c>
      <c r="B4" s="248"/>
      <c r="D4" s="728" t="s">
        <v>1393</v>
      </c>
    </row>
    <row r="5" spans="1:4">
      <c r="A5" s="96" t="s">
        <v>2312</v>
      </c>
      <c r="B5" s="248"/>
      <c r="D5" s="897" t="s">
        <v>2313</v>
      </c>
    </row>
    <row r="6" spans="1:4" ht="6" customHeight="1">
      <c r="A6" s="2048" t="s">
        <v>257</v>
      </c>
      <c r="B6" s="2012"/>
      <c r="C6" s="2012"/>
      <c r="D6" s="2012"/>
    </row>
    <row r="7" spans="1:4" ht="28.2" customHeight="1">
      <c r="A7" s="2012"/>
      <c r="B7" s="2012"/>
      <c r="C7" s="2012"/>
      <c r="D7" s="2012"/>
    </row>
    <row r="8" spans="1:4" ht="0.75" customHeight="1" thickBot="1">
      <c r="A8" s="1755"/>
      <c r="B8" s="1756"/>
      <c r="C8" s="1755"/>
      <c r="D8" s="1757"/>
    </row>
    <row r="9" spans="1:4">
      <c r="A9" s="254" t="s">
        <v>33</v>
      </c>
      <c r="B9" s="248"/>
      <c r="C9" s="168"/>
      <c r="D9" s="217"/>
    </row>
    <row r="10" spans="1:4">
      <c r="A10" s="1758" t="s">
        <v>366</v>
      </c>
      <c r="B10" s="1759" t="s">
        <v>367</v>
      </c>
      <c r="C10" s="1758"/>
      <c r="D10" s="1760" t="s">
        <v>194</v>
      </c>
    </row>
    <row r="11" spans="1:4">
      <c r="A11" s="607">
        <v>1</v>
      </c>
      <c r="B11" s="470" t="s">
        <v>120</v>
      </c>
      <c r="C11" s="207"/>
    </row>
    <row r="12" spans="1:4">
      <c r="A12" s="607">
        <v>2</v>
      </c>
      <c r="B12" s="501" t="s">
        <v>1941</v>
      </c>
      <c r="C12" s="207"/>
    </row>
    <row r="13" spans="1:4">
      <c r="A13" s="607">
        <v>3</v>
      </c>
      <c r="B13" s="482" t="s">
        <v>1949</v>
      </c>
      <c r="C13" s="207"/>
      <c r="D13" s="167">
        <v>-1769864</v>
      </c>
    </row>
    <row r="14" spans="1:4">
      <c r="A14" s="607">
        <v>4</v>
      </c>
      <c r="B14" s="482" t="s">
        <v>1943</v>
      </c>
      <c r="C14" s="207"/>
      <c r="D14" s="398">
        <v>78652</v>
      </c>
    </row>
    <row r="15" spans="1:4">
      <c r="A15" s="607">
        <v>5</v>
      </c>
      <c r="B15" s="482" t="s">
        <v>1346</v>
      </c>
      <c r="C15" s="207"/>
      <c r="D15" s="398">
        <v>1591112</v>
      </c>
    </row>
    <row r="16" spans="1:4">
      <c r="A16" s="607">
        <v>6</v>
      </c>
      <c r="B16" s="482" t="s">
        <v>1944</v>
      </c>
      <c r="C16" s="207"/>
      <c r="D16" s="398">
        <v>100100</v>
      </c>
    </row>
    <row r="17" spans="1:6">
      <c r="A17" s="607">
        <v>9</v>
      </c>
      <c r="B17" s="501" t="s">
        <v>2317</v>
      </c>
      <c r="C17" s="207"/>
      <c r="D17" s="207">
        <v>-390284.81</v>
      </c>
    </row>
    <row r="18" spans="1:6">
      <c r="A18" s="607">
        <v>7</v>
      </c>
      <c r="B18" s="501" t="s">
        <v>2318</v>
      </c>
      <c r="C18" s="207"/>
      <c r="D18" s="167"/>
    </row>
    <row r="19" spans="1:6">
      <c r="A19" s="607">
        <v>8</v>
      </c>
      <c r="B19" s="482" t="s">
        <v>1949</v>
      </c>
      <c r="C19" s="207"/>
      <c r="D19" s="167">
        <v>-405</v>
      </c>
    </row>
    <row r="20" spans="1:6">
      <c r="A20" s="607">
        <v>9</v>
      </c>
      <c r="B20" s="1452" t="s">
        <v>2319</v>
      </c>
      <c r="C20" s="207"/>
      <c r="D20" s="1410">
        <v>-390689.81</v>
      </c>
    </row>
    <row r="21" spans="1:6">
      <c r="A21" s="607">
        <v>10</v>
      </c>
      <c r="B21" s="1452"/>
      <c r="C21" s="207"/>
      <c r="D21" s="275"/>
    </row>
    <row r="22" spans="1:6">
      <c r="A22" s="607">
        <v>11</v>
      </c>
      <c r="B22" s="470" t="s">
        <v>1748</v>
      </c>
      <c r="C22" s="267"/>
    </row>
    <row r="23" spans="1:6">
      <c r="A23" s="607">
        <v>12</v>
      </c>
      <c r="B23" s="1323" t="s">
        <v>710</v>
      </c>
      <c r="C23" s="275"/>
      <c r="D23" s="192">
        <v>2729664.8147999994</v>
      </c>
    </row>
    <row r="24" spans="1:6">
      <c r="A24" s="607">
        <v>13</v>
      </c>
      <c r="B24" s="1323" t="s">
        <v>197</v>
      </c>
      <c r="C24" s="275"/>
      <c r="D24" s="192">
        <v>-768993.26791791688</v>
      </c>
    </row>
    <row r="25" spans="1:6" ht="12.6" thickBot="1">
      <c r="A25" s="607">
        <v>14</v>
      </c>
      <c r="B25" s="510" t="s">
        <v>2320</v>
      </c>
      <c r="D25" s="1761">
        <v>1960671.5468820825</v>
      </c>
      <c r="F25" s="167"/>
    </row>
    <row r="26" spans="1:6" ht="12.6" thickTop="1">
      <c r="A26" s="607">
        <v>15</v>
      </c>
      <c r="B26" s="470" t="s">
        <v>1749</v>
      </c>
      <c r="C26" s="894"/>
    </row>
    <row r="27" spans="1:6">
      <c r="A27" s="607">
        <v>16</v>
      </c>
      <c r="B27" s="265" t="s">
        <v>2321</v>
      </c>
      <c r="C27" s="248"/>
    </row>
    <row r="28" spans="1:6">
      <c r="A28" s="607">
        <v>17</v>
      </c>
      <c r="B28" s="482" t="s">
        <v>1949</v>
      </c>
      <c r="C28" s="248"/>
      <c r="D28" s="207">
        <v>-17461.050083333335</v>
      </c>
    </row>
    <row r="29" spans="1:6">
      <c r="A29" s="607">
        <v>18</v>
      </c>
      <c r="B29" s="482" t="s">
        <v>2322</v>
      </c>
      <c r="C29" s="248"/>
      <c r="D29" s="207">
        <v>3932.6</v>
      </c>
    </row>
    <row r="30" spans="1:6">
      <c r="A30" s="607">
        <v>19</v>
      </c>
      <c r="B30" s="482" t="s">
        <v>1346</v>
      </c>
      <c r="C30" s="248"/>
      <c r="D30" s="207">
        <v>22098.777777777777</v>
      </c>
    </row>
    <row r="31" spans="1:6">
      <c r="A31" s="607">
        <v>20</v>
      </c>
      <c r="B31" s="482" t="s">
        <v>1944</v>
      </c>
      <c r="C31" s="272"/>
      <c r="D31" s="207">
        <v>715</v>
      </c>
    </row>
    <row r="32" spans="1:6">
      <c r="A32" s="607">
        <v>21</v>
      </c>
      <c r="B32" s="262" t="s">
        <v>2323</v>
      </c>
      <c r="C32" s="272"/>
      <c r="D32" s="207">
        <v>-390285</v>
      </c>
    </row>
    <row r="33" spans="1:4" ht="12.6" thickBot="1">
      <c r="A33" s="607">
        <v>22</v>
      </c>
      <c r="B33" s="510" t="s">
        <v>2324</v>
      </c>
      <c r="C33" s="894"/>
      <c r="D33" s="1762">
        <v>-380999.67230555555</v>
      </c>
    </row>
    <row r="34" spans="1:4" ht="12.6" thickTop="1">
      <c r="A34" s="607">
        <v>23</v>
      </c>
      <c r="B34" s="266"/>
      <c r="C34" s="167"/>
      <c r="D34" s="167"/>
    </row>
    <row r="35" spans="1:4">
      <c r="A35" s="607">
        <v>24</v>
      </c>
      <c r="B35" s="470" t="s">
        <v>1950</v>
      </c>
      <c r="C35" s="519"/>
      <c r="D35" s="518"/>
    </row>
    <row r="36" spans="1:4">
      <c r="A36" s="607">
        <v>25</v>
      </c>
      <c r="B36" s="482" t="s">
        <v>2172</v>
      </c>
      <c r="D36" s="207">
        <v>1737465.72</v>
      </c>
    </row>
    <row r="37" spans="1:4">
      <c r="A37" s="607">
        <v>26</v>
      </c>
      <c r="B37" s="482" t="s">
        <v>2325</v>
      </c>
      <c r="D37" s="207">
        <v>-107707</v>
      </c>
    </row>
    <row r="38" spans="1:4">
      <c r="A38" s="607">
        <v>27</v>
      </c>
      <c r="B38" s="482" t="s">
        <v>2326</v>
      </c>
      <c r="D38" s="207">
        <v>-99394.6</v>
      </c>
    </row>
    <row r="39" spans="1:4" ht="12.6" thickBot="1">
      <c r="A39" s="607">
        <v>28</v>
      </c>
      <c r="B39" s="510" t="s">
        <v>2175</v>
      </c>
      <c r="C39" s="945"/>
      <c r="D39" s="1763">
        <v>1530364.1199999999</v>
      </c>
    </row>
    <row r="40" spans="1:4" ht="12.6" thickTop="1">
      <c r="A40" s="607"/>
      <c r="B40" s="173"/>
      <c r="C40" s="267"/>
      <c r="D40" s="173"/>
    </row>
    <row r="41" spans="1:4">
      <c r="A41" s="607"/>
      <c r="B41" s="173"/>
      <c r="C41" s="267"/>
      <c r="D41" s="173"/>
    </row>
    <row r="42" spans="1:4">
      <c r="A42" s="607"/>
      <c r="B42" s="173"/>
      <c r="D42" s="173"/>
    </row>
    <row r="43" spans="1:4">
      <c r="A43" s="607"/>
      <c r="B43" s="173"/>
      <c r="D43" s="173"/>
    </row>
    <row r="44" spans="1:4">
      <c r="A44" s="607"/>
      <c r="B44" s="173"/>
      <c r="D44" s="173"/>
    </row>
    <row r="45" spans="1:4">
      <c r="A45" s="607"/>
      <c r="B45" s="173"/>
      <c r="D45" s="173"/>
    </row>
    <row r="46" spans="1:4">
      <c r="A46" s="607"/>
    </row>
    <row r="47" spans="1:4">
      <c r="A47" s="607"/>
    </row>
    <row r="48" spans="1:4">
      <c r="A48" s="607"/>
    </row>
    <row r="49" spans="1:4">
      <c r="A49" s="607"/>
    </row>
    <row r="50" spans="1:4">
      <c r="A50" s="228"/>
    </row>
    <row r="51" spans="1:4">
      <c r="A51" s="228"/>
    </row>
    <row r="52" spans="1:4">
      <c r="A52" s="228"/>
      <c r="B52" s="255"/>
      <c r="C52" s="172"/>
      <c r="D52" s="217"/>
    </row>
    <row r="53" spans="1:4">
      <c r="A53" s="228"/>
    </row>
    <row r="54" spans="1:4">
      <c r="A54" s="228"/>
    </row>
    <row r="55" spans="1:4">
      <c r="A55" s="228"/>
    </row>
    <row r="56" spans="1:4">
      <c r="A56" s="228"/>
    </row>
    <row r="57" spans="1:4">
      <c r="A57" s="228"/>
    </row>
    <row r="58" spans="1:4">
      <c r="A58" s="228"/>
    </row>
    <row r="59" spans="1:4">
      <c r="A59" s="228"/>
    </row>
    <row r="60" spans="1:4">
      <c r="A60" s="228"/>
    </row>
    <row r="61" spans="1:4">
      <c r="A61" s="228"/>
    </row>
    <row r="62" spans="1:4">
      <c r="A62" s="1764"/>
    </row>
    <row r="63" spans="1:4">
      <c r="A63" s="228"/>
    </row>
  </sheetData>
  <mergeCells count="1">
    <mergeCell ref="A6:D7"/>
  </mergeCells>
  <pageMargins left="0.5" right="0.25" top="0.75" bottom="0.5" header="0.27" footer="0.24"/>
  <pageSetup fitToHeight="0" orientation="portrait" r:id="rId1"/>
  <headerFooter alignWithMargins="0"/>
</worksheet>
</file>

<file path=xl/worksheets/sheet7.xml><?xml version="1.0" encoding="utf-8"?>
<worksheet xmlns="http://schemas.openxmlformats.org/spreadsheetml/2006/main" xmlns:r="http://schemas.openxmlformats.org/officeDocument/2006/relationships">
  <sheetPr transitionEvaluation="1" transitionEntry="1" codeName="Sheet10"/>
  <dimension ref="A1:IO330"/>
  <sheetViews>
    <sheetView view="pageBreakPreview" zoomScale="60" zoomScaleNormal="100" workbookViewId="0">
      <selection activeCell="K17" sqref="K17"/>
    </sheetView>
  </sheetViews>
  <sheetFormatPr defaultColWidth="10.88671875" defaultRowHeight="12"/>
  <cols>
    <col min="1" max="1" width="4.109375" style="173" customWidth="1"/>
    <col min="2" max="2" width="33" style="173" customWidth="1"/>
    <col min="3" max="3" width="10.6640625" style="173" customWidth="1"/>
    <col min="4" max="4" width="12" style="173" customWidth="1"/>
    <col min="5" max="5" width="12.6640625" style="173" customWidth="1"/>
    <col min="6" max="7" width="10.6640625" style="173" customWidth="1"/>
    <col min="8" max="8" width="10.6640625" style="699" customWidth="1"/>
    <col min="9" max="9" width="15.109375" style="173" customWidth="1"/>
    <col min="10" max="15" width="10.88671875" style="173" customWidth="1"/>
    <col min="16" max="120" width="10.88671875" style="47" customWidth="1"/>
    <col min="121" max="16384" width="10.88671875" style="47"/>
  </cols>
  <sheetData>
    <row r="1" spans="1:15" s="37" customFormat="1">
      <c r="A1" s="168" t="s">
        <v>240</v>
      </c>
      <c r="B1" s="168"/>
      <c r="C1" s="168"/>
      <c r="D1" s="168"/>
      <c r="E1" s="173"/>
      <c r="F1" s="173"/>
      <c r="G1" s="173"/>
      <c r="I1" s="728" t="s">
        <v>689</v>
      </c>
      <c r="J1" s="173"/>
      <c r="K1" s="173"/>
      <c r="L1" s="173"/>
      <c r="M1" s="173"/>
      <c r="N1" s="173"/>
      <c r="O1" s="173"/>
    </row>
    <row r="2" spans="1:15" s="37" customFormat="1">
      <c r="A2" s="168" t="s">
        <v>168</v>
      </c>
      <c r="B2" s="168"/>
      <c r="C2" s="168"/>
      <c r="D2" s="168"/>
      <c r="E2" s="686"/>
      <c r="F2" s="173"/>
      <c r="G2" s="686"/>
      <c r="I2" s="972"/>
      <c r="J2" s="173"/>
      <c r="K2" s="173"/>
      <c r="L2" s="173"/>
      <c r="M2" s="173"/>
      <c r="N2" s="173"/>
      <c r="O2" s="173"/>
    </row>
    <row r="3" spans="1:15" s="37" customFormat="1">
      <c r="A3" s="168"/>
      <c r="B3" s="168"/>
      <c r="C3" s="168"/>
      <c r="D3" s="168"/>
      <c r="E3" s="173"/>
      <c r="F3" s="173"/>
      <c r="G3" s="173"/>
      <c r="I3" s="897" t="s">
        <v>174</v>
      </c>
      <c r="J3" s="173"/>
      <c r="K3" s="173"/>
      <c r="L3" s="173"/>
      <c r="M3" s="173"/>
      <c r="N3" s="173"/>
      <c r="O3" s="173"/>
    </row>
    <row r="4" spans="1:15" s="37" customFormat="1">
      <c r="A4" s="168" t="s">
        <v>943</v>
      </c>
      <c r="B4" s="168"/>
      <c r="C4" s="973"/>
      <c r="D4" s="973"/>
      <c r="E4" s="973"/>
      <c r="F4" s="200"/>
      <c r="G4" s="200"/>
      <c r="I4" s="897" t="s">
        <v>825</v>
      </c>
      <c r="J4" s="173"/>
      <c r="K4" s="173"/>
      <c r="L4" s="173"/>
      <c r="M4" s="173"/>
      <c r="N4" s="173"/>
      <c r="O4" s="173"/>
    </row>
    <row r="5" spans="1:15" s="37" customFormat="1">
      <c r="A5" s="168" t="s">
        <v>2190</v>
      </c>
      <c r="B5" s="168"/>
      <c r="C5" s="974"/>
      <c r="D5" s="974"/>
      <c r="E5" s="974"/>
      <c r="F5" s="200"/>
      <c r="G5" s="200"/>
      <c r="I5" s="728" t="s">
        <v>1393</v>
      </c>
      <c r="J5" s="173"/>
      <c r="K5" s="173"/>
      <c r="L5" s="173"/>
      <c r="M5" s="173"/>
      <c r="N5" s="173"/>
      <c r="O5" s="173"/>
    </row>
    <row r="6" spans="1:15" s="37" customFormat="1">
      <c r="A6" s="168" t="s">
        <v>1410</v>
      </c>
      <c r="B6" s="168"/>
      <c r="C6" s="974"/>
      <c r="D6" s="974"/>
      <c r="E6" s="974"/>
      <c r="F6" s="200"/>
      <c r="G6" s="200"/>
      <c r="H6" s="700"/>
      <c r="I6" s="168"/>
      <c r="J6" s="173"/>
      <c r="K6" s="173"/>
      <c r="L6" s="173"/>
      <c r="M6" s="173"/>
      <c r="N6" s="173"/>
      <c r="O6" s="173"/>
    </row>
    <row r="7" spans="1:15" s="37" customFormat="1">
      <c r="A7" s="96" t="s">
        <v>751</v>
      </c>
      <c r="B7" s="687"/>
      <c r="C7" s="974"/>
      <c r="D7" s="974"/>
      <c r="E7" s="974"/>
      <c r="F7" s="200"/>
      <c r="G7" s="200"/>
      <c r="I7" s="728" t="s">
        <v>241</v>
      </c>
      <c r="J7" s="173"/>
      <c r="K7" s="173"/>
      <c r="L7" s="173"/>
      <c r="M7" s="173"/>
      <c r="N7" s="173"/>
      <c r="O7" s="173"/>
    </row>
    <row r="8" spans="1:15" s="37" customFormat="1" ht="12.6" thickBot="1">
      <c r="A8" s="244"/>
      <c r="B8" s="244"/>
      <c r="C8" s="244"/>
      <c r="D8" s="244"/>
      <c r="E8" s="688"/>
      <c r="F8" s="688"/>
      <c r="G8" s="688"/>
      <c r="H8" s="692"/>
      <c r="I8" s="244"/>
      <c r="J8" s="173"/>
      <c r="K8" s="173"/>
      <c r="L8" s="173"/>
      <c r="M8" s="173"/>
      <c r="N8" s="173"/>
      <c r="O8" s="173"/>
    </row>
    <row r="9" spans="1:15" s="683" customFormat="1">
      <c r="A9" s="693"/>
      <c r="B9" s="694" t="s">
        <v>493</v>
      </c>
      <c r="C9" s="695">
        <v>-2</v>
      </c>
      <c r="D9" s="696">
        <v>-3</v>
      </c>
      <c r="E9" s="696">
        <v>-4</v>
      </c>
      <c r="F9" s="696">
        <v>-5</v>
      </c>
      <c r="G9" s="696">
        <v>-6</v>
      </c>
      <c r="H9" s="696">
        <v>-7</v>
      </c>
      <c r="I9" s="696">
        <v>-8</v>
      </c>
      <c r="J9" s="697"/>
      <c r="K9" s="697"/>
      <c r="L9" s="697"/>
      <c r="M9" s="697"/>
      <c r="N9" s="697"/>
      <c r="O9" s="697"/>
    </row>
    <row r="10" spans="1:15" s="37" customFormat="1">
      <c r="A10" s="701"/>
      <c r="B10" s="701"/>
      <c r="C10" s="701" t="s">
        <v>796</v>
      </c>
      <c r="D10" s="701" t="s">
        <v>51</v>
      </c>
      <c r="E10" s="657" t="s">
        <v>876</v>
      </c>
      <c r="F10" s="702"/>
      <c r="G10" s="702" t="s">
        <v>463</v>
      </c>
      <c r="H10" s="703" t="s">
        <v>529</v>
      </c>
      <c r="I10" s="702" t="s">
        <v>529</v>
      </c>
      <c r="J10" s="173"/>
      <c r="K10" s="173"/>
      <c r="L10" s="173"/>
      <c r="M10" s="173"/>
      <c r="N10" s="173"/>
      <c r="O10" s="173"/>
    </row>
    <row r="11" spans="1:15" s="37" customFormat="1" ht="23.25" customHeight="1">
      <c r="A11" s="685" t="s">
        <v>424</v>
      </c>
      <c r="B11" s="509" t="s">
        <v>530</v>
      </c>
      <c r="C11" s="684" t="s">
        <v>1412</v>
      </c>
      <c r="D11" s="684" t="s">
        <v>1413</v>
      </c>
      <c r="E11" s="508" t="s">
        <v>877</v>
      </c>
      <c r="F11" s="508" t="s">
        <v>934</v>
      </c>
      <c r="G11" s="592" t="s">
        <v>531</v>
      </c>
      <c r="H11" s="698" t="s">
        <v>2145</v>
      </c>
      <c r="I11" s="508" t="s">
        <v>1793</v>
      </c>
      <c r="J11" s="173"/>
      <c r="K11" s="173"/>
      <c r="L11" s="173"/>
      <c r="M11" s="173"/>
      <c r="N11" s="173"/>
      <c r="O11" s="173"/>
    </row>
    <row r="12" spans="1:15" s="37" customFormat="1">
      <c r="A12" s="242">
        <v>1</v>
      </c>
      <c r="B12" s="168" t="s">
        <v>534</v>
      </c>
      <c r="C12" s="242"/>
      <c r="D12" s="242"/>
      <c r="E12" s="174"/>
      <c r="F12" s="174"/>
      <c r="G12" s="174"/>
      <c r="H12" s="699"/>
      <c r="I12" s="174"/>
      <c r="J12" s="173"/>
      <c r="K12" s="173"/>
      <c r="L12" s="173"/>
      <c r="M12" s="173"/>
      <c r="N12" s="173"/>
      <c r="O12" s="173"/>
    </row>
    <row r="13" spans="1:15" s="37" customFormat="1">
      <c r="A13" s="704">
        <v>2</v>
      </c>
      <c r="B13" s="173" t="s">
        <v>242</v>
      </c>
      <c r="C13" s="274">
        <v>0</v>
      </c>
      <c r="D13" s="274">
        <v>0</v>
      </c>
      <c r="E13" s="178">
        <v>0</v>
      </c>
      <c r="F13" s="178"/>
      <c r="G13" s="178">
        <v>0</v>
      </c>
      <c r="H13" s="175"/>
      <c r="I13" s="174" t="s">
        <v>239</v>
      </c>
      <c r="J13" s="173"/>
      <c r="K13" s="173"/>
      <c r="L13" s="173"/>
      <c r="M13" s="173"/>
      <c r="N13" s="173"/>
      <c r="O13" s="173"/>
    </row>
    <row r="14" spans="1:15" s="37" customFormat="1">
      <c r="A14" s="704">
        <v>3</v>
      </c>
      <c r="B14" s="173" t="s">
        <v>243</v>
      </c>
      <c r="C14" s="167">
        <v>92864.06</v>
      </c>
      <c r="D14" s="167">
        <v>92864.06</v>
      </c>
      <c r="E14" s="174">
        <v>92864</v>
      </c>
      <c r="F14" s="174"/>
      <c r="G14" s="174">
        <v>92864</v>
      </c>
      <c r="H14" s="175"/>
      <c r="I14" s="174" t="s">
        <v>239</v>
      </c>
      <c r="J14" s="173"/>
      <c r="K14" s="173"/>
      <c r="L14" s="173"/>
      <c r="M14" s="173"/>
      <c r="N14" s="173"/>
      <c r="O14" s="173"/>
    </row>
    <row r="15" spans="1:15" s="37" customFormat="1">
      <c r="A15" s="704">
        <v>4</v>
      </c>
      <c r="B15" s="173" t="s">
        <v>244</v>
      </c>
      <c r="C15" s="167">
        <v>0</v>
      </c>
      <c r="D15" s="167">
        <v>0</v>
      </c>
      <c r="E15" s="174">
        <v>0</v>
      </c>
      <c r="F15" s="174"/>
      <c r="G15" s="174">
        <v>0</v>
      </c>
      <c r="H15" s="175"/>
      <c r="I15" s="174" t="s">
        <v>239</v>
      </c>
      <c r="J15" s="173"/>
      <c r="K15" s="173"/>
      <c r="L15" s="173"/>
      <c r="M15" s="173"/>
      <c r="N15" s="173"/>
      <c r="O15" s="173"/>
    </row>
    <row r="16" spans="1:15" s="37" customFormat="1">
      <c r="A16" s="704">
        <v>5</v>
      </c>
      <c r="B16" s="168" t="s">
        <v>245</v>
      </c>
      <c r="C16" s="167"/>
      <c r="D16" s="167"/>
      <c r="E16" s="174"/>
      <c r="F16" s="174"/>
      <c r="G16" s="174"/>
      <c r="H16" s="175"/>
      <c r="I16" s="174" t="s">
        <v>239</v>
      </c>
      <c r="J16" s="173"/>
      <c r="K16" s="173"/>
      <c r="L16" s="173"/>
      <c r="M16" s="173"/>
      <c r="N16" s="173"/>
      <c r="O16" s="173"/>
    </row>
    <row r="17" spans="1:15" s="37" customFormat="1">
      <c r="A17" s="704">
        <v>6</v>
      </c>
      <c r="B17" s="173" t="s">
        <v>246</v>
      </c>
      <c r="C17" s="167">
        <v>0</v>
      </c>
      <c r="D17" s="167">
        <v>0</v>
      </c>
      <c r="E17" s="174">
        <v>0</v>
      </c>
      <c r="F17" s="174"/>
      <c r="G17" s="174">
        <v>0</v>
      </c>
      <c r="H17" s="175"/>
      <c r="I17" s="174" t="s">
        <v>239</v>
      </c>
      <c r="J17" s="173"/>
      <c r="K17" s="173"/>
      <c r="L17" s="173"/>
      <c r="M17" s="173"/>
      <c r="N17" s="173"/>
      <c r="O17" s="173"/>
    </row>
    <row r="18" spans="1:15" s="37" customFormat="1">
      <c r="A18" s="704">
        <v>7</v>
      </c>
      <c r="B18" s="173" t="s">
        <v>247</v>
      </c>
      <c r="C18" s="167">
        <v>0</v>
      </c>
      <c r="D18" s="167">
        <v>0</v>
      </c>
      <c r="E18" s="174">
        <v>0</v>
      </c>
      <c r="F18" s="178"/>
      <c r="G18" s="174">
        <v>0</v>
      </c>
      <c r="H18" s="175"/>
      <c r="I18" s="174" t="s">
        <v>239</v>
      </c>
      <c r="J18" s="173"/>
      <c r="K18" s="173"/>
      <c r="L18" s="173"/>
      <c r="M18" s="173"/>
      <c r="N18" s="173"/>
      <c r="O18" s="173"/>
    </row>
    <row r="19" spans="1:15" s="37" customFormat="1">
      <c r="A19" s="704">
        <v>8</v>
      </c>
      <c r="B19" s="471" t="s">
        <v>112</v>
      </c>
      <c r="C19" s="167">
        <v>0</v>
      </c>
      <c r="D19" s="167">
        <v>0</v>
      </c>
      <c r="E19" s="174">
        <v>0</v>
      </c>
      <c r="F19" s="178"/>
      <c r="G19" s="174">
        <v>0</v>
      </c>
      <c r="H19" s="175"/>
      <c r="I19" s="174"/>
      <c r="J19" s="173"/>
      <c r="K19" s="173"/>
      <c r="L19" s="173"/>
      <c r="M19" s="173"/>
      <c r="N19" s="173"/>
      <c r="O19" s="173"/>
    </row>
    <row r="20" spans="1:15" s="37" customFormat="1">
      <c r="A20" s="704">
        <v>9</v>
      </c>
      <c r="B20" s="173" t="s">
        <v>248</v>
      </c>
      <c r="C20" s="167">
        <v>3709310</v>
      </c>
      <c r="D20" s="167">
        <v>3939648.42</v>
      </c>
      <c r="E20" s="174">
        <v>3815620</v>
      </c>
      <c r="F20" s="174"/>
      <c r="G20" s="174">
        <v>3815620</v>
      </c>
      <c r="H20" s="175"/>
      <c r="I20" s="174" t="s">
        <v>239</v>
      </c>
      <c r="J20" s="173"/>
      <c r="K20" s="173"/>
      <c r="L20" s="173"/>
      <c r="M20" s="173"/>
      <c r="N20" s="173"/>
      <c r="O20" s="173"/>
    </row>
    <row r="21" spans="1:15" s="37" customFormat="1">
      <c r="A21" s="704">
        <v>10</v>
      </c>
      <c r="B21" s="173" t="s">
        <v>249</v>
      </c>
      <c r="C21" s="167">
        <v>1082705.18</v>
      </c>
      <c r="D21" s="167">
        <v>1082705.18</v>
      </c>
      <c r="E21" s="174">
        <v>1082705</v>
      </c>
      <c r="F21" s="174"/>
      <c r="G21" s="174">
        <v>1082705</v>
      </c>
      <c r="H21" s="175"/>
      <c r="I21" s="174" t="s">
        <v>239</v>
      </c>
      <c r="J21" s="173"/>
      <c r="K21" s="173"/>
      <c r="L21" s="173"/>
      <c r="M21" s="173"/>
      <c r="N21" s="173"/>
      <c r="O21" s="173"/>
    </row>
    <row r="22" spans="1:15" s="37" customFormat="1">
      <c r="A22" s="704">
        <v>11</v>
      </c>
      <c r="B22" s="173" t="s">
        <v>250</v>
      </c>
      <c r="C22" s="167">
        <v>0</v>
      </c>
      <c r="D22" s="167">
        <v>0</v>
      </c>
      <c r="E22" s="174">
        <v>0</v>
      </c>
      <c r="F22" s="174"/>
      <c r="G22" s="174">
        <v>0</v>
      </c>
      <c r="H22" s="175"/>
      <c r="I22" s="174" t="s">
        <v>239</v>
      </c>
      <c r="J22" s="173"/>
      <c r="K22" s="173"/>
      <c r="L22" s="173"/>
      <c r="M22" s="173"/>
      <c r="N22" s="173"/>
      <c r="O22" s="173"/>
    </row>
    <row r="23" spans="1:15" s="37" customFormat="1">
      <c r="A23" s="704">
        <v>12</v>
      </c>
      <c r="B23" s="173" t="s">
        <v>606</v>
      </c>
      <c r="C23" s="167">
        <v>95954.559999999998</v>
      </c>
      <c r="D23" s="167">
        <v>95954.559999999998</v>
      </c>
      <c r="E23" s="174">
        <v>95955</v>
      </c>
      <c r="F23" s="174"/>
      <c r="G23" s="174">
        <v>95955</v>
      </c>
      <c r="H23" s="175"/>
      <c r="I23" s="174" t="s">
        <v>239</v>
      </c>
      <c r="J23" s="173"/>
      <c r="K23" s="173"/>
      <c r="L23" s="173"/>
      <c r="M23" s="173"/>
      <c r="N23" s="173"/>
      <c r="O23" s="173"/>
    </row>
    <row r="24" spans="1:15" s="37" customFormat="1">
      <c r="A24" s="704">
        <v>13</v>
      </c>
      <c r="B24" s="173" t="s">
        <v>607</v>
      </c>
      <c r="C24" s="167">
        <v>2220.6</v>
      </c>
      <c r="D24" s="167">
        <v>2220.6</v>
      </c>
      <c r="E24" s="174">
        <v>2221</v>
      </c>
      <c r="F24" s="174">
        <v>78652</v>
      </c>
      <c r="G24" s="174">
        <v>80873</v>
      </c>
      <c r="H24" s="175">
        <v>0.28499999999999998</v>
      </c>
      <c r="I24" s="174">
        <v>23048.804999999997</v>
      </c>
      <c r="J24" s="173"/>
      <c r="K24" s="173"/>
      <c r="L24" s="173"/>
      <c r="M24" s="173"/>
      <c r="N24" s="173"/>
      <c r="O24" s="173"/>
    </row>
    <row r="25" spans="1:15" s="37" customFormat="1">
      <c r="A25" s="704">
        <v>14</v>
      </c>
      <c r="B25" s="173" t="s">
        <v>608</v>
      </c>
      <c r="C25" s="167"/>
      <c r="D25" s="167"/>
      <c r="E25" s="174"/>
      <c r="F25" s="174"/>
      <c r="G25" s="174">
        <v>0</v>
      </c>
      <c r="H25" s="175"/>
      <c r="I25" s="174" t="s">
        <v>239</v>
      </c>
      <c r="J25" s="173"/>
      <c r="K25" s="173"/>
      <c r="L25" s="173"/>
      <c r="M25" s="173"/>
      <c r="N25" s="173"/>
      <c r="O25" s="173"/>
    </row>
    <row r="26" spans="1:15" s="37" customFormat="1">
      <c r="A26" s="704">
        <v>15</v>
      </c>
      <c r="B26" s="173" t="s">
        <v>609</v>
      </c>
      <c r="C26" s="167">
        <v>0</v>
      </c>
      <c r="D26" s="167">
        <v>0</v>
      </c>
      <c r="E26" s="174">
        <v>0</v>
      </c>
      <c r="F26" s="174"/>
      <c r="G26" s="174">
        <v>0</v>
      </c>
      <c r="H26" s="175"/>
      <c r="I26" s="174" t="s">
        <v>239</v>
      </c>
      <c r="J26" s="173"/>
      <c r="K26" s="173"/>
      <c r="L26" s="173"/>
      <c r="M26" s="173"/>
      <c r="N26" s="173"/>
      <c r="O26" s="173"/>
    </row>
    <row r="27" spans="1:15" s="37" customFormat="1">
      <c r="A27" s="704">
        <v>16</v>
      </c>
      <c r="B27" s="168" t="s">
        <v>610</v>
      </c>
      <c r="C27" s="167"/>
      <c r="D27" s="167"/>
      <c r="E27" s="174"/>
      <c r="F27" s="174"/>
      <c r="G27" s="174"/>
      <c r="H27" s="175"/>
      <c r="I27" s="174" t="s">
        <v>239</v>
      </c>
      <c r="J27" s="173"/>
      <c r="K27" s="173"/>
      <c r="L27" s="173"/>
      <c r="M27" s="173"/>
      <c r="N27" s="173"/>
      <c r="O27" s="173"/>
    </row>
    <row r="28" spans="1:15" s="37" customFormat="1">
      <c r="A28" s="704">
        <v>17</v>
      </c>
      <c r="B28" s="173" t="s">
        <v>611</v>
      </c>
      <c r="C28" s="167">
        <v>0</v>
      </c>
      <c r="D28" s="167"/>
      <c r="E28" s="174"/>
      <c r="F28" s="174"/>
      <c r="G28" s="174">
        <v>0</v>
      </c>
      <c r="H28" s="175"/>
      <c r="I28" s="174" t="s">
        <v>239</v>
      </c>
      <c r="J28" s="173"/>
      <c r="K28" s="173"/>
      <c r="L28" s="173"/>
      <c r="M28" s="173"/>
      <c r="N28" s="173"/>
      <c r="O28" s="173"/>
    </row>
    <row r="29" spans="1:15" s="37" customFormat="1">
      <c r="A29" s="704">
        <v>18</v>
      </c>
      <c r="B29" s="173" t="s">
        <v>612</v>
      </c>
      <c r="C29" s="167">
        <v>875</v>
      </c>
      <c r="D29" s="167">
        <v>875</v>
      </c>
      <c r="E29" s="174">
        <v>875</v>
      </c>
      <c r="F29" s="174">
        <v>146393.02499999999</v>
      </c>
      <c r="G29" s="174">
        <v>147268.02499999999</v>
      </c>
      <c r="H29" s="175"/>
      <c r="I29" s="174" t="s">
        <v>239</v>
      </c>
      <c r="J29" s="173"/>
      <c r="K29" s="173"/>
      <c r="L29" s="173"/>
      <c r="M29" s="173"/>
      <c r="N29" s="173"/>
      <c r="O29" s="173"/>
    </row>
    <row r="30" spans="1:15" s="37" customFormat="1">
      <c r="A30" s="704">
        <v>19</v>
      </c>
      <c r="B30" s="173" t="s">
        <v>613</v>
      </c>
      <c r="C30" s="167">
        <v>884800.22</v>
      </c>
      <c r="D30" s="167">
        <v>884800.22</v>
      </c>
      <c r="E30" s="174">
        <v>884800</v>
      </c>
      <c r="F30" s="174"/>
      <c r="G30" s="174">
        <v>884800</v>
      </c>
      <c r="H30" s="175"/>
      <c r="I30" s="174" t="s">
        <v>239</v>
      </c>
      <c r="J30" s="173"/>
      <c r="K30" s="173"/>
      <c r="L30" s="173"/>
      <c r="M30" s="173"/>
      <c r="N30" s="173"/>
      <c r="O30" s="173"/>
    </row>
    <row r="31" spans="1:15" s="37" customFormat="1">
      <c r="A31" s="704">
        <v>20</v>
      </c>
      <c r="B31" s="173" t="s">
        <v>614</v>
      </c>
      <c r="C31" s="167">
        <v>334396.67</v>
      </c>
      <c r="D31" s="167">
        <v>383089.62</v>
      </c>
      <c r="E31" s="174">
        <v>361795</v>
      </c>
      <c r="F31" s="174">
        <v>83470</v>
      </c>
      <c r="G31" s="174">
        <v>445265</v>
      </c>
      <c r="H31" s="175"/>
      <c r="I31" s="174" t="s">
        <v>239</v>
      </c>
      <c r="J31" s="173"/>
      <c r="K31" s="173"/>
      <c r="L31" s="173"/>
      <c r="M31" s="173"/>
      <c r="N31" s="173"/>
      <c r="O31" s="173"/>
    </row>
    <row r="32" spans="1:15" s="37" customFormat="1">
      <c r="A32" s="704">
        <v>21</v>
      </c>
      <c r="B32" s="173" t="s">
        <v>615</v>
      </c>
      <c r="C32" s="167">
        <v>0</v>
      </c>
      <c r="D32" s="167">
        <v>0</v>
      </c>
      <c r="E32" s="174">
        <v>0</v>
      </c>
      <c r="F32" s="174"/>
      <c r="G32" s="174">
        <v>0</v>
      </c>
      <c r="H32" s="175"/>
      <c r="I32" s="174" t="s">
        <v>239</v>
      </c>
      <c r="J32" s="173"/>
      <c r="K32" s="173"/>
      <c r="L32" s="173"/>
      <c r="M32" s="173"/>
      <c r="N32" s="173"/>
      <c r="O32" s="173"/>
    </row>
    <row r="33" spans="1:15" s="37" customFormat="1">
      <c r="A33" s="704">
        <v>22</v>
      </c>
      <c r="B33" s="168" t="s">
        <v>501</v>
      </c>
      <c r="C33" s="167"/>
      <c r="D33" s="167"/>
      <c r="E33" s="174"/>
      <c r="F33" s="174"/>
      <c r="G33" s="174"/>
      <c r="H33" s="175"/>
      <c r="I33" s="174"/>
      <c r="J33" s="173"/>
      <c r="K33" s="173"/>
      <c r="L33" s="173"/>
      <c r="M33" s="173"/>
      <c r="N33" s="173"/>
      <c r="O33" s="173"/>
    </row>
    <row r="34" spans="1:15" s="37" customFormat="1">
      <c r="A34" s="704">
        <v>23</v>
      </c>
      <c r="B34" s="173" t="s">
        <v>419</v>
      </c>
      <c r="C34" s="167">
        <v>374999.63</v>
      </c>
      <c r="D34" s="167">
        <v>374999.63</v>
      </c>
      <c r="E34" s="174">
        <v>375000</v>
      </c>
      <c r="F34" s="174"/>
      <c r="G34" s="174">
        <v>375000</v>
      </c>
      <c r="H34" s="175"/>
      <c r="I34" s="174"/>
      <c r="J34" s="173"/>
      <c r="K34" s="173"/>
      <c r="L34" s="173"/>
      <c r="M34" s="173"/>
      <c r="N34" s="173"/>
      <c r="O34" s="173"/>
    </row>
    <row r="35" spans="1:15" s="37" customFormat="1">
      <c r="A35" s="704">
        <v>24</v>
      </c>
      <c r="B35" s="471" t="s">
        <v>102</v>
      </c>
      <c r="C35" s="167">
        <v>936450.22</v>
      </c>
      <c r="D35" s="167">
        <v>6131974.3099999996</v>
      </c>
      <c r="E35" s="174">
        <v>2479524</v>
      </c>
      <c r="F35" s="174">
        <v>1448231.4207692309</v>
      </c>
      <c r="G35" s="174">
        <v>3927755.4207692309</v>
      </c>
      <c r="H35" s="175">
        <v>0.28499999999999998</v>
      </c>
      <c r="I35" s="174">
        <v>1119410.2949192307</v>
      </c>
      <c r="J35" s="173"/>
      <c r="K35" s="173"/>
      <c r="L35" s="173"/>
      <c r="M35" s="173"/>
      <c r="N35" s="173"/>
      <c r="O35" s="173"/>
    </row>
    <row r="36" spans="1:15" s="37" customFormat="1">
      <c r="A36" s="704">
        <v>25</v>
      </c>
      <c r="B36" s="471" t="s">
        <v>893</v>
      </c>
      <c r="C36" s="167">
        <v>216344.71</v>
      </c>
      <c r="D36" s="167">
        <v>216344.71</v>
      </c>
      <c r="E36" s="174">
        <v>216345</v>
      </c>
      <c r="F36" s="174"/>
      <c r="G36" s="174">
        <v>216345</v>
      </c>
      <c r="H36" s="175"/>
      <c r="I36" s="174" t="s">
        <v>239</v>
      </c>
      <c r="J36" s="173"/>
      <c r="K36" s="173"/>
      <c r="L36" s="173"/>
      <c r="M36" s="173"/>
      <c r="N36" s="173"/>
      <c r="O36" s="173"/>
    </row>
    <row r="37" spans="1:15" s="37" customFormat="1">
      <c r="A37" s="704">
        <v>26</v>
      </c>
      <c r="B37" s="173" t="s">
        <v>871</v>
      </c>
      <c r="C37" s="167">
        <v>3770998.61</v>
      </c>
      <c r="D37" s="167">
        <v>3805098.9499999997</v>
      </c>
      <c r="E37" s="174">
        <v>3785921</v>
      </c>
      <c r="F37" s="174">
        <v>4104145.7199999997</v>
      </c>
      <c r="G37" s="174">
        <v>7890066.7199999997</v>
      </c>
      <c r="H37" s="175">
        <v>0.28499999999999998</v>
      </c>
      <c r="I37" s="174">
        <v>2248669.0151999998</v>
      </c>
      <c r="J37" s="173"/>
      <c r="K37" s="173"/>
      <c r="L37" s="173"/>
      <c r="M37" s="173"/>
      <c r="N37" s="173"/>
      <c r="O37" s="173"/>
    </row>
    <row r="38" spans="1:15" s="37" customFormat="1">
      <c r="A38" s="704">
        <v>27</v>
      </c>
      <c r="B38" s="173" t="s">
        <v>872</v>
      </c>
      <c r="C38" s="167">
        <v>28762.23</v>
      </c>
      <c r="D38" s="167">
        <v>28762.23</v>
      </c>
      <c r="E38" s="174">
        <v>28762</v>
      </c>
      <c r="F38" s="174">
        <v>100100</v>
      </c>
      <c r="G38" s="174">
        <v>128862</v>
      </c>
      <c r="H38" s="175">
        <v>0.28499999999999998</v>
      </c>
      <c r="I38" s="174">
        <v>36725.67</v>
      </c>
      <c r="J38" s="173"/>
      <c r="K38" s="173"/>
      <c r="L38" s="173"/>
      <c r="M38" s="173"/>
      <c r="N38" s="173"/>
      <c r="O38" s="173"/>
    </row>
    <row r="39" spans="1:15" s="37" customFormat="1">
      <c r="A39" s="704">
        <v>28</v>
      </c>
      <c r="B39" s="173" t="s">
        <v>873</v>
      </c>
      <c r="C39" s="167">
        <v>0</v>
      </c>
      <c r="D39" s="167">
        <v>0</v>
      </c>
      <c r="E39" s="174">
        <v>0</v>
      </c>
      <c r="F39" s="174"/>
      <c r="G39" s="174">
        <v>0</v>
      </c>
      <c r="H39" s="175"/>
      <c r="I39" s="174" t="s">
        <v>239</v>
      </c>
      <c r="J39" s="173"/>
      <c r="K39" s="173"/>
      <c r="L39" s="173"/>
      <c r="M39" s="173"/>
      <c r="N39" s="173"/>
      <c r="O39" s="173"/>
    </row>
    <row r="40" spans="1:15" s="37" customFormat="1">
      <c r="A40" s="704">
        <v>29</v>
      </c>
      <c r="B40" s="173" t="s">
        <v>803</v>
      </c>
      <c r="C40" s="167">
        <v>44202.66</v>
      </c>
      <c r="D40" s="167">
        <v>44202.66</v>
      </c>
      <c r="E40" s="174">
        <v>44203</v>
      </c>
      <c r="F40" s="174"/>
      <c r="G40" s="174">
        <v>44203</v>
      </c>
      <c r="H40" s="175"/>
      <c r="I40" s="174" t="s">
        <v>239</v>
      </c>
      <c r="J40" s="173"/>
      <c r="K40" s="173"/>
      <c r="L40" s="173"/>
      <c r="M40" s="173"/>
      <c r="N40" s="173"/>
      <c r="O40" s="173"/>
    </row>
    <row r="41" spans="1:15" s="37" customFormat="1">
      <c r="A41" s="704">
        <v>30</v>
      </c>
      <c r="B41" s="168" t="s">
        <v>706</v>
      </c>
      <c r="C41" s="167"/>
      <c r="D41" s="167"/>
      <c r="E41" s="174"/>
      <c r="F41" s="174"/>
      <c r="G41" s="174"/>
      <c r="H41" s="175"/>
      <c r="I41" s="174"/>
      <c r="J41" s="173"/>
      <c r="K41" s="173"/>
      <c r="L41" s="173"/>
      <c r="M41" s="173"/>
      <c r="N41" s="173"/>
      <c r="O41" s="173"/>
    </row>
    <row r="42" spans="1:15" s="37" customFormat="1">
      <c r="A42" s="704">
        <v>31</v>
      </c>
      <c r="B42" s="281" t="s">
        <v>892</v>
      </c>
      <c r="C42" s="167">
        <v>0</v>
      </c>
      <c r="D42" s="167">
        <v>0</v>
      </c>
      <c r="E42" s="174">
        <v>0</v>
      </c>
      <c r="F42" s="174"/>
      <c r="G42" s="174">
        <v>0</v>
      </c>
      <c r="H42" s="175"/>
      <c r="I42" s="174"/>
      <c r="J42" s="173"/>
      <c r="K42" s="173"/>
      <c r="L42" s="173"/>
      <c r="M42" s="167"/>
      <c r="N42" s="173"/>
      <c r="O42" s="173"/>
    </row>
    <row r="43" spans="1:15" s="37" customFormat="1">
      <c r="A43" s="704">
        <v>32</v>
      </c>
      <c r="B43" s="471" t="s">
        <v>113</v>
      </c>
      <c r="C43" s="167">
        <v>0</v>
      </c>
      <c r="D43" s="167">
        <v>0</v>
      </c>
      <c r="E43" s="174">
        <v>0</v>
      </c>
      <c r="F43" s="174"/>
      <c r="G43" s="174">
        <v>0</v>
      </c>
      <c r="H43" s="175"/>
      <c r="I43" s="174"/>
      <c r="J43" s="173"/>
      <c r="K43" s="173"/>
      <c r="L43" s="173"/>
      <c r="M43" s="173"/>
      <c r="N43" s="173"/>
      <c r="O43" s="173"/>
    </row>
    <row r="44" spans="1:15" s="37" customFormat="1">
      <c r="A44" s="704">
        <v>33</v>
      </c>
      <c r="B44" s="281" t="s">
        <v>127</v>
      </c>
      <c r="C44" s="167">
        <v>0</v>
      </c>
      <c r="D44" s="167">
        <v>0</v>
      </c>
      <c r="E44" s="174">
        <v>0</v>
      </c>
      <c r="F44" s="174"/>
      <c r="G44" s="174">
        <v>0</v>
      </c>
      <c r="H44" s="175"/>
      <c r="I44" s="174"/>
      <c r="J44" s="173"/>
      <c r="K44" s="173"/>
      <c r="L44" s="173"/>
      <c r="M44" s="173"/>
      <c r="N44" s="173"/>
      <c r="O44" s="173"/>
    </row>
    <row r="45" spans="1:15" s="37" customFormat="1">
      <c r="A45" s="704">
        <v>34</v>
      </c>
      <c r="B45" s="281" t="s">
        <v>116</v>
      </c>
      <c r="C45" s="167">
        <v>289307.5</v>
      </c>
      <c r="D45" s="167">
        <v>492061.48</v>
      </c>
      <c r="E45" s="174">
        <v>382886</v>
      </c>
      <c r="F45" s="174"/>
      <c r="G45" s="174">
        <v>382886</v>
      </c>
      <c r="H45" s="175"/>
      <c r="I45" s="174"/>
      <c r="J45" s="173"/>
      <c r="K45" s="173"/>
      <c r="L45" s="207"/>
      <c r="M45" s="173"/>
      <c r="N45" s="173"/>
      <c r="O45" s="173"/>
    </row>
    <row r="46" spans="1:15" s="37" customFormat="1">
      <c r="A46" s="704">
        <v>35</v>
      </c>
      <c r="B46" s="281" t="s">
        <v>114</v>
      </c>
      <c r="C46" s="167">
        <v>0</v>
      </c>
      <c r="D46" s="167">
        <v>0</v>
      </c>
      <c r="E46" s="174">
        <v>0</v>
      </c>
      <c r="F46" s="174"/>
      <c r="G46" s="174">
        <v>0</v>
      </c>
      <c r="H46" s="175"/>
      <c r="I46" s="174"/>
      <c r="J46" s="173"/>
      <c r="K46" s="173"/>
      <c r="L46" s="173"/>
      <c r="M46" s="173"/>
      <c r="N46" s="173"/>
      <c r="O46" s="173"/>
    </row>
    <row r="47" spans="1:15" s="37" customFormat="1">
      <c r="A47" s="704">
        <v>36</v>
      </c>
      <c r="B47" s="281" t="s">
        <v>89</v>
      </c>
      <c r="C47" s="167">
        <v>0</v>
      </c>
      <c r="D47" s="167">
        <v>0</v>
      </c>
      <c r="E47" s="174">
        <v>0</v>
      </c>
      <c r="F47" s="174"/>
      <c r="G47" s="174">
        <v>0</v>
      </c>
      <c r="H47" s="175"/>
      <c r="I47" s="174"/>
      <c r="J47" s="173"/>
      <c r="K47" s="173"/>
      <c r="L47" s="173"/>
      <c r="M47" s="173"/>
      <c r="N47" s="173"/>
      <c r="O47" s="173"/>
    </row>
    <row r="48" spans="1:15" s="37" customFormat="1">
      <c r="A48" s="704">
        <v>37</v>
      </c>
      <c r="B48" s="281" t="s">
        <v>90</v>
      </c>
      <c r="C48" s="167">
        <v>0</v>
      </c>
      <c r="D48" s="167">
        <v>0</v>
      </c>
      <c r="E48" s="174">
        <v>0</v>
      </c>
      <c r="F48" s="174"/>
      <c r="G48" s="174">
        <v>0</v>
      </c>
      <c r="H48" s="175"/>
      <c r="I48" s="174"/>
      <c r="J48" s="173"/>
      <c r="K48" s="173"/>
      <c r="L48" s="173"/>
      <c r="M48" s="173"/>
      <c r="N48" s="173"/>
      <c r="O48" s="173"/>
    </row>
    <row r="49" spans="1:249" s="37" customFormat="1">
      <c r="A49" s="704">
        <v>38</v>
      </c>
      <c r="B49" s="168" t="s">
        <v>664</v>
      </c>
      <c r="C49" s="167"/>
      <c r="D49" s="167"/>
      <c r="E49" s="174"/>
      <c r="F49" s="174"/>
      <c r="G49" s="174"/>
      <c r="H49" s="175"/>
      <c r="I49" s="174" t="s">
        <v>239</v>
      </c>
      <c r="J49" s="173"/>
      <c r="K49" s="173"/>
      <c r="L49" s="173"/>
      <c r="M49" s="173"/>
      <c r="N49" s="173"/>
      <c r="O49" s="173"/>
    </row>
    <row r="50" spans="1:249" s="37" customFormat="1">
      <c r="A50" s="704">
        <v>39</v>
      </c>
      <c r="B50" s="281" t="s">
        <v>384</v>
      </c>
      <c r="C50" s="167">
        <v>0</v>
      </c>
      <c r="D50" s="167">
        <v>0</v>
      </c>
      <c r="E50" s="174">
        <v>0</v>
      </c>
      <c r="F50" s="174"/>
      <c r="G50" s="174">
        <v>0</v>
      </c>
      <c r="H50" s="175"/>
      <c r="I50" s="174" t="s">
        <v>239</v>
      </c>
      <c r="J50" s="173"/>
      <c r="K50" s="173"/>
      <c r="L50" s="173"/>
      <c r="M50" s="173"/>
      <c r="N50" s="173"/>
      <c r="O50" s="173"/>
    </row>
    <row r="51" spans="1:249" s="37" customFormat="1">
      <c r="A51" s="704">
        <v>40</v>
      </c>
      <c r="B51" s="281" t="s">
        <v>385</v>
      </c>
      <c r="C51" s="167">
        <v>0</v>
      </c>
      <c r="D51" s="167">
        <v>0</v>
      </c>
      <c r="E51" s="174">
        <v>0</v>
      </c>
      <c r="F51" s="743">
        <v>288000</v>
      </c>
      <c r="G51" s="174">
        <v>288000</v>
      </c>
      <c r="H51" s="175"/>
      <c r="I51" s="174" t="s">
        <v>239</v>
      </c>
      <c r="J51" s="173"/>
      <c r="K51" s="173"/>
      <c r="L51" s="173"/>
      <c r="M51" s="173"/>
      <c r="N51" s="173"/>
      <c r="O51" s="173"/>
    </row>
    <row r="52" spans="1:249" s="37" customFormat="1">
      <c r="A52" s="704">
        <v>41</v>
      </c>
      <c r="B52" s="281" t="s">
        <v>386</v>
      </c>
      <c r="C52" s="167">
        <v>30177.59</v>
      </c>
      <c r="D52" s="167">
        <v>34096.050000000003</v>
      </c>
      <c r="E52" s="174">
        <v>30780</v>
      </c>
      <c r="F52" s="174">
        <v>15000</v>
      </c>
      <c r="G52" s="174">
        <v>45780</v>
      </c>
      <c r="H52" s="175"/>
      <c r="I52" s="174" t="s">
        <v>239</v>
      </c>
      <c r="J52" s="173"/>
      <c r="K52" s="207"/>
      <c r="L52" s="173"/>
      <c r="M52" s="173"/>
      <c r="N52" s="173"/>
      <c r="O52" s="173"/>
    </row>
    <row r="53" spans="1:249" s="37" customFormat="1">
      <c r="A53" s="704">
        <v>42</v>
      </c>
      <c r="B53" s="281" t="s">
        <v>387</v>
      </c>
      <c r="C53" s="167">
        <v>107770.5</v>
      </c>
      <c r="D53" s="167">
        <v>94260.479999999996</v>
      </c>
      <c r="E53" s="174">
        <v>100496</v>
      </c>
      <c r="F53" s="174">
        <v>74173.925000000003</v>
      </c>
      <c r="G53" s="174">
        <v>174669.92499999999</v>
      </c>
      <c r="H53" s="175"/>
      <c r="I53" s="174" t="s">
        <v>239</v>
      </c>
      <c r="J53" s="173"/>
      <c r="K53" s="173"/>
      <c r="L53" s="173"/>
      <c r="M53" s="173"/>
      <c r="N53" s="173"/>
      <c r="O53" s="173"/>
    </row>
    <row r="54" spans="1:249" s="37" customFormat="1">
      <c r="A54" s="704">
        <v>43</v>
      </c>
      <c r="B54" s="281" t="s">
        <v>388</v>
      </c>
      <c r="C54" s="167">
        <v>1862</v>
      </c>
      <c r="D54" s="167">
        <v>1862</v>
      </c>
      <c r="E54" s="174">
        <v>1862</v>
      </c>
      <c r="F54" s="174"/>
      <c r="G54" s="174">
        <v>1862</v>
      </c>
      <c r="H54" s="175"/>
      <c r="I54" s="174"/>
      <c r="J54" s="173"/>
      <c r="K54" s="173"/>
      <c r="L54" s="173"/>
      <c r="M54" s="173"/>
      <c r="N54" s="173"/>
      <c r="O54" s="173"/>
    </row>
    <row r="55" spans="1:249" s="37" customFormat="1">
      <c r="A55" s="704">
        <v>44</v>
      </c>
      <c r="B55" s="281" t="s">
        <v>389</v>
      </c>
      <c r="C55" s="167">
        <v>28097.84</v>
      </c>
      <c r="D55" s="167">
        <v>28097.84</v>
      </c>
      <c r="E55" s="174">
        <v>28098</v>
      </c>
      <c r="F55" s="174"/>
      <c r="G55" s="174">
        <v>28098</v>
      </c>
      <c r="H55" s="175"/>
      <c r="I55" s="174" t="s">
        <v>239</v>
      </c>
      <c r="J55" s="173"/>
      <c r="K55" s="173"/>
      <c r="L55" s="173"/>
      <c r="M55" s="173"/>
      <c r="N55" s="173"/>
      <c r="O55" s="173"/>
    </row>
    <row r="56" spans="1:249" s="37" customFormat="1">
      <c r="A56" s="704">
        <v>45</v>
      </c>
      <c r="B56" s="281" t="s">
        <v>390</v>
      </c>
      <c r="C56" s="167">
        <v>16280.59</v>
      </c>
      <c r="D56" s="167">
        <v>17627.05</v>
      </c>
      <c r="E56" s="174">
        <v>17213</v>
      </c>
      <c r="F56" s="174"/>
      <c r="G56" s="174">
        <v>17213</v>
      </c>
      <c r="H56" s="175"/>
      <c r="I56" s="174" t="s">
        <v>490</v>
      </c>
      <c r="J56" s="172"/>
      <c r="K56" s="96"/>
      <c r="L56" s="173"/>
      <c r="M56" s="174"/>
      <c r="N56" s="174"/>
      <c r="O56" s="174"/>
      <c r="P56" s="705"/>
      <c r="Q56" s="706"/>
      <c r="R56" s="705"/>
      <c r="S56" s="707"/>
      <c r="T56" s="708"/>
      <c r="V56" s="705"/>
      <c r="W56" s="705"/>
      <c r="X56" s="705"/>
      <c r="Y56" s="705"/>
      <c r="Z56" s="706"/>
      <c r="AA56" s="705"/>
      <c r="AB56" s="707"/>
      <c r="AC56" s="708"/>
      <c r="AE56" s="705"/>
      <c r="AF56" s="705"/>
      <c r="AG56" s="705"/>
      <c r="AH56" s="705"/>
      <c r="AI56" s="706"/>
      <c r="AJ56" s="705"/>
      <c r="AK56" s="707"/>
      <c r="AL56" s="708"/>
      <c r="AN56" s="705"/>
      <c r="AO56" s="705"/>
      <c r="AP56" s="705"/>
      <c r="AQ56" s="705"/>
      <c r="AR56" s="706"/>
      <c r="AS56" s="705"/>
      <c r="AT56" s="707"/>
      <c r="AU56" s="708"/>
      <c r="AW56" s="705"/>
      <c r="AX56" s="705"/>
      <c r="AY56" s="705"/>
      <c r="AZ56" s="705"/>
      <c r="BA56" s="706"/>
      <c r="BB56" s="705"/>
      <c r="BC56" s="707"/>
      <c r="BD56" s="708"/>
      <c r="BF56" s="705"/>
      <c r="BG56" s="705"/>
      <c r="BH56" s="705"/>
      <c r="BI56" s="705"/>
      <c r="BJ56" s="706"/>
      <c r="BK56" s="705"/>
      <c r="BL56" s="707"/>
      <c r="BM56" s="708"/>
      <c r="BO56" s="705"/>
      <c r="BP56" s="705"/>
      <c r="BQ56" s="705"/>
      <c r="BR56" s="705"/>
      <c r="BS56" s="706"/>
      <c r="BT56" s="705"/>
      <c r="BU56" s="707"/>
      <c r="BV56" s="708"/>
      <c r="BX56" s="705"/>
      <c r="BY56" s="705"/>
      <c r="BZ56" s="705"/>
      <c r="CA56" s="705"/>
      <c r="CB56" s="706"/>
      <c r="CC56" s="705"/>
      <c r="CD56" s="707"/>
      <c r="CE56" s="708"/>
      <c r="CG56" s="705"/>
      <c r="CH56" s="705"/>
      <c r="CI56" s="705"/>
      <c r="CJ56" s="705"/>
      <c r="CK56" s="706"/>
      <c r="CL56" s="705"/>
      <c r="CM56" s="707"/>
      <c r="CN56" s="708"/>
      <c r="CP56" s="705"/>
      <c r="CQ56" s="705"/>
      <c r="CR56" s="705"/>
      <c r="CS56" s="705"/>
      <c r="CT56" s="706"/>
      <c r="CU56" s="705"/>
      <c r="CV56" s="707"/>
      <c r="CW56" s="708"/>
      <c r="CY56" s="705"/>
      <c r="CZ56" s="705"/>
      <c r="DA56" s="705"/>
      <c r="DB56" s="705"/>
      <c r="DC56" s="706"/>
      <c r="DD56" s="705"/>
      <c r="DE56" s="707"/>
      <c r="DF56" s="708"/>
      <c r="DH56" s="705"/>
      <c r="DI56" s="705"/>
      <c r="DJ56" s="705"/>
      <c r="DK56" s="705"/>
      <c r="DL56" s="706"/>
      <c r="DM56" s="705"/>
      <c r="DN56" s="707"/>
      <c r="DO56" s="708"/>
      <c r="DQ56" s="705"/>
      <c r="DR56" s="705"/>
      <c r="DS56" s="705"/>
      <c r="DT56" s="705"/>
      <c r="DU56" s="706"/>
      <c r="DV56" s="705"/>
      <c r="DW56" s="707"/>
      <c r="DX56" s="708"/>
      <c r="DZ56" s="705"/>
      <c r="EA56" s="705"/>
      <c r="EB56" s="705"/>
      <c r="EC56" s="705"/>
      <c r="ED56" s="706"/>
      <c r="EE56" s="705"/>
      <c r="EF56" s="707"/>
      <c r="EG56" s="708"/>
      <c r="EI56" s="705"/>
      <c r="EJ56" s="705"/>
      <c r="EK56" s="705"/>
      <c r="EL56" s="705"/>
      <c r="EM56" s="706"/>
      <c r="EN56" s="705"/>
      <c r="EO56" s="707"/>
      <c r="EP56" s="708"/>
      <c r="ER56" s="705"/>
      <c r="ES56" s="705"/>
      <c r="ET56" s="705"/>
      <c r="EU56" s="705"/>
      <c r="EV56" s="706"/>
      <c r="EW56" s="705"/>
      <c r="EX56" s="707"/>
      <c r="EY56" s="708"/>
      <c r="FA56" s="705"/>
      <c r="FB56" s="705"/>
      <c r="FC56" s="705"/>
      <c r="FD56" s="705"/>
      <c r="FE56" s="706"/>
      <c r="FF56" s="705"/>
      <c r="FG56" s="707"/>
      <c r="FH56" s="708"/>
      <c r="FJ56" s="705"/>
      <c r="FK56" s="705"/>
      <c r="FL56" s="705"/>
      <c r="FM56" s="705"/>
      <c r="FN56" s="706"/>
      <c r="FO56" s="705"/>
      <c r="FP56" s="707"/>
      <c r="FQ56" s="708"/>
      <c r="FS56" s="705"/>
      <c r="FT56" s="705"/>
      <c r="FU56" s="705"/>
      <c r="FV56" s="705"/>
      <c r="FW56" s="706"/>
      <c r="FX56" s="705"/>
      <c r="FY56" s="707"/>
      <c r="FZ56" s="708"/>
      <c r="GB56" s="705"/>
      <c r="GC56" s="705"/>
      <c r="GD56" s="705"/>
      <c r="GE56" s="705"/>
      <c r="GF56" s="706"/>
      <c r="GG56" s="705"/>
      <c r="GH56" s="707"/>
      <c r="GI56" s="708"/>
      <c r="GK56" s="705"/>
      <c r="GL56" s="705"/>
      <c r="GM56" s="705"/>
      <c r="GN56" s="705"/>
      <c r="GO56" s="706"/>
      <c r="GP56" s="705"/>
      <c r="GQ56" s="707"/>
      <c r="GR56" s="708"/>
      <c r="GT56" s="705"/>
      <c r="GU56" s="705"/>
      <c r="GV56" s="705"/>
      <c r="GW56" s="705"/>
      <c r="GX56" s="706"/>
      <c r="GY56" s="705"/>
      <c r="GZ56" s="707"/>
      <c r="HA56" s="708"/>
      <c r="HC56" s="705"/>
      <c r="HD56" s="705"/>
      <c r="HE56" s="705"/>
      <c r="HF56" s="705"/>
      <c r="HG56" s="706"/>
      <c r="HH56" s="705"/>
      <c r="HI56" s="707"/>
      <c r="HJ56" s="708"/>
      <c r="HL56" s="705"/>
      <c r="HM56" s="705"/>
      <c r="HN56" s="705"/>
      <c r="HO56" s="705"/>
      <c r="HP56" s="706"/>
      <c r="HQ56" s="705"/>
      <c r="HR56" s="707"/>
      <c r="HS56" s="708"/>
      <c r="HU56" s="705"/>
      <c r="HV56" s="705"/>
      <c r="HW56" s="705"/>
      <c r="HX56" s="705"/>
      <c r="HY56" s="706"/>
      <c r="HZ56" s="705"/>
      <c r="IA56" s="707"/>
      <c r="IB56" s="708"/>
      <c r="ID56" s="705"/>
      <c r="IE56" s="705"/>
      <c r="IF56" s="705"/>
      <c r="IG56" s="705"/>
      <c r="IH56" s="706"/>
      <c r="II56" s="705"/>
      <c r="IJ56" s="707"/>
      <c r="IK56" s="708"/>
      <c r="IM56" s="705"/>
      <c r="IN56" s="705"/>
      <c r="IO56" s="705"/>
    </row>
    <row r="57" spans="1:249" s="37" customFormat="1">
      <c r="A57" s="704">
        <v>46</v>
      </c>
      <c r="B57" s="471" t="s">
        <v>124</v>
      </c>
      <c r="C57" s="513">
        <v>88846.58</v>
      </c>
      <c r="D57" s="167">
        <v>88846.58</v>
      </c>
      <c r="E57" s="174">
        <v>88847</v>
      </c>
      <c r="F57" s="743">
        <v>7857.5</v>
      </c>
      <c r="G57" s="174">
        <v>96704.5</v>
      </c>
      <c r="H57" s="175"/>
      <c r="I57" s="174"/>
      <c r="J57" s="172"/>
      <c r="K57" s="96"/>
      <c r="L57" s="173"/>
      <c r="M57" s="174"/>
      <c r="N57" s="174"/>
      <c r="O57" s="174"/>
      <c r="P57" s="705"/>
      <c r="Q57" s="706"/>
      <c r="R57" s="705"/>
      <c r="S57" s="707"/>
      <c r="T57" s="708"/>
      <c r="V57" s="705"/>
      <c r="W57" s="705"/>
      <c r="X57" s="705"/>
      <c r="Y57" s="705"/>
      <c r="Z57" s="706"/>
      <c r="AA57" s="705"/>
      <c r="AB57" s="707"/>
      <c r="AC57" s="708"/>
      <c r="AE57" s="705"/>
      <c r="AF57" s="705"/>
      <c r="AG57" s="705"/>
      <c r="AH57" s="705"/>
      <c r="AI57" s="706"/>
      <c r="AJ57" s="705"/>
      <c r="AK57" s="707"/>
      <c r="AL57" s="708"/>
      <c r="AN57" s="705"/>
      <c r="AO57" s="705"/>
      <c r="AP57" s="705"/>
      <c r="AQ57" s="705"/>
      <c r="AR57" s="706"/>
      <c r="AS57" s="705"/>
      <c r="AT57" s="707"/>
      <c r="AU57" s="708"/>
      <c r="AW57" s="705"/>
      <c r="AX57" s="705"/>
      <c r="AY57" s="705"/>
      <c r="AZ57" s="705"/>
      <c r="BA57" s="706"/>
      <c r="BB57" s="705"/>
      <c r="BC57" s="707"/>
      <c r="BD57" s="708"/>
      <c r="BF57" s="705"/>
      <c r="BG57" s="705"/>
      <c r="BH57" s="705"/>
      <c r="BI57" s="705"/>
      <c r="BJ57" s="706"/>
      <c r="BK57" s="705"/>
      <c r="BL57" s="707"/>
      <c r="BM57" s="708"/>
      <c r="BO57" s="705"/>
      <c r="BP57" s="705"/>
      <c r="BQ57" s="705"/>
      <c r="BR57" s="705"/>
      <c r="BS57" s="706"/>
      <c r="BT57" s="705"/>
      <c r="BU57" s="707"/>
      <c r="BV57" s="708"/>
      <c r="BX57" s="705"/>
      <c r="BY57" s="705"/>
      <c r="BZ57" s="705"/>
      <c r="CA57" s="705"/>
      <c r="CB57" s="706"/>
      <c r="CC57" s="705"/>
      <c r="CD57" s="707"/>
      <c r="CE57" s="708"/>
      <c r="CG57" s="705"/>
      <c r="CH57" s="705"/>
      <c r="CI57" s="705"/>
      <c r="CJ57" s="705"/>
      <c r="CK57" s="706"/>
      <c r="CL57" s="705"/>
      <c r="CM57" s="707"/>
      <c r="CN57" s="708"/>
      <c r="CP57" s="705"/>
      <c r="CQ57" s="705"/>
      <c r="CR57" s="705"/>
      <c r="CS57" s="705"/>
      <c r="CT57" s="706"/>
      <c r="CU57" s="705"/>
      <c r="CV57" s="707"/>
      <c r="CW57" s="708"/>
      <c r="CY57" s="705"/>
      <c r="CZ57" s="705"/>
      <c r="DA57" s="705"/>
      <c r="DB57" s="705"/>
      <c r="DC57" s="706"/>
      <c r="DD57" s="705"/>
      <c r="DE57" s="707"/>
      <c r="DF57" s="708"/>
      <c r="DH57" s="705"/>
      <c r="DI57" s="705"/>
      <c r="DJ57" s="705"/>
      <c r="DK57" s="705"/>
      <c r="DL57" s="706"/>
      <c r="DM57" s="705"/>
      <c r="DN57" s="707"/>
      <c r="DO57" s="708"/>
      <c r="DQ57" s="705"/>
      <c r="DR57" s="705"/>
      <c r="DS57" s="705"/>
      <c r="DT57" s="705"/>
      <c r="DU57" s="706"/>
      <c r="DV57" s="705"/>
      <c r="DW57" s="707"/>
      <c r="DX57" s="708"/>
      <c r="DZ57" s="705"/>
      <c r="EA57" s="705"/>
      <c r="EB57" s="705"/>
      <c r="EC57" s="705"/>
      <c r="ED57" s="706"/>
      <c r="EE57" s="705"/>
      <c r="EF57" s="707"/>
      <c r="EG57" s="708"/>
      <c r="EI57" s="705"/>
      <c r="EJ57" s="705"/>
      <c r="EK57" s="705"/>
      <c r="EL57" s="705"/>
      <c r="EM57" s="706"/>
      <c r="EN57" s="705"/>
      <c r="EO57" s="707"/>
      <c r="EP57" s="708"/>
      <c r="ER57" s="705"/>
      <c r="ES57" s="705"/>
      <c r="ET57" s="705"/>
      <c r="EU57" s="705"/>
      <c r="EV57" s="706"/>
      <c r="EW57" s="705"/>
      <c r="EX57" s="707"/>
      <c r="EY57" s="708"/>
      <c r="FA57" s="705"/>
      <c r="FB57" s="705"/>
      <c r="FC57" s="705"/>
      <c r="FD57" s="705"/>
      <c r="FE57" s="706"/>
      <c r="FF57" s="705"/>
      <c r="FG57" s="707"/>
      <c r="FH57" s="708"/>
      <c r="FJ57" s="705"/>
      <c r="FK57" s="705"/>
      <c r="FL57" s="705"/>
      <c r="FM57" s="705"/>
      <c r="FN57" s="706"/>
      <c r="FO57" s="705"/>
      <c r="FP57" s="707"/>
      <c r="FQ57" s="708"/>
      <c r="FS57" s="705"/>
      <c r="FT57" s="705"/>
      <c r="FU57" s="705"/>
      <c r="FV57" s="705"/>
      <c r="FW57" s="706"/>
      <c r="FX57" s="705"/>
      <c r="FY57" s="707"/>
      <c r="FZ57" s="708"/>
      <c r="GB57" s="705"/>
      <c r="GC57" s="705"/>
      <c r="GD57" s="705"/>
      <c r="GE57" s="705"/>
      <c r="GF57" s="706"/>
      <c r="GG57" s="705"/>
      <c r="GH57" s="707"/>
      <c r="GI57" s="708"/>
      <c r="GK57" s="705"/>
      <c r="GL57" s="705"/>
      <c r="GM57" s="705"/>
      <c r="GN57" s="705"/>
      <c r="GO57" s="706"/>
      <c r="GP57" s="705"/>
      <c r="GQ57" s="707"/>
      <c r="GR57" s="708"/>
      <c r="GT57" s="705"/>
      <c r="GU57" s="705"/>
      <c r="GV57" s="705"/>
      <c r="GW57" s="705"/>
      <c r="GX57" s="706"/>
      <c r="GY57" s="705"/>
      <c r="GZ57" s="707"/>
      <c r="HA57" s="708"/>
      <c r="HC57" s="705"/>
      <c r="HD57" s="705"/>
      <c r="HE57" s="705"/>
      <c r="HF57" s="705"/>
      <c r="HG57" s="706"/>
      <c r="HH57" s="705"/>
      <c r="HI57" s="707"/>
      <c r="HJ57" s="708"/>
      <c r="HL57" s="705"/>
      <c r="HM57" s="705"/>
      <c r="HN57" s="705"/>
      <c r="HO57" s="705"/>
      <c r="HP57" s="706"/>
      <c r="HQ57" s="705"/>
      <c r="HR57" s="707"/>
      <c r="HS57" s="708"/>
      <c r="HU57" s="705"/>
      <c r="HV57" s="705"/>
      <c r="HW57" s="705"/>
      <c r="HX57" s="705"/>
      <c r="HY57" s="706"/>
      <c r="HZ57" s="705"/>
      <c r="IA57" s="707"/>
      <c r="IB57" s="708"/>
      <c r="ID57" s="705"/>
      <c r="IE57" s="705"/>
      <c r="IF57" s="705"/>
      <c r="IG57" s="705"/>
      <c r="IH57" s="706"/>
      <c r="II57" s="705"/>
      <c r="IJ57" s="707"/>
      <c r="IK57" s="708"/>
      <c r="IM57" s="705"/>
      <c r="IN57" s="705"/>
      <c r="IO57" s="705"/>
    </row>
    <row r="58" spans="1:249" s="37" customFormat="1">
      <c r="A58" s="704">
        <v>47</v>
      </c>
      <c r="B58" s="281" t="s">
        <v>392</v>
      </c>
      <c r="C58" s="167">
        <v>0</v>
      </c>
      <c r="D58" s="167">
        <v>0</v>
      </c>
      <c r="E58" s="174">
        <v>0</v>
      </c>
      <c r="F58" s="174"/>
      <c r="G58" s="174">
        <v>0</v>
      </c>
      <c r="H58" s="175"/>
      <c r="I58" s="174"/>
      <c r="J58" s="172"/>
      <c r="K58" s="96"/>
      <c r="L58" s="173"/>
      <c r="M58" s="174"/>
      <c r="N58" s="174"/>
      <c r="O58" s="174"/>
      <c r="P58" s="705"/>
      <c r="Q58" s="706"/>
      <c r="R58" s="705"/>
      <c r="S58" s="707"/>
      <c r="T58" s="708"/>
      <c r="V58" s="705"/>
      <c r="W58" s="705"/>
      <c r="X58" s="705"/>
      <c r="Y58" s="705"/>
      <c r="Z58" s="706"/>
      <c r="AA58" s="705"/>
      <c r="AB58" s="707"/>
      <c r="AC58" s="708"/>
      <c r="AE58" s="705"/>
      <c r="AF58" s="705"/>
      <c r="AG58" s="705"/>
      <c r="AH58" s="705"/>
      <c r="AI58" s="706"/>
      <c r="AJ58" s="705"/>
      <c r="AK58" s="707"/>
      <c r="AL58" s="708"/>
      <c r="AN58" s="705"/>
      <c r="AO58" s="705"/>
      <c r="AP58" s="705"/>
      <c r="AQ58" s="705"/>
      <c r="AR58" s="706"/>
      <c r="AS58" s="705"/>
      <c r="AT58" s="707"/>
      <c r="AU58" s="708"/>
      <c r="AW58" s="705"/>
      <c r="AX58" s="705"/>
      <c r="AY58" s="705"/>
      <c r="AZ58" s="705"/>
      <c r="BA58" s="706"/>
      <c r="BB58" s="705"/>
      <c r="BC58" s="707"/>
      <c r="BD58" s="708"/>
      <c r="BF58" s="705"/>
      <c r="BG58" s="705"/>
      <c r="BH58" s="705"/>
      <c r="BI58" s="705"/>
      <c r="BJ58" s="706"/>
      <c r="BK58" s="705"/>
      <c r="BL58" s="707"/>
      <c r="BM58" s="708"/>
      <c r="BO58" s="705"/>
      <c r="BP58" s="705"/>
      <c r="BQ58" s="705"/>
      <c r="BR58" s="705"/>
      <c r="BS58" s="706"/>
      <c r="BT58" s="705"/>
      <c r="BU58" s="707"/>
      <c r="BV58" s="708"/>
      <c r="BX58" s="705"/>
      <c r="BY58" s="705"/>
      <c r="BZ58" s="705"/>
      <c r="CA58" s="705"/>
      <c r="CB58" s="706"/>
      <c r="CC58" s="705"/>
      <c r="CD58" s="707"/>
      <c r="CE58" s="708"/>
      <c r="CG58" s="705"/>
      <c r="CH58" s="705"/>
      <c r="CI58" s="705"/>
      <c r="CJ58" s="705"/>
      <c r="CK58" s="706"/>
      <c r="CL58" s="705"/>
      <c r="CM58" s="707"/>
      <c r="CN58" s="708"/>
      <c r="CP58" s="705"/>
      <c r="CQ58" s="705"/>
      <c r="CR58" s="705"/>
      <c r="CS58" s="705"/>
      <c r="CT58" s="706"/>
      <c r="CU58" s="705"/>
      <c r="CV58" s="707"/>
      <c r="CW58" s="708"/>
      <c r="CY58" s="705"/>
      <c r="CZ58" s="705"/>
      <c r="DA58" s="705"/>
      <c r="DB58" s="705"/>
      <c r="DC58" s="706"/>
      <c r="DD58" s="705"/>
      <c r="DE58" s="707"/>
      <c r="DF58" s="708"/>
      <c r="DH58" s="705"/>
      <c r="DI58" s="705"/>
      <c r="DJ58" s="705"/>
      <c r="DK58" s="705"/>
      <c r="DL58" s="706"/>
      <c r="DM58" s="705"/>
      <c r="DN58" s="707"/>
      <c r="DO58" s="708"/>
      <c r="DQ58" s="705"/>
      <c r="DR58" s="705"/>
      <c r="DS58" s="705"/>
      <c r="DT58" s="705"/>
      <c r="DU58" s="706"/>
      <c r="DV58" s="705"/>
      <c r="DW58" s="707"/>
      <c r="DX58" s="708"/>
      <c r="DZ58" s="705"/>
      <c r="EA58" s="705"/>
      <c r="EB58" s="705"/>
      <c r="EC58" s="705"/>
      <c r="ED58" s="706"/>
      <c r="EE58" s="705"/>
      <c r="EF58" s="707"/>
      <c r="EG58" s="708"/>
      <c r="EI58" s="705"/>
      <c r="EJ58" s="705"/>
      <c r="EK58" s="705"/>
      <c r="EL58" s="705"/>
      <c r="EM58" s="706"/>
      <c r="EN58" s="705"/>
      <c r="EO58" s="707"/>
      <c r="EP58" s="708"/>
      <c r="ER58" s="705"/>
      <c r="ES58" s="705"/>
      <c r="ET58" s="705"/>
      <c r="EU58" s="705"/>
      <c r="EV58" s="706"/>
      <c r="EW58" s="705"/>
      <c r="EX58" s="707"/>
      <c r="EY58" s="708"/>
      <c r="FA58" s="705"/>
      <c r="FB58" s="705"/>
      <c r="FC58" s="705"/>
      <c r="FD58" s="705"/>
      <c r="FE58" s="706"/>
      <c r="FF58" s="705"/>
      <c r="FG58" s="707"/>
      <c r="FH58" s="708"/>
      <c r="FJ58" s="705"/>
      <c r="FK58" s="705"/>
      <c r="FL58" s="705"/>
      <c r="FM58" s="705"/>
      <c r="FN58" s="706"/>
      <c r="FO58" s="705"/>
      <c r="FP58" s="707"/>
      <c r="FQ58" s="708"/>
      <c r="FS58" s="705"/>
      <c r="FT58" s="705"/>
      <c r="FU58" s="705"/>
      <c r="FV58" s="705"/>
      <c r="FW58" s="706"/>
      <c r="FX58" s="705"/>
      <c r="FY58" s="707"/>
      <c r="FZ58" s="708"/>
      <c r="GB58" s="705"/>
      <c r="GC58" s="705"/>
      <c r="GD58" s="705"/>
      <c r="GE58" s="705"/>
      <c r="GF58" s="706"/>
      <c r="GG58" s="705"/>
      <c r="GH58" s="707"/>
      <c r="GI58" s="708"/>
      <c r="GK58" s="705"/>
      <c r="GL58" s="705"/>
      <c r="GM58" s="705"/>
      <c r="GN58" s="705"/>
      <c r="GO58" s="706"/>
      <c r="GP58" s="705"/>
      <c r="GQ58" s="707"/>
      <c r="GR58" s="708"/>
      <c r="GT58" s="705"/>
      <c r="GU58" s="705"/>
      <c r="GV58" s="705"/>
      <c r="GW58" s="705"/>
      <c r="GX58" s="706"/>
      <c r="GY58" s="705"/>
      <c r="GZ58" s="707"/>
      <c r="HA58" s="708"/>
      <c r="HC58" s="705"/>
      <c r="HD58" s="705"/>
      <c r="HE58" s="705"/>
      <c r="HF58" s="705"/>
      <c r="HG58" s="706"/>
      <c r="HH58" s="705"/>
      <c r="HI58" s="707"/>
      <c r="HJ58" s="708"/>
      <c r="HL58" s="705"/>
      <c r="HM58" s="705"/>
      <c r="HN58" s="705"/>
      <c r="HO58" s="705"/>
      <c r="HP58" s="706"/>
      <c r="HQ58" s="705"/>
      <c r="HR58" s="707"/>
      <c r="HS58" s="708"/>
      <c r="HU58" s="705"/>
      <c r="HV58" s="705"/>
      <c r="HW58" s="705"/>
      <c r="HX58" s="705"/>
      <c r="HY58" s="706"/>
      <c r="HZ58" s="705"/>
      <c r="IA58" s="707"/>
      <c r="IB58" s="708"/>
      <c r="ID58" s="705"/>
      <c r="IE58" s="705"/>
      <c r="IF58" s="705"/>
      <c r="IG58" s="705"/>
      <c r="IH58" s="706"/>
      <c r="II58" s="705"/>
      <c r="IJ58" s="707"/>
      <c r="IK58" s="708"/>
      <c r="IM58" s="705"/>
      <c r="IN58" s="705"/>
      <c r="IO58" s="705"/>
    </row>
    <row r="59" spans="1:249" s="37" customFormat="1">
      <c r="A59" s="704">
        <v>48</v>
      </c>
      <c r="B59" s="281" t="s">
        <v>393</v>
      </c>
      <c r="C59" s="167">
        <v>0</v>
      </c>
      <c r="D59" s="167">
        <v>0</v>
      </c>
      <c r="E59" s="174">
        <v>0</v>
      </c>
      <c r="F59" s="174"/>
      <c r="G59" s="174">
        <v>0</v>
      </c>
      <c r="H59" s="175"/>
      <c r="I59" s="174"/>
      <c r="J59" s="172"/>
      <c r="K59" s="96"/>
      <c r="L59" s="173"/>
      <c r="M59" s="174"/>
      <c r="N59" s="174"/>
      <c r="O59" s="174"/>
      <c r="P59" s="705"/>
      <c r="Q59" s="706"/>
      <c r="R59" s="705"/>
      <c r="S59" s="707"/>
      <c r="T59" s="708"/>
      <c r="V59" s="705"/>
      <c r="W59" s="705"/>
      <c r="X59" s="705"/>
      <c r="Y59" s="705"/>
      <c r="Z59" s="706"/>
      <c r="AA59" s="705"/>
      <c r="AB59" s="707"/>
      <c r="AC59" s="708"/>
      <c r="AE59" s="705"/>
      <c r="AF59" s="705"/>
      <c r="AG59" s="705"/>
      <c r="AH59" s="705"/>
      <c r="AI59" s="706"/>
      <c r="AJ59" s="705"/>
      <c r="AK59" s="707"/>
      <c r="AL59" s="708"/>
      <c r="AN59" s="705"/>
      <c r="AO59" s="705"/>
      <c r="AP59" s="705"/>
      <c r="AQ59" s="705"/>
      <c r="AR59" s="706"/>
      <c r="AS59" s="705"/>
      <c r="AT59" s="707"/>
      <c r="AU59" s="708"/>
      <c r="AW59" s="705"/>
      <c r="AX59" s="705"/>
      <c r="AY59" s="705"/>
      <c r="AZ59" s="705"/>
      <c r="BA59" s="706"/>
      <c r="BB59" s="705"/>
      <c r="BC59" s="707"/>
      <c r="BD59" s="708"/>
      <c r="BF59" s="705"/>
      <c r="BG59" s="705"/>
      <c r="BH59" s="705"/>
      <c r="BI59" s="705"/>
      <c r="BJ59" s="706"/>
      <c r="BK59" s="705"/>
      <c r="BL59" s="707"/>
      <c r="BM59" s="708"/>
      <c r="BO59" s="705"/>
      <c r="BP59" s="705"/>
      <c r="BQ59" s="705"/>
      <c r="BR59" s="705"/>
      <c r="BS59" s="706"/>
      <c r="BT59" s="705"/>
      <c r="BU59" s="707"/>
      <c r="BV59" s="708"/>
      <c r="BX59" s="705"/>
      <c r="BY59" s="705"/>
      <c r="BZ59" s="705"/>
      <c r="CA59" s="705"/>
      <c r="CB59" s="706"/>
      <c r="CC59" s="705"/>
      <c r="CD59" s="707"/>
      <c r="CE59" s="708"/>
      <c r="CG59" s="705"/>
      <c r="CH59" s="705"/>
      <c r="CI59" s="705"/>
      <c r="CJ59" s="705"/>
      <c r="CK59" s="706"/>
      <c r="CL59" s="705"/>
      <c r="CM59" s="707"/>
      <c r="CN59" s="708"/>
      <c r="CP59" s="705"/>
      <c r="CQ59" s="705"/>
      <c r="CR59" s="705"/>
      <c r="CS59" s="705"/>
      <c r="CT59" s="706"/>
      <c r="CU59" s="705"/>
      <c r="CV59" s="707"/>
      <c r="CW59" s="708"/>
      <c r="CY59" s="705"/>
      <c r="CZ59" s="705"/>
      <c r="DA59" s="705"/>
      <c r="DB59" s="705"/>
      <c r="DC59" s="706"/>
      <c r="DD59" s="705"/>
      <c r="DE59" s="707"/>
      <c r="DF59" s="708"/>
      <c r="DH59" s="705"/>
      <c r="DI59" s="705"/>
      <c r="DJ59" s="705"/>
      <c r="DK59" s="705"/>
      <c r="DL59" s="706"/>
      <c r="DM59" s="705"/>
      <c r="DN59" s="707"/>
      <c r="DO59" s="708"/>
      <c r="DQ59" s="705"/>
      <c r="DR59" s="705"/>
      <c r="DS59" s="705"/>
      <c r="DT59" s="705"/>
      <c r="DU59" s="706"/>
      <c r="DV59" s="705"/>
      <c r="DW59" s="707"/>
      <c r="DX59" s="708"/>
      <c r="DZ59" s="705"/>
      <c r="EA59" s="705"/>
      <c r="EB59" s="705"/>
      <c r="EC59" s="705"/>
      <c r="ED59" s="706"/>
      <c r="EE59" s="705"/>
      <c r="EF59" s="707"/>
      <c r="EG59" s="708"/>
      <c r="EI59" s="705"/>
      <c r="EJ59" s="705"/>
      <c r="EK59" s="705"/>
      <c r="EL59" s="705"/>
      <c r="EM59" s="706"/>
      <c r="EN59" s="705"/>
      <c r="EO59" s="707"/>
      <c r="EP59" s="708"/>
      <c r="ER59" s="705"/>
      <c r="ES59" s="705"/>
      <c r="ET59" s="705"/>
      <c r="EU59" s="705"/>
      <c r="EV59" s="706"/>
      <c r="EW59" s="705"/>
      <c r="EX59" s="707"/>
      <c r="EY59" s="708"/>
      <c r="FA59" s="705"/>
      <c r="FB59" s="705"/>
      <c r="FC59" s="705"/>
      <c r="FD59" s="705"/>
      <c r="FE59" s="706"/>
      <c r="FF59" s="705"/>
      <c r="FG59" s="707"/>
      <c r="FH59" s="708"/>
      <c r="FJ59" s="705"/>
      <c r="FK59" s="705"/>
      <c r="FL59" s="705"/>
      <c r="FM59" s="705"/>
      <c r="FN59" s="706"/>
      <c r="FO59" s="705"/>
      <c r="FP59" s="707"/>
      <c r="FQ59" s="708"/>
      <c r="FS59" s="705"/>
      <c r="FT59" s="705"/>
      <c r="FU59" s="705"/>
      <c r="FV59" s="705"/>
      <c r="FW59" s="706"/>
      <c r="FX59" s="705"/>
      <c r="FY59" s="707"/>
      <c r="FZ59" s="708"/>
      <c r="GB59" s="705"/>
      <c r="GC59" s="705"/>
      <c r="GD59" s="705"/>
      <c r="GE59" s="705"/>
      <c r="GF59" s="706"/>
      <c r="GG59" s="705"/>
      <c r="GH59" s="707"/>
      <c r="GI59" s="708"/>
      <c r="GK59" s="705"/>
      <c r="GL59" s="705"/>
      <c r="GM59" s="705"/>
      <c r="GN59" s="705"/>
      <c r="GO59" s="706"/>
      <c r="GP59" s="705"/>
      <c r="GQ59" s="707"/>
      <c r="GR59" s="708"/>
      <c r="GT59" s="705"/>
      <c r="GU59" s="705"/>
      <c r="GV59" s="705"/>
      <c r="GW59" s="705"/>
      <c r="GX59" s="706"/>
      <c r="GY59" s="705"/>
      <c r="GZ59" s="707"/>
      <c r="HA59" s="708"/>
      <c r="HC59" s="705"/>
      <c r="HD59" s="705"/>
      <c r="HE59" s="705"/>
      <c r="HF59" s="705"/>
      <c r="HG59" s="706"/>
      <c r="HH59" s="705"/>
      <c r="HI59" s="707"/>
      <c r="HJ59" s="708"/>
      <c r="HL59" s="705"/>
      <c r="HM59" s="705"/>
      <c r="HN59" s="705"/>
      <c r="HO59" s="705"/>
      <c r="HP59" s="706"/>
      <c r="HQ59" s="705"/>
      <c r="HR59" s="707"/>
      <c r="HS59" s="708"/>
      <c r="HU59" s="705"/>
      <c r="HV59" s="705"/>
      <c r="HW59" s="705"/>
      <c r="HX59" s="705"/>
      <c r="HY59" s="706"/>
      <c r="HZ59" s="705"/>
      <c r="IA59" s="707"/>
      <c r="IB59" s="708"/>
      <c r="ID59" s="705"/>
      <c r="IE59" s="705"/>
      <c r="IF59" s="705"/>
      <c r="IG59" s="705"/>
      <c r="IH59" s="706"/>
      <c r="II59" s="705"/>
      <c r="IJ59" s="707"/>
      <c r="IK59" s="708"/>
      <c r="IM59" s="705"/>
      <c r="IN59" s="705"/>
      <c r="IO59" s="705"/>
    </row>
    <row r="60" spans="1:249" s="37" customFormat="1">
      <c r="A60" s="704">
        <v>49</v>
      </c>
      <c r="B60" s="281" t="s">
        <v>651</v>
      </c>
      <c r="C60" s="167">
        <v>0</v>
      </c>
      <c r="D60" s="167">
        <v>0</v>
      </c>
      <c r="E60" s="174">
        <v>0</v>
      </c>
      <c r="F60" s="174"/>
      <c r="G60" s="174">
        <v>0</v>
      </c>
      <c r="H60" s="175"/>
      <c r="I60" s="174"/>
      <c r="J60" s="172"/>
      <c r="K60" s="96"/>
      <c r="L60" s="173"/>
      <c r="M60" s="174"/>
      <c r="N60" s="174"/>
      <c r="O60" s="174"/>
      <c r="P60" s="705"/>
      <c r="Q60" s="706"/>
      <c r="R60" s="705"/>
      <c r="S60" s="707"/>
      <c r="T60" s="708"/>
      <c r="V60" s="705"/>
      <c r="W60" s="705"/>
      <c r="X60" s="705"/>
      <c r="Y60" s="705"/>
      <c r="Z60" s="706"/>
      <c r="AA60" s="705"/>
      <c r="AB60" s="707"/>
      <c r="AC60" s="708"/>
      <c r="AE60" s="705"/>
      <c r="AF60" s="705"/>
      <c r="AG60" s="705"/>
      <c r="AH60" s="705"/>
      <c r="AI60" s="706"/>
      <c r="AJ60" s="705"/>
      <c r="AK60" s="707"/>
      <c r="AL60" s="708"/>
      <c r="AN60" s="705"/>
      <c r="AO60" s="705"/>
      <c r="AP60" s="705"/>
      <c r="AQ60" s="705"/>
      <c r="AR60" s="706"/>
      <c r="AS60" s="705"/>
      <c r="AT60" s="707"/>
      <c r="AU60" s="708"/>
      <c r="AW60" s="705"/>
      <c r="AX60" s="705"/>
      <c r="AY60" s="705"/>
      <c r="AZ60" s="705"/>
      <c r="BA60" s="706"/>
      <c r="BB60" s="705"/>
      <c r="BC60" s="707"/>
      <c r="BD60" s="708"/>
      <c r="BF60" s="705"/>
      <c r="BG60" s="705"/>
      <c r="BH60" s="705"/>
      <c r="BI60" s="705"/>
      <c r="BJ60" s="706"/>
      <c r="BK60" s="705"/>
      <c r="BL60" s="707"/>
      <c r="BM60" s="708"/>
      <c r="BO60" s="705"/>
      <c r="BP60" s="705"/>
      <c r="BQ60" s="705"/>
      <c r="BR60" s="705"/>
      <c r="BS60" s="706"/>
      <c r="BT60" s="705"/>
      <c r="BU60" s="707"/>
      <c r="BV60" s="708"/>
      <c r="BX60" s="705"/>
      <c r="BY60" s="705"/>
      <c r="BZ60" s="705"/>
      <c r="CA60" s="705"/>
      <c r="CB60" s="706"/>
      <c r="CC60" s="705"/>
      <c r="CD60" s="707"/>
      <c r="CE60" s="708"/>
      <c r="CG60" s="705"/>
      <c r="CH60" s="705"/>
      <c r="CI60" s="705"/>
      <c r="CJ60" s="705"/>
      <c r="CK60" s="706"/>
      <c r="CL60" s="705"/>
      <c r="CM60" s="707"/>
      <c r="CN60" s="708"/>
      <c r="CP60" s="705"/>
      <c r="CQ60" s="705"/>
      <c r="CR60" s="705"/>
      <c r="CS60" s="705"/>
      <c r="CT60" s="706"/>
      <c r="CU60" s="705"/>
      <c r="CV60" s="707"/>
      <c r="CW60" s="708"/>
      <c r="CY60" s="705"/>
      <c r="CZ60" s="705"/>
      <c r="DA60" s="705"/>
      <c r="DB60" s="705"/>
      <c r="DC60" s="706"/>
      <c r="DD60" s="705"/>
      <c r="DE60" s="707"/>
      <c r="DF60" s="708"/>
      <c r="DH60" s="705"/>
      <c r="DI60" s="705"/>
      <c r="DJ60" s="705"/>
      <c r="DK60" s="705"/>
      <c r="DL60" s="706"/>
      <c r="DM60" s="705"/>
      <c r="DN60" s="707"/>
      <c r="DO60" s="708"/>
      <c r="DQ60" s="705"/>
      <c r="DR60" s="705"/>
      <c r="DS60" s="705"/>
      <c r="DT60" s="705"/>
      <c r="DU60" s="706"/>
      <c r="DV60" s="705"/>
      <c r="DW60" s="707"/>
      <c r="DX60" s="708"/>
      <c r="DZ60" s="705"/>
      <c r="EA60" s="705"/>
      <c r="EB60" s="705"/>
      <c r="EC60" s="705"/>
      <c r="ED60" s="706"/>
      <c r="EE60" s="705"/>
      <c r="EF60" s="707"/>
      <c r="EG60" s="708"/>
      <c r="EI60" s="705"/>
      <c r="EJ60" s="705"/>
      <c r="EK60" s="705"/>
      <c r="EL60" s="705"/>
      <c r="EM60" s="706"/>
      <c r="EN60" s="705"/>
      <c r="EO60" s="707"/>
      <c r="EP60" s="708"/>
      <c r="ER60" s="705"/>
      <c r="ES60" s="705"/>
      <c r="ET60" s="705"/>
      <c r="EU60" s="705"/>
      <c r="EV60" s="706"/>
      <c r="EW60" s="705"/>
      <c r="EX60" s="707"/>
      <c r="EY60" s="708"/>
      <c r="FA60" s="705"/>
      <c r="FB60" s="705"/>
      <c r="FC60" s="705"/>
      <c r="FD60" s="705"/>
      <c r="FE60" s="706"/>
      <c r="FF60" s="705"/>
      <c r="FG60" s="707"/>
      <c r="FH60" s="708"/>
      <c r="FJ60" s="705"/>
      <c r="FK60" s="705"/>
      <c r="FL60" s="705"/>
      <c r="FM60" s="705"/>
      <c r="FN60" s="706"/>
      <c r="FO60" s="705"/>
      <c r="FP60" s="707"/>
      <c r="FQ60" s="708"/>
      <c r="FS60" s="705"/>
      <c r="FT60" s="705"/>
      <c r="FU60" s="705"/>
      <c r="FV60" s="705"/>
      <c r="FW60" s="706"/>
      <c r="FX60" s="705"/>
      <c r="FY60" s="707"/>
      <c r="FZ60" s="708"/>
      <c r="GB60" s="705"/>
      <c r="GC60" s="705"/>
      <c r="GD60" s="705"/>
      <c r="GE60" s="705"/>
      <c r="GF60" s="706"/>
      <c r="GG60" s="705"/>
      <c r="GH60" s="707"/>
      <c r="GI60" s="708"/>
      <c r="GK60" s="705"/>
      <c r="GL60" s="705"/>
      <c r="GM60" s="705"/>
      <c r="GN60" s="705"/>
      <c r="GO60" s="706"/>
      <c r="GP60" s="705"/>
      <c r="GQ60" s="707"/>
      <c r="GR60" s="708"/>
      <c r="GT60" s="705"/>
      <c r="GU60" s="705"/>
      <c r="GV60" s="705"/>
      <c r="GW60" s="705"/>
      <c r="GX60" s="706"/>
      <c r="GY60" s="705"/>
      <c r="GZ60" s="707"/>
      <c r="HA60" s="708"/>
      <c r="HC60" s="705"/>
      <c r="HD60" s="705"/>
      <c r="HE60" s="705"/>
      <c r="HF60" s="705"/>
      <c r="HG60" s="706"/>
      <c r="HH60" s="705"/>
      <c r="HI60" s="707"/>
      <c r="HJ60" s="708"/>
      <c r="HL60" s="705"/>
      <c r="HM60" s="705"/>
      <c r="HN60" s="705"/>
      <c r="HO60" s="705"/>
      <c r="HP60" s="706"/>
      <c r="HQ60" s="705"/>
      <c r="HR60" s="707"/>
      <c r="HS60" s="708"/>
      <c r="HU60" s="705"/>
      <c r="HV60" s="705"/>
      <c r="HW60" s="705"/>
      <c r="HX60" s="705"/>
      <c r="HY60" s="706"/>
      <c r="HZ60" s="705"/>
      <c r="IA60" s="707"/>
      <c r="IB60" s="708"/>
      <c r="ID60" s="705"/>
      <c r="IE60" s="705"/>
      <c r="IF60" s="705"/>
      <c r="IG60" s="705"/>
      <c r="IH60" s="706"/>
      <c r="II60" s="705"/>
      <c r="IJ60" s="707"/>
      <c r="IK60" s="708"/>
      <c r="IM60" s="705"/>
      <c r="IN60" s="705"/>
      <c r="IO60" s="705"/>
    </row>
    <row r="61" spans="1:249" s="37" customFormat="1">
      <c r="A61" s="704">
        <v>50</v>
      </c>
      <c r="B61" s="226" t="s">
        <v>59</v>
      </c>
      <c r="C61" s="261">
        <v>12137226.949999999</v>
      </c>
      <c r="D61" s="261">
        <v>17840391.629999999</v>
      </c>
      <c r="E61" s="261">
        <v>13916772</v>
      </c>
      <c r="F61" s="261">
        <v>6346023.5907692304</v>
      </c>
      <c r="G61" s="261">
        <v>20262795.590769231</v>
      </c>
      <c r="H61" s="1005"/>
      <c r="I61" s="261">
        <v>3427853.7851192304</v>
      </c>
      <c r="J61" s="173"/>
      <c r="K61" s="173"/>
      <c r="L61" s="173"/>
      <c r="M61" s="173"/>
      <c r="N61" s="173"/>
      <c r="O61" s="173"/>
    </row>
    <row r="62" spans="1:249" s="37" customFormat="1">
      <c r="A62" s="704"/>
      <c r="B62" s="744"/>
      <c r="C62" s="173"/>
      <c r="D62" s="173"/>
      <c r="E62" s="207"/>
      <c r="F62" s="173"/>
      <c r="G62" s="173"/>
      <c r="H62" s="699"/>
      <c r="I62" s="173"/>
      <c r="J62" s="173"/>
      <c r="K62" s="173"/>
      <c r="L62" s="173"/>
      <c r="M62" s="173"/>
      <c r="N62" s="173"/>
      <c r="O62" s="173"/>
    </row>
    <row r="63" spans="1:249" s="37" customFormat="1">
      <c r="A63" s="173"/>
      <c r="B63" s="173"/>
      <c r="C63" s="173"/>
      <c r="D63" s="173"/>
      <c r="E63" s="173"/>
      <c r="F63" s="173"/>
      <c r="G63" s="173"/>
      <c r="H63" s="699"/>
      <c r="I63" s="173"/>
      <c r="J63" s="173"/>
      <c r="K63" s="173"/>
      <c r="L63" s="173"/>
      <c r="M63" s="173"/>
      <c r="N63" s="173"/>
      <c r="O63" s="173"/>
    </row>
    <row r="64" spans="1:249" s="37" customFormat="1" ht="13.2">
      <c r="A64" s="964"/>
      <c r="B64" s="970" t="s">
        <v>1392</v>
      </c>
      <c r="C64" s="965"/>
      <c r="D64" s="965"/>
      <c r="E64" s="965"/>
      <c r="F64" s="965"/>
      <c r="G64" s="965"/>
      <c r="H64" s="965"/>
      <c r="I64" s="965"/>
      <c r="J64" s="173"/>
      <c r="K64" s="173"/>
      <c r="L64" s="173"/>
      <c r="M64" s="173"/>
      <c r="N64" s="173"/>
      <c r="O64" s="173"/>
    </row>
    <row r="65" spans="1:15" s="37" customFormat="1">
      <c r="A65" s="173"/>
      <c r="B65" s="1488" t="s">
        <v>2146</v>
      </c>
      <c r="C65" s="300"/>
      <c r="D65" s="173"/>
      <c r="E65" s="173"/>
      <c r="F65" s="173"/>
      <c r="G65" s="173"/>
      <c r="H65" s="699"/>
      <c r="I65" s="173"/>
      <c r="J65" s="173"/>
      <c r="K65" s="173"/>
      <c r="L65" s="173"/>
      <c r="M65" s="173"/>
      <c r="N65" s="173"/>
      <c r="O65" s="173"/>
    </row>
    <row r="66" spans="1:15" s="37" customFormat="1">
      <c r="A66" s="173"/>
      <c r="B66" s="1324"/>
      <c r="C66" s="300"/>
      <c r="D66" s="173"/>
      <c r="E66" s="173"/>
      <c r="F66" s="173"/>
      <c r="G66" s="173"/>
      <c r="H66" s="699"/>
      <c r="I66" s="173"/>
      <c r="J66" s="173"/>
      <c r="K66" s="173"/>
      <c r="L66" s="173"/>
      <c r="M66" s="173"/>
      <c r="N66" s="173"/>
      <c r="O66" s="173"/>
    </row>
    <row r="67" spans="1:15" s="37" customFormat="1">
      <c r="A67" s="173"/>
      <c r="B67" s="1324"/>
      <c r="C67" s="607"/>
      <c r="D67" s="173"/>
      <c r="E67" s="173"/>
      <c r="F67" s="173"/>
      <c r="G67" s="173"/>
      <c r="H67" s="699"/>
      <c r="I67" s="173"/>
      <c r="J67" s="173"/>
      <c r="K67" s="173"/>
      <c r="L67" s="173"/>
      <c r="M67" s="173"/>
      <c r="N67" s="173"/>
      <c r="O67" s="173"/>
    </row>
    <row r="68" spans="1:15" s="37" customFormat="1">
      <c r="A68" s="173"/>
      <c r="B68" s="1411"/>
      <c r="C68" s="1461"/>
      <c r="D68" s="173"/>
      <c r="E68" s="173"/>
      <c r="F68" s="173"/>
      <c r="G68" s="173"/>
      <c r="H68" s="699"/>
      <c r="I68" s="173"/>
      <c r="J68" s="173"/>
      <c r="K68" s="173"/>
      <c r="L68" s="173"/>
      <c r="M68" s="173"/>
      <c r="N68" s="173"/>
      <c r="O68" s="173"/>
    </row>
    <row r="69" spans="1:15" s="37" customFormat="1">
      <c r="A69" s="173"/>
      <c r="B69" s="1368"/>
      <c r="C69" s="1453"/>
      <c r="D69" s="173"/>
      <c r="E69" s="173"/>
      <c r="F69" s="173"/>
      <c r="G69" s="173"/>
      <c r="H69" s="699"/>
      <c r="I69" s="173"/>
      <c r="J69" s="173"/>
      <c r="K69" s="173"/>
      <c r="L69" s="173"/>
      <c r="M69" s="173"/>
      <c r="N69" s="173"/>
      <c r="O69" s="173"/>
    </row>
    <row r="70" spans="1:15" s="37" customFormat="1">
      <c r="A70" s="173"/>
      <c r="B70" s="1368"/>
      <c r="C70" s="805"/>
      <c r="D70" s="173"/>
      <c r="E70" s="173"/>
      <c r="F70" s="173"/>
      <c r="G70" s="173"/>
      <c r="H70" s="699"/>
      <c r="I70" s="173"/>
      <c r="J70" s="173"/>
      <c r="K70" s="173"/>
      <c r="L70" s="173"/>
      <c r="M70" s="173"/>
      <c r="N70" s="173"/>
      <c r="O70" s="173"/>
    </row>
    <row r="71" spans="1:15" s="37" customFormat="1">
      <c r="A71" s="173"/>
      <c r="B71" s="1368"/>
      <c r="C71" s="945"/>
      <c r="D71" s="173"/>
      <c r="E71" s="173"/>
      <c r="F71" s="173"/>
      <c r="G71" s="173"/>
      <c r="H71" s="699"/>
      <c r="I71" s="173"/>
      <c r="J71" s="173"/>
      <c r="K71" s="173"/>
      <c r="L71" s="173"/>
      <c r="M71" s="173"/>
      <c r="N71" s="173"/>
      <c r="O71" s="173"/>
    </row>
    <row r="72" spans="1:15" s="37" customFormat="1">
      <c r="A72" s="173"/>
      <c r="B72" s="173"/>
      <c r="C72" s="267"/>
      <c r="D72" s="173"/>
      <c r="E72" s="173"/>
      <c r="F72" s="173"/>
      <c r="G72" s="173"/>
      <c r="H72" s="699"/>
      <c r="I72" s="173"/>
      <c r="J72" s="173"/>
      <c r="K72" s="173"/>
      <c r="L72" s="173"/>
      <c r="M72" s="173"/>
      <c r="N72" s="173"/>
      <c r="O72" s="173"/>
    </row>
    <row r="73" spans="1:15" s="37" customFormat="1">
      <c r="A73" s="173"/>
      <c r="B73" s="173"/>
      <c r="C73" s="173"/>
      <c r="D73" s="173"/>
      <c r="E73" s="173"/>
      <c r="F73" s="173"/>
      <c r="G73" s="173"/>
      <c r="H73" s="699"/>
      <c r="I73" s="173"/>
      <c r="J73" s="173"/>
      <c r="K73" s="173"/>
      <c r="L73" s="173"/>
      <c r="M73" s="173"/>
      <c r="N73" s="173"/>
      <c r="O73" s="173"/>
    </row>
    <row r="74" spans="1:15" s="37" customFormat="1">
      <c r="A74" s="173"/>
      <c r="B74" s="173"/>
      <c r="C74" s="173"/>
      <c r="D74" s="173"/>
      <c r="E74" s="173"/>
      <c r="F74" s="173"/>
      <c r="G74" s="173"/>
      <c r="H74" s="699"/>
      <c r="I74" s="173"/>
      <c r="J74" s="173"/>
      <c r="K74" s="173"/>
      <c r="L74" s="173"/>
      <c r="M74" s="173"/>
      <c r="N74" s="173"/>
      <c r="O74" s="173"/>
    </row>
    <row r="75" spans="1:15" s="37" customFormat="1">
      <c r="A75" s="173"/>
      <c r="B75" s="173"/>
      <c r="C75" s="173"/>
      <c r="D75" s="173"/>
      <c r="E75" s="173"/>
      <c r="F75" s="173"/>
      <c r="G75" s="173"/>
      <c r="H75" s="699"/>
      <c r="I75" s="173"/>
      <c r="J75" s="173"/>
      <c r="K75" s="173"/>
      <c r="L75" s="173"/>
      <c r="M75" s="173"/>
      <c r="N75" s="173"/>
      <c r="O75" s="173"/>
    </row>
    <row r="76" spans="1:15" s="37" customFormat="1">
      <c r="A76" s="173"/>
      <c r="B76" s="173"/>
      <c r="C76" s="173"/>
      <c r="D76" s="173"/>
      <c r="E76" s="173"/>
      <c r="F76" s="173"/>
      <c r="G76" s="173"/>
      <c r="H76" s="699"/>
      <c r="I76" s="173"/>
      <c r="J76" s="173"/>
      <c r="K76" s="173"/>
      <c r="L76" s="173"/>
      <c r="M76" s="173"/>
      <c r="N76" s="173"/>
      <c r="O76" s="173"/>
    </row>
    <row r="77" spans="1:15" s="37" customFormat="1">
      <c r="A77" s="173"/>
      <c r="B77" s="173"/>
      <c r="C77" s="173"/>
      <c r="D77" s="173"/>
      <c r="E77" s="173"/>
      <c r="F77" s="173"/>
      <c r="G77" s="173"/>
      <c r="H77" s="699"/>
      <c r="I77" s="173"/>
      <c r="J77" s="173"/>
      <c r="K77" s="173"/>
      <c r="L77" s="173"/>
      <c r="M77" s="173"/>
      <c r="N77" s="173"/>
      <c r="O77" s="173"/>
    </row>
    <row r="78" spans="1:15" s="37" customFormat="1">
      <c r="A78" s="173"/>
      <c r="B78" s="173"/>
      <c r="C78" s="173"/>
      <c r="D78" s="173"/>
      <c r="E78" s="173"/>
      <c r="F78" s="173"/>
      <c r="G78" s="173"/>
      <c r="H78" s="699"/>
      <c r="I78" s="173"/>
      <c r="J78" s="173"/>
      <c r="K78" s="173"/>
      <c r="L78" s="173"/>
      <c r="M78" s="173"/>
      <c r="N78" s="173"/>
      <c r="O78" s="173"/>
    </row>
    <row r="79" spans="1:15" s="37" customFormat="1">
      <c r="A79" s="173"/>
      <c r="B79" s="173"/>
      <c r="C79" s="173"/>
      <c r="D79" s="173"/>
      <c r="E79" s="173"/>
      <c r="F79" s="173"/>
      <c r="G79" s="173"/>
      <c r="H79" s="699"/>
      <c r="I79" s="173"/>
      <c r="J79" s="173"/>
      <c r="K79" s="173"/>
      <c r="L79" s="173"/>
      <c r="M79" s="173"/>
      <c r="N79" s="173"/>
      <c r="O79" s="173"/>
    </row>
    <row r="80" spans="1:15" s="37" customFormat="1">
      <c r="A80" s="173"/>
      <c r="B80" s="173"/>
      <c r="C80" s="173"/>
      <c r="D80" s="173"/>
      <c r="E80" s="173"/>
      <c r="F80" s="173"/>
      <c r="G80" s="173"/>
      <c r="H80" s="699"/>
      <c r="I80" s="173"/>
      <c r="J80" s="173"/>
      <c r="K80" s="173"/>
      <c r="L80" s="173"/>
      <c r="M80" s="173"/>
      <c r="N80" s="173"/>
      <c r="O80" s="173"/>
    </row>
    <row r="81" spans="1:15" s="37" customFormat="1">
      <c r="A81" s="173"/>
      <c r="B81" s="173"/>
      <c r="C81" s="173"/>
      <c r="D81" s="173"/>
      <c r="E81" s="173"/>
      <c r="F81" s="173"/>
      <c r="G81" s="173"/>
      <c r="H81" s="699"/>
      <c r="I81" s="173"/>
      <c r="J81" s="173"/>
      <c r="K81" s="173"/>
      <c r="L81" s="173"/>
      <c r="M81" s="173"/>
      <c r="N81" s="173"/>
      <c r="O81" s="173"/>
    </row>
    <row r="82" spans="1:15" s="37" customFormat="1">
      <c r="A82" s="173"/>
      <c r="B82" s="173"/>
      <c r="C82" s="173"/>
      <c r="D82" s="173"/>
      <c r="E82" s="173"/>
      <c r="F82" s="173"/>
      <c r="G82" s="173"/>
      <c r="H82" s="699"/>
      <c r="I82" s="173"/>
      <c r="J82" s="173"/>
      <c r="K82" s="173"/>
      <c r="L82" s="173"/>
      <c r="M82" s="173"/>
      <c r="N82" s="173"/>
      <c r="O82" s="173"/>
    </row>
    <row r="83" spans="1:15" s="37" customFormat="1">
      <c r="A83" s="173"/>
      <c r="B83" s="173"/>
      <c r="C83" s="173"/>
      <c r="D83" s="173"/>
      <c r="E83" s="173"/>
      <c r="F83" s="173"/>
      <c r="G83" s="173"/>
      <c r="H83" s="699"/>
      <c r="I83" s="173"/>
      <c r="J83" s="173"/>
      <c r="K83" s="173"/>
      <c r="L83" s="173"/>
      <c r="M83" s="173"/>
      <c r="N83" s="173"/>
      <c r="O83" s="173"/>
    </row>
    <row r="84" spans="1:15" s="37" customFormat="1">
      <c r="A84" s="173"/>
      <c r="B84" s="173"/>
      <c r="C84" s="173"/>
      <c r="D84" s="173"/>
      <c r="E84" s="173"/>
      <c r="F84" s="173"/>
      <c r="G84" s="173"/>
      <c r="H84" s="699"/>
      <c r="I84" s="173"/>
      <c r="J84" s="173"/>
      <c r="K84" s="173"/>
      <c r="L84" s="173"/>
      <c r="M84" s="173"/>
      <c r="N84" s="173"/>
      <c r="O84" s="173"/>
    </row>
    <row r="85" spans="1:15" s="37" customFormat="1">
      <c r="A85" s="173"/>
      <c r="B85" s="173"/>
      <c r="C85" s="173"/>
      <c r="D85" s="173"/>
      <c r="E85" s="173"/>
      <c r="F85" s="173"/>
      <c r="G85" s="173"/>
      <c r="H85" s="699"/>
      <c r="I85" s="173"/>
      <c r="J85" s="173"/>
      <c r="K85" s="173"/>
      <c r="L85" s="173"/>
      <c r="M85" s="173"/>
      <c r="N85" s="173"/>
      <c r="O85" s="173"/>
    </row>
    <row r="86" spans="1:15" s="37" customFormat="1">
      <c r="A86" s="173"/>
      <c r="B86" s="173"/>
      <c r="C86" s="173"/>
      <c r="D86" s="173"/>
      <c r="E86" s="173"/>
      <c r="F86" s="173"/>
      <c r="G86" s="173"/>
      <c r="H86" s="699"/>
      <c r="I86" s="173"/>
      <c r="J86" s="173"/>
      <c r="K86" s="173"/>
      <c r="L86" s="173"/>
      <c r="M86" s="173"/>
      <c r="N86" s="173"/>
      <c r="O86" s="173"/>
    </row>
    <row r="87" spans="1:15" s="37" customFormat="1">
      <c r="A87" s="173"/>
      <c r="B87" s="173"/>
      <c r="C87" s="173"/>
      <c r="D87" s="173"/>
      <c r="E87" s="173"/>
      <c r="F87" s="173"/>
      <c r="G87" s="173"/>
      <c r="H87" s="699"/>
      <c r="I87" s="173"/>
      <c r="J87" s="173"/>
      <c r="K87" s="173"/>
      <c r="L87" s="173"/>
      <c r="M87" s="173"/>
      <c r="N87" s="173"/>
      <c r="O87" s="173"/>
    </row>
    <row r="88" spans="1:15" s="37" customFormat="1">
      <c r="A88" s="173"/>
      <c r="B88" s="173"/>
      <c r="C88" s="173"/>
      <c r="D88" s="173"/>
      <c r="E88" s="173"/>
      <c r="F88" s="173"/>
      <c r="G88" s="173"/>
      <c r="H88" s="699"/>
      <c r="I88" s="173"/>
      <c r="J88" s="173"/>
      <c r="K88" s="173"/>
      <c r="L88" s="173"/>
      <c r="M88" s="173"/>
      <c r="N88" s="173"/>
      <c r="O88" s="173"/>
    </row>
    <row r="89" spans="1:15" s="37" customFormat="1">
      <c r="A89" s="173"/>
      <c r="B89" s="173"/>
      <c r="C89" s="173"/>
      <c r="D89" s="173"/>
      <c r="E89" s="173"/>
      <c r="F89" s="173"/>
      <c r="G89" s="173"/>
      <c r="H89" s="699"/>
      <c r="I89" s="173"/>
      <c r="J89" s="173"/>
      <c r="K89" s="173"/>
      <c r="L89" s="173"/>
      <c r="M89" s="173"/>
      <c r="N89" s="173"/>
      <c r="O89" s="173"/>
    </row>
    <row r="90" spans="1:15" s="37" customFormat="1">
      <c r="A90" s="173"/>
      <c r="B90" s="173"/>
      <c r="C90" s="173"/>
      <c r="D90" s="173"/>
      <c r="E90" s="173"/>
      <c r="F90" s="173"/>
      <c r="G90" s="173"/>
      <c r="H90" s="699"/>
      <c r="I90" s="173"/>
      <c r="J90" s="173"/>
      <c r="K90" s="173"/>
      <c r="L90" s="173"/>
      <c r="M90" s="173"/>
      <c r="N90" s="173"/>
      <c r="O90" s="173"/>
    </row>
    <row r="91" spans="1:15" s="37" customFormat="1">
      <c r="A91" s="173"/>
      <c r="B91" s="173"/>
      <c r="C91" s="173"/>
      <c r="D91" s="173"/>
      <c r="E91" s="173"/>
      <c r="F91" s="173"/>
      <c r="G91" s="173"/>
      <c r="H91" s="699"/>
      <c r="I91" s="173"/>
      <c r="J91" s="173"/>
      <c r="K91" s="173"/>
      <c r="L91" s="173"/>
      <c r="M91" s="173"/>
      <c r="N91" s="173"/>
      <c r="O91" s="173"/>
    </row>
    <row r="92" spans="1:15" s="37" customFormat="1">
      <c r="A92" s="173"/>
      <c r="B92" s="173"/>
      <c r="C92" s="173"/>
      <c r="D92" s="173"/>
      <c r="E92" s="173"/>
      <c r="F92" s="173"/>
      <c r="G92" s="173"/>
      <c r="H92" s="699"/>
      <c r="I92" s="173"/>
      <c r="J92" s="173"/>
      <c r="K92" s="173"/>
      <c r="L92" s="173"/>
      <c r="M92" s="173"/>
      <c r="N92" s="173"/>
      <c r="O92" s="173"/>
    </row>
    <row r="93" spans="1:15" s="37" customFormat="1">
      <c r="A93" s="173"/>
      <c r="B93" s="173"/>
      <c r="C93" s="173"/>
      <c r="D93" s="173"/>
      <c r="E93" s="173"/>
      <c r="F93" s="173"/>
      <c r="G93" s="173"/>
      <c r="H93" s="699"/>
      <c r="I93" s="173"/>
      <c r="J93" s="173"/>
      <c r="K93" s="173"/>
      <c r="L93" s="173"/>
      <c r="M93" s="173"/>
      <c r="N93" s="173"/>
      <c r="O93" s="173"/>
    </row>
    <row r="94" spans="1:15" s="37" customFormat="1">
      <c r="A94" s="173"/>
      <c r="B94" s="173"/>
      <c r="C94" s="173"/>
      <c r="D94" s="173"/>
      <c r="E94" s="173"/>
      <c r="F94" s="173"/>
      <c r="G94" s="173"/>
      <c r="H94" s="699"/>
      <c r="I94" s="173"/>
      <c r="J94" s="173"/>
      <c r="K94" s="173"/>
      <c r="L94" s="173"/>
      <c r="M94" s="173"/>
      <c r="N94" s="173"/>
      <c r="O94" s="173"/>
    </row>
    <row r="95" spans="1:15" s="37" customFormat="1">
      <c r="A95" s="173"/>
      <c r="B95" s="173"/>
      <c r="C95" s="173"/>
      <c r="D95" s="173"/>
      <c r="E95" s="173"/>
      <c r="F95" s="173"/>
      <c r="G95" s="173"/>
      <c r="H95" s="699"/>
      <c r="I95" s="173"/>
      <c r="J95" s="173"/>
      <c r="K95" s="173"/>
      <c r="L95" s="173"/>
      <c r="M95" s="173"/>
      <c r="N95" s="173"/>
      <c r="O95" s="173"/>
    </row>
    <row r="96" spans="1:15" s="37" customFormat="1">
      <c r="A96" s="173"/>
      <c r="B96" s="173"/>
      <c r="C96" s="173"/>
      <c r="D96" s="173"/>
      <c r="E96" s="173"/>
      <c r="F96" s="173"/>
      <c r="G96" s="173"/>
      <c r="H96" s="699"/>
      <c r="I96" s="173"/>
      <c r="J96" s="173"/>
      <c r="K96" s="173"/>
      <c r="L96" s="173"/>
      <c r="M96" s="173"/>
      <c r="N96" s="173"/>
      <c r="O96" s="173"/>
    </row>
    <row r="97" spans="1:15" s="37" customFormat="1">
      <c r="A97" s="173"/>
      <c r="B97" s="173"/>
      <c r="C97" s="173"/>
      <c r="D97" s="173"/>
      <c r="E97" s="173"/>
      <c r="F97" s="173"/>
      <c r="G97" s="173"/>
      <c r="H97" s="699"/>
      <c r="I97" s="173"/>
      <c r="J97" s="173"/>
      <c r="K97" s="173"/>
      <c r="L97" s="173"/>
      <c r="M97" s="173"/>
      <c r="N97" s="173"/>
      <c r="O97" s="173"/>
    </row>
    <row r="98" spans="1:15" s="37" customFormat="1">
      <c r="A98" s="173"/>
      <c r="B98" s="173"/>
      <c r="C98" s="173"/>
      <c r="D98" s="173"/>
      <c r="E98" s="173"/>
      <c r="F98" s="173"/>
      <c r="G98" s="173"/>
      <c r="H98" s="699"/>
      <c r="I98" s="173"/>
      <c r="J98" s="173"/>
      <c r="K98" s="173"/>
      <c r="L98" s="173"/>
      <c r="M98" s="173"/>
      <c r="N98" s="173"/>
      <c r="O98" s="173"/>
    </row>
    <row r="99" spans="1:15" s="37" customFormat="1">
      <c r="A99" s="173"/>
      <c r="B99" s="173"/>
      <c r="C99" s="173"/>
      <c r="D99" s="173"/>
      <c r="E99" s="173"/>
      <c r="F99" s="173"/>
      <c r="G99" s="173"/>
      <c r="H99" s="699"/>
      <c r="I99" s="173"/>
      <c r="J99" s="173"/>
      <c r="K99" s="173"/>
      <c r="L99" s="173"/>
      <c r="M99" s="173"/>
      <c r="N99" s="173"/>
      <c r="O99" s="173"/>
    </row>
    <row r="100" spans="1:15" s="37" customFormat="1">
      <c r="A100" s="173"/>
      <c r="B100" s="173"/>
      <c r="C100" s="173"/>
      <c r="D100" s="173"/>
      <c r="E100" s="173"/>
      <c r="F100" s="173"/>
      <c r="G100" s="173"/>
      <c r="H100" s="699"/>
      <c r="I100" s="173"/>
      <c r="J100" s="173"/>
      <c r="K100" s="173"/>
      <c r="L100" s="173"/>
      <c r="M100" s="173"/>
      <c r="N100" s="173"/>
      <c r="O100" s="173"/>
    </row>
    <row r="101" spans="1:15" s="37" customFormat="1">
      <c r="A101" s="173"/>
      <c r="B101" s="173"/>
      <c r="C101" s="173"/>
      <c r="D101" s="173"/>
      <c r="E101" s="173"/>
      <c r="F101" s="173"/>
      <c r="G101" s="173"/>
      <c r="H101" s="699"/>
      <c r="I101" s="173"/>
      <c r="J101" s="173"/>
      <c r="K101" s="173"/>
      <c r="L101" s="173"/>
      <c r="M101" s="173"/>
      <c r="N101" s="173"/>
      <c r="O101" s="173"/>
    </row>
    <row r="102" spans="1:15" s="37" customFormat="1">
      <c r="A102" s="173"/>
      <c r="B102" s="173"/>
      <c r="C102" s="173"/>
      <c r="D102" s="173"/>
      <c r="E102" s="173"/>
      <c r="F102" s="173"/>
      <c r="G102" s="173"/>
      <c r="H102" s="699"/>
      <c r="I102" s="173"/>
      <c r="J102" s="173"/>
      <c r="K102" s="173"/>
      <c r="L102" s="173"/>
      <c r="M102" s="173"/>
      <c r="N102" s="173"/>
      <c r="O102" s="173"/>
    </row>
    <row r="103" spans="1:15" s="37" customFormat="1">
      <c r="A103" s="173"/>
      <c r="B103" s="173"/>
      <c r="C103" s="173"/>
      <c r="D103" s="173"/>
      <c r="E103" s="173"/>
      <c r="F103" s="173"/>
      <c r="G103" s="173"/>
      <c r="H103" s="699"/>
      <c r="I103" s="173"/>
      <c r="J103" s="173"/>
      <c r="K103" s="173"/>
      <c r="L103" s="173"/>
      <c r="M103" s="173"/>
      <c r="N103" s="173"/>
      <c r="O103" s="173"/>
    </row>
    <row r="104" spans="1:15" s="37" customFormat="1">
      <c r="A104" s="173"/>
      <c r="B104" s="173"/>
      <c r="C104" s="173"/>
      <c r="D104" s="173"/>
      <c r="E104" s="173"/>
      <c r="F104" s="173"/>
      <c r="G104" s="173"/>
      <c r="H104" s="699"/>
      <c r="I104" s="173"/>
      <c r="J104" s="173"/>
      <c r="K104" s="173"/>
      <c r="L104" s="173"/>
      <c r="M104" s="173"/>
      <c r="N104" s="173"/>
      <c r="O104" s="173"/>
    </row>
    <row r="105" spans="1:15" s="37" customFormat="1">
      <c r="A105" s="173"/>
      <c r="B105" s="173"/>
      <c r="C105" s="173"/>
      <c r="D105" s="173"/>
      <c r="E105" s="173"/>
      <c r="F105" s="173"/>
      <c r="G105" s="173"/>
      <c r="H105" s="699"/>
      <c r="I105" s="173"/>
      <c r="J105" s="173"/>
      <c r="K105" s="173"/>
      <c r="L105" s="173"/>
      <c r="M105" s="173"/>
      <c r="N105" s="173"/>
      <c r="O105" s="173"/>
    </row>
    <row r="106" spans="1:15" s="37" customFormat="1">
      <c r="A106" s="173"/>
      <c r="B106" s="173"/>
      <c r="C106" s="173"/>
      <c r="D106" s="173"/>
      <c r="E106" s="173"/>
      <c r="F106" s="173"/>
      <c r="G106" s="173"/>
      <c r="H106" s="699"/>
      <c r="I106" s="173"/>
      <c r="J106" s="173"/>
      <c r="K106" s="173"/>
      <c r="L106" s="173"/>
      <c r="M106" s="173"/>
      <c r="N106" s="173"/>
      <c r="O106" s="173"/>
    </row>
    <row r="107" spans="1:15" s="37" customFormat="1">
      <c r="A107" s="173"/>
      <c r="B107" s="173"/>
      <c r="C107" s="173"/>
      <c r="D107" s="173"/>
      <c r="E107" s="173"/>
      <c r="F107" s="173"/>
      <c r="G107" s="173"/>
      <c r="H107" s="699"/>
      <c r="I107" s="173"/>
      <c r="J107" s="173"/>
      <c r="K107" s="173"/>
      <c r="L107" s="173"/>
      <c r="M107" s="173"/>
      <c r="N107" s="173"/>
      <c r="O107" s="173"/>
    </row>
    <row r="108" spans="1:15" s="37" customFormat="1">
      <c r="A108" s="173"/>
      <c r="B108" s="173"/>
      <c r="C108" s="173"/>
      <c r="D108" s="173"/>
      <c r="E108" s="173"/>
      <c r="F108" s="173"/>
      <c r="G108" s="173"/>
      <c r="H108" s="699"/>
      <c r="I108" s="173"/>
      <c r="J108" s="173"/>
      <c r="K108" s="173"/>
      <c r="L108" s="173"/>
      <c r="M108" s="173"/>
      <c r="N108" s="173"/>
      <c r="O108" s="173"/>
    </row>
    <row r="109" spans="1:15" s="37" customFormat="1">
      <c r="A109" s="173"/>
      <c r="B109" s="173"/>
      <c r="C109" s="173"/>
      <c r="D109" s="173"/>
      <c r="E109" s="173"/>
      <c r="F109" s="173"/>
      <c r="G109" s="173"/>
      <c r="H109" s="699"/>
      <c r="I109" s="173"/>
      <c r="J109" s="173"/>
      <c r="K109" s="173"/>
      <c r="L109" s="173"/>
      <c r="M109" s="173"/>
      <c r="N109" s="173"/>
      <c r="O109" s="173"/>
    </row>
    <row r="110" spans="1:15" s="37" customFormat="1">
      <c r="A110" s="173"/>
      <c r="B110" s="173"/>
      <c r="C110" s="173"/>
      <c r="D110" s="173"/>
      <c r="E110" s="173"/>
      <c r="F110" s="173"/>
      <c r="G110" s="173"/>
      <c r="H110" s="699"/>
      <c r="I110" s="173"/>
      <c r="J110" s="173"/>
      <c r="K110" s="173"/>
      <c r="L110" s="173"/>
      <c r="M110" s="173"/>
      <c r="N110" s="173"/>
      <c r="O110" s="173"/>
    </row>
    <row r="111" spans="1:15" s="37" customFormat="1">
      <c r="A111" s="173"/>
      <c r="B111" s="173"/>
      <c r="C111" s="173"/>
      <c r="D111" s="173"/>
      <c r="E111" s="173"/>
      <c r="F111" s="173"/>
      <c r="G111" s="173"/>
      <c r="H111" s="699"/>
      <c r="I111" s="173"/>
      <c r="J111" s="173"/>
      <c r="K111" s="173"/>
      <c r="L111" s="173"/>
      <c r="M111" s="173"/>
      <c r="N111" s="173"/>
      <c r="O111" s="173"/>
    </row>
    <row r="112" spans="1:15" s="37" customFormat="1">
      <c r="A112" s="173"/>
      <c r="B112" s="173"/>
      <c r="C112" s="173"/>
      <c r="D112" s="173"/>
      <c r="E112" s="173"/>
      <c r="F112" s="173"/>
      <c r="G112" s="173"/>
      <c r="H112" s="699"/>
      <c r="I112" s="173"/>
      <c r="J112" s="173"/>
      <c r="K112" s="173"/>
      <c r="L112" s="173"/>
      <c r="M112" s="173"/>
      <c r="N112" s="173"/>
      <c r="O112" s="173"/>
    </row>
    <row r="113" spans="1:15" s="37" customFormat="1">
      <c r="A113" s="173"/>
      <c r="B113" s="173"/>
      <c r="C113" s="173"/>
      <c r="D113" s="173"/>
      <c r="E113" s="173"/>
      <c r="F113" s="173"/>
      <c r="G113" s="173"/>
      <c r="H113" s="699"/>
      <c r="I113" s="173"/>
      <c r="J113" s="173"/>
      <c r="K113" s="173"/>
      <c r="L113" s="173"/>
      <c r="M113" s="173"/>
      <c r="N113" s="173"/>
      <c r="O113" s="173"/>
    </row>
    <row r="114" spans="1:15" s="37" customFormat="1">
      <c r="A114" s="173"/>
      <c r="B114" s="173"/>
      <c r="C114" s="173"/>
      <c r="D114" s="173"/>
      <c r="E114" s="173"/>
      <c r="F114" s="173"/>
      <c r="G114" s="173"/>
      <c r="H114" s="699"/>
      <c r="I114" s="173"/>
      <c r="J114" s="173"/>
      <c r="K114" s="173"/>
      <c r="L114" s="173"/>
      <c r="M114" s="173"/>
      <c r="N114" s="173"/>
      <c r="O114" s="173"/>
    </row>
    <row r="115" spans="1:15" s="37" customFormat="1">
      <c r="A115" s="246"/>
      <c r="B115" s="246"/>
      <c r="C115" s="173"/>
      <c r="D115" s="173"/>
      <c r="E115" s="173"/>
      <c r="F115" s="173"/>
      <c r="G115" s="173"/>
      <c r="H115" s="699"/>
      <c r="I115" s="173"/>
      <c r="J115" s="173"/>
      <c r="K115" s="173"/>
      <c r="L115" s="173"/>
      <c r="M115" s="173"/>
      <c r="N115" s="173"/>
      <c r="O115" s="173"/>
    </row>
    <row r="116" spans="1:15" s="37" customFormat="1">
      <c r="A116" s="246"/>
      <c r="B116" s="246"/>
      <c r="C116" s="173"/>
      <c r="D116" s="173"/>
      <c r="E116" s="173"/>
      <c r="F116" s="173"/>
      <c r="G116" s="173"/>
      <c r="H116" s="699"/>
      <c r="I116" s="173"/>
      <c r="J116" s="173"/>
      <c r="K116" s="173"/>
      <c r="L116" s="173"/>
      <c r="M116" s="173"/>
      <c r="N116" s="173"/>
      <c r="O116" s="173"/>
    </row>
    <row r="117" spans="1:15" s="37" customFormat="1">
      <c r="A117" s="246"/>
      <c r="B117" s="246"/>
      <c r="C117" s="173"/>
      <c r="D117" s="173"/>
      <c r="E117" s="173"/>
      <c r="F117" s="173"/>
      <c r="G117" s="173"/>
      <c r="H117" s="699"/>
      <c r="I117" s="173"/>
      <c r="J117" s="173"/>
      <c r="K117" s="173"/>
      <c r="L117" s="173"/>
      <c r="M117" s="173"/>
      <c r="N117" s="173"/>
      <c r="O117" s="173"/>
    </row>
    <row r="118" spans="1:15" s="37" customFormat="1">
      <c r="A118" s="246"/>
      <c r="B118" s="246"/>
      <c r="C118" s="173"/>
      <c r="D118" s="173"/>
      <c r="E118" s="173"/>
      <c r="F118" s="173"/>
      <c r="G118" s="173"/>
      <c r="H118" s="699"/>
      <c r="I118" s="173"/>
      <c r="J118" s="173"/>
      <c r="K118" s="173"/>
      <c r="L118" s="173"/>
      <c r="M118" s="173"/>
      <c r="N118" s="173"/>
      <c r="O118" s="173"/>
    </row>
    <row r="119" spans="1:15" s="37" customFormat="1">
      <c r="A119" s="246"/>
      <c r="B119" s="246"/>
      <c r="C119" s="173"/>
      <c r="D119" s="173"/>
      <c r="E119" s="173"/>
      <c r="F119" s="173"/>
      <c r="G119" s="173"/>
      <c r="H119" s="699"/>
      <c r="I119" s="173"/>
      <c r="J119" s="173"/>
      <c r="K119" s="173"/>
      <c r="L119" s="173"/>
      <c r="M119" s="173"/>
      <c r="N119" s="173"/>
      <c r="O119" s="173"/>
    </row>
    <row r="120" spans="1:15" s="37" customFormat="1">
      <c r="A120" s="173"/>
      <c r="B120" s="173"/>
      <c r="C120" s="173"/>
      <c r="D120" s="173"/>
      <c r="E120" s="173"/>
      <c r="F120" s="173"/>
      <c r="G120" s="173"/>
      <c r="H120" s="699"/>
      <c r="I120" s="173"/>
      <c r="J120" s="173"/>
      <c r="K120" s="173"/>
      <c r="L120" s="173"/>
      <c r="M120" s="173"/>
      <c r="N120" s="173"/>
      <c r="O120" s="173"/>
    </row>
    <row r="121" spans="1:15" s="37" customFormat="1">
      <c r="A121" s="173"/>
      <c r="B121" s="173"/>
      <c r="C121" s="173"/>
      <c r="D121" s="173"/>
      <c r="E121" s="173"/>
      <c r="F121" s="173"/>
      <c r="G121" s="173"/>
      <c r="H121" s="699"/>
      <c r="I121" s="173"/>
      <c r="J121" s="173"/>
      <c r="K121" s="173"/>
      <c r="L121" s="173"/>
      <c r="M121" s="173"/>
      <c r="N121" s="173"/>
      <c r="O121" s="173"/>
    </row>
    <row r="122" spans="1:15" s="37" customFormat="1">
      <c r="A122" s="173"/>
      <c r="B122" s="173"/>
      <c r="C122" s="173"/>
      <c r="D122" s="173"/>
      <c r="E122" s="173"/>
      <c r="F122" s="173"/>
      <c r="G122" s="173"/>
      <c r="H122" s="699"/>
      <c r="I122" s="173"/>
      <c r="J122" s="173"/>
      <c r="K122" s="173"/>
      <c r="L122" s="173"/>
      <c r="M122" s="173"/>
      <c r="N122" s="173"/>
      <c r="O122" s="173"/>
    </row>
    <row r="123" spans="1:15" s="37" customFormat="1">
      <c r="A123" s="173"/>
      <c r="B123" s="173"/>
      <c r="C123" s="173"/>
      <c r="D123" s="173"/>
      <c r="E123" s="173"/>
      <c r="F123" s="173"/>
      <c r="G123" s="173"/>
      <c r="H123" s="699"/>
      <c r="I123" s="173"/>
      <c r="J123" s="173"/>
      <c r="K123" s="173"/>
      <c r="L123" s="173"/>
      <c r="M123" s="173"/>
      <c r="N123" s="173"/>
      <c r="O123" s="173"/>
    </row>
    <row r="124" spans="1:15" s="37" customFormat="1">
      <c r="A124" s="173"/>
      <c r="B124" s="173"/>
      <c r="C124" s="173"/>
      <c r="D124" s="173"/>
      <c r="E124" s="173"/>
      <c r="F124" s="173"/>
      <c r="G124" s="173"/>
      <c r="H124" s="699"/>
      <c r="I124" s="173"/>
      <c r="J124" s="173"/>
      <c r="K124" s="173"/>
      <c r="L124" s="173"/>
      <c r="M124" s="173"/>
      <c r="N124" s="173"/>
      <c r="O124" s="173"/>
    </row>
    <row r="125" spans="1:15" s="37" customFormat="1">
      <c r="A125" s="173"/>
      <c r="B125" s="173"/>
      <c r="C125" s="173"/>
      <c r="D125" s="173"/>
      <c r="E125" s="173"/>
      <c r="F125" s="173"/>
      <c r="G125" s="173"/>
      <c r="H125" s="699"/>
      <c r="I125" s="173"/>
      <c r="J125" s="173"/>
      <c r="K125" s="173"/>
      <c r="L125" s="173"/>
      <c r="M125" s="173"/>
      <c r="N125" s="173"/>
      <c r="O125" s="173"/>
    </row>
    <row r="126" spans="1:15" s="37" customFormat="1">
      <c r="A126" s="173"/>
      <c r="B126" s="173"/>
      <c r="C126" s="173"/>
      <c r="D126" s="173"/>
      <c r="E126" s="173"/>
      <c r="F126" s="173"/>
      <c r="G126" s="173"/>
      <c r="H126" s="699"/>
      <c r="I126" s="173"/>
      <c r="J126" s="173"/>
      <c r="K126" s="173"/>
      <c r="L126" s="173"/>
      <c r="M126" s="173"/>
      <c r="N126" s="173"/>
      <c r="O126" s="173"/>
    </row>
    <row r="127" spans="1:15" s="37" customFormat="1">
      <c r="A127" s="173"/>
      <c r="B127" s="173"/>
      <c r="C127" s="173"/>
      <c r="D127" s="173"/>
      <c r="E127" s="173"/>
      <c r="F127" s="173"/>
      <c r="G127" s="173"/>
      <c r="H127" s="699"/>
      <c r="I127" s="173"/>
      <c r="J127" s="173"/>
      <c r="K127" s="173"/>
      <c r="L127" s="173"/>
      <c r="M127" s="173"/>
      <c r="N127" s="173"/>
      <c r="O127" s="173"/>
    </row>
    <row r="128" spans="1:15" s="37" customFormat="1">
      <c r="A128" s="173"/>
      <c r="B128" s="173"/>
      <c r="C128" s="173"/>
      <c r="D128" s="173"/>
      <c r="E128" s="173"/>
      <c r="F128" s="173"/>
      <c r="G128" s="173"/>
      <c r="H128" s="699"/>
      <c r="I128" s="173"/>
      <c r="J128" s="173"/>
      <c r="K128" s="173"/>
      <c r="L128" s="173"/>
      <c r="M128" s="173"/>
      <c r="N128" s="173"/>
      <c r="O128" s="173"/>
    </row>
    <row r="129" spans="1:15" s="37" customFormat="1">
      <c r="A129" s="173"/>
      <c r="B129" s="173"/>
      <c r="C129" s="173"/>
      <c r="D129" s="173"/>
      <c r="E129" s="173"/>
      <c r="F129" s="173"/>
      <c r="G129" s="173"/>
      <c r="H129" s="699"/>
      <c r="I129" s="173"/>
      <c r="J129" s="173"/>
      <c r="K129" s="173"/>
      <c r="L129" s="173"/>
      <c r="M129" s="173"/>
      <c r="N129" s="173"/>
      <c r="O129" s="173"/>
    </row>
    <row r="130" spans="1:15" s="37" customFormat="1">
      <c r="A130" s="173"/>
      <c r="B130" s="173"/>
      <c r="C130" s="173"/>
      <c r="D130" s="173"/>
      <c r="E130" s="173"/>
      <c r="F130" s="173"/>
      <c r="G130" s="173"/>
      <c r="H130" s="699"/>
      <c r="I130" s="173"/>
      <c r="J130" s="173"/>
      <c r="K130" s="173"/>
      <c r="L130" s="173"/>
      <c r="M130" s="173"/>
      <c r="N130" s="173"/>
      <c r="O130" s="173"/>
    </row>
    <row r="131" spans="1:15" s="37" customFormat="1">
      <c r="A131" s="173"/>
      <c r="B131" s="173"/>
      <c r="C131" s="173"/>
      <c r="D131" s="173"/>
      <c r="E131" s="173"/>
      <c r="F131" s="173"/>
      <c r="G131" s="173"/>
      <c r="H131" s="699"/>
      <c r="I131" s="173"/>
      <c r="J131" s="173"/>
      <c r="K131" s="173"/>
      <c r="L131" s="173"/>
      <c r="M131" s="173"/>
      <c r="N131" s="173"/>
      <c r="O131" s="173"/>
    </row>
    <row r="132" spans="1:15" s="37" customFormat="1">
      <c r="A132" s="173"/>
      <c r="B132" s="173"/>
      <c r="C132" s="173"/>
      <c r="D132" s="173"/>
      <c r="E132" s="173"/>
      <c r="F132" s="173"/>
      <c r="G132" s="173"/>
      <c r="H132" s="699"/>
      <c r="I132" s="173"/>
      <c r="J132" s="173"/>
      <c r="K132" s="173"/>
      <c r="L132" s="173"/>
      <c r="M132" s="173"/>
      <c r="N132" s="173"/>
      <c r="O132" s="173"/>
    </row>
    <row r="133" spans="1:15" s="37" customFormat="1">
      <c r="A133" s="173"/>
      <c r="B133" s="173"/>
      <c r="C133" s="173"/>
      <c r="D133" s="173"/>
      <c r="E133" s="173"/>
      <c r="F133" s="173"/>
      <c r="G133" s="173"/>
      <c r="H133" s="699"/>
      <c r="I133" s="173"/>
      <c r="J133" s="173"/>
      <c r="K133" s="173"/>
      <c r="L133" s="173"/>
      <c r="M133" s="173"/>
      <c r="N133" s="173"/>
      <c r="O133" s="173"/>
    </row>
    <row r="134" spans="1:15" s="37" customFormat="1">
      <c r="A134" s="173"/>
      <c r="B134" s="173"/>
      <c r="C134" s="173"/>
      <c r="D134" s="173"/>
      <c r="E134" s="173"/>
      <c r="F134" s="173"/>
      <c r="G134" s="173"/>
      <c r="H134" s="699"/>
      <c r="I134" s="173"/>
      <c r="J134" s="173"/>
      <c r="K134" s="173"/>
      <c r="L134" s="173"/>
      <c r="M134" s="173"/>
      <c r="N134" s="173"/>
      <c r="O134" s="173"/>
    </row>
    <row r="135" spans="1:15" s="37" customFormat="1">
      <c r="A135" s="173"/>
      <c r="B135" s="173"/>
      <c r="C135" s="173"/>
      <c r="D135" s="173"/>
      <c r="E135" s="173"/>
      <c r="F135" s="173"/>
      <c r="G135" s="173"/>
      <c r="H135" s="699"/>
      <c r="I135" s="173"/>
      <c r="J135" s="173"/>
      <c r="K135" s="173"/>
      <c r="L135" s="173"/>
      <c r="M135" s="173"/>
      <c r="N135" s="173"/>
      <c r="O135" s="173"/>
    </row>
    <row r="136" spans="1:15" s="37" customFormat="1">
      <c r="A136" s="173"/>
      <c r="B136" s="173"/>
      <c r="C136" s="173"/>
      <c r="D136" s="173"/>
      <c r="E136" s="173"/>
      <c r="F136" s="173"/>
      <c r="G136" s="173"/>
      <c r="H136" s="699"/>
      <c r="I136" s="173"/>
      <c r="J136" s="173"/>
      <c r="K136" s="173"/>
      <c r="L136" s="173"/>
      <c r="M136" s="173"/>
      <c r="N136" s="173"/>
      <c r="O136" s="173"/>
    </row>
    <row r="137" spans="1:15" s="37" customFormat="1">
      <c r="A137" s="173"/>
      <c r="B137" s="173"/>
      <c r="C137" s="173"/>
      <c r="D137" s="173"/>
      <c r="E137" s="173"/>
      <c r="F137" s="173"/>
      <c r="G137" s="173"/>
      <c r="H137" s="699"/>
      <c r="I137" s="173"/>
      <c r="J137" s="173"/>
      <c r="K137" s="173"/>
      <c r="L137" s="173"/>
      <c r="M137" s="173"/>
      <c r="N137" s="173"/>
      <c r="O137" s="173"/>
    </row>
    <row r="138" spans="1:15" s="37" customFormat="1">
      <c r="A138" s="173"/>
      <c r="B138" s="173"/>
      <c r="C138" s="173"/>
      <c r="D138" s="173"/>
      <c r="E138" s="173"/>
      <c r="F138" s="173"/>
      <c r="G138" s="173"/>
      <c r="H138" s="699"/>
      <c r="I138" s="173"/>
      <c r="J138" s="173"/>
      <c r="K138" s="173"/>
      <c r="L138" s="173"/>
      <c r="M138" s="173"/>
      <c r="N138" s="173"/>
      <c r="O138" s="173"/>
    </row>
    <row r="139" spans="1:15" s="37" customFormat="1">
      <c r="A139" s="173"/>
      <c r="B139" s="173"/>
      <c r="C139" s="173"/>
      <c r="D139" s="173"/>
      <c r="E139" s="173"/>
      <c r="F139" s="173"/>
      <c r="G139" s="173"/>
      <c r="H139" s="699"/>
      <c r="I139" s="173"/>
      <c r="J139" s="173"/>
      <c r="K139" s="173"/>
      <c r="L139" s="173"/>
      <c r="M139" s="173"/>
      <c r="N139" s="173"/>
      <c r="O139" s="173"/>
    </row>
    <row r="140" spans="1:15" s="37" customFormat="1">
      <c r="A140" s="173"/>
      <c r="B140" s="173"/>
      <c r="C140" s="173"/>
      <c r="D140" s="173"/>
      <c r="E140" s="173"/>
      <c r="F140" s="173"/>
      <c r="G140" s="173"/>
      <c r="H140" s="699"/>
      <c r="I140" s="173"/>
      <c r="J140" s="173"/>
      <c r="K140" s="173"/>
      <c r="L140" s="173"/>
      <c r="M140" s="173"/>
      <c r="N140" s="173"/>
      <c r="O140" s="173"/>
    </row>
    <row r="141" spans="1:15" s="37" customFormat="1">
      <c r="A141" s="173"/>
      <c r="B141" s="173"/>
      <c r="C141" s="173"/>
      <c r="D141" s="173"/>
      <c r="E141" s="173"/>
      <c r="F141" s="173"/>
      <c r="G141" s="173"/>
      <c r="H141" s="699"/>
      <c r="I141" s="173"/>
      <c r="J141" s="173"/>
      <c r="K141" s="173"/>
      <c r="L141" s="173"/>
      <c r="M141" s="173"/>
      <c r="N141" s="173"/>
      <c r="O141" s="173"/>
    </row>
    <row r="142" spans="1:15" s="37" customFormat="1">
      <c r="A142" s="173"/>
      <c r="B142" s="173"/>
      <c r="C142" s="173"/>
      <c r="D142" s="173"/>
      <c r="E142" s="173"/>
      <c r="F142" s="173"/>
      <c r="G142" s="173"/>
      <c r="H142" s="699"/>
      <c r="I142" s="173"/>
      <c r="J142" s="173"/>
      <c r="K142" s="173"/>
      <c r="L142" s="173"/>
      <c r="M142" s="173"/>
      <c r="N142" s="173"/>
      <c r="O142" s="173"/>
    </row>
    <row r="143" spans="1:15" s="37" customFormat="1">
      <c r="A143" s="173"/>
      <c r="B143" s="173"/>
      <c r="C143" s="173"/>
      <c r="D143" s="173"/>
      <c r="E143" s="173"/>
      <c r="F143" s="173"/>
      <c r="G143" s="173"/>
      <c r="H143" s="699"/>
      <c r="I143" s="173"/>
      <c r="J143" s="173"/>
      <c r="K143" s="173"/>
      <c r="L143" s="173"/>
      <c r="M143" s="173"/>
      <c r="N143" s="173"/>
      <c r="O143" s="173"/>
    </row>
    <row r="144" spans="1:15" s="37" customFormat="1">
      <c r="A144" s="173"/>
      <c r="B144" s="173"/>
      <c r="C144" s="173"/>
      <c r="D144" s="173"/>
      <c r="E144" s="173"/>
      <c r="F144" s="173"/>
      <c r="G144" s="173"/>
      <c r="H144" s="699"/>
      <c r="I144" s="173"/>
      <c r="J144" s="173"/>
      <c r="K144" s="173"/>
      <c r="L144" s="173"/>
      <c r="M144" s="173"/>
      <c r="N144" s="173"/>
      <c r="O144" s="173"/>
    </row>
    <row r="145" spans="1:15" s="37" customFormat="1">
      <c r="A145" s="173"/>
      <c r="B145" s="173"/>
      <c r="C145" s="173"/>
      <c r="D145" s="173"/>
      <c r="E145" s="173"/>
      <c r="F145" s="173"/>
      <c r="G145" s="173"/>
      <c r="H145" s="699"/>
      <c r="I145" s="173"/>
      <c r="J145" s="173"/>
      <c r="K145" s="173"/>
      <c r="L145" s="173"/>
      <c r="M145" s="173"/>
      <c r="N145" s="173"/>
      <c r="O145" s="173"/>
    </row>
    <row r="146" spans="1:15" s="37" customFormat="1">
      <c r="A146" s="173"/>
      <c r="B146" s="173"/>
      <c r="C146" s="173"/>
      <c r="D146" s="173"/>
      <c r="E146" s="173"/>
      <c r="F146" s="173"/>
      <c r="G146" s="173"/>
      <c r="H146" s="699"/>
      <c r="I146" s="173"/>
      <c r="J146" s="173"/>
      <c r="K146" s="173"/>
      <c r="L146" s="173"/>
      <c r="M146" s="173"/>
      <c r="N146" s="173"/>
      <c r="O146" s="173"/>
    </row>
    <row r="147" spans="1:15" s="37" customFormat="1">
      <c r="A147" s="173"/>
      <c r="B147" s="173"/>
      <c r="C147" s="173"/>
      <c r="D147" s="173"/>
      <c r="E147" s="173"/>
      <c r="F147" s="173"/>
      <c r="G147" s="173"/>
      <c r="H147" s="699"/>
      <c r="I147" s="173"/>
      <c r="J147" s="173"/>
      <c r="K147" s="173"/>
      <c r="L147" s="173"/>
      <c r="M147" s="173"/>
      <c r="N147" s="173"/>
      <c r="O147" s="173"/>
    </row>
    <row r="148" spans="1:15" s="37" customFormat="1">
      <c r="A148" s="173"/>
      <c r="B148" s="173"/>
      <c r="C148" s="173"/>
      <c r="D148" s="173"/>
      <c r="E148" s="173"/>
      <c r="F148" s="173"/>
      <c r="G148" s="173"/>
      <c r="H148" s="699"/>
      <c r="I148" s="173"/>
      <c r="J148" s="173"/>
      <c r="K148" s="173"/>
      <c r="L148" s="173"/>
      <c r="M148" s="173"/>
      <c r="N148" s="173"/>
      <c r="O148" s="173"/>
    </row>
    <row r="149" spans="1:15" s="37" customFormat="1">
      <c r="A149" s="246"/>
      <c r="B149" s="246"/>
      <c r="C149" s="173"/>
      <c r="D149" s="173"/>
      <c r="E149" s="173"/>
      <c r="F149" s="173"/>
      <c r="G149" s="173"/>
      <c r="H149" s="699"/>
      <c r="I149" s="173"/>
      <c r="J149" s="173"/>
      <c r="K149" s="173"/>
      <c r="L149" s="173"/>
      <c r="M149" s="173"/>
      <c r="N149" s="173"/>
      <c r="O149" s="173"/>
    </row>
    <row r="150" spans="1:15" s="37" customFormat="1">
      <c r="A150" s="173"/>
      <c r="B150" s="173"/>
      <c r="C150" s="173"/>
      <c r="D150" s="173"/>
      <c r="E150" s="173"/>
      <c r="F150" s="173"/>
      <c r="G150" s="173"/>
      <c r="H150" s="699"/>
      <c r="I150" s="173"/>
      <c r="J150" s="173"/>
      <c r="K150" s="173"/>
      <c r="L150" s="173"/>
      <c r="M150" s="173"/>
      <c r="N150" s="173"/>
      <c r="O150" s="173"/>
    </row>
    <row r="151" spans="1:15" s="37" customFormat="1">
      <c r="A151" s="173"/>
      <c r="B151" s="173"/>
      <c r="C151" s="173"/>
      <c r="D151" s="173"/>
      <c r="E151" s="173"/>
      <c r="F151" s="173"/>
      <c r="G151" s="173"/>
      <c r="H151" s="699"/>
      <c r="I151" s="173"/>
      <c r="J151" s="173"/>
      <c r="K151" s="173"/>
      <c r="L151" s="173"/>
      <c r="M151" s="173"/>
      <c r="N151" s="173"/>
      <c r="O151" s="173"/>
    </row>
    <row r="152" spans="1:15" s="37" customFormat="1">
      <c r="A152" s="173"/>
      <c r="B152" s="173"/>
      <c r="C152" s="173"/>
      <c r="D152" s="173"/>
      <c r="E152" s="173"/>
      <c r="F152" s="173"/>
      <c r="G152" s="173"/>
      <c r="H152" s="699"/>
      <c r="I152" s="173"/>
      <c r="J152" s="173"/>
      <c r="K152" s="173"/>
      <c r="L152" s="173"/>
      <c r="M152" s="173"/>
      <c r="N152" s="173"/>
      <c r="O152" s="173"/>
    </row>
    <row r="153" spans="1:15" s="37" customFormat="1">
      <c r="A153" s="173"/>
      <c r="B153" s="173"/>
      <c r="C153" s="173"/>
      <c r="D153" s="173"/>
      <c r="E153" s="173"/>
      <c r="F153" s="173"/>
      <c r="G153" s="173"/>
      <c r="H153" s="699"/>
      <c r="I153" s="173"/>
      <c r="J153" s="173"/>
      <c r="K153" s="173"/>
      <c r="L153" s="173"/>
      <c r="M153" s="173"/>
      <c r="N153" s="173"/>
      <c r="O153" s="173"/>
    </row>
    <row r="154" spans="1:15" s="37" customFormat="1">
      <c r="A154" s="173"/>
      <c r="B154" s="173"/>
      <c r="C154" s="173"/>
      <c r="D154" s="173"/>
      <c r="E154" s="173"/>
      <c r="F154" s="173"/>
      <c r="G154" s="173"/>
      <c r="H154" s="699"/>
      <c r="I154" s="173"/>
      <c r="J154" s="173"/>
      <c r="K154" s="173"/>
      <c r="L154" s="173"/>
      <c r="M154" s="173"/>
      <c r="N154" s="173"/>
      <c r="O154" s="173"/>
    </row>
    <row r="155" spans="1:15" s="37" customFormat="1">
      <c r="A155" s="173"/>
      <c r="B155" s="173"/>
      <c r="C155" s="173"/>
      <c r="D155" s="173"/>
      <c r="E155" s="173"/>
      <c r="F155" s="173"/>
      <c r="G155" s="173"/>
      <c r="H155" s="699"/>
      <c r="I155" s="173"/>
      <c r="J155" s="173"/>
      <c r="K155" s="173"/>
      <c r="L155" s="173"/>
      <c r="M155" s="173"/>
      <c r="N155" s="173"/>
      <c r="O155" s="173"/>
    </row>
    <row r="156" spans="1:15" s="37" customFormat="1">
      <c r="A156" s="173"/>
      <c r="B156" s="173"/>
      <c r="C156" s="173"/>
      <c r="D156" s="173"/>
      <c r="E156" s="173"/>
      <c r="F156" s="173"/>
      <c r="G156" s="173"/>
      <c r="H156" s="699"/>
      <c r="I156" s="173"/>
      <c r="J156" s="173"/>
      <c r="K156" s="173"/>
      <c r="L156" s="173"/>
      <c r="M156" s="173"/>
      <c r="N156" s="173"/>
      <c r="O156" s="173"/>
    </row>
    <row r="157" spans="1:15" s="37" customFormat="1">
      <c r="A157" s="173"/>
      <c r="B157" s="173"/>
      <c r="C157" s="173"/>
      <c r="D157" s="173"/>
      <c r="E157" s="173"/>
      <c r="F157" s="173"/>
      <c r="G157" s="173"/>
      <c r="H157" s="699"/>
      <c r="I157" s="173"/>
      <c r="J157" s="173"/>
      <c r="K157" s="173"/>
      <c r="L157" s="173"/>
      <c r="M157" s="173"/>
      <c r="N157" s="173"/>
      <c r="O157" s="173"/>
    </row>
    <row r="158" spans="1:15" s="37" customFormat="1">
      <c r="A158" s="173"/>
      <c r="B158" s="173"/>
      <c r="C158" s="173"/>
      <c r="D158" s="173"/>
      <c r="E158" s="173"/>
      <c r="F158" s="173"/>
      <c r="G158" s="173"/>
      <c r="H158" s="699"/>
      <c r="I158" s="173"/>
      <c r="J158" s="173"/>
      <c r="K158" s="173"/>
      <c r="L158" s="173"/>
      <c r="M158" s="173"/>
      <c r="N158" s="173"/>
      <c r="O158" s="173"/>
    </row>
    <row r="159" spans="1:15" s="37" customFormat="1">
      <c r="A159" s="173"/>
      <c r="B159" s="173"/>
      <c r="C159" s="173"/>
      <c r="D159" s="173"/>
      <c r="E159" s="173"/>
      <c r="F159" s="173"/>
      <c r="G159" s="173"/>
      <c r="H159" s="699"/>
      <c r="I159" s="173"/>
      <c r="J159" s="173"/>
      <c r="K159" s="173"/>
      <c r="L159" s="173"/>
      <c r="M159" s="173"/>
      <c r="N159" s="173"/>
      <c r="O159" s="173"/>
    </row>
    <row r="160" spans="1:15" s="37" customFormat="1">
      <c r="A160" s="173"/>
      <c r="B160" s="173"/>
      <c r="C160" s="173"/>
      <c r="D160" s="173"/>
      <c r="E160" s="173"/>
      <c r="F160" s="173"/>
      <c r="G160" s="173"/>
      <c r="H160" s="699"/>
      <c r="I160" s="173"/>
      <c r="J160" s="173"/>
      <c r="K160" s="173"/>
      <c r="L160" s="173"/>
      <c r="M160" s="173"/>
      <c r="N160" s="173"/>
      <c r="O160" s="173"/>
    </row>
    <row r="161" spans="1:15" s="37" customFormat="1">
      <c r="A161" s="173"/>
      <c r="B161" s="173"/>
      <c r="C161" s="173"/>
      <c r="D161" s="173"/>
      <c r="E161" s="173"/>
      <c r="F161" s="173"/>
      <c r="G161" s="173"/>
      <c r="H161" s="699"/>
      <c r="I161" s="173"/>
      <c r="J161" s="173"/>
      <c r="K161" s="173"/>
      <c r="L161" s="173"/>
      <c r="M161" s="173"/>
      <c r="N161" s="173"/>
      <c r="O161" s="173"/>
    </row>
    <row r="162" spans="1:15" s="37" customFormat="1">
      <c r="A162" s="173"/>
      <c r="B162" s="173"/>
      <c r="C162" s="173"/>
      <c r="D162" s="173"/>
      <c r="E162" s="173"/>
      <c r="F162" s="173"/>
      <c r="G162" s="173"/>
      <c r="H162" s="699"/>
      <c r="I162" s="173"/>
      <c r="J162" s="173"/>
      <c r="K162" s="173"/>
      <c r="L162" s="173"/>
      <c r="M162" s="173"/>
      <c r="N162" s="173"/>
      <c r="O162" s="173"/>
    </row>
    <row r="163" spans="1:15" s="37" customFormat="1">
      <c r="A163" s="173"/>
      <c r="B163" s="173"/>
      <c r="C163" s="173"/>
      <c r="D163" s="173"/>
      <c r="E163" s="173"/>
      <c r="F163" s="173"/>
      <c r="G163" s="173"/>
      <c r="H163" s="699"/>
      <c r="I163" s="173"/>
      <c r="J163" s="173"/>
      <c r="K163" s="173"/>
      <c r="L163" s="173"/>
      <c r="M163" s="173"/>
      <c r="N163" s="173"/>
      <c r="O163" s="173"/>
    </row>
    <row r="164" spans="1:15" s="37" customFormat="1">
      <c r="A164" s="173"/>
      <c r="B164" s="173"/>
      <c r="C164" s="173"/>
      <c r="D164" s="173"/>
      <c r="E164" s="173"/>
      <c r="F164" s="173"/>
      <c r="G164" s="173"/>
      <c r="H164" s="699"/>
      <c r="I164" s="173"/>
      <c r="J164" s="173"/>
      <c r="K164" s="173"/>
      <c r="L164" s="173"/>
      <c r="M164" s="173"/>
      <c r="N164" s="173"/>
      <c r="O164" s="173"/>
    </row>
    <row r="165" spans="1:15" s="37" customFormat="1">
      <c r="A165" s="173"/>
      <c r="B165" s="173"/>
      <c r="C165" s="173"/>
      <c r="D165" s="173"/>
      <c r="E165" s="173"/>
      <c r="F165" s="173"/>
      <c r="G165" s="173"/>
      <c r="H165" s="699"/>
      <c r="I165" s="173"/>
      <c r="J165" s="173"/>
      <c r="K165" s="173"/>
      <c r="L165" s="173"/>
      <c r="M165" s="173"/>
      <c r="N165" s="173"/>
      <c r="O165" s="173"/>
    </row>
    <row r="166" spans="1:15" s="37" customFormat="1">
      <c r="A166" s="173"/>
      <c r="B166" s="173"/>
      <c r="C166" s="173"/>
      <c r="D166" s="173"/>
      <c r="E166" s="173"/>
      <c r="F166" s="173"/>
      <c r="G166" s="173"/>
      <c r="H166" s="699"/>
      <c r="I166" s="173"/>
      <c r="J166" s="173"/>
      <c r="K166" s="173"/>
      <c r="L166" s="173"/>
      <c r="M166" s="173"/>
      <c r="N166" s="173"/>
      <c r="O166" s="173"/>
    </row>
    <row r="167" spans="1:15" s="37" customFormat="1">
      <c r="A167" s="173"/>
      <c r="B167" s="173"/>
      <c r="C167" s="173"/>
      <c r="D167" s="173"/>
      <c r="E167" s="173"/>
      <c r="F167" s="173"/>
      <c r="G167" s="173"/>
      <c r="H167" s="699"/>
      <c r="I167" s="173"/>
      <c r="J167" s="173"/>
      <c r="K167" s="173"/>
      <c r="L167" s="173"/>
      <c r="M167" s="173"/>
      <c r="N167" s="173"/>
      <c r="O167" s="173"/>
    </row>
    <row r="168" spans="1:15" s="37" customFormat="1">
      <c r="A168" s="173"/>
      <c r="B168" s="173"/>
      <c r="C168" s="173"/>
      <c r="D168" s="173"/>
      <c r="E168" s="173"/>
      <c r="F168" s="173"/>
      <c r="G168" s="173"/>
      <c r="H168" s="699"/>
      <c r="I168" s="173"/>
      <c r="J168" s="173"/>
      <c r="K168" s="173"/>
      <c r="L168" s="173"/>
      <c r="M168" s="173"/>
      <c r="N168" s="173"/>
      <c r="O168" s="173"/>
    </row>
    <row r="169" spans="1:15" s="37" customFormat="1">
      <c r="A169" s="173"/>
      <c r="B169" s="173"/>
      <c r="C169" s="173"/>
      <c r="D169" s="173"/>
      <c r="E169" s="173"/>
      <c r="F169" s="173"/>
      <c r="G169" s="173"/>
      <c r="H169" s="699"/>
      <c r="I169" s="173"/>
      <c r="J169" s="173"/>
      <c r="K169" s="173"/>
      <c r="L169" s="173"/>
      <c r="M169" s="173"/>
      <c r="N169" s="173"/>
      <c r="O169" s="173"/>
    </row>
    <row r="170" spans="1:15" s="37" customFormat="1">
      <c r="A170" s="173"/>
      <c r="B170" s="173"/>
      <c r="C170" s="173"/>
      <c r="D170" s="173"/>
      <c r="E170" s="173"/>
      <c r="F170" s="173"/>
      <c r="G170" s="173"/>
      <c r="H170" s="699"/>
      <c r="I170" s="173"/>
      <c r="J170" s="173"/>
      <c r="K170" s="173"/>
      <c r="L170" s="173"/>
      <c r="M170" s="173"/>
      <c r="N170" s="173"/>
      <c r="O170" s="173"/>
    </row>
    <row r="171" spans="1:15" s="37" customFormat="1">
      <c r="A171" s="173"/>
      <c r="B171" s="173"/>
      <c r="C171" s="173"/>
      <c r="D171" s="173"/>
      <c r="E171" s="173"/>
      <c r="F171" s="173"/>
      <c r="G171" s="173"/>
      <c r="H171" s="699"/>
      <c r="I171" s="173"/>
      <c r="J171" s="173"/>
      <c r="K171" s="173"/>
      <c r="L171" s="173"/>
      <c r="M171" s="173"/>
      <c r="N171" s="173"/>
      <c r="O171" s="173"/>
    </row>
    <row r="172" spans="1:15" s="37" customFormat="1">
      <c r="A172" s="173"/>
      <c r="B172" s="173"/>
      <c r="C172" s="173"/>
      <c r="D172" s="173"/>
      <c r="E172" s="173"/>
      <c r="F172" s="173"/>
      <c r="G172" s="173"/>
      <c r="H172" s="699"/>
      <c r="I172" s="173"/>
      <c r="J172" s="173"/>
      <c r="K172" s="173"/>
      <c r="L172" s="173"/>
      <c r="M172" s="173"/>
      <c r="N172" s="173"/>
      <c r="O172" s="173"/>
    </row>
    <row r="173" spans="1:15" s="37" customFormat="1">
      <c r="A173" s="173"/>
      <c r="B173" s="173"/>
      <c r="C173" s="173"/>
      <c r="D173" s="173"/>
      <c r="E173" s="173"/>
      <c r="F173" s="173"/>
      <c r="G173" s="173"/>
      <c r="H173" s="699"/>
      <c r="I173" s="173"/>
      <c r="J173" s="173"/>
      <c r="K173" s="173"/>
      <c r="L173" s="173"/>
      <c r="M173" s="173"/>
      <c r="N173" s="173"/>
      <c r="O173" s="173"/>
    </row>
    <row r="174" spans="1:15" s="37" customFormat="1">
      <c r="A174" s="173"/>
      <c r="B174" s="173"/>
      <c r="C174" s="173"/>
      <c r="D174" s="173"/>
      <c r="E174" s="173"/>
      <c r="F174" s="173"/>
      <c r="G174" s="173"/>
      <c r="H174" s="699"/>
      <c r="I174" s="173"/>
      <c r="J174" s="173"/>
      <c r="K174" s="173"/>
      <c r="L174" s="173"/>
      <c r="M174" s="173"/>
      <c r="N174" s="173"/>
      <c r="O174" s="173"/>
    </row>
    <row r="175" spans="1:15" s="37" customFormat="1">
      <c r="A175" s="173"/>
      <c r="B175" s="173"/>
      <c r="C175" s="173"/>
      <c r="D175" s="173"/>
      <c r="E175" s="173"/>
      <c r="F175" s="173"/>
      <c r="G175" s="173"/>
      <c r="H175" s="699"/>
      <c r="I175" s="173"/>
      <c r="J175" s="173"/>
      <c r="K175" s="173"/>
      <c r="L175" s="173"/>
      <c r="M175" s="173"/>
      <c r="N175" s="173"/>
      <c r="O175" s="173"/>
    </row>
    <row r="176" spans="1:15" s="37" customFormat="1">
      <c r="A176" s="173"/>
      <c r="B176" s="173"/>
      <c r="C176" s="173"/>
      <c r="D176" s="173"/>
      <c r="E176" s="173"/>
      <c r="F176" s="173"/>
      <c r="G176" s="173"/>
      <c r="H176" s="699"/>
      <c r="I176" s="173"/>
      <c r="J176" s="173"/>
      <c r="K176" s="173"/>
      <c r="L176" s="173"/>
      <c r="M176" s="173"/>
      <c r="N176" s="173"/>
      <c r="O176" s="173"/>
    </row>
    <row r="177" spans="1:15" s="37" customFormat="1">
      <c r="A177" s="173"/>
      <c r="B177" s="173"/>
      <c r="C177" s="173"/>
      <c r="D177" s="173"/>
      <c r="E177" s="173"/>
      <c r="F177" s="173"/>
      <c r="G177" s="173"/>
      <c r="H177" s="699"/>
      <c r="I177" s="173"/>
      <c r="J177" s="173"/>
      <c r="K177" s="173"/>
      <c r="L177" s="173"/>
      <c r="M177" s="173"/>
      <c r="N177" s="173"/>
      <c r="O177" s="173"/>
    </row>
    <row r="178" spans="1:15" s="37" customFormat="1">
      <c r="A178" s="173"/>
      <c r="B178" s="173"/>
      <c r="C178" s="173"/>
      <c r="D178" s="173"/>
      <c r="E178" s="173"/>
      <c r="F178" s="173"/>
      <c r="G178" s="173"/>
      <c r="H178" s="699"/>
      <c r="I178" s="173"/>
      <c r="J178" s="173"/>
      <c r="K178" s="173"/>
      <c r="L178" s="173"/>
      <c r="M178" s="173"/>
      <c r="N178" s="173"/>
      <c r="O178" s="173"/>
    </row>
    <row r="179" spans="1:15" s="37" customFormat="1">
      <c r="A179" s="173"/>
      <c r="B179" s="173"/>
      <c r="C179" s="173"/>
      <c r="D179" s="173"/>
      <c r="E179" s="173"/>
      <c r="F179" s="173"/>
      <c r="G179" s="173"/>
      <c r="H179" s="699"/>
      <c r="I179" s="173"/>
      <c r="J179" s="173"/>
      <c r="K179" s="173"/>
      <c r="L179" s="173"/>
      <c r="M179" s="173"/>
      <c r="N179" s="173"/>
      <c r="O179" s="173"/>
    </row>
    <row r="180" spans="1:15" s="37" customFormat="1">
      <c r="A180" s="173"/>
      <c r="B180" s="173"/>
      <c r="C180" s="173"/>
      <c r="D180" s="173"/>
      <c r="E180" s="173"/>
      <c r="F180" s="173"/>
      <c r="G180" s="173"/>
      <c r="H180" s="699"/>
      <c r="I180" s="173"/>
      <c r="J180" s="173"/>
      <c r="K180" s="173"/>
      <c r="L180" s="173"/>
      <c r="M180" s="173"/>
      <c r="N180" s="173"/>
      <c r="O180" s="173"/>
    </row>
    <row r="181" spans="1:15" s="37" customFormat="1">
      <c r="A181" s="173"/>
      <c r="B181" s="173"/>
      <c r="C181" s="173"/>
      <c r="D181" s="173"/>
      <c r="E181" s="173"/>
      <c r="F181" s="173"/>
      <c r="G181" s="173"/>
      <c r="H181" s="699"/>
      <c r="I181" s="173"/>
      <c r="J181" s="173"/>
      <c r="K181" s="173"/>
      <c r="L181" s="173"/>
      <c r="M181" s="173"/>
      <c r="N181" s="173"/>
      <c r="O181" s="173"/>
    </row>
    <row r="182" spans="1:15" s="37" customFormat="1">
      <c r="A182" s="173"/>
      <c r="B182" s="173"/>
      <c r="C182" s="173"/>
      <c r="D182" s="173"/>
      <c r="E182" s="173"/>
      <c r="F182" s="173"/>
      <c r="G182" s="173"/>
      <c r="H182" s="699"/>
      <c r="I182" s="173"/>
      <c r="J182" s="173"/>
      <c r="K182" s="173"/>
      <c r="L182" s="173"/>
      <c r="M182" s="173"/>
      <c r="N182" s="173"/>
      <c r="O182" s="173"/>
    </row>
    <row r="183" spans="1:15" s="37" customFormat="1">
      <c r="A183" s="173"/>
      <c r="B183" s="173"/>
      <c r="C183" s="173"/>
      <c r="D183" s="173"/>
      <c r="E183" s="173"/>
      <c r="F183" s="173"/>
      <c r="G183" s="173"/>
      <c r="H183" s="699"/>
      <c r="I183" s="173"/>
      <c r="J183" s="173"/>
      <c r="K183" s="173"/>
      <c r="L183" s="173"/>
      <c r="M183" s="173"/>
      <c r="N183" s="173"/>
      <c r="O183" s="173"/>
    </row>
    <row r="184" spans="1:15" s="37" customFormat="1">
      <c r="A184" s="173"/>
      <c r="B184" s="173"/>
      <c r="C184" s="173"/>
      <c r="D184" s="173"/>
      <c r="E184" s="173"/>
      <c r="F184" s="173"/>
      <c r="G184" s="173"/>
      <c r="H184" s="699"/>
      <c r="I184" s="173"/>
      <c r="J184" s="173"/>
      <c r="K184" s="173"/>
      <c r="L184" s="173"/>
      <c r="M184" s="173"/>
      <c r="N184" s="173"/>
      <c r="O184" s="173"/>
    </row>
    <row r="185" spans="1:15" s="37" customFormat="1">
      <c r="A185" s="173"/>
      <c r="B185" s="173"/>
      <c r="C185" s="173"/>
      <c r="D185" s="173"/>
      <c r="E185" s="173"/>
      <c r="F185" s="173"/>
      <c r="G185" s="173"/>
      <c r="H185" s="699"/>
      <c r="I185" s="173"/>
      <c r="J185" s="173"/>
      <c r="K185" s="173"/>
      <c r="L185" s="173"/>
      <c r="M185" s="173"/>
      <c r="N185" s="173"/>
      <c r="O185" s="173"/>
    </row>
    <row r="186" spans="1:15" s="37" customFormat="1">
      <c r="A186" s="173"/>
      <c r="B186" s="173"/>
      <c r="C186" s="173"/>
      <c r="D186" s="173"/>
      <c r="E186" s="173"/>
      <c r="F186" s="173"/>
      <c r="G186" s="173"/>
      <c r="H186" s="699"/>
      <c r="I186" s="173"/>
      <c r="J186" s="173"/>
      <c r="K186" s="173"/>
      <c r="L186" s="173"/>
      <c r="M186" s="173"/>
      <c r="N186" s="173"/>
      <c r="O186" s="173"/>
    </row>
    <row r="187" spans="1:15" s="37" customFormat="1">
      <c r="A187" s="173"/>
      <c r="B187" s="173"/>
      <c r="C187" s="173"/>
      <c r="D187" s="173"/>
      <c r="E187" s="173"/>
      <c r="F187" s="173"/>
      <c r="G187" s="173"/>
      <c r="H187" s="699"/>
      <c r="I187" s="173"/>
      <c r="J187" s="173"/>
      <c r="K187" s="173"/>
      <c r="L187" s="173"/>
      <c r="M187" s="173"/>
      <c r="N187" s="173"/>
      <c r="O187" s="173"/>
    </row>
    <row r="188" spans="1:15" s="37" customFormat="1">
      <c r="A188" s="173"/>
      <c r="B188" s="173"/>
      <c r="C188" s="173"/>
      <c r="D188" s="173"/>
      <c r="E188" s="173"/>
      <c r="F188" s="173"/>
      <c r="G188" s="173"/>
      <c r="H188" s="699"/>
      <c r="I188" s="173"/>
      <c r="J188" s="173"/>
      <c r="K188" s="173"/>
      <c r="L188" s="173"/>
      <c r="M188" s="173"/>
      <c r="N188" s="173"/>
      <c r="O188" s="173"/>
    </row>
    <row r="189" spans="1:15" s="37" customFormat="1">
      <c r="A189" s="173"/>
      <c r="B189" s="173"/>
      <c r="C189" s="173"/>
      <c r="D189" s="173"/>
      <c r="E189" s="173"/>
      <c r="F189" s="173"/>
      <c r="G189" s="173"/>
      <c r="H189" s="699"/>
      <c r="I189" s="173"/>
      <c r="J189" s="173"/>
      <c r="K189" s="173"/>
      <c r="L189" s="173"/>
      <c r="M189" s="173"/>
      <c r="N189" s="173"/>
      <c r="O189" s="173"/>
    </row>
    <row r="190" spans="1:15" s="37" customFormat="1">
      <c r="A190" s="173"/>
      <c r="B190" s="173"/>
      <c r="C190" s="173"/>
      <c r="D190" s="173"/>
      <c r="E190" s="173"/>
      <c r="F190" s="173"/>
      <c r="G190" s="173"/>
      <c r="H190" s="699"/>
      <c r="I190" s="173"/>
      <c r="J190" s="173"/>
      <c r="K190" s="173"/>
      <c r="L190" s="173"/>
      <c r="M190" s="173"/>
      <c r="N190" s="173"/>
      <c r="O190" s="173"/>
    </row>
    <row r="191" spans="1:15" s="37" customFormat="1">
      <c r="A191" s="173"/>
      <c r="B191" s="173"/>
      <c r="C191" s="173"/>
      <c r="D191" s="173"/>
      <c r="E191" s="173"/>
      <c r="F191" s="173"/>
      <c r="G191" s="173"/>
      <c r="H191" s="699"/>
      <c r="I191" s="173"/>
      <c r="J191" s="173"/>
      <c r="K191" s="173"/>
      <c r="L191" s="173"/>
      <c r="M191" s="173"/>
      <c r="N191" s="173"/>
      <c r="O191" s="173"/>
    </row>
    <row r="192" spans="1:15" s="37" customFormat="1">
      <c r="A192" s="173"/>
      <c r="B192" s="173"/>
      <c r="C192" s="173"/>
      <c r="D192" s="173"/>
      <c r="E192" s="173"/>
      <c r="F192" s="173"/>
      <c r="G192" s="173"/>
      <c r="H192" s="699"/>
      <c r="I192" s="173"/>
      <c r="J192" s="173"/>
      <c r="K192" s="173"/>
      <c r="L192" s="173"/>
      <c r="M192" s="173"/>
      <c r="N192" s="173"/>
      <c r="O192" s="173"/>
    </row>
    <row r="193" spans="1:15" s="37" customFormat="1">
      <c r="A193" s="173"/>
      <c r="B193" s="173"/>
      <c r="C193" s="173"/>
      <c r="D193" s="173"/>
      <c r="E193" s="173"/>
      <c r="F193" s="173"/>
      <c r="G193" s="173"/>
      <c r="H193" s="699"/>
      <c r="I193" s="173"/>
      <c r="J193" s="173"/>
      <c r="K193" s="173"/>
      <c r="L193" s="173"/>
      <c r="M193" s="173"/>
      <c r="N193" s="173"/>
      <c r="O193" s="173"/>
    </row>
    <row r="194" spans="1:15" s="37" customFormat="1">
      <c r="A194" s="173"/>
      <c r="B194" s="173"/>
      <c r="C194" s="173"/>
      <c r="D194" s="173"/>
      <c r="E194" s="173"/>
      <c r="F194" s="173"/>
      <c r="G194" s="173"/>
      <c r="H194" s="699"/>
      <c r="I194" s="173"/>
      <c r="J194" s="173"/>
      <c r="K194" s="173"/>
      <c r="L194" s="173"/>
      <c r="M194" s="173"/>
      <c r="N194" s="173"/>
      <c r="O194" s="173"/>
    </row>
    <row r="195" spans="1:15" s="37" customFormat="1">
      <c r="A195" s="173"/>
      <c r="B195" s="173"/>
      <c r="C195" s="173"/>
      <c r="D195" s="173"/>
      <c r="E195" s="173"/>
      <c r="F195" s="173"/>
      <c r="G195" s="173"/>
      <c r="H195" s="699"/>
      <c r="I195" s="173"/>
      <c r="J195" s="173"/>
      <c r="K195" s="173"/>
      <c r="L195" s="173"/>
      <c r="M195" s="173"/>
      <c r="N195" s="173"/>
      <c r="O195" s="173"/>
    </row>
    <row r="196" spans="1:15" s="37" customFormat="1">
      <c r="A196" s="173"/>
      <c r="B196" s="173"/>
      <c r="C196" s="173"/>
      <c r="D196" s="173"/>
      <c r="E196" s="173"/>
      <c r="F196" s="173"/>
      <c r="G196" s="173"/>
      <c r="H196" s="699"/>
      <c r="I196" s="173"/>
      <c r="J196" s="173"/>
      <c r="K196" s="173"/>
      <c r="L196" s="173"/>
      <c r="M196" s="173"/>
      <c r="N196" s="173"/>
      <c r="O196" s="173"/>
    </row>
    <row r="197" spans="1:15" s="37" customFormat="1">
      <c r="A197" s="173"/>
      <c r="B197" s="173"/>
      <c r="C197" s="173"/>
      <c r="D197" s="173"/>
      <c r="E197" s="173"/>
      <c r="F197" s="173"/>
      <c r="G197" s="173"/>
      <c r="H197" s="699"/>
      <c r="I197" s="173"/>
      <c r="J197" s="173"/>
      <c r="K197" s="173"/>
      <c r="L197" s="173"/>
      <c r="M197" s="173"/>
      <c r="N197" s="173"/>
      <c r="O197" s="173"/>
    </row>
    <row r="198" spans="1:15" s="37" customFormat="1">
      <c r="A198" s="173"/>
      <c r="B198" s="173"/>
      <c r="C198" s="173"/>
      <c r="D198" s="173"/>
      <c r="E198" s="173"/>
      <c r="F198" s="173"/>
      <c r="G198" s="173"/>
      <c r="H198" s="699"/>
      <c r="I198" s="173"/>
      <c r="J198" s="173"/>
      <c r="K198" s="173"/>
      <c r="L198" s="173"/>
      <c r="M198" s="173"/>
      <c r="N198" s="173"/>
      <c r="O198" s="173"/>
    </row>
    <row r="199" spans="1:15" s="37" customFormat="1">
      <c r="A199" s="173"/>
      <c r="B199" s="173"/>
      <c r="C199" s="173"/>
      <c r="D199" s="173"/>
      <c r="E199" s="173"/>
      <c r="F199" s="173"/>
      <c r="G199" s="173"/>
      <c r="H199" s="699"/>
      <c r="I199" s="173"/>
      <c r="J199" s="173"/>
      <c r="K199" s="173"/>
      <c r="L199" s="173"/>
      <c r="M199" s="173"/>
      <c r="N199" s="173"/>
      <c r="O199" s="173"/>
    </row>
    <row r="200" spans="1:15" s="37" customFormat="1">
      <c r="A200" s="173"/>
      <c r="B200" s="173"/>
      <c r="C200" s="173"/>
      <c r="D200" s="173"/>
      <c r="E200" s="173"/>
      <c r="F200" s="173"/>
      <c r="G200" s="173"/>
      <c r="H200" s="699"/>
      <c r="I200" s="173"/>
      <c r="J200" s="173"/>
      <c r="K200" s="173"/>
      <c r="L200" s="173"/>
      <c r="M200" s="173"/>
      <c r="N200" s="173"/>
      <c r="O200" s="173"/>
    </row>
    <row r="201" spans="1:15" s="37" customFormat="1">
      <c r="A201" s="173"/>
      <c r="B201" s="173"/>
      <c r="C201" s="173"/>
      <c r="D201" s="173"/>
      <c r="E201" s="173"/>
      <c r="F201" s="173"/>
      <c r="G201" s="173"/>
      <c r="H201" s="699"/>
      <c r="I201" s="173"/>
      <c r="J201" s="173"/>
      <c r="K201" s="173"/>
      <c r="L201" s="173"/>
      <c r="M201" s="173"/>
      <c r="N201" s="173"/>
      <c r="O201" s="173"/>
    </row>
    <row r="202" spans="1:15" s="37" customFormat="1">
      <c r="A202" s="173"/>
      <c r="B202" s="173"/>
      <c r="C202" s="173"/>
      <c r="D202" s="173"/>
      <c r="E202" s="173"/>
      <c r="F202" s="173"/>
      <c r="G202" s="173"/>
      <c r="H202" s="699"/>
      <c r="I202" s="173"/>
      <c r="J202" s="173"/>
      <c r="K202" s="173"/>
      <c r="L202" s="173"/>
      <c r="M202" s="173"/>
      <c r="N202" s="173"/>
      <c r="O202" s="173"/>
    </row>
    <row r="203" spans="1:15" s="37" customFormat="1">
      <c r="A203" s="173"/>
      <c r="B203" s="173"/>
      <c r="C203" s="173"/>
      <c r="D203" s="173"/>
      <c r="E203" s="173"/>
      <c r="F203" s="173"/>
      <c r="G203" s="173"/>
      <c r="H203" s="699"/>
      <c r="I203" s="173"/>
      <c r="J203" s="173"/>
      <c r="K203" s="173"/>
      <c r="L203" s="173"/>
      <c r="M203" s="173"/>
      <c r="N203" s="173"/>
      <c r="O203" s="173"/>
    </row>
    <row r="204" spans="1:15" s="37" customFormat="1">
      <c r="A204" s="173"/>
      <c r="B204" s="173"/>
      <c r="C204" s="173"/>
      <c r="D204" s="173"/>
      <c r="E204" s="173"/>
      <c r="F204" s="173"/>
      <c r="G204" s="173"/>
      <c r="H204" s="699"/>
      <c r="I204" s="173"/>
      <c r="J204" s="173"/>
      <c r="K204" s="173"/>
      <c r="L204" s="173"/>
      <c r="M204" s="173"/>
      <c r="N204" s="173"/>
      <c r="O204" s="173"/>
    </row>
    <row r="205" spans="1:15" s="37" customFormat="1">
      <c r="A205" s="173"/>
      <c r="B205" s="173"/>
      <c r="C205" s="173"/>
      <c r="D205" s="173"/>
      <c r="E205" s="173"/>
      <c r="F205" s="173"/>
      <c r="G205" s="173"/>
      <c r="H205" s="699"/>
      <c r="I205" s="173"/>
      <c r="J205" s="173"/>
      <c r="K205" s="173"/>
      <c r="L205" s="173"/>
      <c r="M205" s="173"/>
      <c r="N205" s="173"/>
      <c r="O205" s="173"/>
    </row>
    <row r="206" spans="1:15" s="37" customFormat="1">
      <c r="A206" s="173"/>
      <c r="B206" s="173"/>
      <c r="C206" s="173"/>
      <c r="D206" s="173"/>
      <c r="E206" s="173"/>
      <c r="F206" s="173"/>
      <c r="G206" s="173"/>
      <c r="H206" s="699"/>
      <c r="I206" s="173"/>
      <c r="J206" s="173"/>
      <c r="K206" s="173"/>
      <c r="L206" s="173"/>
      <c r="M206" s="173"/>
      <c r="N206" s="173"/>
      <c r="O206" s="173"/>
    </row>
    <row r="207" spans="1:15" s="37" customFormat="1">
      <c r="A207" s="173"/>
      <c r="B207" s="173"/>
      <c r="C207" s="173"/>
      <c r="D207" s="173"/>
      <c r="E207" s="173"/>
      <c r="F207" s="173"/>
      <c r="G207" s="173"/>
      <c r="H207" s="699"/>
      <c r="I207" s="173"/>
      <c r="J207" s="173"/>
      <c r="K207" s="173"/>
      <c r="L207" s="173"/>
      <c r="M207" s="173"/>
      <c r="N207" s="173"/>
      <c r="O207" s="173"/>
    </row>
    <row r="208" spans="1:15" s="37" customFormat="1">
      <c r="A208" s="173"/>
      <c r="B208" s="173"/>
      <c r="C208" s="173"/>
      <c r="D208" s="173"/>
      <c r="E208" s="173"/>
      <c r="F208" s="173"/>
      <c r="G208" s="173"/>
      <c r="H208" s="699"/>
      <c r="I208" s="173"/>
      <c r="J208" s="173"/>
      <c r="K208" s="173"/>
      <c r="L208" s="173"/>
      <c r="M208" s="173"/>
      <c r="N208" s="173"/>
      <c r="O208" s="173"/>
    </row>
    <row r="209" spans="1:15" s="37" customFormat="1">
      <c r="A209" s="173"/>
      <c r="B209" s="173"/>
      <c r="C209" s="173"/>
      <c r="D209" s="173"/>
      <c r="E209" s="173"/>
      <c r="F209" s="173"/>
      <c r="G209" s="173"/>
      <c r="H209" s="699"/>
      <c r="I209" s="173"/>
      <c r="J209" s="173"/>
      <c r="K209" s="173"/>
      <c r="L209" s="173"/>
      <c r="M209" s="173"/>
      <c r="N209" s="173"/>
      <c r="O209" s="173"/>
    </row>
    <row r="210" spans="1:15" s="37" customFormat="1">
      <c r="A210" s="173"/>
      <c r="B210" s="173"/>
      <c r="C210" s="173"/>
      <c r="D210" s="173"/>
      <c r="E210" s="173"/>
      <c r="F210" s="173"/>
      <c r="G210" s="173"/>
      <c r="H210" s="699"/>
      <c r="I210" s="173"/>
      <c r="J210" s="173"/>
      <c r="K210" s="173"/>
      <c r="L210" s="173"/>
      <c r="M210" s="173"/>
      <c r="N210" s="173"/>
      <c r="O210" s="173"/>
    </row>
    <row r="211" spans="1:15" s="37" customFormat="1">
      <c r="A211" s="173"/>
      <c r="B211" s="173"/>
      <c r="C211" s="173"/>
      <c r="D211" s="173"/>
      <c r="E211" s="173"/>
      <c r="F211" s="173"/>
      <c r="G211" s="173"/>
      <c r="H211" s="699"/>
      <c r="I211" s="173"/>
      <c r="J211" s="173"/>
      <c r="K211" s="173"/>
      <c r="L211" s="173"/>
      <c r="M211" s="173"/>
      <c r="N211" s="173"/>
      <c r="O211" s="173"/>
    </row>
    <row r="212" spans="1:15" s="37" customFormat="1">
      <c r="A212" s="173"/>
      <c r="B212" s="173"/>
      <c r="C212" s="173"/>
      <c r="D212" s="173"/>
      <c r="E212" s="173"/>
      <c r="F212" s="173"/>
      <c r="G212" s="173"/>
      <c r="H212" s="699"/>
      <c r="I212" s="173"/>
      <c r="J212" s="173"/>
      <c r="K212" s="173"/>
      <c r="L212" s="173"/>
      <c r="M212" s="173"/>
      <c r="N212" s="173"/>
      <c r="O212" s="173"/>
    </row>
    <row r="213" spans="1:15" s="37" customFormat="1">
      <c r="A213" s="173"/>
      <c r="B213" s="173"/>
      <c r="C213" s="173"/>
      <c r="D213" s="173"/>
      <c r="E213" s="173"/>
      <c r="F213" s="173"/>
      <c r="G213" s="173"/>
      <c r="H213" s="699"/>
      <c r="I213" s="173"/>
      <c r="J213" s="173"/>
      <c r="K213" s="173"/>
      <c r="L213" s="173"/>
      <c r="M213" s="173"/>
      <c r="N213" s="173"/>
      <c r="O213" s="173"/>
    </row>
    <row r="214" spans="1:15" s="37" customFormat="1">
      <c r="A214" s="173"/>
      <c r="B214" s="173"/>
      <c r="C214" s="173"/>
      <c r="D214" s="173"/>
      <c r="E214" s="173"/>
      <c r="F214" s="173"/>
      <c r="G214" s="173"/>
      <c r="H214" s="699"/>
      <c r="I214" s="173"/>
      <c r="J214" s="173"/>
      <c r="K214" s="173"/>
      <c r="L214" s="173"/>
      <c r="M214" s="173"/>
      <c r="N214" s="173"/>
      <c r="O214" s="173"/>
    </row>
    <row r="215" spans="1:15" s="37" customFormat="1">
      <c r="A215" s="173"/>
      <c r="B215" s="173"/>
      <c r="C215" s="173"/>
      <c r="D215" s="173"/>
      <c r="E215" s="173"/>
      <c r="F215" s="173"/>
      <c r="G215" s="173"/>
      <c r="H215" s="699"/>
      <c r="I215" s="173"/>
      <c r="J215" s="173"/>
      <c r="K215" s="173"/>
      <c r="L215" s="173"/>
      <c r="M215" s="173"/>
      <c r="N215" s="173"/>
      <c r="O215" s="173"/>
    </row>
    <row r="216" spans="1:15" s="37" customFormat="1">
      <c r="A216" s="173"/>
      <c r="B216" s="173"/>
      <c r="C216" s="173"/>
      <c r="D216" s="173"/>
      <c r="E216" s="173"/>
      <c r="F216" s="173"/>
      <c r="G216" s="173"/>
      <c r="H216" s="699"/>
      <c r="I216" s="173"/>
      <c r="J216" s="173"/>
      <c r="K216" s="173"/>
      <c r="L216" s="173"/>
      <c r="M216" s="173"/>
      <c r="N216" s="173"/>
      <c r="O216" s="173"/>
    </row>
    <row r="217" spans="1:15" s="37" customFormat="1">
      <c r="A217" s="173"/>
      <c r="B217" s="173"/>
      <c r="C217" s="173"/>
      <c r="D217" s="173"/>
      <c r="E217" s="173"/>
      <c r="F217" s="173"/>
      <c r="G217" s="173"/>
      <c r="H217" s="699"/>
      <c r="I217" s="173"/>
      <c r="J217" s="173"/>
      <c r="K217" s="173"/>
      <c r="L217" s="173"/>
      <c r="M217" s="173"/>
      <c r="N217" s="173"/>
      <c r="O217" s="173"/>
    </row>
    <row r="218" spans="1:15" s="37" customFormat="1">
      <c r="A218" s="168"/>
      <c r="B218" s="173"/>
      <c r="C218" s="173"/>
      <c r="D218" s="173"/>
      <c r="E218" s="173"/>
      <c r="F218" s="173"/>
      <c r="G218" s="173"/>
      <c r="H218" s="699"/>
      <c r="I218" s="173"/>
      <c r="J218" s="173"/>
      <c r="K218" s="173"/>
      <c r="L218" s="173"/>
      <c r="M218" s="173"/>
      <c r="N218" s="173"/>
      <c r="O218" s="173"/>
    </row>
    <row r="219" spans="1:15" s="37" customFormat="1">
      <c r="A219" s="173"/>
      <c r="B219" s="173"/>
      <c r="C219" s="173"/>
      <c r="D219" s="173"/>
      <c r="E219" s="173"/>
      <c r="F219" s="173"/>
      <c r="G219" s="173"/>
      <c r="H219" s="699"/>
      <c r="I219" s="173"/>
      <c r="J219" s="173"/>
      <c r="K219" s="173"/>
      <c r="L219" s="173"/>
      <c r="M219" s="173"/>
      <c r="N219" s="173"/>
      <c r="O219" s="173"/>
    </row>
    <row r="220" spans="1:15" s="37" customFormat="1">
      <c r="A220" s="173"/>
      <c r="B220" s="173"/>
      <c r="C220" s="173"/>
      <c r="D220" s="173"/>
      <c r="E220" s="173"/>
      <c r="F220" s="173"/>
      <c r="G220" s="173"/>
      <c r="H220" s="699"/>
      <c r="I220" s="173"/>
      <c r="J220" s="173"/>
      <c r="K220" s="173"/>
      <c r="L220" s="173"/>
      <c r="M220" s="173"/>
      <c r="N220" s="173"/>
      <c r="O220" s="173"/>
    </row>
    <row r="221" spans="1:15" s="37" customFormat="1">
      <c r="A221" s="173"/>
      <c r="B221" s="173"/>
      <c r="C221" s="173"/>
      <c r="D221" s="173"/>
      <c r="E221" s="173"/>
      <c r="F221" s="173"/>
      <c r="G221" s="173"/>
      <c r="H221" s="699"/>
      <c r="I221" s="173"/>
      <c r="J221" s="173"/>
      <c r="K221" s="173"/>
      <c r="L221" s="173"/>
      <c r="M221" s="173"/>
      <c r="N221" s="173"/>
      <c r="O221" s="173"/>
    </row>
    <row r="222" spans="1:15" s="37" customFormat="1">
      <c r="A222" s="173"/>
      <c r="B222" s="173"/>
      <c r="C222" s="173"/>
      <c r="D222" s="173"/>
      <c r="E222" s="173"/>
      <c r="F222" s="173"/>
      <c r="G222" s="173"/>
      <c r="H222" s="699"/>
      <c r="I222" s="173"/>
      <c r="J222" s="173"/>
      <c r="K222" s="173"/>
      <c r="L222" s="173"/>
      <c r="M222" s="173"/>
      <c r="N222" s="173"/>
      <c r="O222" s="173"/>
    </row>
    <row r="223" spans="1:15" s="37" customFormat="1">
      <c r="A223" s="173"/>
      <c r="B223" s="173"/>
      <c r="C223" s="173"/>
      <c r="D223" s="173"/>
      <c r="E223" s="173"/>
      <c r="F223" s="173"/>
      <c r="G223" s="173"/>
      <c r="H223" s="699"/>
      <c r="I223" s="173"/>
      <c r="J223" s="173"/>
      <c r="K223" s="173"/>
      <c r="L223" s="173"/>
      <c r="M223" s="173"/>
      <c r="N223" s="173"/>
      <c r="O223" s="173"/>
    </row>
    <row r="224" spans="1:15" s="37" customFormat="1">
      <c r="A224" s="173"/>
      <c r="B224" s="173"/>
      <c r="C224" s="173"/>
      <c r="D224" s="173"/>
      <c r="E224" s="173"/>
      <c r="F224" s="173"/>
      <c r="G224" s="173"/>
      <c r="H224" s="699"/>
      <c r="I224" s="173"/>
      <c r="J224" s="173"/>
      <c r="K224" s="173"/>
      <c r="L224" s="173"/>
      <c r="M224" s="173"/>
      <c r="N224" s="173"/>
      <c r="O224" s="173"/>
    </row>
    <row r="225" spans="1:15" s="37" customFormat="1">
      <c r="A225" s="173"/>
      <c r="B225" s="173"/>
      <c r="C225" s="173"/>
      <c r="D225" s="173"/>
      <c r="E225" s="173"/>
      <c r="F225" s="173"/>
      <c r="G225" s="173"/>
      <c r="H225" s="699"/>
      <c r="I225" s="173"/>
      <c r="J225" s="173"/>
      <c r="K225" s="173"/>
      <c r="L225" s="173"/>
      <c r="M225" s="173"/>
      <c r="N225" s="173"/>
      <c r="O225" s="173"/>
    </row>
    <row r="226" spans="1:15" s="37" customFormat="1">
      <c r="A226" s="173"/>
      <c r="B226" s="173"/>
      <c r="C226" s="173"/>
      <c r="D226" s="173"/>
      <c r="E226" s="173"/>
      <c r="F226" s="173"/>
      <c r="G226" s="173"/>
      <c r="H226" s="699"/>
      <c r="I226" s="173"/>
      <c r="J226" s="173"/>
      <c r="K226" s="173"/>
      <c r="L226" s="173"/>
      <c r="M226" s="173"/>
      <c r="N226" s="173"/>
      <c r="O226" s="173"/>
    </row>
    <row r="227" spans="1:15" s="37" customFormat="1">
      <c r="A227" s="173"/>
      <c r="B227" s="173"/>
      <c r="C227" s="173"/>
      <c r="D227" s="173"/>
      <c r="E227" s="173"/>
      <c r="F227" s="173"/>
      <c r="G227" s="173"/>
      <c r="H227" s="699"/>
      <c r="I227" s="173"/>
      <c r="J227" s="173"/>
      <c r="K227" s="173"/>
      <c r="L227" s="173"/>
      <c r="M227" s="173"/>
      <c r="N227" s="173"/>
      <c r="O227" s="173"/>
    </row>
    <row r="228" spans="1:15" s="37" customFormat="1">
      <c r="A228" s="173"/>
      <c r="B228" s="173"/>
      <c r="C228" s="173"/>
      <c r="D228" s="173"/>
      <c r="E228" s="173"/>
      <c r="F228" s="173"/>
      <c r="G228" s="173"/>
      <c r="H228" s="699"/>
      <c r="I228" s="173"/>
      <c r="J228" s="173"/>
      <c r="K228" s="173"/>
      <c r="L228" s="173"/>
      <c r="M228" s="173"/>
      <c r="N228" s="173"/>
      <c r="O228" s="173"/>
    </row>
    <row r="229" spans="1:15" s="37" customFormat="1">
      <c r="A229" s="173"/>
      <c r="B229" s="173"/>
      <c r="C229" s="173"/>
      <c r="D229" s="173"/>
      <c r="E229" s="173"/>
      <c r="F229" s="173"/>
      <c r="G229" s="173"/>
      <c r="H229" s="699"/>
      <c r="I229" s="173"/>
      <c r="J229" s="173"/>
      <c r="K229" s="173"/>
      <c r="L229" s="173"/>
      <c r="M229" s="173"/>
      <c r="N229" s="173"/>
      <c r="O229" s="173"/>
    </row>
    <row r="230" spans="1:15" s="37" customFormat="1">
      <c r="A230" s="173"/>
      <c r="B230" s="173"/>
      <c r="C230" s="173"/>
      <c r="D230" s="173"/>
      <c r="E230" s="173"/>
      <c r="F230" s="173"/>
      <c r="G230" s="173"/>
      <c r="H230" s="699"/>
      <c r="I230" s="173"/>
      <c r="J230" s="173"/>
      <c r="K230" s="173"/>
      <c r="L230" s="173"/>
      <c r="M230" s="173"/>
      <c r="N230" s="173"/>
      <c r="O230" s="173"/>
    </row>
    <row r="231" spans="1:15" s="37" customFormat="1">
      <c r="A231" s="173"/>
      <c r="B231" s="173"/>
      <c r="C231" s="173"/>
      <c r="D231" s="173"/>
      <c r="E231" s="173"/>
      <c r="F231" s="173"/>
      <c r="G231" s="173"/>
      <c r="H231" s="699"/>
      <c r="I231" s="173"/>
      <c r="J231" s="173"/>
      <c r="K231" s="173"/>
      <c r="L231" s="173"/>
      <c r="M231" s="173"/>
      <c r="N231" s="173"/>
      <c r="O231" s="173"/>
    </row>
    <row r="232" spans="1:15" s="37" customFormat="1">
      <c r="A232" s="173"/>
      <c r="B232" s="173"/>
      <c r="C232" s="173"/>
      <c r="D232" s="173"/>
      <c r="E232" s="173"/>
      <c r="F232" s="173"/>
      <c r="G232" s="173"/>
      <c r="H232" s="699"/>
      <c r="I232" s="173"/>
      <c r="J232" s="173"/>
      <c r="K232" s="173"/>
      <c r="L232" s="173"/>
      <c r="M232" s="173"/>
      <c r="N232" s="173"/>
      <c r="O232" s="173"/>
    </row>
    <row r="233" spans="1:15" s="37" customFormat="1">
      <c r="A233" s="173"/>
      <c r="B233" s="173"/>
      <c r="C233" s="173"/>
      <c r="D233" s="173"/>
      <c r="E233" s="173"/>
      <c r="F233" s="173"/>
      <c r="G233" s="173"/>
      <c r="H233" s="699"/>
      <c r="I233" s="173"/>
      <c r="J233" s="173"/>
      <c r="K233" s="173"/>
      <c r="L233" s="173"/>
      <c r="M233" s="173"/>
      <c r="N233" s="173"/>
      <c r="O233" s="173"/>
    </row>
    <row r="234" spans="1:15" s="37" customFormat="1">
      <c r="A234" s="173"/>
      <c r="B234" s="173"/>
      <c r="C234" s="173"/>
      <c r="D234" s="173"/>
      <c r="E234" s="173"/>
      <c r="F234" s="173"/>
      <c r="G234" s="173"/>
      <c r="H234" s="699"/>
      <c r="I234" s="173"/>
      <c r="J234" s="173"/>
      <c r="K234" s="173"/>
      <c r="L234" s="173"/>
      <c r="M234" s="173"/>
      <c r="N234" s="173"/>
      <c r="O234" s="173"/>
    </row>
    <row r="235" spans="1:15" s="37" customFormat="1">
      <c r="A235" s="246"/>
      <c r="B235" s="173"/>
      <c r="C235" s="173"/>
      <c r="D235" s="173"/>
      <c r="E235" s="173"/>
      <c r="F235" s="173"/>
      <c r="G235" s="173"/>
      <c r="H235" s="699"/>
      <c r="I235" s="173"/>
      <c r="J235" s="173"/>
      <c r="K235" s="173"/>
      <c r="L235" s="173"/>
      <c r="M235" s="173"/>
      <c r="N235" s="173"/>
      <c r="O235" s="173"/>
    </row>
    <row r="236" spans="1:15" s="37" customFormat="1">
      <c r="A236" s="246"/>
      <c r="B236" s="173"/>
      <c r="C236" s="173"/>
      <c r="D236" s="173"/>
      <c r="E236" s="173"/>
      <c r="F236" s="173"/>
      <c r="G236" s="173"/>
      <c r="H236" s="699"/>
      <c r="I236" s="173"/>
      <c r="J236" s="173"/>
      <c r="K236" s="173"/>
      <c r="L236" s="173"/>
      <c r="M236" s="173"/>
      <c r="N236" s="173"/>
      <c r="O236" s="173"/>
    </row>
    <row r="237" spans="1:15" s="37" customFormat="1">
      <c r="A237" s="246"/>
      <c r="B237" s="173"/>
      <c r="C237" s="173"/>
      <c r="D237" s="173"/>
      <c r="E237" s="173"/>
      <c r="F237" s="173"/>
      <c r="G237" s="173"/>
      <c r="H237" s="699"/>
      <c r="I237" s="173"/>
      <c r="J237" s="173"/>
      <c r="K237" s="173"/>
      <c r="L237" s="173"/>
      <c r="M237" s="173"/>
      <c r="N237" s="173"/>
      <c r="O237" s="173"/>
    </row>
    <row r="238" spans="1:15" s="37" customFormat="1">
      <c r="A238" s="246"/>
      <c r="B238" s="173"/>
      <c r="C238" s="173"/>
      <c r="D238" s="173"/>
      <c r="E238" s="173"/>
      <c r="F238" s="173"/>
      <c r="G238" s="173"/>
      <c r="H238" s="699"/>
      <c r="I238" s="173"/>
      <c r="J238" s="173"/>
      <c r="K238" s="173"/>
      <c r="L238" s="173"/>
      <c r="M238" s="173"/>
      <c r="N238" s="173"/>
      <c r="O238" s="173"/>
    </row>
    <row r="239" spans="1:15" s="37" customFormat="1">
      <c r="A239" s="246"/>
      <c r="B239" s="173"/>
      <c r="C239" s="173"/>
      <c r="D239" s="173"/>
      <c r="E239" s="173"/>
      <c r="F239" s="173"/>
      <c r="G239" s="173"/>
      <c r="H239" s="699"/>
      <c r="I239" s="173"/>
      <c r="J239" s="173"/>
      <c r="K239" s="173"/>
      <c r="L239" s="173"/>
      <c r="M239" s="173"/>
      <c r="N239" s="173"/>
      <c r="O239" s="173"/>
    </row>
    <row r="240" spans="1:15" s="37" customFormat="1">
      <c r="A240" s="246"/>
      <c r="B240" s="173"/>
      <c r="C240" s="173"/>
      <c r="D240" s="173"/>
      <c r="E240" s="173"/>
      <c r="F240" s="173"/>
      <c r="G240" s="173"/>
      <c r="H240" s="699"/>
      <c r="I240" s="173"/>
      <c r="J240" s="173"/>
      <c r="K240" s="173"/>
      <c r="L240" s="173"/>
      <c r="M240" s="173"/>
      <c r="N240" s="173"/>
      <c r="O240" s="173"/>
    </row>
    <row r="241" spans="1:15" s="37" customFormat="1">
      <c r="A241" s="246"/>
      <c r="B241" s="173"/>
      <c r="C241" s="173"/>
      <c r="D241" s="173"/>
      <c r="E241" s="173"/>
      <c r="F241" s="173"/>
      <c r="G241" s="173"/>
      <c r="H241" s="699"/>
      <c r="I241" s="173"/>
      <c r="J241" s="173"/>
      <c r="K241" s="173"/>
      <c r="L241" s="173"/>
      <c r="M241" s="173"/>
      <c r="N241" s="173"/>
      <c r="O241" s="173"/>
    </row>
    <row r="242" spans="1:15" s="37" customFormat="1">
      <c r="A242" s="246"/>
      <c r="B242" s="173"/>
      <c r="C242" s="173"/>
      <c r="D242" s="173"/>
      <c r="E242" s="173"/>
      <c r="F242" s="173"/>
      <c r="G242" s="173"/>
      <c r="H242" s="699"/>
      <c r="I242" s="173"/>
      <c r="J242" s="173"/>
      <c r="K242" s="173"/>
      <c r="L242" s="173"/>
      <c r="M242" s="173"/>
      <c r="N242" s="173"/>
      <c r="O242" s="173"/>
    </row>
    <row r="243" spans="1:15" s="37" customFormat="1">
      <c r="A243" s="246"/>
      <c r="B243" s="173"/>
      <c r="C243" s="173"/>
      <c r="D243" s="173"/>
      <c r="E243" s="173"/>
      <c r="F243" s="173"/>
      <c r="G243" s="173"/>
      <c r="H243" s="699"/>
      <c r="I243" s="173"/>
      <c r="J243" s="173"/>
      <c r="K243" s="173"/>
      <c r="L243" s="173"/>
      <c r="M243" s="173"/>
      <c r="N243" s="173"/>
      <c r="O243" s="173"/>
    </row>
    <row r="244" spans="1:15" s="37" customFormat="1">
      <c r="A244" s="246"/>
      <c r="B244" s="173"/>
      <c r="C244" s="173"/>
      <c r="D244" s="173"/>
      <c r="E244" s="173"/>
      <c r="F244" s="173"/>
      <c r="G244" s="173"/>
      <c r="H244" s="699"/>
      <c r="I244" s="173"/>
      <c r="J244" s="173"/>
      <c r="K244" s="173"/>
      <c r="L244" s="173"/>
      <c r="M244" s="173"/>
      <c r="N244" s="173"/>
      <c r="O244" s="173"/>
    </row>
    <row r="245" spans="1:15" s="37" customFormat="1">
      <c r="A245" s="246"/>
      <c r="B245" s="173"/>
      <c r="C245" s="173"/>
      <c r="D245" s="173"/>
      <c r="E245" s="173"/>
      <c r="F245" s="173"/>
      <c r="G245" s="173"/>
      <c r="H245" s="699"/>
      <c r="I245" s="173"/>
      <c r="J245" s="173"/>
      <c r="K245" s="173"/>
      <c r="L245" s="173"/>
      <c r="M245" s="173"/>
      <c r="N245" s="173"/>
      <c r="O245" s="173"/>
    </row>
    <row r="246" spans="1:15" s="37" customFormat="1">
      <c r="A246" s="246"/>
      <c r="B246" s="173"/>
      <c r="C246" s="173"/>
      <c r="D246" s="173"/>
      <c r="E246" s="173"/>
      <c r="F246" s="173"/>
      <c r="G246" s="173"/>
      <c r="H246" s="699"/>
      <c r="I246" s="173"/>
      <c r="J246" s="173"/>
      <c r="K246" s="173"/>
      <c r="L246" s="173"/>
      <c r="M246" s="173"/>
      <c r="N246" s="173"/>
      <c r="O246" s="173"/>
    </row>
    <row r="247" spans="1:15" s="37" customFormat="1">
      <c r="A247" s="246"/>
      <c r="B247" s="173"/>
      <c r="C247" s="173"/>
      <c r="D247" s="173"/>
      <c r="E247" s="173"/>
      <c r="F247" s="173"/>
      <c r="G247" s="173"/>
      <c r="H247" s="699"/>
      <c r="I247" s="173"/>
      <c r="J247" s="173"/>
      <c r="K247" s="173"/>
      <c r="L247" s="173"/>
      <c r="M247" s="173"/>
      <c r="N247" s="173"/>
      <c r="O247" s="173"/>
    </row>
    <row r="248" spans="1:15" s="37" customFormat="1">
      <c r="A248" s="246"/>
      <c r="B248" s="173"/>
      <c r="C248" s="173"/>
      <c r="D248" s="173"/>
      <c r="E248" s="173"/>
      <c r="F248" s="173"/>
      <c r="G248" s="173"/>
      <c r="H248" s="699"/>
      <c r="I248" s="173"/>
      <c r="J248" s="173"/>
      <c r="K248" s="173"/>
      <c r="L248" s="173"/>
      <c r="M248" s="173"/>
      <c r="N248" s="173"/>
      <c r="O248" s="173"/>
    </row>
    <row r="249" spans="1:15" s="37" customFormat="1">
      <c r="A249" s="246"/>
      <c r="B249" s="173"/>
      <c r="C249" s="173"/>
      <c r="D249" s="173"/>
      <c r="E249" s="173"/>
      <c r="F249" s="173"/>
      <c r="G249" s="173"/>
      <c r="H249" s="699"/>
      <c r="I249" s="173"/>
      <c r="J249" s="173"/>
      <c r="K249" s="173"/>
      <c r="L249" s="173"/>
      <c r="M249" s="173"/>
      <c r="N249" s="173"/>
      <c r="O249" s="173"/>
    </row>
    <row r="250" spans="1:15" s="37" customFormat="1">
      <c r="A250" s="246"/>
      <c r="B250" s="173"/>
      <c r="C250" s="173"/>
      <c r="D250" s="173"/>
      <c r="E250" s="173"/>
      <c r="F250" s="173"/>
      <c r="G250" s="173"/>
      <c r="H250" s="699"/>
      <c r="I250" s="173"/>
      <c r="J250" s="173"/>
      <c r="K250" s="173"/>
      <c r="L250" s="173"/>
      <c r="M250" s="173"/>
      <c r="N250" s="173"/>
      <c r="O250" s="173"/>
    </row>
    <row r="251" spans="1:15" s="37" customFormat="1">
      <c r="A251" s="246"/>
      <c r="B251" s="173"/>
      <c r="C251" s="173"/>
      <c r="D251" s="173"/>
      <c r="E251" s="173"/>
      <c r="F251" s="173"/>
      <c r="G251" s="173"/>
      <c r="H251" s="699"/>
      <c r="I251" s="173"/>
      <c r="J251" s="173"/>
      <c r="K251" s="173"/>
      <c r="L251" s="173"/>
      <c r="M251" s="173"/>
      <c r="N251" s="173"/>
      <c r="O251" s="173"/>
    </row>
    <row r="252" spans="1:15" s="37" customFormat="1">
      <c r="A252" s="246"/>
      <c r="B252" s="173"/>
      <c r="C252" s="173"/>
      <c r="D252" s="173"/>
      <c r="E252" s="173"/>
      <c r="F252" s="173"/>
      <c r="G252" s="173"/>
      <c r="H252" s="699"/>
      <c r="I252" s="173"/>
      <c r="J252" s="173"/>
      <c r="K252" s="173"/>
      <c r="L252" s="173"/>
      <c r="M252" s="173"/>
      <c r="N252" s="173"/>
      <c r="O252" s="173"/>
    </row>
    <row r="253" spans="1:15" s="37" customFormat="1">
      <c r="A253" s="246"/>
      <c r="B253" s="173"/>
      <c r="C253" s="173"/>
      <c r="D253" s="173"/>
      <c r="E253" s="173"/>
      <c r="F253" s="173"/>
      <c r="G253" s="173"/>
      <c r="H253" s="699"/>
      <c r="I253" s="173"/>
      <c r="J253" s="173"/>
      <c r="K253" s="173"/>
      <c r="L253" s="173"/>
      <c r="M253" s="173"/>
      <c r="N253" s="173"/>
      <c r="O253" s="173"/>
    </row>
    <row r="254" spans="1:15" s="37" customFormat="1">
      <c r="A254" s="246"/>
      <c r="B254" s="173"/>
      <c r="C254" s="173"/>
      <c r="D254" s="173"/>
      <c r="E254" s="173"/>
      <c r="F254" s="173"/>
      <c r="G254" s="173"/>
      <c r="H254" s="699"/>
      <c r="I254" s="173"/>
      <c r="J254" s="173"/>
      <c r="K254" s="173"/>
      <c r="L254" s="173"/>
      <c r="M254" s="173"/>
      <c r="N254" s="173"/>
      <c r="O254" s="173"/>
    </row>
    <row r="255" spans="1:15" s="37" customFormat="1">
      <c r="A255" s="246"/>
      <c r="B255" s="173"/>
      <c r="C255" s="173"/>
      <c r="D255" s="173"/>
      <c r="E255" s="173"/>
      <c r="F255" s="173"/>
      <c r="G255" s="173"/>
      <c r="H255" s="699"/>
      <c r="I255" s="173"/>
      <c r="J255" s="173"/>
      <c r="K255" s="173"/>
      <c r="L255" s="173"/>
      <c r="M255" s="173"/>
      <c r="N255" s="173"/>
      <c r="O255" s="173"/>
    </row>
    <row r="256" spans="1:15" s="37" customFormat="1">
      <c r="A256" s="246"/>
      <c r="B256" s="173"/>
      <c r="C256" s="173"/>
      <c r="D256" s="173"/>
      <c r="E256" s="173"/>
      <c r="F256" s="173"/>
      <c r="G256" s="173"/>
      <c r="H256" s="699"/>
      <c r="I256" s="173"/>
      <c r="J256" s="173"/>
      <c r="K256" s="173"/>
      <c r="L256" s="173"/>
      <c r="M256" s="173"/>
      <c r="N256" s="173"/>
      <c r="O256" s="173"/>
    </row>
    <row r="257" spans="1:15" s="37" customFormat="1">
      <c r="A257" s="246"/>
      <c r="B257" s="173"/>
      <c r="C257" s="173"/>
      <c r="D257" s="173"/>
      <c r="E257" s="173"/>
      <c r="F257" s="173"/>
      <c r="G257" s="173"/>
      <c r="H257" s="699"/>
      <c r="I257" s="173"/>
      <c r="J257" s="173"/>
      <c r="K257" s="173"/>
      <c r="L257" s="173"/>
      <c r="M257" s="173"/>
      <c r="N257" s="173"/>
      <c r="O257" s="173"/>
    </row>
    <row r="258" spans="1:15" s="37" customFormat="1">
      <c r="A258" s="246"/>
      <c r="B258" s="173"/>
      <c r="C258" s="173"/>
      <c r="D258" s="173"/>
      <c r="E258" s="173"/>
      <c r="F258" s="173"/>
      <c r="G258" s="173"/>
      <c r="H258" s="699"/>
      <c r="I258" s="173"/>
      <c r="J258" s="173"/>
      <c r="K258" s="173"/>
      <c r="L258" s="173"/>
      <c r="M258" s="173"/>
      <c r="N258" s="173"/>
      <c r="O258" s="173"/>
    </row>
    <row r="259" spans="1:15" s="37" customFormat="1">
      <c r="A259" s="246"/>
      <c r="B259" s="173"/>
      <c r="C259" s="173"/>
      <c r="D259" s="173"/>
      <c r="E259" s="173"/>
      <c r="F259" s="173"/>
      <c r="G259" s="173"/>
      <c r="H259" s="699"/>
      <c r="I259" s="173"/>
      <c r="J259" s="173"/>
      <c r="K259" s="173"/>
      <c r="L259" s="173"/>
      <c r="M259" s="173"/>
      <c r="N259" s="173"/>
      <c r="O259" s="173"/>
    </row>
    <row r="260" spans="1:15" s="37" customFormat="1">
      <c r="A260" s="246"/>
      <c r="B260" s="173"/>
      <c r="C260" s="173"/>
      <c r="D260" s="173"/>
      <c r="E260" s="173"/>
      <c r="F260" s="173"/>
      <c r="G260" s="173"/>
      <c r="H260" s="699"/>
      <c r="I260" s="173"/>
      <c r="J260" s="173"/>
      <c r="K260" s="173"/>
      <c r="L260" s="173"/>
      <c r="M260" s="173"/>
      <c r="N260" s="173"/>
      <c r="O260" s="173"/>
    </row>
    <row r="261" spans="1:15" s="37" customFormat="1">
      <c r="A261" s="246"/>
      <c r="B261" s="173"/>
      <c r="C261" s="173"/>
      <c r="D261" s="173"/>
      <c r="E261" s="173"/>
      <c r="F261" s="173"/>
      <c r="G261" s="173"/>
      <c r="H261" s="699"/>
      <c r="I261" s="173"/>
      <c r="J261" s="173"/>
      <c r="K261" s="173"/>
      <c r="L261" s="173"/>
      <c r="M261" s="173"/>
      <c r="N261" s="173"/>
      <c r="O261" s="173"/>
    </row>
    <row r="262" spans="1:15" s="37" customFormat="1">
      <c r="A262" s="246"/>
      <c r="B262" s="173"/>
      <c r="C262" s="173"/>
      <c r="D262" s="173"/>
      <c r="E262" s="173"/>
      <c r="F262" s="173"/>
      <c r="G262" s="173"/>
      <c r="H262" s="699"/>
      <c r="I262" s="173"/>
      <c r="J262" s="173"/>
      <c r="K262" s="173"/>
      <c r="L262" s="173"/>
      <c r="M262" s="173"/>
      <c r="N262" s="173"/>
      <c r="O262" s="173"/>
    </row>
    <row r="263" spans="1:15" s="37" customFormat="1">
      <c r="A263" s="246"/>
      <c r="B263" s="173"/>
      <c r="C263" s="173"/>
      <c r="D263" s="173"/>
      <c r="E263" s="173"/>
      <c r="F263" s="173"/>
      <c r="G263" s="173"/>
      <c r="H263" s="699"/>
      <c r="I263" s="173"/>
      <c r="J263" s="173"/>
      <c r="K263" s="173"/>
      <c r="L263" s="173"/>
      <c r="M263" s="173"/>
      <c r="N263" s="173"/>
      <c r="O263" s="173"/>
    </row>
    <row r="264" spans="1:15" s="37" customFormat="1">
      <c r="A264" s="246"/>
      <c r="B264" s="173"/>
      <c r="C264" s="173"/>
      <c r="D264" s="173"/>
      <c r="E264" s="173"/>
      <c r="F264" s="173"/>
      <c r="G264" s="173"/>
      <c r="H264" s="699"/>
      <c r="I264" s="173"/>
      <c r="J264" s="173"/>
      <c r="K264" s="173"/>
      <c r="L264" s="173"/>
      <c r="M264" s="173"/>
      <c r="N264" s="173"/>
      <c r="O264" s="173"/>
    </row>
    <row r="265" spans="1:15" s="37" customFormat="1">
      <c r="A265" s="246"/>
      <c r="B265" s="173"/>
      <c r="C265" s="173"/>
      <c r="D265" s="173"/>
      <c r="E265" s="173"/>
      <c r="F265" s="173"/>
      <c r="G265" s="173"/>
      <c r="H265" s="699"/>
      <c r="I265" s="173"/>
      <c r="J265" s="173"/>
      <c r="K265" s="173"/>
      <c r="L265" s="173"/>
      <c r="M265" s="173"/>
      <c r="N265" s="173"/>
      <c r="O265" s="173"/>
    </row>
    <row r="266" spans="1:15" s="37" customFormat="1">
      <c r="A266" s="246"/>
      <c r="B266" s="173"/>
      <c r="C266" s="173"/>
      <c r="D266" s="173"/>
      <c r="E266" s="173"/>
      <c r="F266" s="173"/>
      <c r="G266" s="173"/>
      <c r="H266" s="699"/>
      <c r="I266" s="173"/>
      <c r="J266" s="173"/>
      <c r="K266" s="173"/>
      <c r="L266" s="173"/>
      <c r="M266" s="173"/>
      <c r="N266" s="173"/>
      <c r="O266" s="173"/>
    </row>
    <row r="267" spans="1:15" s="37" customFormat="1">
      <c r="A267" s="246"/>
      <c r="B267" s="173"/>
      <c r="C267" s="173"/>
      <c r="D267" s="173"/>
      <c r="E267" s="173"/>
      <c r="F267" s="173"/>
      <c r="G267" s="173"/>
      <c r="H267" s="699"/>
      <c r="I267" s="173"/>
      <c r="J267" s="173"/>
      <c r="K267" s="173"/>
      <c r="L267" s="173"/>
      <c r="M267" s="173"/>
      <c r="N267" s="173"/>
      <c r="O267" s="173"/>
    </row>
    <row r="268" spans="1:15" s="37" customFormat="1">
      <c r="A268" s="246"/>
      <c r="B268" s="173"/>
      <c r="C268" s="173"/>
      <c r="D268" s="173"/>
      <c r="E268" s="173"/>
      <c r="F268" s="173"/>
      <c r="G268" s="173"/>
      <c r="H268" s="699"/>
      <c r="I268" s="173"/>
      <c r="J268" s="173"/>
      <c r="K268" s="173"/>
      <c r="L268" s="173"/>
      <c r="M268" s="173"/>
      <c r="N268" s="173"/>
      <c r="O268" s="173"/>
    </row>
    <row r="269" spans="1:15" s="37" customFormat="1">
      <c r="A269" s="246"/>
      <c r="B269" s="173"/>
      <c r="C269" s="173"/>
      <c r="D269" s="173"/>
      <c r="E269" s="173"/>
      <c r="F269" s="173"/>
      <c r="G269" s="173"/>
      <c r="H269" s="699"/>
      <c r="I269" s="173"/>
      <c r="J269" s="173"/>
      <c r="K269" s="173"/>
      <c r="L269" s="173"/>
      <c r="M269" s="173"/>
      <c r="N269" s="173"/>
      <c r="O269" s="173"/>
    </row>
    <row r="270" spans="1:15" s="37" customFormat="1">
      <c r="A270" s="246"/>
      <c r="B270" s="173"/>
      <c r="C270" s="173"/>
      <c r="D270" s="173"/>
      <c r="E270" s="173"/>
      <c r="F270" s="173"/>
      <c r="G270" s="173"/>
      <c r="H270" s="699"/>
      <c r="I270" s="173"/>
      <c r="J270" s="173"/>
      <c r="K270" s="173"/>
      <c r="L270" s="173"/>
      <c r="M270" s="173"/>
      <c r="N270" s="173"/>
      <c r="O270" s="173"/>
    </row>
    <row r="271" spans="1:15" s="37" customFormat="1">
      <c r="A271" s="246"/>
      <c r="B271" s="173"/>
      <c r="C271" s="173"/>
      <c r="D271" s="173"/>
      <c r="E271" s="173"/>
      <c r="F271" s="173"/>
      <c r="G271" s="173"/>
      <c r="H271" s="699"/>
      <c r="I271" s="173"/>
      <c r="J271" s="173"/>
      <c r="K271" s="173"/>
      <c r="L271" s="173"/>
      <c r="M271" s="173"/>
      <c r="N271" s="173"/>
      <c r="O271" s="173"/>
    </row>
    <row r="272" spans="1:15" s="37" customFormat="1">
      <c r="A272" s="246"/>
      <c r="B272" s="173"/>
      <c r="C272" s="173"/>
      <c r="D272" s="173"/>
      <c r="E272" s="173"/>
      <c r="F272" s="173"/>
      <c r="G272" s="173"/>
      <c r="H272" s="699"/>
      <c r="I272" s="173"/>
      <c r="J272" s="173"/>
      <c r="K272" s="173"/>
      <c r="L272" s="173"/>
      <c r="M272" s="173"/>
      <c r="N272" s="173"/>
      <c r="O272" s="173"/>
    </row>
    <row r="273" spans="1:15" s="37" customFormat="1">
      <c r="A273" s="246"/>
      <c r="B273" s="173"/>
      <c r="C273" s="173"/>
      <c r="D273" s="173"/>
      <c r="E273" s="173"/>
      <c r="F273" s="173"/>
      <c r="G273" s="173"/>
      <c r="H273" s="699"/>
      <c r="I273" s="173"/>
      <c r="J273" s="173"/>
      <c r="K273" s="173"/>
      <c r="L273" s="173"/>
      <c r="M273" s="173"/>
      <c r="N273" s="173"/>
      <c r="O273" s="173"/>
    </row>
    <row r="274" spans="1:15" s="37" customFormat="1">
      <c r="A274" s="246"/>
      <c r="B274" s="173"/>
      <c r="C274" s="173"/>
      <c r="D274" s="173"/>
      <c r="E274" s="173"/>
      <c r="F274" s="173"/>
      <c r="G274" s="173"/>
      <c r="H274" s="699"/>
      <c r="I274" s="173"/>
      <c r="J274" s="173"/>
      <c r="K274" s="173"/>
      <c r="L274" s="173"/>
      <c r="M274" s="173"/>
      <c r="N274" s="173"/>
      <c r="O274" s="173"/>
    </row>
    <row r="275" spans="1:15" s="37" customFormat="1">
      <c r="A275" s="246"/>
      <c r="B275" s="173"/>
      <c r="C275" s="173"/>
      <c r="D275" s="173"/>
      <c r="E275" s="173"/>
      <c r="F275" s="173"/>
      <c r="G275" s="173"/>
      <c r="H275" s="699"/>
      <c r="I275" s="173"/>
      <c r="J275" s="173"/>
      <c r="K275" s="173"/>
      <c r="L275" s="173"/>
      <c r="M275" s="173"/>
      <c r="N275" s="173"/>
      <c r="O275" s="173"/>
    </row>
    <row r="276" spans="1:15" s="37" customFormat="1">
      <c r="A276" s="246"/>
      <c r="B276" s="173"/>
      <c r="C276" s="173"/>
      <c r="D276" s="173"/>
      <c r="E276" s="173"/>
      <c r="F276" s="173"/>
      <c r="G276" s="173"/>
      <c r="H276" s="699"/>
      <c r="I276" s="173"/>
      <c r="J276" s="173"/>
      <c r="K276" s="173"/>
      <c r="L276" s="173"/>
      <c r="M276" s="173"/>
      <c r="N276" s="173"/>
      <c r="O276" s="173"/>
    </row>
    <row r="277" spans="1:15" s="37" customFormat="1">
      <c r="A277" s="246"/>
      <c r="B277" s="173"/>
      <c r="C277" s="173"/>
      <c r="D277" s="173"/>
      <c r="E277" s="173"/>
      <c r="F277" s="173"/>
      <c r="G277" s="173"/>
      <c r="H277" s="699"/>
      <c r="I277" s="173"/>
      <c r="J277" s="173"/>
      <c r="K277" s="173"/>
      <c r="L277" s="173"/>
      <c r="M277" s="173"/>
      <c r="N277" s="173"/>
      <c r="O277" s="173"/>
    </row>
    <row r="278" spans="1:15" s="37" customFormat="1">
      <c r="A278" s="246"/>
      <c r="B278" s="173"/>
      <c r="C278" s="173"/>
      <c r="D278" s="173"/>
      <c r="E278" s="173"/>
      <c r="F278" s="173"/>
      <c r="G278" s="173"/>
      <c r="H278" s="699"/>
      <c r="I278" s="173"/>
      <c r="J278" s="173"/>
      <c r="K278" s="173"/>
      <c r="L278" s="173"/>
      <c r="M278" s="173"/>
      <c r="N278" s="173"/>
      <c r="O278" s="173"/>
    </row>
    <row r="279" spans="1:15" s="37" customFormat="1">
      <c r="A279" s="246"/>
      <c r="B279" s="173"/>
      <c r="C279" s="173"/>
      <c r="D279" s="173"/>
      <c r="E279" s="173"/>
      <c r="F279" s="173"/>
      <c r="G279" s="173"/>
      <c r="H279" s="699"/>
      <c r="I279" s="173"/>
      <c r="J279" s="173"/>
      <c r="K279" s="173"/>
      <c r="L279" s="173"/>
      <c r="M279" s="173"/>
      <c r="N279" s="173"/>
      <c r="O279" s="173"/>
    </row>
    <row r="280" spans="1:15" s="37" customFormat="1">
      <c r="A280" s="246"/>
      <c r="B280" s="173"/>
      <c r="C280" s="173"/>
      <c r="D280" s="173"/>
      <c r="E280" s="173"/>
      <c r="F280" s="173"/>
      <c r="G280" s="173"/>
      <c r="H280" s="699"/>
      <c r="I280" s="173"/>
      <c r="J280" s="173"/>
      <c r="K280" s="173"/>
      <c r="L280" s="173"/>
      <c r="M280" s="173"/>
      <c r="N280" s="173"/>
      <c r="O280" s="173"/>
    </row>
    <row r="281" spans="1:15" s="37" customFormat="1">
      <c r="A281" s="246"/>
      <c r="B281" s="173"/>
      <c r="C281" s="173"/>
      <c r="D281" s="173"/>
      <c r="E281" s="173"/>
      <c r="F281" s="173"/>
      <c r="G281" s="173"/>
      <c r="H281" s="699"/>
      <c r="I281" s="173"/>
      <c r="J281" s="173"/>
      <c r="K281" s="173"/>
      <c r="L281" s="173"/>
      <c r="M281" s="173"/>
      <c r="N281" s="173"/>
      <c r="O281" s="173"/>
    </row>
    <row r="282" spans="1:15" s="37" customFormat="1">
      <c r="A282" s="246"/>
      <c r="B282" s="173"/>
      <c r="C282" s="173"/>
      <c r="D282" s="173"/>
      <c r="E282" s="173"/>
      <c r="F282" s="173"/>
      <c r="G282" s="173"/>
      <c r="H282" s="699"/>
      <c r="I282" s="173"/>
      <c r="J282" s="173"/>
      <c r="K282" s="173"/>
      <c r="L282" s="173"/>
      <c r="M282" s="173"/>
      <c r="N282" s="173"/>
      <c r="O282" s="173"/>
    </row>
    <row r="283" spans="1:15" s="37" customFormat="1">
      <c r="A283" s="246"/>
      <c r="B283" s="173"/>
      <c r="C283" s="173"/>
      <c r="D283" s="173"/>
      <c r="E283" s="173"/>
      <c r="F283" s="173"/>
      <c r="G283" s="173"/>
      <c r="H283" s="699"/>
      <c r="I283" s="173"/>
      <c r="J283" s="173"/>
      <c r="K283" s="173"/>
      <c r="L283" s="173"/>
      <c r="M283" s="173"/>
      <c r="N283" s="173"/>
      <c r="O283" s="173"/>
    </row>
    <row r="284" spans="1:15" s="37" customFormat="1">
      <c r="A284" s="246"/>
      <c r="B284" s="173"/>
      <c r="C284" s="173"/>
      <c r="D284" s="173"/>
      <c r="E284" s="173"/>
      <c r="F284" s="173"/>
      <c r="G284" s="173"/>
      <c r="H284" s="699"/>
      <c r="I284" s="173"/>
      <c r="J284" s="173"/>
      <c r="K284" s="173"/>
      <c r="L284" s="173"/>
      <c r="M284" s="173"/>
      <c r="N284" s="173"/>
      <c r="O284" s="173"/>
    </row>
    <row r="285" spans="1:15" s="37" customFormat="1">
      <c r="A285" s="246"/>
      <c r="B285" s="173"/>
      <c r="C285" s="173"/>
      <c r="D285" s="173"/>
      <c r="E285" s="173"/>
      <c r="F285" s="173"/>
      <c r="G285" s="173"/>
      <c r="H285" s="699"/>
      <c r="I285" s="173"/>
      <c r="J285" s="173"/>
      <c r="K285" s="173"/>
      <c r="L285" s="173"/>
      <c r="M285" s="173"/>
      <c r="N285" s="173"/>
      <c r="O285" s="173"/>
    </row>
    <row r="286" spans="1:15" s="37" customFormat="1">
      <c r="A286" s="246"/>
      <c r="B286" s="173"/>
      <c r="C286" s="173"/>
      <c r="D286" s="173"/>
      <c r="E286" s="173"/>
      <c r="F286" s="173"/>
      <c r="G286" s="173"/>
      <c r="H286" s="699"/>
      <c r="I286" s="173"/>
      <c r="J286" s="173"/>
      <c r="K286" s="173"/>
      <c r="L286" s="173"/>
      <c r="M286" s="173"/>
      <c r="N286" s="173"/>
      <c r="O286" s="173"/>
    </row>
    <row r="287" spans="1:15" s="37" customFormat="1">
      <c r="A287" s="246"/>
      <c r="B287" s="173"/>
      <c r="C287" s="173"/>
      <c r="D287" s="173"/>
      <c r="E287" s="173"/>
      <c r="F287" s="173"/>
      <c r="G287" s="173"/>
      <c r="H287" s="699"/>
      <c r="I287" s="173"/>
      <c r="J287" s="173"/>
      <c r="K287" s="173"/>
      <c r="L287" s="173"/>
      <c r="M287" s="173"/>
      <c r="N287" s="173"/>
      <c r="O287" s="173"/>
    </row>
    <row r="288" spans="1:15" s="37" customFormat="1">
      <c r="A288" s="246"/>
      <c r="B288" s="173"/>
      <c r="C288" s="173"/>
      <c r="D288" s="173"/>
      <c r="E288" s="173"/>
      <c r="F288" s="173"/>
      <c r="G288" s="173"/>
      <c r="H288" s="699"/>
      <c r="I288" s="173"/>
      <c r="J288" s="173"/>
      <c r="K288" s="173"/>
      <c r="L288" s="173"/>
      <c r="M288" s="173"/>
      <c r="N288" s="173"/>
      <c r="O288" s="173"/>
    </row>
    <row r="289" spans="1:15" s="37" customFormat="1">
      <c r="A289" s="246"/>
      <c r="B289" s="173"/>
      <c r="C289" s="173"/>
      <c r="D289" s="173"/>
      <c r="E289" s="173"/>
      <c r="F289" s="173"/>
      <c r="G289" s="173"/>
      <c r="H289" s="699"/>
      <c r="I289" s="173"/>
      <c r="J289" s="173"/>
      <c r="K289" s="173"/>
      <c r="L289" s="173"/>
      <c r="M289" s="173"/>
      <c r="N289" s="173"/>
      <c r="O289" s="173"/>
    </row>
    <row r="290" spans="1:15" s="37" customFormat="1">
      <c r="A290" s="173"/>
      <c r="B290" s="173"/>
      <c r="C290" s="173"/>
      <c r="D290" s="173"/>
      <c r="E290" s="173"/>
      <c r="F290" s="173"/>
      <c r="G290" s="173"/>
      <c r="H290" s="699"/>
      <c r="I290" s="173"/>
      <c r="J290" s="173"/>
      <c r="K290" s="173"/>
      <c r="L290" s="173"/>
      <c r="M290" s="173"/>
      <c r="N290" s="173"/>
      <c r="O290" s="173"/>
    </row>
    <row r="291" spans="1:15" s="37" customFormat="1">
      <c r="A291" s="173"/>
      <c r="B291" s="173"/>
      <c r="C291" s="173"/>
      <c r="D291" s="173"/>
      <c r="E291" s="173"/>
      <c r="F291" s="173"/>
      <c r="G291" s="173"/>
      <c r="H291" s="699"/>
      <c r="I291" s="173"/>
      <c r="J291" s="173"/>
      <c r="K291" s="173"/>
      <c r="L291" s="173"/>
      <c r="M291" s="173"/>
      <c r="N291" s="173"/>
      <c r="O291" s="173"/>
    </row>
    <row r="292" spans="1:15" s="37" customFormat="1">
      <c r="A292" s="173"/>
      <c r="B292" s="173"/>
      <c r="C292" s="173"/>
      <c r="D292" s="173"/>
      <c r="E292" s="173"/>
      <c r="F292" s="173"/>
      <c r="G292" s="173"/>
      <c r="H292" s="699"/>
      <c r="I292" s="173"/>
      <c r="J292" s="173"/>
      <c r="K292" s="173"/>
      <c r="L292" s="173"/>
      <c r="M292" s="173"/>
      <c r="N292" s="173"/>
      <c r="O292" s="173"/>
    </row>
    <row r="293" spans="1:15" s="37" customFormat="1">
      <c r="A293" s="173"/>
      <c r="B293" s="173"/>
      <c r="C293" s="173"/>
      <c r="D293" s="173"/>
      <c r="E293" s="173"/>
      <c r="F293" s="173"/>
      <c r="G293" s="173"/>
      <c r="H293" s="699"/>
      <c r="I293" s="173"/>
      <c r="J293" s="173"/>
      <c r="K293" s="173"/>
      <c r="L293" s="173"/>
      <c r="M293" s="173"/>
      <c r="N293" s="173"/>
      <c r="O293" s="173"/>
    </row>
    <row r="294" spans="1:15" s="37" customFormat="1">
      <c r="A294" s="173"/>
      <c r="B294" s="173"/>
      <c r="C294" s="173"/>
      <c r="D294" s="173"/>
      <c r="E294" s="173"/>
      <c r="F294" s="173"/>
      <c r="G294" s="173"/>
      <c r="H294" s="699"/>
      <c r="I294" s="173"/>
      <c r="J294" s="173"/>
      <c r="K294" s="173"/>
      <c r="L294" s="173"/>
      <c r="M294" s="173"/>
      <c r="N294" s="173"/>
      <c r="O294" s="173"/>
    </row>
    <row r="295" spans="1:15" s="37" customFormat="1">
      <c r="A295" s="173"/>
      <c r="B295" s="173"/>
      <c r="C295" s="173"/>
      <c r="D295" s="173"/>
      <c r="E295" s="173"/>
      <c r="F295" s="173"/>
      <c r="G295" s="173"/>
      <c r="H295" s="699"/>
      <c r="I295" s="173"/>
      <c r="J295" s="173"/>
      <c r="K295" s="173"/>
      <c r="L295" s="173"/>
      <c r="M295" s="173"/>
      <c r="N295" s="173"/>
      <c r="O295" s="173"/>
    </row>
    <row r="296" spans="1:15" s="37" customFormat="1">
      <c r="A296" s="173"/>
      <c r="B296" s="173"/>
      <c r="C296" s="173"/>
      <c r="D296" s="173"/>
      <c r="E296" s="173"/>
      <c r="F296" s="173"/>
      <c r="G296" s="173"/>
      <c r="H296" s="699"/>
      <c r="I296" s="173"/>
      <c r="J296" s="173"/>
      <c r="K296" s="173"/>
      <c r="L296" s="173"/>
      <c r="M296" s="173"/>
      <c r="N296" s="173"/>
      <c r="O296" s="173"/>
    </row>
    <row r="297" spans="1:15" s="37" customFormat="1">
      <c r="A297" s="173"/>
      <c r="B297" s="173"/>
      <c r="C297" s="173"/>
      <c r="D297" s="173"/>
      <c r="E297" s="173"/>
      <c r="F297" s="173"/>
      <c r="G297" s="173"/>
      <c r="H297" s="699"/>
      <c r="I297" s="173"/>
      <c r="J297" s="173"/>
      <c r="K297" s="173"/>
      <c r="L297" s="173"/>
      <c r="M297" s="173"/>
      <c r="N297" s="173"/>
      <c r="O297" s="173"/>
    </row>
    <row r="298" spans="1:15" s="37" customFormat="1">
      <c r="A298" s="173"/>
      <c r="B298" s="173"/>
      <c r="C298" s="173"/>
      <c r="D298" s="173"/>
      <c r="E298" s="173"/>
      <c r="F298" s="173"/>
      <c r="G298" s="173"/>
      <c r="H298" s="699"/>
      <c r="I298" s="173"/>
      <c r="J298" s="173"/>
      <c r="K298" s="173"/>
      <c r="L298" s="173"/>
      <c r="M298" s="173"/>
      <c r="N298" s="173"/>
      <c r="O298" s="173"/>
    </row>
    <row r="299" spans="1:15" s="37" customFormat="1">
      <c r="A299" s="173"/>
      <c r="B299" s="173"/>
      <c r="C299" s="173"/>
      <c r="D299" s="173"/>
      <c r="E299" s="173"/>
      <c r="F299" s="173"/>
      <c r="G299" s="173"/>
      <c r="H299" s="699"/>
      <c r="I299" s="173"/>
      <c r="J299" s="173"/>
      <c r="K299" s="173"/>
      <c r="L299" s="173"/>
      <c r="M299" s="173"/>
      <c r="N299" s="173"/>
      <c r="O299" s="173"/>
    </row>
    <row r="300" spans="1:15" s="37" customFormat="1">
      <c r="A300" s="173"/>
      <c r="B300" s="173"/>
      <c r="C300" s="173"/>
      <c r="D300" s="173"/>
      <c r="E300" s="173"/>
      <c r="F300" s="173"/>
      <c r="G300" s="173"/>
      <c r="H300" s="699"/>
      <c r="I300" s="173"/>
      <c r="J300" s="173"/>
      <c r="K300" s="173"/>
      <c r="L300" s="173"/>
      <c r="M300" s="173"/>
      <c r="N300" s="173"/>
      <c r="O300" s="173"/>
    </row>
    <row r="301" spans="1:15" s="37" customFormat="1">
      <c r="A301" s="173"/>
      <c r="B301" s="173"/>
      <c r="C301" s="173"/>
      <c r="D301" s="173"/>
      <c r="E301" s="173"/>
      <c r="F301" s="173"/>
      <c r="G301" s="173"/>
      <c r="H301" s="699"/>
      <c r="I301" s="173"/>
      <c r="J301" s="173"/>
      <c r="K301" s="173"/>
      <c r="L301" s="173"/>
      <c r="M301" s="173"/>
      <c r="N301" s="173"/>
      <c r="O301" s="173"/>
    </row>
    <row r="302" spans="1:15" s="37" customFormat="1">
      <c r="A302" s="173"/>
      <c r="B302" s="173"/>
      <c r="C302" s="173"/>
      <c r="D302" s="173"/>
      <c r="E302" s="173"/>
      <c r="F302" s="173"/>
      <c r="G302" s="173"/>
      <c r="H302" s="699"/>
      <c r="I302" s="173"/>
      <c r="J302" s="173"/>
      <c r="K302" s="173"/>
      <c r="L302" s="173"/>
      <c r="M302" s="173"/>
      <c r="N302" s="173"/>
      <c r="O302" s="173"/>
    </row>
    <row r="303" spans="1:15" s="37" customFormat="1">
      <c r="A303" s="173"/>
      <c r="B303" s="173"/>
      <c r="C303" s="173"/>
      <c r="D303" s="173"/>
      <c r="E303" s="173"/>
      <c r="F303" s="173"/>
      <c r="G303" s="173"/>
      <c r="H303" s="699"/>
      <c r="I303" s="173"/>
      <c r="J303" s="173"/>
      <c r="K303" s="173"/>
      <c r="L303" s="173"/>
      <c r="M303" s="173"/>
      <c r="N303" s="173"/>
      <c r="O303" s="173"/>
    </row>
    <row r="304" spans="1:15" s="37" customFormat="1">
      <c r="A304" s="173"/>
      <c r="B304" s="173"/>
      <c r="C304" s="173"/>
      <c r="D304" s="173"/>
      <c r="E304" s="173"/>
      <c r="F304" s="173"/>
      <c r="G304" s="173"/>
      <c r="H304" s="699"/>
      <c r="I304" s="173"/>
      <c r="J304" s="173"/>
      <c r="K304" s="173"/>
      <c r="L304" s="173"/>
      <c r="M304" s="173"/>
      <c r="N304" s="173"/>
      <c r="O304" s="173"/>
    </row>
    <row r="305" spans="1:15" s="37" customFormat="1">
      <c r="A305" s="173"/>
      <c r="B305" s="173"/>
      <c r="C305" s="173"/>
      <c r="D305" s="173"/>
      <c r="E305" s="173"/>
      <c r="F305" s="173"/>
      <c r="G305" s="173"/>
      <c r="H305" s="699"/>
      <c r="I305" s="173"/>
      <c r="J305" s="173"/>
      <c r="K305" s="173"/>
      <c r="L305" s="173"/>
      <c r="M305" s="173"/>
      <c r="N305" s="173"/>
      <c r="O305" s="173"/>
    </row>
    <row r="306" spans="1:15" s="37" customFormat="1">
      <c r="A306" s="173"/>
      <c r="B306" s="173"/>
      <c r="C306" s="173"/>
      <c r="D306" s="173"/>
      <c r="E306" s="173"/>
      <c r="F306" s="173"/>
      <c r="G306" s="173"/>
      <c r="H306" s="699"/>
      <c r="I306" s="173"/>
      <c r="J306" s="173"/>
      <c r="K306" s="173"/>
      <c r="L306" s="173"/>
      <c r="M306" s="173"/>
      <c r="N306" s="173"/>
      <c r="O306" s="173"/>
    </row>
    <row r="307" spans="1:15" s="37" customFormat="1">
      <c r="A307" s="173"/>
      <c r="B307" s="173"/>
      <c r="C307" s="173"/>
      <c r="D307" s="173"/>
      <c r="E307" s="173"/>
      <c r="F307" s="173"/>
      <c r="G307" s="173"/>
      <c r="H307" s="699"/>
      <c r="I307" s="173"/>
      <c r="J307" s="173"/>
      <c r="K307" s="173"/>
      <c r="L307" s="173"/>
      <c r="M307" s="173"/>
      <c r="N307" s="173"/>
      <c r="O307" s="173"/>
    </row>
    <row r="308" spans="1:15" s="37" customFormat="1">
      <c r="A308" s="173"/>
      <c r="B308" s="173"/>
      <c r="C308" s="173"/>
      <c r="D308" s="173"/>
      <c r="E308" s="173"/>
      <c r="F308" s="173"/>
      <c r="G308" s="173"/>
      <c r="H308" s="699"/>
      <c r="I308" s="173"/>
      <c r="J308" s="173"/>
      <c r="K308" s="173"/>
      <c r="L308" s="173"/>
      <c r="M308" s="173"/>
      <c r="N308" s="173"/>
      <c r="O308" s="173"/>
    </row>
    <row r="309" spans="1:15" s="37" customFormat="1">
      <c r="A309" s="173"/>
      <c r="B309" s="173"/>
      <c r="C309" s="173"/>
      <c r="D309" s="173"/>
      <c r="E309" s="173"/>
      <c r="F309" s="173"/>
      <c r="G309" s="173"/>
      <c r="H309" s="699"/>
      <c r="I309" s="173"/>
      <c r="J309" s="173"/>
      <c r="K309" s="173"/>
      <c r="L309" s="173"/>
      <c r="M309" s="173"/>
      <c r="N309" s="173"/>
      <c r="O309" s="173"/>
    </row>
    <row r="310" spans="1:15" s="37" customFormat="1">
      <c r="A310" s="173"/>
      <c r="B310" s="173"/>
      <c r="C310" s="173"/>
      <c r="D310" s="173"/>
      <c r="E310" s="173"/>
      <c r="F310" s="173"/>
      <c r="G310" s="173"/>
      <c r="H310" s="699"/>
      <c r="I310" s="173"/>
      <c r="J310" s="173"/>
      <c r="K310" s="173"/>
      <c r="L310" s="173"/>
      <c r="M310" s="173"/>
      <c r="N310" s="173"/>
      <c r="O310" s="173"/>
    </row>
    <row r="311" spans="1:15" s="37" customFormat="1">
      <c r="A311" s="173"/>
      <c r="B311" s="173"/>
      <c r="C311" s="173"/>
      <c r="D311" s="173"/>
      <c r="E311" s="173"/>
      <c r="F311" s="173"/>
      <c r="G311" s="173"/>
      <c r="H311" s="699"/>
      <c r="I311" s="173"/>
      <c r="J311" s="173"/>
      <c r="K311" s="173"/>
      <c r="L311" s="173"/>
      <c r="M311" s="173"/>
      <c r="N311" s="173"/>
      <c r="O311" s="173"/>
    </row>
    <row r="312" spans="1:15" s="37" customFormat="1">
      <c r="A312" s="173"/>
      <c r="B312" s="173"/>
      <c r="C312" s="173"/>
      <c r="D312" s="173"/>
      <c r="E312" s="173"/>
      <c r="F312" s="173"/>
      <c r="G312" s="173"/>
      <c r="H312" s="699"/>
      <c r="I312" s="173"/>
      <c r="J312" s="173"/>
      <c r="K312" s="173"/>
      <c r="L312" s="173"/>
      <c r="M312" s="173"/>
      <c r="N312" s="173"/>
      <c r="O312" s="173"/>
    </row>
    <row r="313" spans="1:15" s="37" customFormat="1">
      <c r="A313" s="173"/>
      <c r="B313" s="173"/>
      <c r="C313" s="173"/>
      <c r="D313" s="173"/>
      <c r="E313" s="173"/>
      <c r="F313" s="173"/>
      <c r="G313" s="173"/>
      <c r="H313" s="699"/>
      <c r="I313" s="173"/>
      <c r="J313" s="173"/>
      <c r="K313" s="173"/>
      <c r="L313" s="173"/>
      <c r="M313" s="173"/>
      <c r="N313" s="173"/>
      <c r="O313" s="173"/>
    </row>
    <row r="314" spans="1:15" s="37" customFormat="1">
      <c r="A314" s="173"/>
      <c r="B314" s="173"/>
      <c r="C314" s="173"/>
      <c r="D314" s="173"/>
      <c r="E314" s="173"/>
      <c r="F314" s="173"/>
      <c r="G314" s="173"/>
      <c r="H314" s="699"/>
      <c r="I314" s="173"/>
      <c r="J314" s="173"/>
      <c r="K314" s="173"/>
      <c r="L314" s="173"/>
      <c r="M314" s="173"/>
      <c r="N314" s="173"/>
      <c r="O314" s="173"/>
    </row>
    <row r="315" spans="1:15" s="37" customFormat="1">
      <c r="A315" s="173"/>
      <c r="B315" s="173"/>
      <c r="C315" s="173"/>
      <c r="D315" s="173"/>
      <c r="E315" s="173"/>
      <c r="F315" s="173"/>
      <c r="G315" s="173"/>
      <c r="H315" s="699"/>
      <c r="I315" s="173"/>
      <c r="J315" s="173"/>
      <c r="K315" s="173"/>
      <c r="L315" s="173"/>
      <c r="M315" s="173"/>
      <c r="N315" s="173"/>
      <c r="O315" s="173"/>
    </row>
    <row r="316" spans="1:15" s="37" customFormat="1">
      <c r="A316" s="173"/>
      <c r="B316" s="173"/>
      <c r="C316" s="173"/>
      <c r="D316" s="173"/>
      <c r="E316" s="173"/>
      <c r="F316" s="173"/>
      <c r="G316" s="173"/>
      <c r="H316" s="699"/>
      <c r="I316" s="173"/>
      <c r="J316" s="173"/>
      <c r="K316" s="173"/>
      <c r="L316" s="173"/>
      <c r="M316" s="173"/>
      <c r="N316" s="173"/>
      <c r="O316" s="173"/>
    </row>
    <row r="317" spans="1:15" s="37" customFormat="1">
      <c r="A317" s="173"/>
      <c r="B317" s="173"/>
      <c r="C317" s="173"/>
      <c r="D317" s="173"/>
      <c r="E317" s="173"/>
      <c r="F317" s="173"/>
      <c r="G317" s="173"/>
      <c r="H317" s="699"/>
      <c r="I317" s="173"/>
      <c r="J317" s="173"/>
      <c r="K317" s="173"/>
      <c r="L317" s="173"/>
      <c r="M317" s="173"/>
      <c r="N317" s="173"/>
      <c r="O317" s="173"/>
    </row>
    <row r="318" spans="1:15" s="37" customFormat="1">
      <c r="A318" s="173"/>
      <c r="B318" s="173"/>
      <c r="C318" s="173"/>
      <c r="D318" s="173"/>
      <c r="E318" s="173"/>
      <c r="F318" s="173"/>
      <c r="G318" s="173"/>
      <c r="H318" s="699"/>
      <c r="I318" s="173"/>
      <c r="J318" s="173"/>
      <c r="K318" s="173"/>
      <c r="L318" s="173"/>
      <c r="M318" s="173"/>
      <c r="N318" s="173"/>
      <c r="O318" s="173"/>
    </row>
    <row r="319" spans="1:15" s="37" customFormat="1">
      <c r="A319" s="173"/>
      <c r="B319" s="173"/>
      <c r="C319" s="173"/>
      <c r="D319" s="173"/>
      <c r="E319" s="173"/>
      <c r="F319" s="173"/>
      <c r="G319" s="173"/>
      <c r="H319" s="699"/>
      <c r="I319" s="173"/>
      <c r="J319" s="173"/>
      <c r="K319" s="173"/>
      <c r="L319" s="173"/>
      <c r="M319" s="173"/>
      <c r="N319" s="173"/>
      <c r="O319" s="173"/>
    </row>
    <row r="320" spans="1:15" s="37" customFormat="1">
      <c r="A320" s="173"/>
      <c r="B320" s="173"/>
      <c r="C320" s="173"/>
      <c r="D320" s="173"/>
      <c r="E320" s="173"/>
      <c r="F320" s="173"/>
      <c r="G320" s="173"/>
      <c r="H320" s="699"/>
      <c r="I320" s="173"/>
      <c r="J320" s="173"/>
      <c r="K320" s="173"/>
      <c r="L320" s="173"/>
      <c r="M320" s="173"/>
      <c r="N320" s="173"/>
      <c r="O320" s="173"/>
    </row>
    <row r="321" spans="1:15" s="37" customFormat="1">
      <c r="A321" s="173"/>
      <c r="B321" s="173"/>
      <c r="C321" s="173"/>
      <c r="D321" s="173"/>
      <c r="E321" s="173"/>
      <c r="F321" s="173"/>
      <c r="G321" s="173"/>
      <c r="H321" s="699"/>
      <c r="I321" s="173"/>
      <c r="J321" s="173"/>
      <c r="K321" s="173"/>
      <c r="L321" s="173"/>
      <c r="M321" s="173"/>
      <c r="N321" s="173"/>
      <c r="O321" s="173"/>
    </row>
    <row r="322" spans="1:15" s="37" customFormat="1">
      <c r="A322" s="173"/>
      <c r="B322" s="173"/>
      <c r="C322" s="173"/>
      <c r="D322" s="173"/>
      <c r="E322" s="173"/>
      <c r="F322" s="173"/>
      <c r="G322" s="173"/>
      <c r="H322" s="699"/>
      <c r="I322" s="173"/>
      <c r="J322" s="173"/>
      <c r="K322" s="173"/>
      <c r="L322" s="173"/>
      <c r="M322" s="173"/>
      <c r="N322" s="173"/>
      <c r="O322" s="173"/>
    </row>
    <row r="323" spans="1:15" s="37" customFormat="1">
      <c r="A323" s="173"/>
      <c r="B323" s="173"/>
      <c r="C323" s="173"/>
      <c r="D323" s="173"/>
      <c r="E323" s="173"/>
      <c r="F323" s="173"/>
      <c r="G323" s="173"/>
      <c r="H323" s="699"/>
      <c r="I323" s="173"/>
      <c r="J323" s="173"/>
      <c r="K323" s="173"/>
      <c r="L323" s="173"/>
      <c r="M323" s="173"/>
      <c r="N323" s="173"/>
      <c r="O323" s="173"/>
    </row>
    <row r="324" spans="1:15" s="37" customFormat="1">
      <c r="A324" s="173"/>
      <c r="B324" s="173"/>
      <c r="C324" s="173"/>
      <c r="D324" s="173"/>
      <c r="E324" s="173"/>
      <c r="F324" s="173"/>
      <c r="G324" s="173"/>
      <c r="H324" s="699"/>
      <c r="I324" s="173"/>
      <c r="J324" s="173"/>
      <c r="K324" s="173"/>
      <c r="L324" s="173"/>
      <c r="M324" s="173"/>
      <c r="N324" s="173"/>
      <c r="O324" s="173"/>
    </row>
    <row r="325" spans="1:15" s="37" customFormat="1">
      <c r="A325" s="173"/>
      <c r="B325" s="173"/>
      <c r="C325" s="173"/>
      <c r="D325" s="173"/>
      <c r="E325" s="173"/>
      <c r="F325" s="173"/>
      <c r="G325" s="173"/>
      <c r="H325" s="699"/>
      <c r="I325" s="173"/>
      <c r="J325" s="173"/>
      <c r="K325" s="173"/>
      <c r="L325" s="173"/>
      <c r="M325" s="173"/>
      <c r="N325" s="173"/>
      <c r="O325" s="173"/>
    </row>
    <row r="326" spans="1:15" s="37" customFormat="1">
      <c r="A326" s="173"/>
      <c r="B326" s="173"/>
      <c r="C326" s="173"/>
      <c r="D326" s="173"/>
      <c r="E326" s="173"/>
      <c r="F326" s="173"/>
      <c r="G326" s="173"/>
      <c r="H326" s="699"/>
      <c r="I326" s="173"/>
      <c r="J326" s="173"/>
      <c r="K326" s="173"/>
      <c r="L326" s="173"/>
      <c r="M326" s="173"/>
      <c r="N326" s="173"/>
      <c r="O326" s="173"/>
    </row>
    <row r="327" spans="1:15" s="37" customFormat="1">
      <c r="A327" s="173"/>
      <c r="B327" s="173"/>
      <c r="C327" s="173"/>
      <c r="D327" s="173"/>
      <c r="E327" s="173"/>
      <c r="F327" s="173"/>
      <c r="G327" s="173"/>
      <c r="H327" s="699"/>
      <c r="I327" s="173"/>
      <c r="J327" s="173"/>
      <c r="K327" s="173"/>
      <c r="L327" s="173"/>
      <c r="M327" s="173"/>
      <c r="N327" s="173"/>
      <c r="O327" s="173"/>
    </row>
    <row r="328" spans="1:15" s="37" customFormat="1">
      <c r="A328" s="173"/>
      <c r="B328" s="173"/>
      <c r="C328" s="173"/>
      <c r="D328" s="173"/>
      <c r="E328" s="173"/>
      <c r="F328" s="173"/>
      <c r="G328" s="173"/>
      <c r="H328" s="699"/>
      <c r="I328" s="173"/>
      <c r="J328" s="173"/>
      <c r="K328" s="173"/>
      <c r="L328" s="173"/>
      <c r="M328" s="173"/>
      <c r="N328" s="173"/>
      <c r="O328" s="173"/>
    </row>
    <row r="329" spans="1:15" s="37" customFormat="1">
      <c r="A329" s="173"/>
      <c r="B329" s="173"/>
      <c r="C329" s="173"/>
      <c r="D329" s="173"/>
      <c r="E329" s="173"/>
      <c r="F329" s="173"/>
      <c r="G329" s="173"/>
      <c r="H329" s="699"/>
      <c r="I329" s="173"/>
      <c r="J329" s="173"/>
      <c r="K329" s="173"/>
      <c r="L329" s="173"/>
      <c r="M329" s="173"/>
      <c r="N329" s="173"/>
      <c r="O329" s="173"/>
    </row>
    <row r="330" spans="1:15" s="37" customFormat="1">
      <c r="A330" s="173"/>
      <c r="B330" s="173"/>
      <c r="C330" s="173"/>
      <c r="D330" s="173"/>
      <c r="E330" s="173"/>
      <c r="F330" s="173"/>
      <c r="G330" s="173"/>
      <c r="H330" s="699"/>
      <c r="I330" s="173"/>
      <c r="J330" s="173"/>
      <c r="K330" s="173"/>
      <c r="L330" s="173"/>
      <c r="M330" s="173"/>
      <c r="N330" s="173"/>
      <c r="O330" s="173"/>
    </row>
  </sheetData>
  <phoneticPr fontId="25" type="noConversion"/>
  <pageMargins left="0.5" right="0.25" top="0.75" bottom="0.5" header="0.5" footer="0.5"/>
  <pageSetup scale="75" fitToHeight="0" orientation="portrait" r:id="rId1"/>
  <headerFooter alignWithMargins="0"/>
</worksheet>
</file>

<file path=xl/worksheets/sheet70.xml><?xml version="1.0" encoding="utf-8"?>
<worksheet xmlns="http://schemas.openxmlformats.org/spreadsheetml/2006/main" xmlns:r="http://schemas.openxmlformats.org/officeDocument/2006/relationships">
  <sheetPr transitionEvaluation="1" transitionEntry="1"/>
  <dimension ref="A1:K316"/>
  <sheetViews>
    <sheetView topLeftCell="A25" workbookViewId="0">
      <selection activeCell="J30" sqref="J30"/>
    </sheetView>
  </sheetViews>
  <sheetFormatPr defaultColWidth="10.88671875" defaultRowHeight="12"/>
  <cols>
    <col min="1" max="1" width="4.88671875" style="615" customWidth="1"/>
    <col min="2" max="2" width="26.44140625" style="615" customWidth="1"/>
    <col min="3" max="3" width="14.88671875" style="615" customWidth="1"/>
    <col min="4" max="4" width="13.88671875" style="615" customWidth="1"/>
    <col min="5" max="5" width="4.109375" style="615" customWidth="1"/>
    <col min="6" max="7" width="15.88671875" style="615" customWidth="1"/>
    <col min="8" max="8" width="3.6640625" style="615" customWidth="1"/>
    <col min="9" max="9" width="14.109375" style="615" customWidth="1"/>
    <col min="10" max="10" width="14.44140625" style="615" customWidth="1"/>
    <col min="11" max="16384" width="10.88671875" style="615"/>
  </cols>
  <sheetData>
    <row r="1" spans="1:10">
      <c r="A1" s="1765" t="s">
        <v>170</v>
      </c>
      <c r="B1" s="1766"/>
      <c r="C1" s="1766"/>
      <c r="E1" s="1767"/>
      <c r="I1" s="1766"/>
      <c r="J1" s="1768" t="s">
        <v>689</v>
      </c>
    </row>
    <row r="2" spans="1:10">
      <c r="A2" s="1766"/>
      <c r="B2" s="1766"/>
      <c r="C2" s="1766"/>
      <c r="E2" s="1767"/>
      <c r="I2" s="1766"/>
      <c r="J2" s="1768"/>
    </row>
    <row r="3" spans="1:10">
      <c r="A3" s="1766" t="s">
        <v>943</v>
      </c>
      <c r="B3" s="1766"/>
      <c r="C3" s="1766"/>
      <c r="E3" s="1767"/>
      <c r="I3" s="1766"/>
      <c r="J3" s="1769" t="s">
        <v>2327</v>
      </c>
    </row>
    <row r="4" spans="1:10">
      <c r="A4" s="1766" t="s">
        <v>2190</v>
      </c>
      <c r="B4" s="1766"/>
      <c r="C4" s="1766"/>
      <c r="E4" s="1766"/>
      <c r="I4" s="1766"/>
      <c r="J4" s="1768" t="s">
        <v>398</v>
      </c>
    </row>
    <row r="5" spans="1:10">
      <c r="A5" s="1766" t="s">
        <v>1411</v>
      </c>
      <c r="B5" s="1766"/>
      <c r="C5" s="1766"/>
      <c r="E5" s="1766"/>
      <c r="I5" s="1766"/>
      <c r="J5" s="1768" t="s">
        <v>1393</v>
      </c>
    </row>
    <row r="6" spans="1:10">
      <c r="A6" s="1766" t="s">
        <v>2328</v>
      </c>
      <c r="B6" s="1766"/>
      <c r="C6" s="1766"/>
      <c r="D6" s="1766"/>
      <c r="E6" s="1766"/>
      <c r="F6" s="1766"/>
      <c r="G6" s="1766"/>
      <c r="H6" s="1766"/>
      <c r="I6" s="1766"/>
      <c r="J6" s="1766"/>
    </row>
    <row r="7" spans="1:10">
      <c r="A7" s="1765" t="s">
        <v>756</v>
      </c>
      <c r="B7" s="1770"/>
      <c r="C7" s="1766"/>
      <c r="D7" s="1766"/>
      <c r="E7" s="1766"/>
      <c r="F7" s="1766"/>
      <c r="G7" s="1766"/>
      <c r="H7" s="1766"/>
      <c r="I7" s="1766"/>
      <c r="J7" s="1766"/>
    </row>
    <row r="8" spans="1:10">
      <c r="A8" s="1766"/>
      <c r="B8" s="1766"/>
      <c r="C8" s="1766"/>
      <c r="D8" s="1766"/>
      <c r="E8" s="1766"/>
      <c r="F8" s="1766"/>
      <c r="G8" s="1766"/>
      <c r="H8" s="1766"/>
      <c r="I8" s="1766"/>
      <c r="J8" s="1766"/>
    </row>
    <row r="9" spans="1:10">
      <c r="A9" s="2049" t="s">
        <v>758</v>
      </c>
      <c r="B9" s="2049"/>
      <c r="C9" s="2049"/>
      <c r="D9" s="2049"/>
      <c r="E9" s="2049"/>
      <c r="F9" s="2049"/>
      <c r="G9" s="2049"/>
      <c r="H9" s="2049"/>
      <c r="I9" s="2049"/>
      <c r="J9" s="2049"/>
    </row>
    <row r="10" spans="1:10">
      <c r="A10" s="2049"/>
      <c r="B10" s="2049"/>
      <c r="C10" s="2049"/>
      <c r="D10" s="2049"/>
      <c r="E10" s="2049"/>
      <c r="F10" s="2049"/>
      <c r="G10" s="2049"/>
      <c r="H10" s="2049"/>
      <c r="I10" s="2049"/>
      <c r="J10" s="2049"/>
    </row>
    <row r="11" spans="1:10" ht="12.6" thickBot="1">
      <c r="A11" s="1771"/>
      <c r="B11" s="1771"/>
      <c r="C11" s="1771"/>
      <c r="D11" s="1771"/>
      <c r="E11" s="1771"/>
      <c r="F11" s="1771"/>
      <c r="G11" s="1771"/>
      <c r="H11" s="1771"/>
      <c r="I11" s="1771"/>
      <c r="J11" s="1771"/>
    </row>
    <row r="12" spans="1:10">
      <c r="A12" s="1766"/>
      <c r="B12" s="1772" t="s">
        <v>493</v>
      </c>
      <c r="C12" s="1773" t="s">
        <v>494</v>
      </c>
      <c r="D12" s="1772" t="s">
        <v>495</v>
      </c>
      <c r="E12" s="1772"/>
      <c r="F12" s="1773" t="s">
        <v>496</v>
      </c>
      <c r="G12" s="1772" t="s">
        <v>214</v>
      </c>
      <c r="H12" s="1772"/>
      <c r="I12" s="1773" t="s">
        <v>53</v>
      </c>
      <c r="J12" s="1773" t="s">
        <v>445</v>
      </c>
    </row>
    <row r="13" spans="1:10">
      <c r="A13" s="1766"/>
      <c r="B13" s="1772"/>
      <c r="C13" s="1773" t="s">
        <v>2314</v>
      </c>
      <c r="D13" s="1772" t="s">
        <v>364</v>
      </c>
      <c r="E13" s="1772"/>
      <c r="F13" s="1773" t="s">
        <v>364</v>
      </c>
      <c r="G13" s="1772" t="s">
        <v>446</v>
      </c>
      <c r="H13" s="1772"/>
      <c r="I13" s="1773" t="s">
        <v>446</v>
      </c>
      <c r="J13" s="1766"/>
    </row>
    <row r="14" spans="1:10">
      <c r="A14" s="1772" t="s">
        <v>33</v>
      </c>
      <c r="B14" s="1774"/>
      <c r="C14" s="1773" t="s">
        <v>34</v>
      </c>
      <c r="D14" s="1772" t="s">
        <v>51</v>
      </c>
      <c r="E14" s="1772"/>
      <c r="F14" s="1773" t="s">
        <v>32</v>
      </c>
      <c r="G14" s="1772" t="s">
        <v>155</v>
      </c>
      <c r="H14" s="1772"/>
      <c r="I14" s="1773" t="s">
        <v>156</v>
      </c>
      <c r="J14" s="1773" t="s">
        <v>365</v>
      </c>
    </row>
    <row r="15" spans="1:10">
      <c r="A15" s="1775" t="s">
        <v>366</v>
      </c>
      <c r="B15" s="1775" t="s">
        <v>367</v>
      </c>
      <c r="C15" s="1776" t="s">
        <v>368</v>
      </c>
      <c r="D15" s="1775" t="s">
        <v>369</v>
      </c>
      <c r="E15" s="1775"/>
      <c r="F15" s="1776" t="s">
        <v>51</v>
      </c>
      <c r="G15" s="1775" t="s">
        <v>157</v>
      </c>
      <c r="H15" s="1775"/>
      <c r="I15" s="1776" t="s">
        <v>158</v>
      </c>
      <c r="J15" s="1776" t="s">
        <v>370</v>
      </c>
    </row>
    <row r="16" spans="1:10">
      <c r="A16" s="1772"/>
      <c r="B16" s="1766"/>
      <c r="C16" s="577"/>
      <c r="D16" s="577"/>
      <c r="E16" s="1766"/>
      <c r="F16" s="577"/>
      <c r="G16" s="577"/>
      <c r="H16" s="1766"/>
      <c r="I16" s="577"/>
      <c r="J16" s="577"/>
    </row>
    <row r="17" spans="1:11">
      <c r="A17" s="1777">
        <v>1</v>
      </c>
      <c r="B17" s="577" t="s">
        <v>159</v>
      </c>
      <c r="C17" s="1778">
        <v>2130306.5699999998</v>
      </c>
      <c r="D17" s="1778">
        <v>202219.6599999998</v>
      </c>
      <c r="E17" s="1779" t="s">
        <v>195</v>
      </c>
      <c r="F17" s="1778">
        <v>2332526.2299999995</v>
      </c>
      <c r="G17" s="1778">
        <v>146041</v>
      </c>
      <c r="H17" s="1779" t="s">
        <v>195</v>
      </c>
      <c r="I17" s="1778">
        <v>2478567.2299999995</v>
      </c>
      <c r="J17" s="1780" t="s">
        <v>830</v>
      </c>
      <c r="K17" s="616"/>
    </row>
    <row r="18" spans="1:11">
      <c r="A18" s="1777">
        <v>2</v>
      </c>
      <c r="B18" s="577"/>
      <c r="C18" s="1781"/>
      <c r="D18" s="1781"/>
      <c r="E18" s="1779"/>
      <c r="F18" s="1781"/>
      <c r="G18" s="1781"/>
      <c r="H18" s="1779"/>
      <c r="I18" s="1781"/>
      <c r="J18" s="577"/>
    </row>
    <row r="19" spans="1:11">
      <c r="A19" s="1777">
        <v>3</v>
      </c>
      <c r="B19" s="577" t="s">
        <v>161</v>
      </c>
      <c r="C19" s="1782">
        <v>1720331.42</v>
      </c>
      <c r="D19" s="1782">
        <v>184650.20920000007</v>
      </c>
      <c r="E19" s="1779" t="s">
        <v>196</v>
      </c>
      <c r="F19" s="1781">
        <v>1904981.6292000001</v>
      </c>
      <c r="G19" s="1781"/>
      <c r="H19" s="1779"/>
      <c r="I19" s="1781">
        <v>1904981.6292000001</v>
      </c>
      <c r="J19" s="1783" t="s">
        <v>828</v>
      </c>
      <c r="K19" s="616"/>
    </row>
    <row r="20" spans="1:11">
      <c r="A20" s="1777">
        <v>4</v>
      </c>
      <c r="B20" s="577"/>
      <c r="C20" s="1782"/>
      <c r="D20" s="1782"/>
      <c r="E20" s="1784"/>
      <c r="F20" s="1781"/>
      <c r="G20" s="1781"/>
      <c r="H20" s="1784"/>
      <c r="I20" s="1782"/>
      <c r="J20" s="577"/>
    </row>
    <row r="21" spans="1:11">
      <c r="A21" s="1777">
        <v>5</v>
      </c>
      <c r="B21" s="577" t="s">
        <v>162</v>
      </c>
      <c r="C21" s="1782">
        <v>144158.91549999878</v>
      </c>
      <c r="D21" s="1782">
        <v>-69455.909873472207</v>
      </c>
      <c r="E21" s="1785" t="s">
        <v>165</v>
      </c>
      <c r="F21" s="1781">
        <v>74703.005626526574</v>
      </c>
      <c r="G21" s="1781"/>
      <c r="H21" s="1786"/>
      <c r="I21" s="1782">
        <v>74703.005626526574</v>
      </c>
      <c r="J21" s="1783" t="s">
        <v>728</v>
      </c>
      <c r="K21" s="616"/>
    </row>
    <row r="22" spans="1:11">
      <c r="A22" s="1777">
        <v>6</v>
      </c>
      <c r="B22" s="577"/>
      <c r="C22" s="1782"/>
      <c r="D22" s="1782"/>
      <c r="E22" s="1779"/>
      <c r="F22" s="1781"/>
      <c r="G22" s="1781"/>
      <c r="H22" s="1779"/>
      <c r="I22" s="1782"/>
      <c r="J22" s="577"/>
    </row>
    <row r="23" spans="1:11">
      <c r="A23" s="1777">
        <v>7</v>
      </c>
      <c r="B23" s="577" t="s">
        <v>163</v>
      </c>
      <c r="C23" s="1782">
        <v>0</v>
      </c>
      <c r="D23" s="1782"/>
      <c r="E23" s="1779"/>
      <c r="F23" s="1787">
        <v>0</v>
      </c>
      <c r="G23" s="1781"/>
      <c r="H23" s="1779"/>
      <c r="I23" s="1782">
        <v>0</v>
      </c>
      <c r="J23" s="1783" t="s">
        <v>175</v>
      </c>
    </row>
    <row r="24" spans="1:11">
      <c r="A24" s="1777">
        <v>8</v>
      </c>
      <c r="B24" s="577"/>
      <c r="C24" s="1782"/>
      <c r="D24" s="1782"/>
      <c r="E24" s="1779"/>
      <c r="F24" s="1781"/>
      <c r="G24" s="1781"/>
      <c r="H24" s="1779"/>
      <c r="I24" s="1782"/>
      <c r="J24" s="577"/>
    </row>
    <row r="25" spans="1:11">
      <c r="A25" s="1777">
        <v>9</v>
      </c>
      <c r="B25" s="577" t="s">
        <v>164</v>
      </c>
      <c r="C25" s="1782">
        <v>175513.25</v>
      </c>
      <c r="D25" s="1782">
        <v>6619.7699999999895</v>
      </c>
      <c r="E25" s="1784" t="s">
        <v>160</v>
      </c>
      <c r="F25" s="1781">
        <v>182133.02</v>
      </c>
      <c r="G25" s="808">
        <v>6571.8449999999993</v>
      </c>
      <c r="H25" s="1784" t="s">
        <v>160</v>
      </c>
      <c r="I25" s="1782">
        <v>188704.86499999999</v>
      </c>
      <c r="J25" s="1783" t="s">
        <v>176</v>
      </c>
      <c r="K25" s="616"/>
    </row>
    <row r="26" spans="1:11">
      <c r="A26" s="1777">
        <v>10</v>
      </c>
      <c r="B26" s="577"/>
      <c r="C26" s="1782"/>
      <c r="D26" s="1788"/>
      <c r="E26" s="1779"/>
      <c r="F26" s="1781"/>
      <c r="G26" s="1781"/>
      <c r="H26" s="1779"/>
      <c r="I26" s="1782"/>
      <c r="J26" s="577"/>
    </row>
    <row r="27" spans="1:11">
      <c r="A27" s="1777">
        <v>11</v>
      </c>
      <c r="B27" s="577" t="s">
        <v>166</v>
      </c>
      <c r="C27" s="1789">
        <v>0</v>
      </c>
      <c r="D27" s="1790"/>
      <c r="E27" s="1791"/>
      <c r="F27" s="1792">
        <v>0</v>
      </c>
      <c r="G27" s="603"/>
      <c r="H27" s="1791"/>
      <c r="I27" s="1792">
        <v>0</v>
      </c>
      <c r="J27" s="1783" t="s">
        <v>177</v>
      </c>
    </row>
    <row r="28" spans="1:11">
      <c r="A28" s="1777">
        <v>12</v>
      </c>
      <c r="B28" s="577"/>
      <c r="C28" s="1782"/>
      <c r="D28" s="1782"/>
      <c r="E28" s="1779"/>
      <c r="F28" s="1781"/>
      <c r="G28" s="1781"/>
      <c r="H28" s="1784"/>
      <c r="I28" s="1782"/>
      <c r="J28" s="577"/>
    </row>
    <row r="29" spans="1:11">
      <c r="A29" s="1777">
        <v>13</v>
      </c>
      <c r="B29" s="577" t="s">
        <v>167</v>
      </c>
      <c r="C29" s="1792">
        <v>2040003.5854999986</v>
      </c>
      <c r="D29" s="1792">
        <v>121814.06932652785</v>
      </c>
      <c r="E29" s="1779"/>
      <c r="F29" s="1792">
        <v>2161817.6548265265</v>
      </c>
      <c r="G29" s="1792">
        <v>6571.8449999999993</v>
      </c>
      <c r="H29" s="1784"/>
      <c r="I29" s="1792">
        <v>2168389.4998265267</v>
      </c>
      <c r="J29" s="577"/>
      <c r="K29" s="616"/>
    </row>
    <row r="30" spans="1:11">
      <c r="A30" s="1777">
        <v>14</v>
      </c>
      <c r="B30" s="577"/>
      <c r="C30" s="1782"/>
      <c r="D30" s="1782"/>
      <c r="E30" s="1779"/>
      <c r="F30" s="1782"/>
      <c r="G30" s="1782"/>
      <c r="H30" s="1784"/>
      <c r="I30" s="1782"/>
      <c r="J30" s="577"/>
    </row>
    <row r="31" spans="1:11" ht="12.6" thickBot="1">
      <c r="A31" s="1777">
        <v>15</v>
      </c>
      <c r="B31" s="577" t="s">
        <v>752</v>
      </c>
      <c r="C31" s="1793">
        <v>90302.984500001185</v>
      </c>
      <c r="D31" s="1793">
        <v>80405.590673471947</v>
      </c>
      <c r="E31" s="1794"/>
      <c r="F31" s="1793">
        <v>170708.57517347299</v>
      </c>
      <c r="G31" s="1793">
        <v>139469.155</v>
      </c>
      <c r="H31" s="1795"/>
      <c r="I31" s="1793">
        <v>310177.73017347278</v>
      </c>
      <c r="J31" s="998"/>
      <c r="K31" s="616"/>
    </row>
    <row r="32" spans="1:11" ht="12.6" thickTop="1">
      <c r="A32" s="1777">
        <v>16</v>
      </c>
      <c r="B32" s="577"/>
      <c r="C32" s="1782"/>
      <c r="D32" s="1782"/>
      <c r="E32" s="1779"/>
      <c r="F32" s="1782"/>
      <c r="G32" s="1782"/>
      <c r="H32" s="1784"/>
      <c r="I32" s="1781"/>
      <c r="J32" s="577"/>
      <c r="K32" s="616"/>
    </row>
    <row r="33" spans="1:11">
      <c r="A33" s="1777">
        <v>17</v>
      </c>
      <c r="B33" s="577"/>
      <c r="C33" s="1782"/>
      <c r="D33" s="1782"/>
      <c r="E33" s="1779"/>
      <c r="F33" s="1781"/>
      <c r="G33" s="1781"/>
      <c r="H33" s="1784"/>
      <c r="I33" s="1781"/>
      <c r="J33" s="577"/>
    </row>
    <row r="34" spans="1:11" ht="14.4" thickBot="1">
      <c r="A34" s="1777">
        <v>18</v>
      </c>
      <c r="B34" s="577" t="s">
        <v>753</v>
      </c>
      <c r="C34" s="1793">
        <v>4778145.0244999956</v>
      </c>
      <c r="D34" s="1793">
        <v>-439997.56457652687</v>
      </c>
      <c r="E34" s="1796"/>
      <c r="F34" s="1793">
        <v>4338147</v>
      </c>
      <c r="G34" s="1797"/>
      <c r="H34" s="1798"/>
      <c r="I34" s="1793">
        <v>4338147</v>
      </c>
      <c r="J34" s="577"/>
    </row>
    <row r="35" spans="1:11" ht="12.6" thickTop="1">
      <c r="A35" s="1777">
        <v>19</v>
      </c>
      <c r="B35" s="577"/>
      <c r="C35" s="1782"/>
      <c r="D35" s="1782"/>
      <c r="E35" s="1799"/>
      <c r="F35" s="577"/>
      <c r="G35" s="577"/>
      <c r="H35" s="1766"/>
      <c r="I35" s="577"/>
      <c r="J35" s="577"/>
    </row>
    <row r="36" spans="1:11">
      <c r="A36" s="1800">
        <v>20</v>
      </c>
      <c r="C36" s="1801"/>
      <c r="D36" s="1801"/>
      <c r="E36" s="1802"/>
      <c r="H36" s="600"/>
    </row>
    <row r="37" spans="1:11" ht="12.6" thickBot="1">
      <c r="A37" s="1800">
        <v>21</v>
      </c>
      <c r="B37" s="615" t="s">
        <v>754</v>
      </c>
      <c r="C37" s="1803">
        <v>1.8899171966730091</v>
      </c>
      <c r="D37" s="1804" t="s">
        <v>755</v>
      </c>
      <c r="E37" s="1805"/>
      <c r="F37" s="1803">
        <v>3.9350574144553652</v>
      </c>
      <c r="G37" s="1804" t="s">
        <v>755</v>
      </c>
      <c r="H37" s="1806"/>
      <c r="I37" s="1807">
        <v>7.1499999999999994E-2</v>
      </c>
      <c r="J37" s="1808"/>
    </row>
    <row r="38" spans="1:11" ht="12.6" thickTop="1">
      <c r="A38" s="1800"/>
      <c r="E38" s="1802"/>
      <c r="H38" s="600"/>
      <c r="I38" s="1809"/>
    </row>
    <row r="39" spans="1:11">
      <c r="A39" s="1810"/>
      <c r="B39" s="600"/>
      <c r="E39" s="1811"/>
      <c r="F39" s="616"/>
      <c r="H39" s="600"/>
      <c r="I39" s="1812"/>
    </row>
    <row r="40" spans="1:11">
      <c r="H40" s="600"/>
      <c r="K40" s="1809"/>
    </row>
    <row r="41" spans="1:11">
      <c r="A41" s="1813"/>
      <c r="B41" s="1800"/>
      <c r="C41" s="1800"/>
      <c r="D41" s="1800"/>
      <c r="E41" s="1800"/>
      <c r="F41" s="1800"/>
      <c r="G41" s="1800"/>
      <c r="H41" s="1810"/>
      <c r="I41" s="1800"/>
      <c r="J41" s="1800"/>
    </row>
    <row r="44" spans="1:11">
      <c r="F44" s="616"/>
    </row>
    <row r="142" spans="1:2">
      <c r="A142" s="1814"/>
      <c r="B142" s="1814"/>
    </row>
    <row r="143" spans="1:2">
      <c r="A143" s="1814"/>
      <c r="B143" s="1814"/>
    </row>
    <row r="144" spans="1:2">
      <c r="A144" s="1814"/>
      <c r="B144" s="1814"/>
    </row>
    <row r="145" spans="1:2">
      <c r="A145" s="1814"/>
      <c r="B145" s="1814"/>
    </row>
    <row r="146" spans="1:2">
      <c r="A146" s="1814"/>
      <c r="B146" s="1814"/>
    </row>
    <row r="176" spans="1:2">
      <c r="A176" s="1814"/>
      <c r="B176" s="1814"/>
    </row>
    <row r="245" spans="1:1">
      <c r="A245" s="600"/>
    </row>
    <row r="262" spans="1:1">
      <c r="A262" s="1814"/>
    </row>
    <row r="263" spans="1:1">
      <c r="A263" s="1814"/>
    </row>
    <row r="264" spans="1:1">
      <c r="A264" s="1814"/>
    </row>
    <row r="265" spans="1:1">
      <c r="A265" s="1814"/>
    </row>
    <row r="266" spans="1:1">
      <c r="A266" s="1814"/>
    </row>
    <row r="267" spans="1:1">
      <c r="A267" s="1814"/>
    </row>
    <row r="268" spans="1:1">
      <c r="A268" s="1814"/>
    </row>
    <row r="269" spans="1:1">
      <c r="A269" s="1814"/>
    </row>
    <row r="270" spans="1:1">
      <c r="A270" s="1814"/>
    </row>
    <row r="271" spans="1:1">
      <c r="A271" s="1814"/>
    </row>
    <row r="272" spans="1:1">
      <c r="A272" s="1814"/>
    </row>
    <row r="273" spans="1:1">
      <c r="A273" s="1814"/>
    </row>
    <row r="274" spans="1:1">
      <c r="A274" s="1814"/>
    </row>
    <row r="275" spans="1:1">
      <c r="A275" s="1814"/>
    </row>
    <row r="276" spans="1:1">
      <c r="A276" s="1814"/>
    </row>
    <row r="277" spans="1:1">
      <c r="A277" s="1814"/>
    </row>
    <row r="278" spans="1:1">
      <c r="A278" s="1814"/>
    </row>
    <row r="279" spans="1:1">
      <c r="A279" s="1814"/>
    </row>
    <row r="280" spans="1:1">
      <c r="A280" s="1814"/>
    </row>
    <row r="281" spans="1:1">
      <c r="A281" s="1814"/>
    </row>
    <row r="282" spans="1:1">
      <c r="A282" s="1814"/>
    </row>
    <row r="283" spans="1:1">
      <c r="A283" s="1814"/>
    </row>
    <row r="284" spans="1:1">
      <c r="A284" s="1814"/>
    </row>
    <row r="285" spans="1:1">
      <c r="A285" s="1814"/>
    </row>
    <row r="286" spans="1:1">
      <c r="A286" s="1814"/>
    </row>
    <row r="287" spans="1:1">
      <c r="A287" s="1814"/>
    </row>
    <row r="288" spans="1:1">
      <c r="A288" s="1814"/>
    </row>
    <row r="289" spans="1:1">
      <c r="A289" s="1814"/>
    </row>
    <row r="290" spans="1:1">
      <c r="A290" s="1814"/>
    </row>
    <row r="291" spans="1:1">
      <c r="A291" s="1814"/>
    </row>
    <row r="292" spans="1:1">
      <c r="A292" s="1814"/>
    </row>
    <row r="293" spans="1:1">
      <c r="A293" s="1814"/>
    </row>
    <row r="294" spans="1:1">
      <c r="A294" s="1814"/>
    </row>
    <row r="295" spans="1:1">
      <c r="A295" s="1814"/>
    </row>
    <row r="296" spans="1:1">
      <c r="A296" s="1814"/>
    </row>
    <row r="297" spans="1:1">
      <c r="A297" s="1814"/>
    </row>
    <row r="298" spans="1:1">
      <c r="A298" s="1814"/>
    </row>
    <row r="299" spans="1:1">
      <c r="A299" s="1814"/>
    </row>
    <row r="300" spans="1:1">
      <c r="A300" s="1814"/>
    </row>
    <row r="301" spans="1:1">
      <c r="A301" s="1814"/>
    </row>
    <row r="302" spans="1:1">
      <c r="A302" s="1814"/>
    </row>
    <row r="303" spans="1:1">
      <c r="A303" s="1814"/>
    </row>
    <row r="304" spans="1:1">
      <c r="A304" s="1814"/>
    </row>
    <row r="305" spans="1:1">
      <c r="A305" s="1814"/>
    </row>
    <row r="306" spans="1:1">
      <c r="A306" s="1814"/>
    </row>
    <row r="307" spans="1:1">
      <c r="A307" s="1814"/>
    </row>
    <row r="308" spans="1:1">
      <c r="A308" s="1814"/>
    </row>
    <row r="309" spans="1:1">
      <c r="A309" s="1814"/>
    </row>
    <row r="310" spans="1:1">
      <c r="A310" s="1814"/>
    </row>
    <row r="311" spans="1:1">
      <c r="A311" s="1814"/>
    </row>
    <row r="312" spans="1:1">
      <c r="A312" s="1814"/>
    </row>
    <row r="313" spans="1:1">
      <c r="A313" s="1814"/>
    </row>
    <row r="314" spans="1:1">
      <c r="A314" s="1814"/>
    </row>
    <row r="315" spans="1:1">
      <c r="A315" s="1814"/>
    </row>
    <row r="316" spans="1:1">
      <c r="A316" s="1814"/>
    </row>
  </sheetData>
  <mergeCells count="1">
    <mergeCell ref="A9:J10"/>
  </mergeCells>
  <pageMargins left="0.5" right="0.25" top="0.75" bottom="0.25" header="0.25" footer="0.25"/>
  <pageSetup scale="85" fitToHeight="3" orientation="landscape" r:id="rId1"/>
  <headerFooter alignWithMargins="0"/>
</worksheet>
</file>

<file path=xl/worksheets/sheet71.xml><?xml version="1.0" encoding="utf-8"?>
<worksheet xmlns="http://schemas.openxmlformats.org/spreadsheetml/2006/main" xmlns:r="http://schemas.openxmlformats.org/officeDocument/2006/relationships">
  <sheetPr transitionEvaluation="1" transitionEntry="1"/>
  <dimension ref="A1:G68"/>
  <sheetViews>
    <sheetView topLeftCell="A32" zoomScaleNormal="100" zoomScaleSheetLayoutView="100" workbookViewId="0">
      <selection activeCell="F36" sqref="F36"/>
    </sheetView>
  </sheetViews>
  <sheetFormatPr defaultColWidth="10.88671875" defaultRowHeight="12"/>
  <cols>
    <col min="1" max="1" width="5.88671875" style="173" customWidth="1"/>
    <col min="2" max="2" width="5" style="258" customWidth="1"/>
    <col min="3" max="3" width="5.33203125" style="264" customWidth="1"/>
    <col min="4" max="4" width="57" style="258" customWidth="1"/>
    <col min="5" max="5" width="11.6640625" style="173" customWidth="1"/>
    <col min="6" max="6" width="13" style="173" customWidth="1"/>
    <col min="7" max="16384" width="10.88671875" style="173"/>
  </cols>
  <sheetData>
    <row r="1" spans="1:6">
      <c r="A1" s="168" t="s">
        <v>199</v>
      </c>
      <c r="B1" s="248"/>
      <c r="C1" s="249"/>
      <c r="D1" s="173"/>
      <c r="F1" s="980" t="s">
        <v>689</v>
      </c>
    </row>
    <row r="2" spans="1:6">
      <c r="A2" s="168" t="s">
        <v>943</v>
      </c>
      <c r="B2" s="248"/>
      <c r="C2" s="249"/>
      <c r="D2" s="173"/>
      <c r="F2" s="980" t="s">
        <v>2329</v>
      </c>
    </row>
    <row r="3" spans="1:6">
      <c r="A3" s="34" t="s">
        <v>1411</v>
      </c>
      <c r="B3" s="250"/>
      <c r="C3" s="251"/>
      <c r="D3" s="173"/>
      <c r="F3" s="897" t="s">
        <v>398</v>
      </c>
    </row>
    <row r="4" spans="1:6">
      <c r="A4" s="168" t="s">
        <v>2312</v>
      </c>
      <c r="B4" s="248"/>
      <c r="C4" s="249"/>
      <c r="D4" s="173"/>
      <c r="F4" s="728" t="s">
        <v>2190</v>
      </c>
    </row>
    <row r="5" spans="1:6">
      <c r="A5" s="96" t="s">
        <v>756</v>
      </c>
      <c r="B5" s="250"/>
      <c r="C5" s="249"/>
      <c r="D5" s="173"/>
      <c r="F5" s="728" t="s">
        <v>1393</v>
      </c>
    </row>
    <row r="6" spans="1:6">
      <c r="A6" s="2013" t="s">
        <v>795</v>
      </c>
      <c r="B6" s="2013"/>
      <c r="C6" s="2013"/>
      <c r="D6" s="2013"/>
      <c r="E6" s="2013"/>
      <c r="F6" s="2013"/>
    </row>
    <row r="7" spans="1:6" ht="12.6" thickBot="1">
      <c r="A7" s="2013"/>
      <c r="B7" s="2013"/>
      <c r="C7" s="2013"/>
      <c r="D7" s="2013"/>
      <c r="E7" s="2013"/>
      <c r="F7" s="2013"/>
    </row>
    <row r="8" spans="1:6">
      <c r="A8" s="1815" t="s">
        <v>33</v>
      </c>
      <c r="B8" s="1816"/>
      <c r="C8" s="1817"/>
      <c r="D8" s="1818"/>
      <c r="E8" s="1819"/>
      <c r="F8" s="1820"/>
    </row>
    <row r="9" spans="1:6">
      <c r="A9" s="1758" t="s">
        <v>366</v>
      </c>
      <c r="B9" s="1759" t="s">
        <v>367</v>
      </c>
      <c r="C9" s="1821"/>
      <c r="D9" s="1759"/>
      <c r="E9" s="1758"/>
      <c r="F9" s="1822" t="s">
        <v>194</v>
      </c>
    </row>
    <row r="10" spans="1:6" ht="13.8">
      <c r="A10" s="607">
        <v>1</v>
      </c>
      <c r="B10" s="248" t="s">
        <v>195</v>
      </c>
      <c r="C10" s="725" t="s">
        <v>343</v>
      </c>
      <c r="D10" s="256"/>
      <c r="E10" s="205"/>
      <c r="F10" s="205"/>
    </row>
    <row r="11" spans="1:6" ht="13.8">
      <c r="A11" s="607">
        <v>2</v>
      </c>
      <c r="B11" s="248"/>
      <c r="C11" s="265" t="s">
        <v>1922</v>
      </c>
      <c r="D11" s="256"/>
      <c r="E11" s="205"/>
      <c r="F11" s="205"/>
    </row>
    <row r="12" spans="1:6">
      <c r="A12" s="607">
        <v>3</v>
      </c>
      <c r="B12" s="248"/>
      <c r="C12" s="1414" t="s">
        <v>1918</v>
      </c>
      <c r="D12" s="173"/>
      <c r="F12" s="1416">
        <v>72701.119999999995</v>
      </c>
    </row>
    <row r="13" spans="1:6">
      <c r="A13" s="607">
        <v>4</v>
      </c>
      <c r="B13" s="248"/>
      <c r="C13" s="1414" t="s">
        <v>1919</v>
      </c>
      <c r="D13" s="1260"/>
      <c r="F13" s="1416">
        <v>43402.79</v>
      </c>
    </row>
    <row r="14" spans="1:6">
      <c r="A14" s="607">
        <v>5</v>
      </c>
      <c r="B14" s="248"/>
      <c r="C14" s="1414" t="s">
        <v>1920</v>
      </c>
      <c r="D14" s="1260"/>
      <c r="F14" s="1416">
        <v>25512.91</v>
      </c>
    </row>
    <row r="15" spans="1:6" ht="13.8">
      <c r="A15" s="607">
        <v>6</v>
      </c>
      <c r="B15" s="248"/>
      <c r="C15" s="1414" t="s">
        <v>1921</v>
      </c>
      <c r="D15" s="256"/>
      <c r="F15" s="1416">
        <v>-3946.92</v>
      </c>
    </row>
    <row r="16" spans="1:6">
      <c r="A16" s="607">
        <v>7</v>
      </c>
      <c r="B16" s="248"/>
      <c r="C16" s="1414"/>
      <c r="D16" s="1412" t="s">
        <v>1927</v>
      </c>
      <c r="F16" s="1823">
        <v>137669.9</v>
      </c>
    </row>
    <row r="17" spans="1:7" ht="13.8">
      <c r="A17" s="607">
        <v>8</v>
      </c>
      <c r="B17" s="248"/>
      <c r="C17" s="1414"/>
      <c r="D17" s="256"/>
      <c r="F17" s="205"/>
    </row>
    <row r="18" spans="1:7" ht="13.8">
      <c r="A18" s="607">
        <v>9</v>
      </c>
      <c r="B18" s="248"/>
      <c r="C18" s="1415" t="s">
        <v>2198</v>
      </c>
      <c r="D18" s="256"/>
      <c r="F18" s="1824">
        <v>165832</v>
      </c>
    </row>
    <row r="19" spans="1:7" ht="13.8">
      <c r="A19" s="607">
        <v>10</v>
      </c>
      <c r="B19" s="248"/>
      <c r="C19" s="1413"/>
      <c r="D19" s="256"/>
      <c r="E19" s="205"/>
      <c r="F19" s="205"/>
    </row>
    <row r="20" spans="1:7">
      <c r="A20" s="607">
        <v>11</v>
      </c>
      <c r="C20" s="265" t="s">
        <v>2330</v>
      </c>
      <c r="D20" s="523"/>
      <c r="E20" s="267"/>
    </row>
    <row r="21" spans="1:7">
      <c r="A21" s="607">
        <v>12</v>
      </c>
      <c r="C21" s="259" t="s">
        <v>2331</v>
      </c>
      <c r="E21" s="1825"/>
      <c r="F21" s="545">
        <v>2341475.42</v>
      </c>
    </row>
    <row r="22" spans="1:7">
      <c r="A22" s="607">
        <v>13</v>
      </c>
      <c r="C22" s="259" t="s">
        <v>2332</v>
      </c>
      <c r="E22" s="455"/>
      <c r="F22" s="455">
        <v>2442757.66</v>
      </c>
    </row>
    <row r="23" spans="1:7">
      <c r="A23" s="607">
        <v>14</v>
      </c>
      <c r="C23" s="260" t="s">
        <v>2333</v>
      </c>
      <c r="E23" s="186"/>
      <c r="F23" s="1826">
        <v>-101282.24000000022</v>
      </c>
    </row>
    <row r="24" spans="1:7">
      <c r="A24" s="607">
        <v>15</v>
      </c>
      <c r="C24" s="260"/>
      <c r="E24" s="186"/>
      <c r="F24" s="186"/>
    </row>
    <row r="25" spans="1:7" ht="12.6" thickBot="1">
      <c r="A25" s="607">
        <v>16</v>
      </c>
      <c r="C25" s="173"/>
      <c r="D25" s="260" t="s">
        <v>1926</v>
      </c>
      <c r="E25" s="186"/>
      <c r="F25" s="1827">
        <v>202219.6599999998</v>
      </c>
    </row>
    <row r="26" spans="1:7" ht="12.6" thickTop="1">
      <c r="A26" s="607">
        <v>17</v>
      </c>
      <c r="C26" s="265" t="s">
        <v>2334</v>
      </c>
      <c r="D26" s="523"/>
      <c r="E26" s="183"/>
      <c r="F26" s="174"/>
    </row>
    <row r="27" spans="1:7">
      <c r="A27" s="607">
        <v>18</v>
      </c>
      <c r="C27" s="263" t="s">
        <v>556</v>
      </c>
      <c r="E27" s="610"/>
      <c r="F27" s="515">
        <v>146041</v>
      </c>
      <c r="G27" s="2011"/>
    </row>
    <row r="28" spans="1:7">
      <c r="A28" s="607">
        <v>19</v>
      </c>
      <c r="C28" s="175">
        <v>7.1499999999999994E-2</v>
      </c>
      <c r="D28" s="258" t="s">
        <v>500</v>
      </c>
      <c r="E28" s="186"/>
      <c r="F28" s="1828">
        <v>146041</v>
      </c>
      <c r="G28" s="2011"/>
    </row>
    <row r="29" spans="1:7">
      <c r="A29" s="607">
        <v>20</v>
      </c>
      <c r="E29" s="186"/>
      <c r="F29" s="186"/>
    </row>
    <row r="30" spans="1:7" ht="12.6" thickBot="1">
      <c r="A30" s="607">
        <v>21</v>
      </c>
      <c r="B30" s="262"/>
      <c r="C30" s="173"/>
      <c r="D30" s="248" t="s">
        <v>344</v>
      </c>
      <c r="E30" s="186"/>
      <c r="F30" s="1827">
        <v>348260.6599999998</v>
      </c>
    </row>
    <row r="31" spans="1:7" ht="12.6" thickTop="1">
      <c r="A31" s="607">
        <v>22</v>
      </c>
      <c r="B31" s="262"/>
      <c r="C31" s="173"/>
      <c r="D31" s="248"/>
      <c r="E31" s="186"/>
      <c r="F31" s="186"/>
    </row>
    <row r="32" spans="1:7">
      <c r="A32" s="607">
        <v>23</v>
      </c>
      <c r="B32" s="470" t="s">
        <v>196</v>
      </c>
      <c r="C32" s="726" t="s">
        <v>129</v>
      </c>
      <c r="D32" s="248"/>
      <c r="E32" s="186"/>
      <c r="F32" s="186"/>
      <c r="G32" s="186"/>
    </row>
    <row r="33" spans="1:7">
      <c r="A33" s="1667">
        <v>24</v>
      </c>
      <c r="B33" s="470"/>
      <c r="C33" s="265" t="s">
        <v>2335</v>
      </c>
      <c r="F33" s="186"/>
    </row>
    <row r="34" spans="1:7">
      <c r="A34" s="1667">
        <v>25</v>
      </c>
      <c r="B34" s="470"/>
      <c r="C34" s="1829" t="s">
        <v>2336</v>
      </c>
      <c r="F34" s="186">
        <v>18878.800000000047</v>
      </c>
    </row>
    <row r="35" spans="1:7">
      <c r="A35" s="1667">
        <v>26</v>
      </c>
      <c r="B35" s="470"/>
      <c r="C35" s="1829" t="s">
        <v>2337</v>
      </c>
      <c r="D35" s="173"/>
      <c r="F35" s="187">
        <v>4530.9120000000112</v>
      </c>
    </row>
    <row r="36" spans="1:7">
      <c r="A36" s="1667">
        <v>27</v>
      </c>
      <c r="B36" s="470"/>
      <c r="C36" s="1830" t="s">
        <v>2338</v>
      </c>
      <c r="D36" s="173"/>
      <c r="F36" s="187">
        <v>830.66720000000203</v>
      </c>
    </row>
    <row r="37" spans="1:7">
      <c r="A37" s="1667">
        <v>28</v>
      </c>
      <c r="B37" s="470"/>
      <c r="C37" s="389" t="s">
        <v>2339</v>
      </c>
      <c r="E37" s="186"/>
      <c r="F37" s="186"/>
      <c r="G37" s="186"/>
    </row>
    <row r="38" spans="1:7">
      <c r="A38" s="1667">
        <v>29</v>
      </c>
      <c r="B38" s="262"/>
      <c r="C38" s="938"/>
      <c r="D38" s="266" t="s">
        <v>1656</v>
      </c>
      <c r="E38" s="186"/>
      <c r="F38" s="187">
        <v>-47096.77</v>
      </c>
      <c r="G38" s="186"/>
    </row>
    <row r="39" spans="1:7">
      <c r="A39" s="1667">
        <v>30</v>
      </c>
      <c r="B39" s="470"/>
      <c r="C39" s="245" t="s">
        <v>2340</v>
      </c>
      <c r="D39" s="262"/>
      <c r="E39" s="894"/>
      <c r="F39" s="207">
        <v>107707</v>
      </c>
      <c r="G39" s="207"/>
    </row>
    <row r="40" spans="1:7">
      <c r="A40" s="1667">
        <v>31</v>
      </c>
      <c r="B40" s="470"/>
      <c r="C40" s="245" t="s">
        <v>2341</v>
      </c>
      <c r="D40" s="262"/>
      <c r="E40" s="894"/>
      <c r="F40" s="207">
        <v>99394.6</v>
      </c>
      <c r="G40" s="207"/>
    </row>
    <row r="41" spans="1:7">
      <c r="A41" s="1667">
        <v>32</v>
      </c>
      <c r="B41" s="470"/>
      <c r="C41" s="245" t="s">
        <v>2342</v>
      </c>
      <c r="D41" s="262"/>
      <c r="E41" s="207"/>
      <c r="F41" s="207">
        <v>405</v>
      </c>
    </row>
    <row r="42" spans="1:7" ht="12.6" thickBot="1">
      <c r="A42" s="1667">
        <v>33</v>
      </c>
      <c r="B42" s="268"/>
      <c r="C42" s="265"/>
      <c r="D42" s="510" t="s">
        <v>315</v>
      </c>
      <c r="E42" s="186"/>
      <c r="F42" s="1831">
        <v>184650.20920000007</v>
      </c>
    </row>
    <row r="43" spans="1:7" ht="12" customHeight="1" thickTop="1">
      <c r="A43" s="1667">
        <v>34</v>
      </c>
      <c r="B43" s="470" t="s">
        <v>165</v>
      </c>
      <c r="C43" s="249" t="s">
        <v>130</v>
      </c>
      <c r="D43" s="248"/>
      <c r="E43" s="1832"/>
      <c r="F43" s="205"/>
    </row>
    <row r="44" spans="1:7" ht="12" customHeight="1">
      <c r="A44" s="1667">
        <v>35</v>
      </c>
      <c r="B44" s="470"/>
      <c r="C44" s="265" t="s">
        <v>2321</v>
      </c>
      <c r="D44" s="248"/>
      <c r="E44" s="1832"/>
      <c r="F44" s="205"/>
    </row>
    <row r="45" spans="1:7" ht="12" customHeight="1">
      <c r="A45" s="1667">
        <v>36</v>
      </c>
      <c r="B45" s="470"/>
      <c r="C45" s="482" t="s">
        <v>1949</v>
      </c>
      <c r="D45" s="248"/>
      <c r="E45" s="1832"/>
      <c r="F45" s="1416">
        <v>-22294.240083333334</v>
      </c>
    </row>
    <row r="46" spans="1:7" ht="12" customHeight="1">
      <c r="A46" s="1667">
        <v>37</v>
      </c>
      <c r="B46" s="470"/>
      <c r="C46" s="482" t="s">
        <v>2322</v>
      </c>
      <c r="D46" s="248"/>
      <c r="E46" s="1832"/>
      <c r="F46" s="1416">
        <v>3932.6</v>
      </c>
    </row>
    <row r="47" spans="1:7" ht="12" customHeight="1">
      <c r="A47" s="1667">
        <v>38</v>
      </c>
      <c r="B47" s="470"/>
      <c r="C47" s="482" t="s">
        <v>1346</v>
      </c>
      <c r="D47" s="248"/>
      <c r="E47" s="1832"/>
      <c r="F47" s="1416">
        <v>22098.777777777777</v>
      </c>
    </row>
    <row r="48" spans="1:7">
      <c r="A48" s="1667">
        <v>39</v>
      </c>
      <c r="C48" s="482" t="s">
        <v>1944</v>
      </c>
      <c r="D48" s="272"/>
      <c r="E48" s="207"/>
      <c r="F48" s="207">
        <v>715</v>
      </c>
    </row>
    <row r="49" spans="1:7">
      <c r="A49" s="1667">
        <v>40</v>
      </c>
      <c r="C49" s="265" t="s">
        <v>2343</v>
      </c>
      <c r="D49" s="609"/>
      <c r="E49" s="207"/>
      <c r="F49" s="894">
        <v>-73908.047567916656</v>
      </c>
      <c r="G49" s="207"/>
    </row>
    <row r="50" spans="1:7" ht="12.6" thickBot="1">
      <c r="A50" s="1667">
        <v>41</v>
      </c>
      <c r="D50" s="728" t="s">
        <v>2344</v>
      </c>
      <c r="E50" s="519"/>
      <c r="F50" s="944">
        <v>-69455.909873472207</v>
      </c>
      <c r="G50" s="207"/>
    </row>
    <row r="51" spans="1:7" ht="12.6" thickTop="1">
      <c r="A51" s="1667">
        <v>42</v>
      </c>
      <c r="B51" s="470" t="s">
        <v>160</v>
      </c>
      <c r="C51" s="726" t="s">
        <v>131</v>
      </c>
      <c r="D51" s="438"/>
      <c r="E51" s="267"/>
      <c r="F51" s="186"/>
    </row>
    <row r="52" spans="1:7">
      <c r="A52" s="1667">
        <v>43</v>
      </c>
      <c r="C52" s="1489" t="s">
        <v>2345</v>
      </c>
      <c r="D52" s="173"/>
      <c r="E52" s="1833"/>
      <c r="F52" s="270">
        <v>2332526.2299999995</v>
      </c>
    </row>
    <row r="53" spans="1:7">
      <c r="A53" s="1667">
        <v>44</v>
      </c>
      <c r="C53" s="511"/>
      <c r="D53" s="511" t="s">
        <v>2346</v>
      </c>
      <c r="E53" s="267"/>
      <c r="F53" s="1834">
        <v>4.4999999999999998E-2</v>
      </c>
    </row>
    <row r="54" spans="1:7">
      <c r="A54" s="1667">
        <v>45</v>
      </c>
      <c r="C54" s="511"/>
      <c r="D54" s="511" t="s">
        <v>2151</v>
      </c>
      <c r="E54" s="275"/>
      <c r="F54" s="102">
        <v>104964</v>
      </c>
    </row>
    <row r="55" spans="1:7">
      <c r="A55" s="1667">
        <v>46</v>
      </c>
      <c r="C55" s="511"/>
      <c r="D55" s="511" t="s">
        <v>2152</v>
      </c>
      <c r="E55" s="275"/>
      <c r="F55" s="102">
        <v>-98730.290000000008</v>
      </c>
    </row>
    <row r="56" spans="1:7">
      <c r="A56" s="1667">
        <v>47</v>
      </c>
      <c r="C56" s="511"/>
      <c r="D56" s="512" t="s">
        <v>2150</v>
      </c>
      <c r="E56" s="275"/>
      <c r="F56" s="1349">
        <v>6233.7099999999919</v>
      </c>
    </row>
    <row r="57" spans="1:7">
      <c r="A57" s="1667">
        <v>48</v>
      </c>
      <c r="C57" s="511"/>
      <c r="D57" s="512"/>
      <c r="E57" s="275"/>
      <c r="F57" s="274"/>
    </row>
    <row r="58" spans="1:7">
      <c r="A58" s="1667">
        <v>49</v>
      </c>
      <c r="C58" s="1489" t="s">
        <v>2347</v>
      </c>
      <c r="D58" s="512"/>
      <c r="E58" s="275"/>
      <c r="F58" s="1525">
        <v>386.05999999999767</v>
      </c>
    </row>
    <row r="59" spans="1:7">
      <c r="A59" s="1667">
        <v>50</v>
      </c>
      <c r="C59" s="259" t="s">
        <v>2348</v>
      </c>
      <c r="D59" s="512"/>
      <c r="E59" s="275"/>
      <c r="F59" s="275"/>
    </row>
    <row r="60" spans="1:7">
      <c r="A60" s="1667">
        <v>51</v>
      </c>
      <c r="C60" s="1489"/>
      <c r="D60" s="512"/>
      <c r="E60" s="275"/>
    </row>
    <row r="61" spans="1:7">
      <c r="A61" s="1667">
        <v>52</v>
      </c>
      <c r="C61" s="511"/>
      <c r="D61" s="512" t="s">
        <v>2349</v>
      </c>
      <c r="E61" s="275"/>
      <c r="F61" s="1525">
        <v>6619.7699999999895</v>
      </c>
    </row>
    <row r="62" spans="1:7">
      <c r="A62" s="607">
        <v>53</v>
      </c>
      <c r="C62" s="511"/>
      <c r="D62" s="512"/>
      <c r="E62" s="275"/>
      <c r="F62" s="275"/>
    </row>
    <row r="63" spans="1:7">
      <c r="A63" s="607">
        <v>54</v>
      </c>
      <c r="C63" s="1489" t="s">
        <v>2350</v>
      </c>
      <c r="D63" s="512"/>
      <c r="E63" s="1835"/>
      <c r="F63" s="273"/>
    </row>
    <row r="64" spans="1:7">
      <c r="A64" s="607">
        <v>55</v>
      </c>
      <c r="C64" s="272"/>
      <c r="D64" s="272" t="s">
        <v>2351</v>
      </c>
      <c r="E64" s="943"/>
      <c r="F64" s="1836">
        <v>6571.8449999999993</v>
      </c>
    </row>
    <row r="65" spans="1:6" ht="12.6" thickBot="1">
      <c r="A65" s="607">
        <v>56</v>
      </c>
      <c r="D65" s="510" t="s">
        <v>2352</v>
      </c>
      <c r="E65" s="267"/>
      <c r="F65" s="1831">
        <v>13191.614999999989</v>
      </c>
    </row>
    <row r="66" spans="1:6" ht="12.6" thickTop="1">
      <c r="A66" s="607"/>
      <c r="E66" s="267"/>
    </row>
    <row r="67" spans="1:6">
      <c r="A67" s="607"/>
      <c r="E67" s="267"/>
    </row>
    <row r="68" spans="1:6">
      <c r="A68" s="1667"/>
      <c r="E68" s="267"/>
    </row>
  </sheetData>
  <mergeCells count="2">
    <mergeCell ref="A6:F7"/>
    <mergeCell ref="G27:G28"/>
  </mergeCells>
  <pageMargins left="0.5" right="0.25" top="0.75" bottom="0.5" header="0.25" footer="0.25"/>
  <pageSetup scale="85" pageOrder="overThenDown" orientation="portrait" r:id="rId1"/>
  <headerFooter alignWithMargins="0"/>
</worksheet>
</file>

<file path=xl/worksheets/sheet72.xml><?xml version="1.0" encoding="utf-8"?>
<worksheet xmlns="http://schemas.openxmlformats.org/spreadsheetml/2006/main" xmlns:r="http://schemas.openxmlformats.org/officeDocument/2006/relationships">
  <sheetPr transitionEvaluation="1" transitionEntry="1">
    <pageSetUpPr fitToPage="1"/>
  </sheetPr>
  <dimension ref="A1:I215"/>
  <sheetViews>
    <sheetView topLeftCell="A37" workbookViewId="0">
      <selection activeCell="J30" sqref="J30"/>
    </sheetView>
  </sheetViews>
  <sheetFormatPr defaultColWidth="10.88671875" defaultRowHeight="13.2"/>
  <cols>
    <col min="1" max="1" width="6" style="173" customWidth="1"/>
    <col min="2" max="2" width="11.88671875" style="173" customWidth="1"/>
    <col min="3" max="3" width="25.109375" style="173" customWidth="1"/>
    <col min="4" max="5" width="12.88671875" style="173" customWidth="1"/>
    <col min="6" max="6" width="14.33203125" style="173" customWidth="1"/>
    <col min="7" max="8" width="12.88671875" style="173" customWidth="1"/>
    <col min="9" max="9" width="10.88671875" style="173"/>
    <col min="10" max="16384" width="10.88671875" style="755"/>
  </cols>
  <sheetData>
    <row r="1" spans="1:9" s="37" customFormat="1" ht="12">
      <c r="A1" s="96" t="s">
        <v>2353</v>
      </c>
      <c r="B1" s="168"/>
      <c r="C1" s="168"/>
      <c r="E1" s="168"/>
      <c r="F1" s="1837" t="s">
        <v>689</v>
      </c>
      <c r="G1" s="168"/>
      <c r="H1" s="168"/>
      <c r="I1" s="173"/>
    </row>
    <row r="2" spans="1:9" s="37" customFormat="1" ht="12">
      <c r="A2" s="168"/>
      <c r="B2" s="168"/>
      <c r="C2" s="168"/>
      <c r="E2" s="168"/>
      <c r="F2" s="1837" t="s">
        <v>2354</v>
      </c>
      <c r="G2" s="168"/>
      <c r="H2" s="168"/>
      <c r="I2" s="173"/>
    </row>
    <row r="3" spans="1:9" s="37" customFormat="1" ht="12">
      <c r="A3" s="168" t="s">
        <v>943</v>
      </c>
      <c r="B3" s="168"/>
      <c r="C3" s="168"/>
      <c r="E3" s="168"/>
      <c r="F3" s="96" t="s">
        <v>398</v>
      </c>
      <c r="G3" s="168"/>
      <c r="H3" s="168"/>
      <c r="I3" s="173"/>
    </row>
    <row r="4" spans="1:9" s="37" customFormat="1" ht="12">
      <c r="A4" s="168" t="s">
        <v>2190</v>
      </c>
      <c r="B4" s="168"/>
      <c r="C4" s="168"/>
      <c r="E4" s="168"/>
      <c r="F4" s="1837" t="s">
        <v>1393</v>
      </c>
      <c r="G4" s="168"/>
      <c r="H4" s="168"/>
      <c r="I4" s="173"/>
    </row>
    <row r="5" spans="1:9" s="37" customFormat="1" ht="12">
      <c r="A5" s="34" t="s">
        <v>1411</v>
      </c>
      <c r="B5" s="168"/>
      <c r="C5" s="168"/>
      <c r="E5" s="168"/>
      <c r="F5" s="173"/>
      <c r="G5" s="168"/>
      <c r="H5" s="168"/>
      <c r="I5" s="173"/>
    </row>
    <row r="6" spans="1:9" s="37" customFormat="1" ht="12">
      <c r="A6" s="96" t="s">
        <v>2313</v>
      </c>
      <c r="B6" s="168"/>
      <c r="C6" s="168"/>
      <c r="D6" s="168"/>
      <c r="E6" s="168"/>
      <c r="F6" s="168" t="s">
        <v>37</v>
      </c>
      <c r="G6" s="168"/>
      <c r="H6" s="168"/>
      <c r="I6" s="173"/>
    </row>
    <row r="7" spans="1:9" s="37" customFormat="1" ht="12">
      <c r="A7" s="168" t="s">
        <v>2312</v>
      </c>
      <c r="B7" s="168"/>
      <c r="C7" s="168"/>
      <c r="D7" s="168"/>
      <c r="E7" s="168"/>
      <c r="F7" s="168"/>
      <c r="G7" s="168"/>
      <c r="H7" s="168"/>
      <c r="I7" s="173"/>
    </row>
    <row r="8" spans="1:9" s="37" customFormat="1" ht="12">
      <c r="A8" s="168"/>
      <c r="B8" s="168"/>
      <c r="C8" s="168"/>
      <c r="D8" s="168"/>
      <c r="E8" s="168"/>
      <c r="F8" s="168"/>
      <c r="G8" s="168"/>
      <c r="H8" s="168"/>
      <c r="I8" s="173"/>
    </row>
    <row r="9" spans="1:9" s="37" customFormat="1" ht="28.95" customHeight="1">
      <c r="A9" s="2010" t="s">
        <v>383</v>
      </c>
      <c r="B9" s="2014"/>
      <c r="C9" s="2014"/>
      <c r="D9" s="2014"/>
      <c r="E9" s="2014"/>
      <c r="F9" s="2014"/>
      <c r="G9" s="2014"/>
      <c r="H9" s="2014"/>
      <c r="I9" s="173"/>
    </row>
    <row r="10" spans="1:9" s="37" customFormat="1" ht="3" customHeight="1">
      <c r="A10" s="2014"/>
      <c r="B10" s="2014"/>
      <c r="C10" s="2014"/>
      <c r="D10" s="2014"/>
      <c r="E10" s="2014"/>
      <c r="F10" s="2014"/>
      <c r="G10" s="2014"/>
      <c r="H10" s="2014"/>
      <c r="I10" s="173"/>
    </row>
    <row r="11" spans="1:9" s="37" customFormat="1" ht="12.6" thickBot="1">
      <c r="A11" s="1755"/>
      <c r="B11" s="1755"/>
      <c r="C11" s="1755"/>
      <c r="D11" s="1755"/>
      <c r="E11" s="1755"/>
      <c r="F11" s="1755"/>
      <c r="G11" s="1755"/>
      <c r="H11" s="1755"/>
      <c r="I11" s="173"/>
    </row>
    <row r="12" spans="1:9" s="37" customFormat="1" ht="12">
      <c r="A12" s="168"/>
      <c r="B12" s="172" t="s">
        <v>493</v>
      </c>
      <c r="C12" s="172"/>
      <c r="D12" s="223" t="s">
        <v>494</v>
      </c>
      <c r="E12" s="223" t="s">
        <v>495</v>
      </c>
      <c r="F12" s="223" t="s">
        <v>496</v>
      </c>
      <c r="G12" s="223" t="s">
        <v>214</v>
      </c>
      <c r="H12" s="223" t="s">
        <v>53</v>
      </c>
      <c r="I12" s="173"/>
    </row>
    <row r="13" spans="1:9" s="37" customFormat="1" ht="12">
      <c r="A13" s="168"/>
      <c r="B13" s="172"/>
      <c r="C13" s="172"/>
      <c r="D13" s="223" t="s">
        <v>38</v>
      </c>
      <c r="E13" s="168"/>
      <c r="F13" s="223" t="s">
        <v>39</v>
      </c>
      <c r="G13" s="168"/>
      <c r="H13" s="168"/>
      <c r="I13" s="173"/>
    </row>
    <row r="14" spans="1:9" s="37" customFormat="1" ht="12">
      <c r="A14" s="172" t="s">
        <v>33</v>
      </c>
      <c r="B14" s="172"/>
      <c r="C14" s="172"/>
      <c r="D14" s="223" t="s">
        <v>40</v>
      </c>
      <c r="E14" s="223" t="s">
        <v>41</v>
      </c>
      <c r="F14" s="223" t="s">
        <v>42</v>
      </c>
      <c r="G14" s="168"/>
      <c r="H14" s="168"/>
      <c r="I14" s="173"/>
    </row>
    <row r="15" spans="1:9" s="37" customFormat="1" ht="12">
      <c r="A15" s="1838" t="s">
        <v>366</v>
      </c>
      <c r="B15" s="1838" t="s">
        <v>367</v>
      </c>
      <c r="C15" s="1838"/>
      <c r="D15" s="612" t="s">
        <v>43</v>
      </c>
      <c r="E15" s="612" t="s">
        <v>44</v>
      </c>
      <c r="F15" s="612" t="s">
        <v>472</v>
      </c>
      <c r="G15" s="612" t="s">
        <v>662</v>
      </c>
      <c r="H15" s="612" t="s">
        <v>59</v>
      </c>
      <c r="I15" s="173"/>
    </row>
    <row r="16" spans="1:9" s="37" customFormat="1" ht="12">
      <c r="A16" s="731">
        <v>1</v>
      </c>
      <c r="B16" s="252" t="s">
        <v>709</v>
      </c>
      <c r="C16" s="173"/>
      <c r="D16" s="173"/>
      <c r="E16" s="173"/>
      <c r="F16" s="173"/>
      <c r="G16" s="173"/>
      <c r="H16" s="173"/>
      <c r="I16" s="173"/>
    </row>
    <row r="17" spans="1:9" s="37" customFormat="1" ht="12">
      <c r="A17" s="731">
        <v>2</v>
      </c>
      <c r="B17" s="173" t="s">
        <v>558</v>
      </c>
      <c r="C17" s="173"/>
      <c r="D17" s="167">
        <v>0</v>
      </c>
      <c r="E17" s="167">
        <v>0</v>
      </c>
      <c r="F17" s="167">
        <v>0</v>
      </c>
      <c r="G17" s="167">
        <v>0</v>
      </c>
      <c r="H17" s="174">
        <v>0</v>
      </c>
      <c r="I17" s="173"/>
    </row>
    <row r="18" spans="1:9" s="37" customFormat="1" ht="12">
      <c r="A18" s="731">
        <v>3</v>
      </c>
      <c r="B18" s="173" t="s">
        <v>121</v>
      </c>
      <c r="C18" s="173"/>
      <c r="D18" s="174"/>
      <c r="E18" s="174"/>
      <c r="F18" s="167">
        <v>0</v>
      </c>
      <c r="G18" s="174"/>
      <c r="H18" s="174">
        <v>0</v>
      </c>
      <c r="I18" s="173"/>
    </row>
    <row r="19" spans="1:9" s="37" customFormat="1" ht="12">
      <c r="A19" s="731">
        <v>4</v>
      </c>
      <c r="B19" s="173" t="s">
        <v>473</v>
      </c>
      <c r="C19" s="173"/>
      <c r="D19" s="1828">
        <v>0</v>
      </c>
      <c r="E19" s="1828">
        <v>0</v>
      </c>
      <c r="F19" s="1828">
        <v>0</v>
      </c>
      <c r="G19" s="1828">
        <v>0</v>
      </c>
      <c r="H19" s="1828">
        <v>0</v>
      </c>
      <c r="I19" s="173"/>
    </row>
    <row r="20" spans="1:9" s="37" customFormat="1" ht="12">
      <c r="A20" s="731">
        <v>5</v>
      </c>
      <c r="B20" s="173"/>
      <c r="C20" s="173"/>
      <c r="D20" s="190"/>
      <c r="E20" s="190"/>
      <c r="F20" s="190"/>
      <c r="G20" s="190"/>
      <c r="H20" s="190"/>
      <c r="I20" s="173"/>
    </row>
    <row r="21" spans="1:9" s="37" customFormat="1" ht="12">
      <c r="A21" s="731">
        <v>6</v>
      </c>
      <c r="B21" s="173" t="s">
        <v>2355</v>
      </c>
      <c r="C21" s="173"/>
      <c r="D21" s="174"/>
      <c r="E21" s="174"/>
      <c r="F21" s="174"/>
      <c r="G21" s="174"/>
      <c r="H21" s="174"/>
      <c r="I21" s="173"/>
    </row>
    <row r="22" spans="1:9" s="37" customFormat="1" ht="12">
      <c r="A22" s="731">
        <v>7</v>
      </c>
      <c r="B22" s="173" t="s">
        <v>2356</v>
      </c>
      <c r="C22" s="173"/>
      <c r="D22" s="174"/>
      <c r="E22" s="174"/>
      <c r="F22" s="174"/>
      <c r="G22" s="174"/>
      <c r="H22" s="174">
        <v>0</v>
      </c>
      <c r="I22" s="173"/>
    </row>
    <row r="23" spans="1:9" s="37" customFormat="1" ht="12">
      <c r="A23" s="731">
        <v>8</v>
      </c>
      <c r="B23" s="173"/>
      <c r="C23" s="173"/>
      <c r="D23" s="174"/>
      <c r="E23" s="174"/>
      <c r="F23" s="174"/>
      <c r="G23" s="174"/>
      <c r="H23" s="174">
        <v>0</v>
      </c>
      <c r="I23" s="173"/>
    </row>
    <row r="24" spans="1:9" s="37" customFormat="1" ht="12">
      <c r="A24" s="731">
        <v>9</v>
      </c>
      <c r="B24" s="173" t="s">
        <v>3</v>
      </c>
      <c r="C24" s="173"/>
      <c r="D24" s="174" t="s">
        <v>490</v>
      </c>
      <c r="E24" s="174"/>
      <c r="F24" s="174"/>
      <c r="G24" s="174"/>
      <c r="H24" s="174">
        <v>0</v>
      </c>
      <c r="I24" s="173"/>
    </row>
    <row r="25" spans="1:9" s="37" customFormat="1" ht="22.5" customHeight="1">
      <c r="A25" s="731">
        <v>10</v>
      </c>
      <c r="B25" s="2014" t="s">
        <v>2357</v>
      </c>
      <c r="C25" s="2014"/>
      <c r="D25" s="1839"/>
      <c r="E25" s="1839"/>
      <c r="F25" s="1839">
        <v>0</v>
      </c>
      <c r="G25" s="1839">
        <v>0</v>
      </c>
      <c r="H25" s="1839">
        <v>0</v>
      </c>
      <c r="I25" s="173"/>
    </row>
    <row r="26" spans="1:9" s="37" customFormat="1" ht="12">
      <c r="A26" s="731">
        <v>11</v>
      </c>
      <c r="B26" s="173" t="s">
        <v>201</v>
      </c>
      <c r="C26" s="173"/>
      <c r="D26" s="1839">
        <v>0</v>
      </c>
      <c r="E26" s="1839">
        <v>0</v>
      </c>
      <c r="F26" s="1839">
        <v>0</v>
      </c>
      <c r="G26" s="1839">
        <v>0</v>
      </c>
      <c r="H26" s="1839">
        <v>0</v>
      </c>
      <c r="I26" s="173"/>
    </row>
    <row r="27" spans="1:9" s="37" customFormat="1" ht="12">
      <c r="A27" s="731">
        <v>12</v>
      </c>
      <c r="B27" s="173"/>
      <c r="C27" s="173"/>
      <c r="D27" s="190"/>
      <c r="E27" s="190"/>
      <c r="F27" s="190"/>
      <c r="G27" s="190"/>
      <c r="H27" s="190"/>
      <c r="I27" s="173"/>
    </row>
    <row r="28" spans="1:9" s="37" customFormat="1" ht="12">
      <c r="A28" s="731">
        <v>13</v>
      </c>
      <c r="B28" s="173" t="s">
        <v>202</v>
      </c>
      <c r="C28" s="173"/>
      <c r="D28" s="174">
        <v>0</v>
      </c>
      <c r="E28" s="174">
        <v>0</v>
      </c>
      <c r="F28" s="174">
        <v>0</v>
      </c>
      <c r="G28" s="174">
        <v>0</v>
      </c>
      <c r="H28" s="174">
        <v>0</v>
      </c>
      <c r="I28" s="173"/>
    </row>
    <row r="29" spans="1:9" s="37" customFormat="1" ht="12">
      <c r="A29" s="731">
        <v>14</v>
      </c>
      <c r="B29" s="173" t="s">
        <v>2358</v>
      </c>
      <c r="I29" s="173"/>
    </row>
    <row r="30" spans="1:9" s="37" customFormat="1" ht="12">
      <c r="A30" s="731">
        <v>15</v>
      </c>
      <c r="B30" s="173" t="s">
        <v>203</v>
      </c>
      <c r="D30" s="1840"/>
      <c r="H30" s="1840">
        <v>0</v>
      </c>
      <c r="I30" s="173"/>
    </row>
    <row r="31" spans="1:9" s="37" customFormat="1" ht="12">
      <c r="A31" s="731">
        <v>16</v>
      </c>
      <c r="B31" s="173" t="s">
        <v>10</v>
      </c>
      <c r="C31" s="173"/>
      <c r="D31" s="1841">
        <v>0</v>
      </c>
      <c r="E31" s="1841">
        <v>0</v>
      </c>
      <c r="F31" s="1841">
        <v>0</v>
      </c>
      <c r="G31" s="1841">
        <v>0</v>
      </c>
      <c r="H31" s="1841">
        <v>0</v>
      </c>
      <c r="I31" s="173"/>
    </row>
    <row r="32" spans="1:9" s="37" customFormat="1" ht="12">
      <c r="A32" s="731">
        <v>17</v>
      </c>
      <c r="B32" s="173"/>
      <c r="C32" s="173"/>
      <c r="D32" s="190"/>
      <c r="E32" s="190"/>
      <c r="F32" s="190"/>
      <c r="G32" s="190"/>
      <c r="H32" s="190"/>
      <c r="I32" s="173"/>
    </row>
    <row r="33" spans="1:9" s="37" customFormat="1" ht="12.6" thickBot="1">
      <c r="A33" s="731">
        <v>18</v>
      </c>
      <c r="B33" s="173" t="s">
        <v>204</v>
      </c>
      <c r="C33" s="173"/>
      <c r="D33" s="1115">
        <v>0</v>
      </c>
      <c r="E33" s="1115">
        <v>0</v>
      </c>
      <c r="F33" s="1115">
        <v>0</v>
      </c>
      <c r="G33" s="1115">
        <v>0</v>
      </c>
      <c r="H33" s="1115">
        <v>0</v>
      </c>
      <c r="I33" s="173"/>
    </row>
    <row r="34" spans="1:9" s="37" customFormat="1" ht="12.6" thickTop="1">
      <c r="A34" s="731">
        <v>19</v>
      </c>
      <c r="B34" s="173"/>
      <c r="C34" s="173"/>
      <c r="D34" s="190"/>
      <c r="E34" s="190"/>
      <c r="F34" s="190"/>
      <c r="G34" s="190"/>
      <c r="H34" s="190"/>
      <c r="I34" s="173"/>
    </row>
    <row r="35" spans="1:9" s="37" customFormat="1" ht="12">
      <c r="A35" s="731">
        <v>20</v>
      </c>
      <c r="B35" s="168" t="s">
        <v>714</v>
      </c>
      <c r="C35" s="173"/>
      <c r="D35" s="190"/>
      <c r="E35" s="190"/>
      <c r="F35" s="190"/>
      <c r="G35" s="190"/>
      <c r="H35" s="190"/>
      <c r="I35" s="173"/>
    </row>
    <row r="36" spans="1:9" s="37" customFormat="1" ht="12">
      <c r="A36" s="731">
        <v>21</v>
      </c>
      <c r="B36" s="173" t="s">
        <v>558</v>
      </c>
      <c r="C36" s="173"/>
      <c r="D36" s="190">
        <v>98730.290000000008</v>
      </c>
      <c r="E36" s="190">
        <v>63527.99</v>
      </c>
      <c r="F36" s="190">
        <v>12357.970000000001</v>
      </c>
      <c r="G36" s="190">
        <v>897</v>
      </c>
      <c r="H36" s="174">
        <v>175513.25</v>
      </c>
      <c r="I36" s="173"/>
    </row>
    <row r="37" spans="1:9" s="37" customFormat="1" ht="12">
      <c r="A37" s="731">
        <v>22</v>
      </c>
      <c r="B37" s="173" t="s">
        <v>121</v>
      </c>
      <c r="C37" s="173"/>
      <c r="D37" s="190"/>
      <c r="E37" s="190"/>
      <c r="F37" s="190">
        <v>0</v>
      </c>
      <c r="G37" s="190"/>
      <c r="H37" s="174">
        <v>0</v>
      </c>
      <c r="I37" s="173"/>
    </row>
    <row r="38" spans="1:9" s="37" customFormat="1" ht="12">
      <c r="A38" s="731">
        <v>23</v>
      </c>
      <c r="B38" s="173" t="s">
        <v>473</v>
      </c>
      <c r="C38" s="173"/>
      <c r="D38" s="1828">
        <v>98730.290000000008</v>
      </c>
      <c r="E38" s="1828">
        <v>63527.99</v>
      </c>
      <c r="F38" s="1828">
        <v>12357.970000000001</v>
      </c>
      <c r="G38" s="1828">
        <v>897</v>
      </c>
      <c r="H38" s="1828">
        <v>175513.25</v>
      </c>
      <c r="I38" s="173"/>
    </row>
    <row r="39" spans="1:9" s="37" customFormat="1" ht="12">
      <c r="A39" s="731">
        <v>24</v>
      </c>
      <c r="B39" s="173"/>
      <c r="C39" s="173"/>
      <c r="D39" s="190"/>
      <c r="E39" s="190"/>
      <c r="F39" s="190"/>
      <c r="G39" s="190"/>
      <c r="H39" s="190"/>
      <c r="I39" s="173"/>
    </row>
    <row r="40" spans="1:9" s="37" customFormat="1" ht="12" customHeight="1">
      <c r="A40" s="731">
        <v>25</v>
      </c>
      <c r="B40" s="173" t="s">
        <v>2355</v>
      </c>
      <c r="C40" s="173"/>
      <c r="D40" s="174"/>
      <c r="E40" s="174"/>
      <c r="F40" s="174"/>
      <c r="G40" s="174"/>
      <c r="H40" s="174"/>
      <c r="I40" s="173"/>
    </row>
    <row r="41" spans="1:9" s="37" customFormat="1" ht="12" customHeight="1">
      <c r="A41" s="731">
        <v>26</v>
      </c>
      <c r="B41" s="173" t="s">
        <v>2359</v>
      </c>
      <c r="C41" s="173"/>
      <c r="D41" s="174"/>
      <c r="E41" s="174"/>
      <c r="F41" s="174"/>
      <c r="G41" s="174"/>
      <c r="H41" s="174">
        <v>0</v>
      </c>
      <c r="I41" s="173"/>
    </row>
    <row r="42" spans="1:9" s="37" customFormat="1" ht="12">
      <c r="A42" s="731">
        <v>27</v>
      </c>
      <c r="B42" s="195" t="s">
        <v>1399</v>
      </c>
      <c r="C42" s="173"/>
      <c r="D42" s="174"/>
      <c r="E42" s="174"/>
      <c r="F42" s="174">
        <v>386.05999999999767</v>
      </c>
      <c r="G42" s="174"/>
      <c r="H42" s="174">
        <v>386.05999999999767</v>
      </c>
      <c r="I42" s="173"/>
    </row>
    <row r="43" spans="1:9" s="37" customFormat="1" ht="12.75" customHeight="1">
      <c r="A43" s="731">
        <v>28</v>
      </c>
      <c r="B43" s="173" t="s">
        <v>3</v>
      </c>
      <c r="C43" s="173"/>
      <c r="D43" s="183"/>
      <c r="E43" s="183"/>
      <c r="F43" s="183"/>
      <c r="G43" s="183"/>
      <c r="H43" s="183">
        <v>0</v>
      </c>
      <c r="I43" s="173"/>
    </row>
    <row r="44" spans="1:9" s="37" customFormat="1" ht="12.75" customHeight="1">
      <c r="A44" s="731">
        <v>29</v>
      </c>
      <c r="B44" s="2014" t="s">
        <v>2360</v>
      </c>
      <c r="C44" s="2014"/>
      <c r="D44" s="1840">
        <v>6233.7099999999919</v>
      </c>
      <c r="H44" s="1840">
        <v>6233.7099999999919</v>
      </c>
      <c r="I44" s="173"/>
    </row>
    <row r="45" spans="1:9" s="37" customFormat="1" ht="12">
      <c r="A45" s="731">
        <v>30</v>
      </c>
      <c r="B45" s="173" t="s">
        <v>201</v>
      </c>
      <c r="C45" s="173"/>
      <c r="D45" s="1842">
        <v>6233.7099999999919</v>
      </c>
      <c r="E45" s="1842">
        <v>0</v>
      </c>
      <c r="F45" s="1842">
        <v>386.05999999999767</v>
      </c>
      <c r="G45" s="1842">
        <v>0</v>
      </c>
      <c r="H45" s="1842">
        <v>6619.7699999999895</v>
      </c>
      <c r="I45" s="173"/>
    </row>
    <row r="46" spans="1:9" s="37" customFormat="1" ht="12">
      <c r="A46" s="731">
        <v>31</v>
      </c>
      <c r="B46" s="173"/>
      <c r="C46" s="173"/>
      <c r="D46" s="190"/>
      <c r="E46" s="190"/>
      <c r="F46" s="190"/>
      <c r="G46" s="190"/>
      <c r="H46" s="190"/>
      <c r="I46" s="173"/>
    </row>
    <row r="47" spans="1:9" s="37" customFormat="1" ht="12">
      <c r="A47" s="731">
        <v>32</v>
      </c>
      <c r="B47" s="173" t="s">
        <v>202</v>
      </c>
      <c r="C47" s="173"/>
      <c r="D47" s="174">
        <v>104964</v>
      </c>
      <c r="E47" s="174">
        <v>63527.99</v>
      </c>
      <c r="F47" s="174">
        <v>12744.029999999999</v>
      </c>
      <c r="G47" s="174">
        <v>897</v>
      </c>
      <c r="H47" s="174">
        <v>182133.02</v>
      </c>
      <c r="I47" s="173"/>
    </row>
    <row r="48" spans="1:9" s="37" customFormat="1" ht="12">
      <c r="A48" s="731">
        <v>33</v>
      </c>
      <c r="B48" s="173" t="s">
        <v>394</v>
      </c>
      <c r="C48" s="173"/>
      <c r="D48" s="174"/>
      <c r="E48" s="174"/>
      <c r="F48" s="174"/>
      <c r="G48" s="174"/>
      <c r="H48" s="174"/>
      <c r="I48" s="173"/>
    </row>
    <row r="49" spans="1:9" s="37" customFormat="1" ht="12">
      <c r="A49" s="731">
        <v>34</v>
      </c>
      <c r="B49" s="173" t="s">
        <v>203</v>
      </c>
      <c r="C49" s="173"/>
      <c r="D49" s="174">
        <v>6571.8449999999993</v>
      </c>
      <c r="E49" s="174"/>
      <c r="F49" s="174"/>
      <c r="G49" s="174"/>
      <c r="H49" s="174">
        <v>6571.8449999999993</v>
      </c>
      <c r="I49" s="173"/>
    </row>
    <row r="50" spans="1:9" s="37" customFormat="1" ht="12">
      <c r="A50" s="731">
        <v>35</v>
      </c>
      <c r="B50" s="173" t="s">
        <v>10</v>
      </c>
      <c r="C50" s="173"/>
      <c r="D50" s="1841">
        <v>6571.8449999999993</v>
      </c>
      <c r="E50" s="1841">
        <v>0</v>
      </c>
      <c r="F50" s="1841">
        <v>0</v>
      </c>
      <c r="G50" s="1841">
        <v>0</v>
      </c>
      <c r="H50" s="1841">
        <v>6571.8449999999993</v>
      </c>
      <c r="I50" s="173"/>
    </row>
    <row r="51" spans="1:9" s="37" customFormat="1" ht="12">
      <c r="A51" s="731">
        <v>36</v>
      </c>
      <c r="B51" s="173"/>
      <c r="C51" s="173"/>
      <c r="D51" s="190"/>
      <c r="E51" s="190"/>
      <c r="F51" s="190"/>
      <c r="G51" s="190"/>
      <c r="H51" s="190"/>
      <c r="I51" s="173"/>
    </row>
    <row r="52" spans="1:9" s="37" customFormat="1" ht="12.6" thickBot="1">
      <c r="A52" s="731">
        <v>37</v>
      </c>
      <c r="B52" s="173" t="s">
        <v>204</v>
      </c>
      <c r="C52" s="173"/>
      <c r="D52" s="1115">
        <v>111535.845</v>
      </c>
      <c r="E52" s="1115">
        <v>63527.99</v>
      </c>
      <c r="F52" s="1115">
        <v>12744.029999999999</v>
      </c>
      <c r="G52" s="1115">
        <v>897</v>
      </c>
      <c r="H52" s="1115">
        <v>188704.86499999999</v>
      </c>
      <c r="I52" s="173"/>
    </row>
    <row r="53" spans="1:9" s="37" customFormat="1" ht="12.6" thickTop="1">
      <c r="A53" s="195"/>
      <c r="I53" s="173"/>
    </row>
    <row r="54" spans="1:9" s="37" customFormat="1" ht="12">
      <c r="A54" s="195"/>
      <c r="B54" s="173"/>
      <c r="C54" s="173"/>
      <c r="D54" s="173"/>
      <c r="E54" s="173"/>
      <c r="F54" s="173"/>
      <c r="G54" s="173"/>
      <c r="H54" s="173"/>
      <c r="I54" s="173"/>
    </row>
    <row r="55" spans="1:9" s="37" customFormat="1" ht="12">
      <c r="A55" s="217"/>
      <c r="B55" s="172"/>
      <c r="C55" s="242"/>
      <c r="D55" s="242"/>
      <c r="E55" s="242"/>
      <c r="F55" s="242"/>
      <c r="G55" s="242"/>
      <c r="H55" s="242"/>
      <c r="I55" s="173"/>
    </row>
    <row r="56" spans="1:9" s="37" customFormat="1" ht="12">
      <c r="A56" s="252"/>
      <c r="B56" s="168"/>
      <c r="C56" s="173"/>
      <c r="D56" s="173"/>
      <c r="E56" s="173"/>
      <c r="F56" s="173"/>
      <c r="G56" s="173"/>
      <c r="H56" s="173"/>
      <c r="I56" s="173"/>
    </row>
    <row r="57" spans="1:9" s="37" customFormat="1" ht="12">
      <c r="A57" s="252"/>
      <c r="B57" s="168"/>
      <c r="C57" s="173"/>
      <c r="D57" s="173"/>
      <c r="E57" s="173"/>
      <c r="F57" s="173"/>
      <c r="G57" s="173"/>
      <c r="H57" s="173"/>
      <c r="I57" s="173"/>
    </row>
    <row r="58" spans="1:9" s="37" customFormat="1" ht="12">
      <c r="A58" s="252"/>
      <c r="B58" s="168"/>
      <c r="C58" s="173"/>
      <c r="D58" s="173"/>
      <c r="E58" s="173"/>
      <c r="F58" s="173"/>
      <c r="G58" s="173"/>
      <c r="H58" s="173"/>
      <c r="I58" s="173"/>
    </row>
    <row r="59" spans="1:9" s="37" customFormat="1" ht="12">
      <c r="A59" s="252"/>
      <c r="B59" s="168"/>
      <c r="C59" s="173"/>
      <c r="D59" s="173"/>
      <c r="E59" s="173"/>
      <c r="F59" s="173"/>
      <c r="G59" s="173"/>
      <c r="H59" s="173"/>
      <c r="I59" s="173"/>
    </row>
    <row r="60" spans="1:9" s="37" customFormat="1" ht="12">
      <c r="A60" s="252"/>
      <c r="B60" s="168"/>
      <c r="C60" s="173"/>
      <c r="D60" s="173"/>
      <c r="E60" s="173"/>
      <c r="F60" s="173"/>
      <c r="G60" s="173"/>
      <c r="H60" s="173"/>
      <c r="I60" s="173"/>
    </row>
    <row r="61" spans="1:9" s="37" customFormat="1" ht="12">
      <c r="A61" s="252"/>
      <c r="B61" s="168"/>
      <c r="C61" s="173"/>
      <c r="D61" s="173"/>
      <c r="E61" s="173"/>
      <c r="F61" s="173"/>
      <c r="G61" s="173"/>
      <c r="H61" s="173"/>
      <c r="I61" s="173"/>
    </row>
    <row r="62" spans="1:9" s="37" customFormat="1" ht="12">
      <c r="A62" s="252"/>
      <c r="B62" s="168"/>
      <c r="C62" s="173"/>
      <c r="D62" s="173"/>
      <c r="E62" s="173"/>
      <c r="F62" s="173"/>
      <c r="G62" s="173"/>
      <c r="H62" s="173"/>
      <c r="I62" s="173"/>
    </row>
    <row r="63" spans="1:9" s="37" customFormat="1" ht="12">
      <c r="A63" s="252"/>
      <c r="B63" s="168"/>
      <c r="C63" s="173"/>
      <c r="D63" s="173"/>
      <c r="E63" s="173"/>
      <c r="F63" s="173"/>
      <c r="G63" s="173"/>
      <c r="H63" s="173"/>
      <c r="I63" s="173"/>
    </row>
    <row r="64" spans="1:9" s="37" customFormat="1" ht="12">
      <c r="A64" s="252"/>
      <c r="B64" s="168"/>
      <c r="C64" s="173"/>
      <c r="D64" s="173"/>
      <c r="E64" s="173"/>
      <c r="F64" s="173"/>
      <c r="G64" s="173"/>
      <c r="H64" s="173"/>
      <c r="I64" s="173"/>
    </row>
    <row r="65" spans="1:9" s="37" customFormat="1" ht="12">
      <c r="A65" s="252"/>
      <c r="B65" s="168"/>
      <c r="C65" s="173"/>
      <c r="D65" s="173"/>
      <c r="E65" s="173"/>
      <c r="F65" s="173"/>
      <c r="G65" s="173"/>
      <c r="H65" s="173"/>
      <c r="I65" s="173"/>
    </row>
    <row r="66" spans="1:9" s="37" customFormat="1" ht="12">
      <c r="A66" s="252"/>
      <c r="B66" s="168"/>
      <c r="C66" s="173"/>
      <c r="D66" s="173"/>
      <c r="E66" s="173"/>
      <c r="F66" s="173"/>
      <c r="G66" s="173"/>
      <c r="H66" s="173"/>
      <c r="I66" s="173"/>
    </row>
    <row r="67" spans="1:9" s="37" customFormat="1" ht="12">
      <c r="A67" s="252"/>
      <c r="B67" s="168"/>
      <c r="C67" s="173"/>
      <c r="D67" s="173"/>
      <c r="E67" s="173"/>
      <c r="F67" s="173"/>
      <c r="G67" s="173"/>
      <c r="H67" s="173"/>
      <c r="I67" s="173"/>
    </row>
    <row r="68" spans="1:9" s="37" customFormat="1" ht="12">
      <c r="A68" s="252"/>
      <c r="B68" s="168"/>
      <c r="C68" s="173"/>
      <c r="D68" s="173"/>
      <c r="E68" s="173"/>
      <c r="F68" s="173"/>
      <c r="G68" s="173"/>
      <c r="H68" s="173"/>
      <c r="I68" s="173"/>
    </row>
    <row r="69" spans="1:9" s="37" customFormat="1" ht="12">
      <c r="A69" s="252"/>
      <c r="B69" s="168"/>
      <c r="C69" s="173"/>
      <c r="D69" s="173"/>
      <c r="E69" s="173"/>
      <c r="F69" s="173"/>
      <c r="G69" s="173"/>
      <c r="H69" s="173"/>
      <c r="I69" s="173"/>
    </row>
    <row r="70" spans="1:9" s="37" customFormat="1" ht="12">
      <c r="A70" s="252"/>
      <c r="B70" s="168"/>
      <c r="C70" s="173"/>
      <c r="D70" s="173"/>
      <c r="E70" s="173"/>
      <c r="F70" s="173"/>
      <c r="G70" s="173"/>
      <c r="H70" s="173"/>
      <c r="I70" s="173"/>
    </row>
    <row r="71" spans="1:9" s="37" customFormat="1" ht="12">
      <c r="A71" s="252"/>
      <c r="B71" s="168"/>
      <c r="C71" s="173"/>
      <c r="D71" s="173"/>
      <c r="E71" s="173"/>
      <c r="F71" s="173"/>
      <c r="G71" s="173"/>
      <c r="H71" s="173"/>
      <c r="I71" s="173"/>
    </row>
    <row r="72" spans="1:9" s="37" customFormat="1" ht="12">
      <c r="A72" s="252"/>
      <c r="B72" s="168"/>
      <c r="C72" s="173"/>
      <c r="D72" s="173"/>
      <c r="E72" s="173"/>
      <c r="F72" s="173"/>
      <c r="G72" s="173"/>
      <c r="H72" s="173"/>
      <c r="I72" s="173"/>
    </row>
    <row r="73" spans="1:9" s="37" customFormat="1" ht="12">
      <c r="A73" s="252"/>
      <c r="B73" s="168"/>
      <c r="C73" s="173"/>
      <c r="D73" s="173"/>
      <c r="E73" s="173"/>
      <c r="F73" s="173"/>
      <c r="G73" s="173"/>
      <c r="H73" s="173"/>
      <c r="I73" s="173"/>
    </row>
    <row r="74" spans="1:9" s="37" customFormat="1" ht="12">
      <c r="A74" s="252"/>
      <c r="B74" s="168"/>
      <c r="C74" s="173"/>
      <c r="D74" s="173"/>
      <c r="E74" s="173"/>
      <c r="F74" s="173"/>
      <c r="G74" s="173"/>
      <c r="H74" s="173"/>
      <c r="I74" s="173"/>
    </row>
    <row r="75" spans="1:9" s="37" customFormat="1" ht="12">
      <c r="A75" s="252"/>
      <c r="B75" s="168"/>
      <c r="C75" s="173"/>
      <c r="D75" s="173"/>
      <c r="E75" s="173"/>
      <c r="F75" s="173"/>
      <c r="G75" s="173"/>
      <c r="H75" s="173"/>
      <c r="I75" s="173"/>
    </row>
    <row r="144" spans="1:1">
      <c r="A144" s="168"/>
    </row>
    <row r="161" spans="1:1">
      <c r="A161" s="246"/>
    </row>
    <row r="162" spans="1:1">
      <c r="A162" s="246"/>
    </row>
    <row r="163" spans="1:1">
      <c r="A163" s="246"/>
    </row>
    <row r="164" spans="1:1">
      <c r="A164" s="246"/>
    </row>
    <row r="165" spans="1:1">
      <c r="A165" s="246"/>
    </row>
    <row r="166" spans="1:1">
      <c r="A166" s="246"/>
    </row>
    <row r="167" spans="1:1">
      <c r="A167" s="246"/>
    </row>
    <row r="168" spans="1:1">
      <c r="A168" s="246"/>
    </row>
    <row r="169" spans="1:1">
      <c r="A169" s="246"/>
    </row>
    <row r="170" spans="1:1">
      <c r="A170" s="246"/>
    </row>
    <row r="171" spans="1:1">
      <c r="A171" s="246"/>
    </row>
    <row r="172" spans="1:1">
      <c r="A172" s="246"/>
    </row>
    <row r="173" spans="1:1">
      <c r="A173" s="246"/>
    </row>
    <row r="174" spans="1:1">
      <c r="A174" s="246"/>
    </row>
    <row r="175" spans="1:1">
      <c r="A175" s="246"/>
    </row>
    <row r="176" spans="1:1">
      <c r="A176" s="246"/>
    </row>
    <row r="177" spans="1:1">
      <c r="A177" s="246"/>
    </row>
    <row r="178" spans="1:1">
      <c r="A178" s="246"/>
    </row>
    <row r="179" spans="1:1">
      <c r="A179" s="246"/>
    </row>
    <row r="180" spans="1:1">
      <c r="A180" s="246"/>
    </row>
    <row r="181" spans="1:1">
      <c r="A181" s="246"/>
    </row>
    <row r="182" spans="1:1">
      <c r="A182" s="246"/>
    </row>
    <row r="183" spans="1:1">
      <c r="A183" s="246"/>
    </row>
    <row r="184" spans="1:1">
      <c r="A184" s="246"/>
    </row>
    <row r="185" spans="1:1">
      <c r="A185" s="246"/>
    </row>
    <row r="186" spans="1:1">
      <c r="A186" s="246"/>
    </row>
    <row r="187" spans="1:1">
      <c r="A187" s="246"/>
    </row>
    <row r="188" spans="1:1">
      <c r="A188" s="246"/>
    </row>
    <row r="189" spans="1:1">
      <c r="A189" s="246"/>
    </row>
    <row r="190" spans="1:1">
      <c r="A190" s="246"/>
    </row>
    <row r="191" spans="1:1">
      <c r="A191" s="246"/>
    </row>
    <row r="192" spans="1:1">
      <c r="A192" s="246"/>
    </row>
    <row r="193" spans="1:1">
      <c r="A193" s="246"/>
    </row>
    <row r="194" spans="1:1">
      <c r="A194" s="246"/>
    </row>
    <row r="195" spans="1:1">
      <c r="A195" s="246"/>
    </row>
    <row r="196" spans="1:1">
      <c r="A196" s="246"/>
    </row>
    <row r="197" spans="1:1">
      <c r="A197" s="246"/>
    </row>
    <row r="198" spans="1:1">
      <c r="A198" s="246"/>
    </row>
    <row r="199" spans="1:1">
      <c r="A199" s="246"/>
    </row>
    <row r="200" spans="1:1">
      <c r="A200" s="246"/>
    </row>
    <row r="201" spans="1:1">
      <c r="A201" s="246"/>
    </row>
    <row r="202" spans="1:1">
      <c r="A202" s="246"/>
    </row>
    <row r="203" spans="1:1">
      <c r="A203" s="246"/>
    </row>
    <row r="204" spans="1:1">
      <c r="A204" s="246"/>
    </row>
    <row r="205" spans="1:1">
      <c r="A205" s="246"/>
    </row>
    <row r="206" spans="1:1">
      <c r="A206" s="246"/>
    </row>
    <row r="207" spans="1:1">
      <c r="A207" s="246"/>
    </row>
    <row r="208" spans="1:1">
      <c r="A208" s="246"/>
    </row>
    <row r="209" spans="1:1">
      <c r="A209" s="246"/>
    </row>
    <row r="210" spans="1:1">
      <c r="A210" s="246"/>
    </row>
    <row r="211" spans="1:1">
      <c r="A211" s="246"/>
    </row>
    <row r="212" spans="1:1">
      <c r="A212" s="246"/>
    </row>
    <row r="213" spans="1:1">
      <c r="A213" s="246"/>
    </row>
    <row r="214" spans="1:1">
      <c r="A214" s="246"/>
    </row>
    <row r="215" spans="1:1">
      <c r="A215" s="246"/>
    </row>
  </sheetData>
  <mergeCells count="3">
    <mergeCell ref="A9:H10"/>
    <mergeCell ref="B25:C25"/>
    <mergeCell ref="B44:C44"/>
  </mergeCells>
  <pageMargins left="0.5" right="0.25" top="0.75" bottom="0.25" header="0.25" footer="0.21"/>
  <pageSetup scale="91" fitToHeight="0" orientation="portrait" r:id="rId1"/>
  <headerFooter alignWithMargins="0"/>
</worksheet>
</file>

<file path=xl/worksheets/sheet73.xml><?xml version="1.0" encoding="utf-8"?>
<worksheet xmlns="http://schemas.openxmlformats.org/spreadsheetml/2006/main" xmlns:r="http://schemas.openxmlformats.org/officeDocument/2006/relationships">
  <sheetPr>
    <pageSetUpPr fitToPage="1"/>
  </sheetPr>
  <dimension ref="A1:M37"/>
  <sheetViews>
    <sheetView topLeftCell="A28" workbookViewId="0">
      <selection activeCell="J30" sqref="J30"/>
    </sheetView>
  </sheetViews>
  <sheetFormatPr defaultColWidth="9.109375" defaultRowHeight="13.8"/>
  <cols>
    <col min="1" max="1" width="9.109375" style="305"/>
    <col min="2" max="2" width="2.6640625" style="305" customWidth="1"/>
    <col min="3" max="3" width="31.109375" style="305" customWidth="1"/>
    <col min="4" max="4" width="2.6640625" style="305" customWidth="1"/>
    <col min="5" max="5" width="17.6640625" style="305" customWidth="1"/>
    <col min="6" max="6" width="2.6640625" style="305" customWidth="1"/>
    <col min="7" max="7" width="10.6640625" style="305" customWidth="1"/>
    <col min="8" max="8" width="2.6640625" style="305" customWidth="1"/>
    <col min="9" max="9" width="9.109375" style="305"/>
    <col min="10" max="10" width="2.6640625" style="305" customWidth="1"/>
    <col min="11" max="11" width="15" style="305" customWidth="1"/>
    <col min="12" max="13" width="9.109375" style="305"/>
    <col min="14" max="16384" width="9.109375" style="38"/>
  </cols>
  <sheetData>
    <row r="1" spans="1:13">
      <c r="A1" s="630" t="s">
        <v>768</v>
      </c>
      <c r="B1" s="630"/>
      <c r="C1" s="630"/>
      <c r="D1" s="630"/>
      <c r="E1" s="630"/>
      <c r="F1" s="630"/>
      <c r="G1" s="630" t="s">
        <v>689</v>
      </c>
      <c r="H1" s="630"/>
      <c r="J1" s="630"/>
      <c r="K1" s="630"/>
      <c r="M1" s="38"/>
    </row>
    <row r="2" spans="1:13">
      <c r="A2" s="630" t="s">
        <v>69</v>
      </c>
      <c r="B2" s="630"/>
      <c r="C2" s="630"/>
      <c r="D2" s="630"/>
      <c r="E2" s="630"/>
      <c r="F2" s="630"/>
      <c r="G2" s="630"/>
      <c r="H2" s="630"/>
      <c r="J2" s="630"/>
      <c r="K2" s="630"/>
      <c r="M2" s="38"/>
    </row>
    <row r="3" spans="1:13">
      <c r="A3" s="630"/>
      <c r="B3" s="630"/>
      <c r="C3" s="630"/>
      <c r="D3" s="630"/>
      <c r="E3" s="630"/>
      <c r="F3" s="630"/>
      <c r="G3" s="630"/>
      <c r="H3" s="630"/>
      <c r="J3" s="630"/>
      <c r="K3" s="630"/>
      <c r="M3" s="38"/>
    </row>
    <row r="4" spans="1:13">
      <c r="A4" s="76" t="s">
        <v>943</v>
      </c>
      <c r="B4" s="630"/>
      <c r="C4" s="630"/>
      <c r="D4" s="630"/>
      <c r="E4" s="630"/>
      <c r="F4" s="630"/>
      <c r="G4" s="630" t="s">
        <v>2361</v>
      </c>
      <c r="H4" s="630"/>
      <c r="J4" s="630"/>
      <c r="K4" s="630"/>
      <c r="M4" s="38"/>
    </row>
    <row r="5" spans="1:13">
      <c r="A5" s="76" t="s">
        <v>2190</v>
      </c>
      <c r="B5" s="630"/>
      <c r="C5" s="630"/>
      <c r="D5" s="630"/>
      <c r="E5" s="630"/>
      <c r="F5" s="630"/>
      <c r="G5" s="630" t="s">
        <v>398</v>
      </c>
      <c r="H5" s="630"/>
      <c r="J5" s="630"/>
      <c r="K5" s="630"/>
      <c r="M5" s="38"/>
    </row>
    <row r="6" spans="1:13">
      <c r="A6" s="76" t="s">
        <v>1411</v>
      </c>
      <c r="B6" s="630"/>
      <c r="C6" s="630"/>
      <c r="D6" s="630"/>
      <c r="E6" s="630"/>
      <c r="F6" s="630"/>
      <c r="G6" s="630"/>
      <c r="H6" s="630"/>
      <c r="J6" s="630"/>
      <c r="K6" s="630"/>
      <c r="M6" s="38"/>
    </row>
    <row r="7" spans="1:13">
      <c r="A7" s="630" t="s">
        <v>2362</v>
      </c>
      <c r="B7" s="630"/>
      <c r="C7" s="630"/>
      <c r="D7" s="630"/>
      <c r="E7" s="630"/>
      <c r="F7" s="630"/>
      <c r="G7" s="630" t="s">
        <v>1393</v>
      </c>
      <c r="H7" s="630"/>
      <c r="J7" s="630"/>
      <c r="K7" s="630"/>
      <c r="M7" s="38"/>
    </row>
    <row r="8" spans="1:13">
      <c r="A8" s="630" t="s">
        <v>770</v>
      </c>
      <c r="B8" s="630"/>
      <c r="C8" s="630"/>
      <c r="D8" s="630"/>
      <c r="E8" s="630"/>
      <c r="F8" s="630"/>
      <c r="G8" s="630"/>
      <c r="H8" s="630"/>
      <c r="I8" s="630"/>
      <c r="J8" s="630"/>
      <c r="K8" s="630"/>
    </row>
    <row r="9" spans="1:13">
      <c r="A9" s="630"/>
      <c r="B9" s="630"/>
      <c r="C9" s="630"/>
      <c r="D9" s="630"/>
      <c r="E9" s="630"/>
      <c r="F9" s="630"/>
      <c r="G9" s="630"/>
      <c r="H9" s="630"/>
      <c r="I9" s="630"/>
      <c r="J9" s="630"/>
      <c r="K9" s="630"/>
    </row>
    <row r="10" spans="1:13" ht="27.75" customHeight="1">
      <c r="A10" s="2028" t="s">
        <v>931</v>
      </c>
      <c r="B10" s="2028"/>
      <c r="C10" s="2028"/>
      <c r="D10" s="2028"/>
      <c r="E10" s="2028"/>
      <c r="F10" s="2028"/>
      <c r="G10" s="2028"/>
      <c r="H10" s="2028"/>
      <c r="I10" s="2028"/>
      <c r="J10" s="2028"/>
      <c r="K10" s="2028"/>
    </row>
    <row r="11" spans="1:13">
      <c r="A11" s="339"/>
      <c r="B11" s="339"/>
      <c r="C11" s="339"/>
      <c r="D11" s="339"/>
      <c r="E11" s="339"/>
      <c r="F11" s="339"/>
      <c r="G11" s="339"/>
      <c r="H11" s="339"/>
      <c r="I11" s="339"/>
      <c r="J11" s="339"/>
      <c r="K11" s="339"/>
    </row>
    <row r="12" spans="1:13">
      <c r="A12" s="1843"/>
      <c r="B12" s="1843"/>
      <c r="C12" s="1844">
        <v>-1</v>
      </c>
      <c r="D12" s="1844"/>
      <c r="E12" s="1844">
        <v>-2</v>
      </c>
      <c r="F12" s="1844"/>
      <c r="G12" s="1844">
        <v>-3</v>
      </c>
      <c r="H12" s="1844"/>
      <c r="I12" s="1844">
        <v>-4</v>
      </c>
      <c r="J12" s="1843"/>
      <c r="K12" s="1844">
        <v>-5</v>
      </c>
    </row>
    <row r="13" spans="1:13">
      <c r="A13" s="630"/>
      <c r="B13" s="630"/>
      <c r="C13" s="630"/>
      <c r="D13" s="630"/>
      <c r="E13" s="1677" t="s">
        <v>771</v>
      </c>
      <c r="F13" s="630"/>
      <c r="G13" s="630"/>
      <c r="H13" s="630"/>
      <c r="I13" s="630"/>
      <c r="J13" s="630"/>
      <c r="K13" s="630"/>
    </row>
    <row r="14" spans="1:13">
      <c r="A14" s="630"/>
      <c r="B14" s="630"/>
      <c r="C14" s="630"/>
      <c r="D14" s="630"/>
      <c r="E14" s="1677" t="s">
        <v>772</v>
      </c>
      <c r="F14" s="630"/>
      <c r="G14" s="630"/>
      <c r="H14" s="630"/>
      <c r="I14" s="630"/>
      <c r="J14" s="630"/>
      <c r="K14" s="630"/>
    </row>
    <row r="15" spans="1:13">
      <c r="A15" s="1677" t="s">
        <v>424</v>
      </c>
      <c r="B15" s="630"/>
      <c r="C15" s="1677" t="s">
        <v>631</v>
      </c>
      <c r="D15" s="630"/>
      <c r="E15" s="1677" t="s">
        <v>2363</v>
      </c>
      <c r="F15" s="630"/>
      <c r="G15" s="1677" t="s">
        <v>259</v>
      </c>
      <c r="H15" s="630"/>
      <c r="I15" s="1677" t="s">
        <v>336</v>
      </c>
      <c r="J15" s="630"/>
      <c r="K15" s="1677" t="s">
        <v>773</v>
      </c>
    </row>
    <row r="16" spans="1:13">
      <c r="A16" s="1845"/>
      <c r="C16" s="1845"/>
      <c r="E16" s="1845"/>
      <c r="G16" s="1845"/>
      <c r="I16" s="1845"/>
      <c r="K16" s="1845"/>
    </row>
    <row r="17" spans="1:11">
      <c r="A17" s="546">
        <v>1</v>
      </c>
      <c r="C17" s="305" t="s">
        <v>774</v>
      </c>
      <c r="E17" s="309">
        <v>2158235</v>
      </c>
      <c r="G17" s="1846">
        <v>0.49750157502152176</v>
      </c>
      <c r="I17" s="1273">
        <v>4.8784871598792461E-2</v>
      </c>
      <c r="K17" s="1846">
        <v>2.4299999999999999E-2</v>
      </c>
    </row>
    <row r="18" spans="1:11">
      <c r="A18" s="546">
        <v>2</v>
      </c>
      <c r="C18" s="305" t="s">
        <v>775</v>
      </c>
      <c r="E18" s="309">
        <v>0</v>
      </c>
      <c r="G18" s="1846">
        <v>0</v>
      </c>
      <c r="I18" s="1273">
        <v>0</v>
      </c>
      <c r="K18" s="1846">
        <v>0</v>
      </c>
    </row>
    <row r="19" spans="1:11">
      <c r="A19" s="546">
        <v>3</v>
      </c>
      <c r="C19" s="305" t="s">
        <v>307</v>
      </c>
      <c r="E19" s="309">
        <v>0</v>
      </c>
      <c r="G19" s="1846">
        <v>0</v>
      </c>
      <c r="I19" s="1273">
        <v>0</v>
      </c>
      <c r="K19" s="1846">
        <v>0</v>
      </c>
    </row>
    <row r="20" spans="1:11">
      <c r="A20" s="546">
        <v>4</v>
      </c>
      <c r="C20" s="305" t="s">
        <v>260</v>
      </c>
      <c r="E20" s="309">
        <v>1975523</v>
      </c>
      <c r="G20" s="1846">
        <v>0.45538405409570404</v>
      </c>
      <c r="I20" s="1273">
        <v>0.1016</v>
      </c>
      <c r="K20" s="1846">
        <v>4.6300000000000001E-2</v>
      </c>
    </row>
    <row r="21" spans="1:11">
      <c r="A21" s="546">
        <v>5</v>
      </c>
      <c r="C21" s="305" t="s">
        <v>618</v>
      </c>
      <c r="E21" s="309">
        <v>204389.07</v>
      </c>
      <c r="G21" s="1846">
        <v>4.7114370882774148E-2</v>
      </c>
      <c r="I21" s="1273">
        <v>0.02</v>
      </c>
      <c r="K21" s="1846">
        <v>8.9999999999999998E-4</v>
      </c>
    </row>
    <row r="22" spans="1:11">
      <c r="A22" s="546">
        <v>6</v>
      </c>
      <c r="C22" s="305" t="s">
        <v>634</v>
      </c>
      <c r="E22" s="309">
        <v>0</v>
      </c>
      <c r="G22" s="1846">
        <v>0</v>
      </c>
      <c r="I22" s="1273">
        <v>0</v>
      </c>
      <c r="K22" s="1846">
        <v>0</v>
      </c>
    </row>
    <row r="23" spans="1:11">
      <c r="A23" s="546">
        <v>7</v>
      </c>
      <c r="C23" s="305" t="s">
        <v>536</v>
      </c>
      <c r="E23" s="309">
        <v>0</v>
      </c>
      <c r="G23" s="1846">
        <v>0</v>
      </c>
      <c r="I23" s="1273">
        <v>0</v>
      </c>
      <c r="K23" s="1846">
        <v>0</v>
      </c>
    </row>
    <row r="24" spans="1:11">
      <c r="A24" s="546">
        <v>8</v>
      </c>
      <c r="C24" s="305" t="s">
        <v>418</v>
      </c>
      <c r="E24" s="309">
        <v>0</v>
      </c>
      <c r="G24" s="1846">
        <v>0</v>
      </c>
      <c r="I24" s="1273">
        <v>0</v>
      </c>
      <c r="K24" s="1846">
        <v>0</v>
      </c>
    </row>
    <row r="25" spans="1:11">
      <c r="A25" s="546">
        <v>9</v>
      </c>
      <c r="C25" s="305" t="s">
        <v>712</v>
      </c>
      <c r="E25" s="309">
        <v>0</v>
      </c>
      <c r="G25" s="1846">
        <v>0</v>
      </c>
      <c r="I25" s="1273">
        <v>0</v>
      </c>
      <c r="K25" s="1846">
        <v>0</v>
      </c>
    </row>
    <row r="26" spans="1:11">
      <c r="A26" s="546">
        <v>10</v>
      </c>
      <c r="E26" s="1847"/>
      <c r="G26" s="1848"/>
      <c r="I26" s="1849"/>
      <c r="K26" s="1848"/>
    </row>
    <row r="27" spans="1:11" ht="14.4" thickBot="1">
      <c r="A27" s="546">
        <v>11</v>
      </c>
      <c r="C27" s="305" t="s">
        <v>59</v>
      </c>
      <c r="E27" s="1850">
        <v>4338147.07</v>
      </c>
      <c r="G27" s="1851">
        <v>1</v>
      </c>
      <c r="I27" s="1846"/>
      <c r="K27" s="1851">
        <v>7.1499999999999994E-2</v>
      </c>
    </row>
    <row r="28" spans="1:11" ht="14.4" thickTop="1">
      <c r="A28" s="546"/>
    </row>
    <row r="29" spans="1:11">
      <c r="A29" s="546"/>
      <c r="B29" s="320"/>
      <c r="C29" s="320"/>
      <c r="D29" s="320"/>
      <c r="E29" s="320"/>
      <c r="F29" s="320"/>
      <c r="G29" s="320"/>
      <c r="H29" s="320"/>
      <c r="I29" s="320"/>
      <c r="J29" s="320"/>
      <c r="K29" s="320"/>
    </row>
    <row r="30" spans="1:11">
      <c r="A30" s="320" t="s">
        <v>2364</v>
      </c>
      <c r="B30" s="320"/>
      <c r="C30" s="320"/>
      <c r="D30" s="320"/>
      <c r="E30" s="320"/>
      <c r="F30" s="320"/>
      <c r="G30" s="320"/>
      <c r="H30" s="320"/>
      <c r="I30" s="320"/>
      <c r="J30" s="320"/>
      <c r="K30" s="320"/>
    </row>
    <row r="31" spans="1:11">
      <c r="A31" s="546"/>
      <c r="B31" s="1674"/>
      <c r="C31" s="1674"/>
      <c r="D31" s="1674"/>
      <c r="E31" s="1674"/>
      <c r="F31" s="1674"/>
      <c r="G31" s="1674"/>
      <c r="H31" s="1674"/>
      <c r="I31" s="1674"/>
      <c r="J31" s="1674"/>
      <c r="K31" s="1674"/>
    </row>
    <row r="32" spans="1:11">
      <c r="B32" s="316"/>
      <c r="C32" s="315"/>
      <c r="D32" s="315"/>
      <c r="E32" s="315"/>
    </row>
    <row r="33" spans="1:11">
      <c r="A33" s="317" t="s">
        <v>593</v>
      </c>
    </row>
    <row r="34" spans="1:11">
      <c r="A34" s="317" t="s">
        <v>594</v>
      </c>
    </row>
    <row r="37" spans="1:11">
      <c r="A37" s="318"/>
      <c r="B37" s="331"/>
      <c r="C37" s="331"/>
      <c r="D37" s="331"/>
      <c r="E37" s="331"/>
      <c r="F37" s="331"/>
      <c r="G37" s="331"/>
      <c r="H37" s="331"/>
      <c r="I37" s="331"/>
      <c r="J37" s="331"/>
      <c r="K37" s="331"/>
    </row>
  </sheetData>
  <mergeCells count="1">
    <mergeCell ref="A10:K10"/>
  </mergeCells>
  <pageMargins left="0.75" right="0.75" top="0.75" bottom="0.5" header="0.5" footer="0.5"/>
  <pageSetup scale="84" fitToHeight="0" orientation="portrait" r:id="rId1"/>
  <headerFooter alignWithMargins="0"/>
</worksheet>
</file>

<file path=xl/worksheets/sheet74.xml><?xml version="1.0" encoding="utf-8"?>
<worksheet xmlns="http://schemas.openxmlformats.org/spreadsheetml/2006/main" xmlns:r="http://schemas.openxmlformats.org/officeDocument/2006/relationships">
  <dimension ref="A1:Q37"/>
  <sheetViews>
    <sheetView workbookViewId="0">
      <selection activeCell="J30" sqref="J30"/>
    </sheetView>
  </sheetViews>
  <sheetFormatPr defaultColWidth="9.109375" defaultRowHeight="13.8"/>
  <cols>
    <col min="1" max="1" width="6" style="305" customWidth="1"/>
    <col min="2" max="2" width="2.6640625" style="305" customWidth="1"/>
    <col min="3" max="3" width="29.88671875" style="305" customWidth="1"/>
    <col min="4" max="4" width="1.6640625" style="305" customWidth="1"/>
    <col min="5" max="5" width="14.33203125" style="305" customWidth="1"/>
    <col min="6" max="6" width="1.6640625" style="305" customWidth="1"/>
    <col min="7" max="7" width="14.6640625" style="305" bestFit="1" customWidth="1"/>
    <col min="8" max="8" width="1.6640625" style="305" customWidth="1"/>
    <col min="9" max="9" width="15.5546875" style="305" bestFit="1" customWidth="1"/>
    <col min="10" max="10" width="1.6640625" style="305" customWidth="1"/>
    <col min="11" max="11" width="10.88671875" style="305" bestFit="1" customWidth="1"/>
    <col min="12" max="12" width="1.6640625" style="305" customWidth="1"/>
    <col min="13" max="13" width="21.109375" style="305" customWidth="1"/>
    <col min="14" max="14" width="13.109375" style="305" customWidth="1"/>
    <col min="15" max="16" width="9.109375" style="305"/>
    <col min="17" max="16384" width="9.109375" style="38"/>
  </cols>
  <sheetData>
    <row r="1" spans="1:17" s="1852" customFormat="1">
      <c r="A1" s="630" t="s">
        <v>595</v>
      </c>
      <c r="B1" s="630"/>
      <c r="C1" s="630"/>
      <c r="D1" s="630"/>
      <c r="E1" s="630"/>
      <c r="F1" s="630"/>
      <c r="G1" s="630"/>
      <c r="H1" s="630"/>
      <c r="I1" s="630" t="s">
        <v>689</v>
      </c>
      <c r="J1" s="630"/>
      <c r="K1" s="630"/>
      <c r="L1" s="630"/>
      <c r="M1" s="630"/>
      <c r="N1" s="630"/>
      <c r="O1" s="630"/>
      <c r="P1" s="630"/>
    </row>
    <row r="2" spans="1:17" s="1852" customFormat="1">
      <c r="A2" s="630" t="s">
        <v>69</v>
      </c>
      <c r="B2" s="630"/>
      <c r="C2" s="630"/>
      <c r="D2" s="630"/>
      <c r="E2" s="630"/>
      <c r="F2" s="630"/>
      <c r="G2" s="630"/>
      <c r="H2" s="630"/>
      <c r="I2" s="630"/>
      <c r="J2" s="630"/>
      <c r="K2" s="630"/>
      <c r="L2" s="630"/>
      <c r="M2" s="630"/>
      <c r="N2" s="630"/>
      <c r="O2" s="630"/>
      <c r="P2" s="630"/>
    </row>
    <row r="3" spans="1:17" s="1852" customFormat="1">
      <c r="A3" s="630"/>
      <c r="B3" s="630"/>
      <c r="C3" s="630"/>
      <c r="D3" s="630"/>
      <c r="E3" s="630"/>
      <c r="F3" s="630"/>
      <c r="G3" s="630"/>
      <c r="H3" s="630"/>
      <c r="I3" s="630"/>
      <c r="J3" s="630"/>
      <c r="K3" s="630"/>
      <c r="L3" s="630"/>
      <c r="M3" s="630"/>
      <c r="N3" s="630"/>
      <c r="O3" s="630"/>
      <c r="P3" s="630"/>
    </row>
    <row r="4" spans="1:17" s="1852" customFormat="1">
      <c r="A4" s="76" t="s">
        <v>943</v>
      </c>
      <c r="B4" s="630"/>
      <c r="C4" s="630"/>
      <c r="D4" s="630"/>
      <c r="E4" s="630"/>
      <c r="F4" s="630"/>
      <c r="G4" s="630"/>
      <c r="H4" s="630"/>
      <c r="I4" s="630" t="s">
        <v>2365</v>
      </c>
      <c r="J4" s="630"/>
      <c r="K4" s="630"/>
      <c r="L4" s="630"/>
      <c r="M4" s="630"/>
      <c r="N4" s="630"/>
      <c r="O4" s="630"/>
      <c r="P4" s="630"/>
    </row>
    <row r="5" spans="1:17" s="1852" customFormat="1">
      <c r="A5" s="76" t="s">
        <v>2190</v>
      </c>
      <c r="B5" s="630"/>
      <c r="C5" s="630"/>
      <c r="D5" s="630"/>
      <c r="E5" s="630"/>
      <c r="F5" s="630"/>
      <c r="G5" s="630"/>
      <c r="H5" s="630"/>
      <c r="I5" s="630" t="s">
        <v>398</v>
      </c>
      <c r="J5" s="630"/>
      <c r="K5" s="630"/>
      <c r="L5" s="630"/>
      <c r="M5" s="630"/>
      <c r="N5" s="630"/>
      <c r="O5" s="630"/>
      <c r="P5" s="630"/>
    </row>
    <row r="6" spans="1:17" s="1852" customFormat="1">
      <c r="A6" s="76" t="s">
        <v>1411</v>
      </c>
      <c r="B6" s="630"/>
      <c r="C6" s="630"/>
      <c r="D6" s="630"/>
      <c r="E6" s="630"/>
      <c r="F6" s="630"/>
      <c r="G6" s="630"/>
      <c r="H6" s="630"/>
      <c r="I6" s="630"/>
      <c r="J6" s="630"/>
      <c r="K6" s="630"/>
      <c r="L6" s="630"/>
      <c r="M6" s="630"/>
      <c r="N6" s="630"/>
      <c r="O6" s="630"/>
      <c r="P6" s="630"/>
    </row>
    <row r="7" spans="1:17" s="1852" customFormat="1">
      <c r="A7" s="630" t="s">
        <v>2366</v>
      </c>
      <c r="B7" s="630"/>
      <c r="C7" s="630"/>
      <c r="D7" s="630"/>
      <c r="E7" s="630"/>
      <c r="F7" s="630"/>
      <c r="G7" s="630"/>
      <c r="H7" s="630"/>
      <c r="I7" s="630" t="s">
        <v>1393</v>
      </c>
      <c r="J7" s="630"/>
      <c r="K7" s="630"/>
      <c r="L7" s="630"/>
      <c r="M7" s="630"/>
      <c r="N7" s="630"/>
      <c r="O7" s="630"/>
      <c r="P7" s="630"/>
    </row>
    <row r="8" spans="1:17" s="1852" customFormat="1">
      <c r="A8" s="630" t="s">
        <v>770</v>
      </c>
      <c r="B8" s="630"/>
      <c r="C8" s="630"/>
      <c r="D8" s="630"/>
      <c r="E8" s="630"/>
      <c r="F8" s="630"/>
      <c r="G8" s="630"/>
      <c r="H8" s="630"/>
      <c r="I8" s="630"/>
      <c r="J8" s="630"/>
      <c r="K8" s="630"/>
      <c r="L8" s="630"/>
      <c r="M8" s="630"/>
      <c r="N8" s="630"/>
      <c r="O8" s="630"/>
      <c r="P8" s="630"/>
    </row>
    <row r="9" spans="1:17" s="1852" customFormat="1">
      <c r="A9" s="630"/>
      <c r="B9" s="630"/>
      <c r="C9" s="630"/>
      <c r="D9" s="630"/>
      <c r="E9" s="630"/>
      <c r="F9" s="630"/>
      <c r="G9" s="630"/>
      <c r="H9" s="630"/>
      <c r="I9" s="630"/>
      <c r="J9" s="630"/>
      <c r="K9" s="630"/>
      <c r="L9" s="630"/>
      <c r="M9" s="630"/>
      <c r="N9" s="630"/>
      <c r="O9" s="630"/>
      <c r="P9" s="630"/>
    </row>
    <row r="10" spans="1:17" s="1852" customFormat="1" ht="28.95" customHeight="1">
      <c r="A10" s="2029" t="s">
        <v>921</v>
      </c>
      <c r="B10" s="2029"/>
      <c r="C10" s="2029"/>
      <c r="D10" s="2029"/>
      <c r="E10" s="2029"/>
      <c r="F10" s="2029"/>
      <c r="G10" s="2029"/>
      <c r="H10" s="2029"/>
      <c r="I10" s="2029"/>
      <c r="J10" s="2029"/>
      <c r="K10" s="2029"/>
      <c r="L10" s="2029"/>
      <c r="M10" s="2029"/>
      <c r="N10" s="630"/>
      <c r="O10" s="630"/>
      <c r="P10" s="630"/>
    </row>
    <row r="11" spans="1:17" s="1852" customFormat="1" ht="5.25" customHeight="1">
      <c r="A11" s="2029"/>
      <c r="B11" s="2029"/>
      <c r="C11" s="2029"/>
      <c r="D11" s="2029"/>
      <c r="E11" s="2029"/>
      <c r="F11" s="2029"/>
      <c r="G11" s="2029"/>
      <c r="H11" s="2029"/>
      <c r="I11" s="2029"/>
      <c r="J11" s="2029"/>
      <c r="K11" s="2029"/>
      <c r="L11" s="2029"/>
      <c r="M11" s="2029"/>
      <c r="N11" s="630"/>
      <c r="O11" s="630"/>
      <c r="P11" s="630"/>
    </row>
    <row r="12" spans="1:17" s="1852" customFormat="1">
      <c r="A12" s="630"/>
      <c r="B12" s="630"/>
      <c r="C12" s="630"/>
      <c r="D12" s="630"/>
      <c r="E12" s="630"/>
      <c r="F12" s="630"/>
      <c r="G12" s="630"/>
      <c r="H12" s="630"/>
      <c r="I12" s="630"/>
      <c r="J12" s="630"/>
      <c r="K12" s="630"/>
      <c r="L12" s="630"/>
      <c r="M12" s="630"/>
      <c r="N12" s="630"/>
      <c r="O12" s="630"/>
      <c r="P12" s="630"/>
    </row>
    <row r="13" spans="1:17" s="1852" customFormat="1">
      <c r="A13" s="1844"/>
      <c r="B13" s="1844"/>
      <c r="C13" s="1844">
        <v>-1</v>
      </c>
      <c r="D13" s="1844"/>
      <c r="E13" s="1844">
        <v>-2</v>
      </c>
      <c r="F13" s="1844"/>
      <c r="G13" s="1844">
        <v>-3</v>
      </c>
      <c r="H13" s="1844"/>
      <c r="I13" s="1844">
        <v>-4</v>
      </c>
      <c r="J13" s="1844"/>
      <c r="K13" s="1844">
        <v>-5</v>
      </c>
      <c r="L13" s="1844"/>
      <c r="M13" s="1844">
        <v>-6</v>
      </c>
      <c r="N13" s="1853"/>
      <c r="O13" s="1853"/>
      <c r="P13" s="1853"/>
      <c r="Q13" s="1854"/>
    </row>
    <row r="14" spans="1:17" s="1852" customFormat="1">
      <c r="A14" s="630"/>
      <c r="B14" s="630"/>
      <c r="C14" s="630"/>
      <c r="D14" s="630"/>
      <c r="E14" s="630"/>
      <c r="F14" s="630"/>
      <c r="G14" s="1677"/>
      <c r="H14" s="630"/>
      <c r="I14" s="2030" t="s">
        <v>271</v>
      </c>
      <c r="J14" s="2030"/>
      <c r="K14" s="2030"/>
      <c r="L14" s="630"/>
      <c r="M14" s="1677" t="s">
        <v>771</v>
      </c>
      <c r="N14" s="630"/>
      <c r="O14" s="630"/>
      <c r="P14" s="630"/>
    </row>
    <row r="15" spans="1:17" s="1852" customFormat="1">
      <c r="A15" s="1677" t="s">
        <v>33</v>
      </c>
      <c r="B15" s="1677"/>
      <c r="C15" s="1677"/>
      <c r="D15" s="1677"/>
      <c r="E15" s="1677" t="s">
        <v>796</v>
      </c>
      <c r="F15" s="1677"/>
      <c r="G15" s="1677" t="s">
        <v>51</v>
      </c>
      <c r="H15" s="630"/>
      <c r="I15" s="1855" t="s">
        <v>597</v>
      </c>
      <c r="J15" s="1843"/>
      <c r="K15" s="1855" t="s">
        <v>597</v>
      </c>
      <c r="L15" s="630"/>
      <c r="M15" s="1677" t="s">
        <v>772</v>
      </c>
      <c r="N15" s="630"/>
      <c r="O15" s="630"/>
      <c r="P15" s="630"/>
    </row>
    <row r="16" spans="1:17" s="1852" customFormat="1">
      <c r="A16" s="1856" t="s">
        <v>366</v>
      </c>
      <c r="B16" s="1856"/>
      <c r="C16" s="1856" t="s">
        <v>631</v>
      </c>
      <c r="D16" s="1856"/>
      <c r="E16" s="1856" t="s">
        <v>31</v>
      </c>
      <c r="F16" s="1856"/>
      <c r="G16" s="1856" t="s">
        <v>31</v>
      </c>
      <c r="H16" s="1857"/>
      <c r="I16" s="1856" t="s">
        <v>485</v>
      </c>
      <c r="J16" s="1857"/>
      <c r="K16" s="1856" t="s">
        <v>533</v>
      </c>
      <c r="L16" s="1857"/>
      <c r="M16" s="1856" t="s">
        <v>2314</v>
      </c>
      <c r="N16" s="630"/>
      <c r="O16" s="630"/>
      <c r="P16" s="630"/>
    </row>
    <row r="17" spans="1:16">
      <c r="A17" s="546">
        <v>1</v>
      </c>
      <c r="C17" s="305" t="s">
        <v>774</v>
      </c>
      <c r="E17" s="309">
        <v>305396.64</v>
      </c>
      <c r="G17" s="309">
        <v>3454166.63</v>
      </c>
      <c r="I17" s="1846">
        <v>0.52210000000000001</v>
      </c>
      <c r="K17" s="808">
        <v>-1295931.6299999999</v>
      </c>
      <c r="M17" s="1858">
        <v>2158235</v>
      </c>
    </row>
    <row r="18" spans="1:16">
      <c r="A18" s="546">
        <v>2</v>
      </c>
      <c r="C18" s="305" t="s">
        <v>775</v>
      </c>
      <c r="E18" s="309">
        <v>0</v>
      </c>
      <c r="F18" s="309"/>
      <c r="G18" s="309"/>
      <c r="I18" s="1846">
        <v>0</v>
      </c>
      <c r="M18" s="102">
        <v>0</v>
      </c>
    </row>
    <row r="19" spans="1:16">
      <c r="A19" s="546">
        <v>3</v>
      </c>
      <c r="C19" s="305" t="s">
        <v>307</v>
      </c>
      <c r="E19" s="309">
        <v>0</v>
      </c>
      <c r="F19" s="309"/>
      <c r="G19" s="309">
        <v>0</v>
      </c>
      <c r="I19" s="1846">
        <v>0</v>
      </c>
      <c r="M19" s="102">
        <v>0</v>
      </c>
    </row>
    <row r="20" spans="1:16">
      <c r="A20" s="546">
        <v>4</v>
      </c>
      <c r="C20" s="305" t="s">
        <v>260</v>
      </c>
      <c r="E20" s="309">
        <v>735238.17499999842</v>
      </c>
      <c r="F20" s="309"/>
      <c r="G20" s="309">
        <v>3161980.2494999995</v>
      </c>
      <c r="I20" s="1846">
        <v>0.47789999999999999</v>
      </c>
      <c r="K20" s="808">
        <v>-1186457.2494999995</v>
      </c>
      <c r="M20" s="102">
        <v>1975523</v>
      </c>
    </row>
    <row r="21" spans="1:16">
      <c r="A21" s="546">
        <v>5</v>
      </c>
      <c r="C21" s="315" t="s">
        <v>618</v>
      </c>
      <c r="E21" s="309">
        <v>195734.51</v>
      </c>
      <c r="F21" s="309"/>
      <c r="G21" s="309">
        <v>204389.07</v>
      </c>
      <c r="I21" s="1859" t="s">
        <v>600</v>
      </c>
      <c r="M21" s="102">
        <v>204389.07</v>
      </c>
    </row>
    <row r="22" spans="1:16">
      <c r="A22" s="546">
        <v>6</v>
      </c>
      <c r="C22" s="315" t="s">
        <v>8</v>
      </c>
      <c r="E22" s="309"/>
      <c r="F22" s="309"/>
      <c r="G22" s="309"/>
      <c r="I22" s="1859" t="s">
        <v>600</v>
      </c>
      <c r="M22" s="102">
        <v>0</v>
      </c>
    </row>
    <row r="23" spans="1:16">
      <c r="A23" s="546">
        <v>7</v>
      </c>
      <c r="C23" s="315" t="s">
        <v>536</v>
      </c>
      <c r="E23" s="309"/>
      <c r="F23" s="309"/>
      <c r="G23" s="309"/>
      <c r="I23" s="1859" t="s">
        <v>600</v>
      </c>
      <c r="M23" s="102"/>
    </row>
    <row r="24" spans="1:16">
      <c r="A24" s="546">
        <v>8</v>
      </c>
      <c r="C24" s="305" t="s">
        <v>2367</v>
      </c>
      <c r="E24" s="309"/>
      <c r="F24" s="309"/>
      <c r="G24" s="309"/>
      <c r="I24" s="1859" t="s">
        <v>600</v>
      </c>
      <c r="M24" s="102">
        <v>0</v>
      </c>
    </row>
    <row r="25" spans="1:16">
      <c r="A25" s="546">
        <v>9</v>
      </c>
      <c r="C25" s="305" t="s">
        <v>712</v>
      </c>
      <c r="E25" s="309"/>
      <c r="F25" s="309"/>
      <c r="G25" s="309"/>
      <c r="I25" s="1859" t="s">
        <v>600</v>
      </c>
      <c r="M25" s="102"/>
    </row>
    <row r="26" spans="1:16">
      <c r="A26" s="546">
        <v>10</v>
      </c>
      <c r="E26" s="1860"/>
      <c r="F26" s="309"/>
      <c r="G26" s="1860"/>
      <c r="I26" s="1845"/>
      <c r="K26" s="1861"/>
      <c r="M26" s="1845"/>
    </row>
    <row r="27" spans="1:16" ht="14.4" thickBot="1">
      <c r="A27" s="546">
        <v>11</v>
      </c>
      <c r="C27" s="305" t="s">
        <v>59</v>
      </c>
      <c r="E27" s="1862">
        <v>1236369.3249999983</v>
      </c>
      <c r="F27" s="309"/>
      <c r="G27" s="1862">
        <v>6820535.9495000001</v>
      </c>
      <c r="I27" s="1863">
        <v>1</v>
      </c>
      <c r="K27" s="1864">
        <v>-2482388.8794999993</v>
      </c>
      <c r="M27" s="1862">
        <v>4338147</v>
      </c>
      <c r="N27" s="328"/>
    </row>
    <row r="28" spans="1:16" ht="14.4" thickTop="1">
      <c r="A28" s="546"/>
    </row>
    <row r="29" spans="1:16">
      <c r="A29" s="599"/>
      <c r="M29" s="329"/>
      <c r="O29" s="38"/>
      <c r="P29" s="38"/>
    </row>
    <row r="30" spans="1:16">
      <c r="O30" s="38"/>
      <c r="P30" s="38"/>
    </row>
    <row r="31" spans="1:16">
      <c r="O31" s="38"/>
      <c r="P31" s="38"/>
    </row>
    <row r="32" spans="1:16">
      <c r="A32" s="320"/>
      <c r="O32" s="38"/>
      <c r="P32" s="38"/>
    </row>
    <row r="33" spans="1:13">
      <c r="A33" s="546"/>
    </row>
    <row r="34" spans="1:13">
      <c r="A34" s="317" t="s">
        <v>423</v>
      </c>
    </row>
    <row r="37" spans="1:13">
      <c r="A37" s="318"/>
      <c r="B37" s="1865"/>
      <c r="C37" s="1865"/>
      <c r="D37" s="1865"/>
      <c r="E37" s="1865"/>
      <c r="F37" s="1865"/>
      <c r="G37" s="1865"/>
      <c r="H37" s="1865"/>
      <c r="I37" s="1865"/>
      <c r="J37" s="1865"/>
      <c r="K37" s="1865"/>
      <c r="L37" s="1865"/>
      <c r="M37" s="1865"/>
    </row>
  </sheetData>
  <mergeCells count="2">
    <mergeCell ref="A10:M11"/>
    <mergeCell ref="I14:K14"/>
  </mergeCells>
  <pageMargins left="0.75" right="0.5" top="0.75" bottom="0.5" header="0.5" footer="0.5"/>
  <pageSetup scale="80" fitToWidth="0" fitToHeight="0" orientation="landscape" r:id="rId1"/>
  <headerFooter alignWithMargins="0"/>
</worksheet>
</file>

<file path=xl/worksheets/sheet75.xml><?xml version="1.0" encoding="utf-8"?>
<worksheet xmlns="http://schemas.openxmlformats.org/spreadsheetml/2006/main" xmlns:r="http://schemas.openxmlformats.org/officeDocument/2006/relationships">
  <sheetPr transitionEvaluation="1" transitionEntry="1">
    <pageSetUpPr fitToPage="1"/>
  </sheetPr>
  <dimension ref="A1:H366"/>
  <sheetViews>
    <sheetView topLeftCell="A34" workbookViewId="0">
      <selection activeCell="J30" sqref="J30"/>
    </sheetView>
  </sheetViews>
  <sheetFormatPr defaultColWidth="10.88671875" defaultRowHeight="12"/>
  <cols>
    <col min="1" max="1" width="6.88671875" style="1676" customWidth="1"/>
    <col min="2" max="2" width="10.44140625" style="1676" hidden="1" customWidth="1"/>
    <col min="3" max="3" width="34.5546875" style="85" customWidth="1"/>
    <col min="4" max="4" width="11.6640625" style="1676" customWidth="1"/>
    <col min="5" max="5" width="2.6640625" style="1676" customWidth="1"/>
    <col min="6" max="6" width="11.6640625" style="1676" customWidth="1"/>
    <col min="7" max="7" width="2.6640625" style="1676" customWidth="1"/>
    <col min="8" max="8" width="11.6640625" style="1676" customWidth="1"/>
    <col min="9" max="16384" width="10.88671875" style="1676"/>
  </cols>
  <sheetData>
    <row r="1" spans="1:8">
      <c r="A1" s="76" t="s">
        <v>457</v>
      </c>
      <c r="B1" s="76"/>
      <c r="C1" s="77"/>
      <c r="E1" s="76"/>
      <c r="F1" s="76"/>
      <c r="H1" s="590" t="s">
        <v>689</v>
      </c>
    </row>
    <row r="2" spans="1:8">
      <c r="A2" s="76"/>
      <c r="B2" s="76"/>
      <c r="C2" s="77"/>
      <c r="E2" s="76"/>
      <c r="F2" s="76"/>
      <c r="H2" s="590"/>
    </row>
    <row r="3" spans="1:8">
      <c r="A3" s="76" t="s">
        <v>943</v>
      </c>
      <c r="B3" s="76"/>
      <c r="C3" s="77"/>
      <c r="E3" s="76"/>
      <c r="F3" s="76"/>
      <c r="H3" s="590" t="s">
        <v>2368</v>
      </c>
    </row>
    <row r="4" spans="1:8">
      <c r="A4" s="76" t="s">
        <v>2190</v>
      </c>
      <c r="B4" s="76"/>
      <c r="C4" s="77"/>
      <c r="E4" s="76"/>
      <c r="F4" s="76"/>
      <c r="H4" s="897" t="s">
        <v>398</v>
      </c>
    </row>
    <row r="5" spans="1:8">
      <c r="A5" s="76" t="s">
        <v>1411</v>
      </c>
      <c r="B5" s="76"/>
      <c r="C5" s="77"/>
      <c r="E5" s="76"/>
      <c r="F5" s="76"/>
      <c r="H5" s="590" t="s">
        <v>1393</v>
      </c>
    </row>
    <row r="6" spans="1:8">
      <c r="A6" s="76" t="s">
        <v>604</v>
      </c>
      <c r="B6" s="76"/>
      <c r="C6" s="77"/>
      <c r="D6" s="76"/>
      <c r="E6" s="76"/>
      <c r="F6" s="76"/>
      <c r="G6" s="78"/>
      <c r="H6" s="78"/>
    </row>
    <row r="7" spans="1:8">
      <c r="A7" s="76" t="s">
        <v>2369</v>
      </c>
      <c r="B7" s="76"/>
      <c r="C7" s="77"/>
      <c r="D7" s="76"/>
      <c r="E7" s="76"/>
      <c r="F7" s="76"/>
      <c r="G7" s="76"/>
      <c r="H7" s="76"/>
    </row>
    <row r="8" spans="1:8">
      <c r="A8" s="80" t="s">
        <v>605</v>
      </c>
      <c r="B8" s="80"/>
      <c r="C8" s="77"/>
      <c r="D8" s="76"/>
      <c r="E8" s="76"/>
      <c r="F8" s="76"/>
      <c r="G8" s="76"/>
      <c r="H8" s="76"/>
    </row>
    <row r="9" spans="1:8" ht="12.6" thickBot="1">
      <c r="A9" s="1370"/>
      <c r="B9" s="1370"/>
      <c r="C9" s="1866"/>
      <c r="D9" s="1370"/>
      <c r="E9" s="1370"/>
      <c r="F9" s="1370"/>
      <c r="G9" s="1370"/>
      <c r="H9" s="1370"/>
    </row>
    <row r="10" spans="1:8">
      <c r="A10" s="161"/>
      <c r="B10" s="1867" t="s">
        <v>493</v>
      </c>
      <c r="C10" s="169">
        <v>-1</v>
      </c>
      <c r="D10" s="169">
        <v>-2</v>
      </c>
      <c r="E10" s="1675"/>
      <c r="F10" s="169">
        <v>-3</v>
      </c>
      <c r="G10" s="1675"/>
      <c r="H10" s="596">
        <v>-4</v>
      </c>
    </row>
    <row r="11" spans="1:8">
      <c r="C11" s="77"/>
      <c r="D11" s="1675" t="s">
        <v>857</v>
      </c>
      <c r="E11" s="168"/>
      <c r="F11" s="1675" t="s">
        <v>857</v>
      </c>
      <c r="G11" s="1675"/>
    </row>
    <row r="12" spans="1:8">
      <c r="A12" s="1675" t="s">
        <v>33</v>
      </c>
      <c r="C12" s="77"/>
      <c r="D12" s="223" t="s">
        <v>919</v>
      </c>
      <c r="E12" s="168"/>
      <c r="F12" s="223" t="s">
        <v>919</v>
      </c>
      <c r="G12" s="1675"/>
      <c r="H12" s="1675" t="s">
        <v>851</v>
      </c>
    </row>
    <row r="13" spans="1:8">
      <c r="A13" s="1868" t="s">
        <v>312</v>
      </c>
      <c r="B13" s="1869" t="s">
        <v>2370</v>
      </c>
      <c r="C13" s="1870" t="s">
        <v>853</v>
      </c>
      <c r="D13" s="1871" t="s">
        <v>1736</v>
      </c>
      <c r="E13" s="1758"/>
      <c r="F13" s="1871" t="s">
        <v>1735</v>
      </c>
      <c r="G13" s="1872"/>
      <c r="H13" s="1868" t="s">
        <v>857</v>
      </c>
    </row>
    <row r="14" spans="1:8">
      <c r="A14" s="733">
        <v>1</v>
      </c>
      <c r="B14" s="1675"/>
      <c r="C14" s="484" t="s">
        <v>351</v>
      </c>
      <c r="F14" s="86"/>
      <c r="G14" s="86"/>
      <c r="H14" s="86"/>
    </row>
    <row r="15" spans="1:8">
      <c r="A15" s="733">
        <v>2</v>
      </c>
      <c r="B15" s="1675">
        <v>68021</v>
      </c>
      <c r="C15" s="579" t="s">
        <v>2371</v>
      </c>
      <c r="D15" s="504"/>
      <c r="E15" s="503"/>
      <c r="F15" s="504"/>
      <c r="G15" s="504"/>
      <c r="H15" s="504"/>
    </row>
    <row r="16" spans="1:8">
      <c r="A16" s="733">
        <v>3</v>
      </c>
      <c r="B16" s="1675">
        <v>68022</v>
      </c>
      <c r="C16" s="579" t="s">
        <v>958</v>
      </c>
      <c r="D16" s="502">
        <v>31.66</v>
      </c>
      <c r="E16" s="503"/>
      <c r="F16" s="504">
        <v>31.86</v>
      </c>
      <c r="G16" s="504"/>
      <c r="H16" s="504">
        <v>33.79</v>
      </c>
    </row>
    <row r="17" spans="1:8">
      <c r="A17" s="733">
        <v>4</v>
      </c>
      <c r="B17" s="1675">
        <v>68023</v>
      </c>
      <c r="C17" s="579"/>
      <c r="D17" s="504"/>
      <c r="E17" s="505"/>
      <c r="F17" s="504"/>
      <c r="G17" s="502"/>
      <c r="H17" s="504"/>
    </row>
    <row r="18" spans="1:8" ht="24">
      <c r="A18" s="626">
        <v>5</v>
      </c>
      <c r="B18" s="1675">
        <v>68024</v>
      </c>
      <c r="C18" s="799" t="s">
        <v>966</v>
      </c>
      <c r="D18" s="502">
        <v>5.25</v>
      </c>
      <c r="E18" s="503"/>
      <c r="F18" s="504">
        <v>5.28</v>
      </c>
      <c r="G18" s="504"/>
      <c r="H18" s="504">
        <v>5.6</v>
      </c>
    </row>
    <row r="19" spans="1:8">
      <c r="A19" s="733">
        <v>6</v>
      </c>
      <c r="B19" s="1675">
        <v>68054</v>
      </c>
      <c r="C19" s="579"/>
      <c r="D19" s="504"/>
      <c r="E19" s="506"/>
      <c r="F19" s="504"/>
      <c r="G19" s="504"/>
      <c r="H19" s="504"/>
    </row>
    <row r="20" spans="1:8">
      <c r="A20" s="733">
        <v>7</v>
      </c>
      <c r="B20" s="1675">
        <v>68055</v>
      </c>
      <c r="C20" s="91" t="s">
        <v>967</v>
      </c>
      <c r="D20" s="504"/>
      <c r="E20" s="505"/>
      <c r="F20" s="504"/>
      <c r="G20" s="504"/>
      <c r="H20" s="504"/>
    </row>
    <row r="21" spans="1:8">
      <c r="A21" s="733">
        <v>8</v>
      </c>
      <c r="B21" s="1675">
        <v>68056</v>
      </c>
      <c r="C21" s="800" t="s">
        <v>959</v>
      </c>
      <c r="D21" s="503">
        <v>31.66</v>
      </c>
      <c r="E21" s="503"/>
      <c r="F21" s="504">
        <v>31.86</v>
      </c>
      <c r="G21" s="504"/>
      <c r="H21" s="504">
        <v>33.79</v>
      </c>
    </row>
    <row r="22" spans="1:8">
      <c r="A22" s="733">
        <v>9</v>
      </c>
      <c r="B22" s="1675">
        <v>68057</v>
      </c>
      <c r="C22" s="800" t="s">
        <v>960</v>
      </c>
      <c r="D22" s="502">
        <v>79.150000000000006</v>
      </c>
      <c r="E22" s="503"/>
      <c r="F22" s="502">
        <v>79.650000000000006</v>
      </c>
      <c r="G22" s="504"/>
      <c r="H22" s="504">
        <v>84.48</v>
      </c>
    </row>
    <row r="23" spans="1:8">
      <c r="A23" s="733">
        <v>10</v>
      </c>
      <c r="B23" s="1675">
        <v>68058</v>
      </c>
      <c r="C23" s="800" t="s">
        <v>961</v>
      </c>
      <c r="D23" s="503">
        <v>158.30000000000001</v>
      </c>
      <c r="E23" s="503"/>
      <c r="F23" s="504">
        <v>159.30000000000001</v>
      </c>
      <c r="G23" s="504"/>
      <c r="H23" s="504">
        <v>168.95</v>
      </c>
    </row>
    <row r="24" spans="1:8">
      <c r="A24" s="733">
        <v>11</v>
      </c>
      <c r="B24" s="1675">
        <v>68078</v>
      </c>
      <c r="C24" s="800" t="s">
        <v>962</v>
      </c>
      <c r="D24" s="503">
        <v>253.28</v>
      </c>
      <c r="E24" s="503"/>
      <c r="F24" s="504">
        <v>254.88</v>
      </c>
      <c r="G24" s="502"/>
      <c r="H24" s="504">
        <v>270.33</v>
      </c>
    </row>
    <row r="25" spans="1:8">
      <c r="A25" s="733">
        <v>12</v>
      </c>
      <c r="B25" s="1675"/>
      <c r="C25" s="800" t="s">
        <v>963</v>
      </c>
      <c r="D25" s="504">
        <v>506.56</v>
      </c>
      <c r="E25" s="503"/>
      <c r="F25" s="504">
        <v>509.76</v>
      </c>
      <c r="G25" s="503"/>
      <c r="H25" s="504">
        <v>540.65</v>
      </c>
    </row>
    <row r="26" spans="1:8">
      <c r="A26" s="733">
        <v>13</v>
      </c>
      <c r="B26" s="1675"/>
      <c r="C26" s="800" t="s">
        <v>964</v>
      </c>
      <c r="D26" s="504">
        <v>791.5</v>
      </c>
      <c r="E26" s="503"/>
      <c r="F26" s="504">
        <v>796.5</v>
      </c>
      <c r="G26" s="504"/>
      <c r="H26" s="504">
        <v>844.77</v>
      </c>
    </row>
    <row r="27" spans="1:8">
      <c r="A27" s="733">
        <v>14</v>
      </c>
      <c r="B27" s="1675"/>
      <c r="C27" s="800" t="s">
        <v>968</v>
      </c>
      <c r="D27" s="502">
        <v>1583</v>
      </c>
      <c r="E27" s="505"/>
      <c r="F27" s="504">
        <v>1593</v>
      </c>
      <c r="G27" s="504"/>
      <c r="H27" s="504">
        <v>1689.54</v>
      </c>
    </row>
    <row r="28" spans="1:8">
      <c r="A28" s="733">
        <v>15</v>
      </c>
      <c r="C28" s="800" t="s">
        <v>969</v>
      </c>
      <c r="D28" s="504">
        <v>2532.8000000000002</v>
      </c>
      <c r="E28" s="505"/>
      <c r="F28" s="504">
        <v>2548.8000000000002</v>
      </c>
      <c r="G28" s="504"/>
      <c r="H28" s="504">
        <v>2703.26</v>
      </c>
    </row>
    <row r="29" spans="1:8">
      <c r="A29" s="733">
        <v>16</v>
      </c>
      <c r="B29" s="1675">
        <v>68026</v>
      </c>
      <c r="C29" s="800" t="s">
        <v>970</v>
      </c>
      <c r="D29" s="504">
        <v>2849.4</v>
      </c>
      <c r="E29" s="505"/>
      <c r="F29" s="504">
        <v>2867.4</v>
      </c>
      <c r="G29" s="502"/>
      <c r="H29" s="504">
        <v>3041.16</v>
      </c>
    </row>
    <row r="30" spans="1:8">
      <c r="A30" s="733">
        <v>17</v>
      </c>
      <c r="B30" s="1675">
        <v>68027</v>
      </c>
      <c r="C30" s="579"/>
      <c r="D30" s="504"/>
      <c r="E30" s="505"/>
      <c r="F30" s="504"/>
      <c r="G30" s="504"/>
      <c r="H30" s="593"/>
    </row>
    <row r="31" spans="1:8">
      <c r="A31" s="733">
        <v>18</v>
      </c>
      <c r="B31" s="1675">
        <v>68028</v>
      </c>
      <c r="C31" s="799" t="s">
        <v>965</v>
      </c>
      <c r="D31" s="504">
        <v>6.3</v>
      </c>
      <c r="E31" s="503"/>
      <c r="F31" s="502">
        <v>6.33</v>
      </c>
      <c r="G31" s="504"/>
      <c r="H31" s="504">
        <v>6.71</v>
      </c>
    </row>
    <row r="32" spans="1:8">
      <c r="A32" s="733">
        <v>19</v>
      </c>
      <c r="B32" s="1675">
        <v>68029</v>
      </c>
      <c r="C32" s="520"/>
      <c r="D32" s="504"/>
      <c r="E32" s="505"/>
      <c r="F32" s="504"/>
      <c r="G32" s="504"/>
    </row>
    <row r="33" spans="1:8">
      <c r="A33" s="733">
        <v>20</v>
      </c>
      <c r="B33" s="1675"/>
      <c r="C33" s="91" t="s">
        <v>1730</v>
      </c>
      <c r="D33" s="593"/>
      <c r="E33" s="594"/>
      <c r="F33" s="502"/>
      <c r="G33" s="504"/>
      <c r="H33" s="593"/>
    </row>
    <row r="34" spans="1:8">
      <c r="A34" s="733">
        <v>21</v>
      </c>
      <c r="B34" s="1675"/>
      <c r="C34" s="960" t="s">
        <v>1731</v>
      </c>
      <c r="D34" s="593"/>
      <c r="E34" s="594"/>
      <c r="F34" s="502">
        <v>2198.34</v>
      </c>
      <c r="G34" s="504"/>
      <c r="H34" s="504">
        <v>2331.56</v>
      </c>
    </row>
    <row r="35" spans="1:8">
      <c r="A35" s="733">
        <v>22</v>
      </c>
      <c r="B35" s="1675"/>
      <c r="C35" s="804"/>
      <c r="D35" s="593"/>
      <c r="E35" s="594"/>
      <c r="F35" s="502"/>
      <c r="G35" s="504"/>
      <c r="H35" s="504"/>
    </row>
    <row r="36" spans="1:8">
      <c r="A36" s="733">
        <v>23</v>
      </c>
      <c r="B36" s="1675"/>
      <c r="C36" s="804" t="s">
        <v>965</v>
      </c>
      <c r="D36" s="593"/>
      <c r="E36" s="594"/>
      <c r="F36" s="502"/>
      <c r="G36" s="504"/>
      <c r="H36" s="504"/>
    </row>
    <row r="37" spans="1:8">
      <c r="A37" s="733">
        <v>24</v>
      </c>
      <c r="B37" s="1675"/>
      <c r="C37" s="804" t="s">
        <v>1732</v>
      </c>
      <c r="D37" s="593"/>
      <c r="E37" s="594"/>
      <c r="F37" s="502">
        <v>5.28</v>
      </c>
      <c r="G37" s="504"/>
      <c r="H37" s="504">
        <v>5.6</v>
      </c>
    </row>
    <row r="38" spans="1:8">
      <c r="A38" s="733">
        <v>25</v>
      </c>
      <c r="B38" s="1675"/>
      <c r="C38" s="799"/>
      <c r="D38" s="593"/>
      <c r="E38" s="594"/>
      <c r="F38" s="502"/>
      <c r="G38" s="504"/>
      <c r="H38" s="593"/>
    </row>
    <row r="39" spans="1:8">
      <c r="A39" s="733">
        <v>26</v>
      </c>
      <c r="C39" s="91" t="s">
        <v>971</v>
      </c>
      <c r="D39" s="593"/>
      <c r="E39" s="594"/>
      <c r="F39" s="593"/>
      <c r="G39" s="593"/>
      <c r="H39" s="593"/>
    </row>
    <row r="40" spans="1:8">
      <c r="A40" s="733">
        <v>27</v>
      </c>
      <c r="C40" s="800" t="s">
        <v>959</v>
      </c>
      <c r="D40" s="593">
        <v>25.33</v>
      </c>
      <c r="E40" s="594"/>
      <c r="F40" s="593">
        <v>25.49</v>
      </c>
      <c r="G40" s="593"/>
      <c r="H40" s="504">
        <v>27.03</v>
      </c>
    </row>
    <row r="41" spans="1:8">
      <c r="A41" s="733">
        <v>28</v>
      </c>
      <c r="C41" s="800" t="s">
        <v>960</v>
      </c>
      <c r="D41" s="593">
        <v>63.32</v>
      </c>
      <c r="E41" s="594"/>
      <c r="F41" s="593">
        <v>63.72</v>
      </c>
      <c r="G41" s="593"/>
      <c r="H41" s="504">
        <v>67.58</v>
      </c>
    </row>
    <row r="42" spans="1:8">
      <c r="A42" s="733">
        <v>29</v>
      </c>
      <c r="B42" s="1675"/>
      <c r="C42" s="800" t="s">
        <v>961</v>
      </c>
      <c r="D42" s="593">
        <v>126.64</v>
      </c>
      <c r="E42" s="594"/>
      <c r="F42" s="593">
        <v>127.44</v>
      </c>
      <c r="G42" s="593"/>
      <c r="H42" s="504">
        <v>135.16</v>
      </c>
    </row>
    <row r="43" spans="1:8">
      <c r="A43" s="733">
        <v>30</v>
      </c>
      <c r="B43" s="1675"/>
      <c r="C43" s="800" t="s">
        <v>962</v>
      </c>
      <c r="D43" s="593">
        <v>202.62</v>
      </c>
      <c r="E43" s="594"/>
      <c r="F43" s="593">
        <v>203.9</v>
      </c>
      <c r="G43" s="593"/>
      <c r="H43" s="504">
        <v>216.26</v>
      </c>
    </row>
    <row r="44" spans="1:8">
      <c r="A44" s="733">
        <v>31</v>
      </c>
      <c r="B44" s="1675"/>
      <c r="C44" s="800" t="s">
        <v>963</v>
      </c>
      <c r="D44" s="593">
        <v>405.25</v>
      </c>
      <c r="E44" s="594"/>
      <c r="F44" s="593">
        <v>407.81</v>
      </c>
      <c r="G44" s="593"/>
      <c r="H44" s="504">
        <v>432.52</v>
      </c>
    </row>
    <row r="45" spans="1:8">
      <c r="A45" s="733">
        <v>32</v>
      </c>
      <c r="B45" s="1675"/>
      <c r="C45" s="800" t="s">
        <v>964</v>
      </c>
      <c r="D45" s="593">
        <v>633.20000000000005</v>
      </c>
      <c r="E45" s="594"/>
      <c r="F45" s="593">
        <v>637.20000000000005</v>
      </c>
      <c r="G45" s="593"/>
      <c r="H45" s="504">
        <v>675.81</v>
      </c>
    </row>
    <row r="46" spans="1:8">
      <c r="A46" s="733">
        <v>33</v>
      </c>
      <c r="B46" s="1675"/>
      <c r="C46" s="800" t="s">
        <v>968</v>
      </c>
      <c r="D46" s="593">
        <v>1266.4000000000001</v>
      </c>
      <c r="E46" s="594"/>
      <c r="F46" s="593">
        <v>1274.4000000000001</v>
      </c>
      <c r="G46" s="593"/>
      <c r="H46" s="504">
        <v>1351.63</v>
      </c>
    </row>
    <row r="47" spans="1:8">
      <c r="A47" s="733">
        <v>34</v>
      </c>
      <c r="B47" s="1675"/>
      <c r="C47" s="800" t="s">
        <v>969</v>
      </c>
      <c r="D47" s="593">
        <v>2026.24</v>
      </c>
      <c r="E47" s="594"/>
      <c r="F47" s="593">
        <v>2039.04</v>
      </c>
      <c r="G47" s="593"/>
      <c r="H47" s="504">
        <v>2162.61</v>
      </c>
    </row>
    <row r="48" spans="1:8">
      <c r="A48" s="733">
        <v>35</v>
      </c>
      <c r="B48" s="1675"/>
      <c r="C48" s="800"/>
      <c r="D48" s="593"/>
      <c r="E48" s="594"/>
      <c r="F48" s="593"/>
      <c r="G48" s="593"/>
      <c r="H48" s="504"/>
    </row>
    <row r="49" spans="1:8">
      <c r="A49" s="733">
        <v>36</v>
      </c>
      <c r="B49" s="1675"/>
      <c r="C49" s="799" t="s">
        <v>965</v>
      </c>
      <c r="D49" s="593">
        <v>6.3</v>
      </c>
      <c r="E49" s="594"/>
      <c r="F49" s="502">
        <v>6.33</v>
      </c>
      <c r="G49" s="504"/>
      <c r="H49" s="504">
        <v>6.71</v>
      </c>
    </row>
    <row r="50" spans="1:8">
      <c r="A50" s="733">
        <v>37</v>
      </c>
      <c r="B50" s="1675"/>
      <c r="C50" s="799"/>
      <c r="D50" s="593"/>
      <c r="E50" s="594"/>
      <c r="F50" s="502"/>
      <c r="G50" s="504"/>
      <c r="H50" s="504"/>
    </row>
    <row r="51" spans="1:8">
      <c r="A51" s="733">
        <v>38</v>
      </c>
      <c r="B51" s="1675">
        <v>68030</v>
      </c>
      <c r="C51" s="91" t="s">
        <v>2372</v>
      </c>
      <c r="D51" s="593"/>
      <c r="E51" s="594"/>
      <c r="F51" s="593"/>
      <c r="G51" s="593"/>
      <c r="H51" s="593"/>
    </row>
    <row r="52" spans="1:8">
      <c r="A52" s="733">
        <v>39</v>
      </c>
      <c r="B52" s="1675">
        <v>68031</v>
      </c>
      <c r="C52" s="579"/>
      <c r="D52" s="593"/>
      <c r="E52" s="594"/>
      <c r="F52" s="593"/>
      <c r="G52" s="593"/>
      <c r="H52" s="593"/>
    </row>
    <row r="53" spans="1:8">
      <c r="A53" s="733">
        <v>40</v>
      </c>
      <c r="B53" s="1675">
        <v>68032</v>
      </c>
      <c r="C53" s="799" t="s">
        <v>965</v>
      </c>
      <c r="D53" s="593">
        <v>0.93</v>
      </c>
      <c r="E53" s="594"/>
      <c r="F53" s="593">
        <v>1.34</v>
      </c>
      <c r="G53" s="593"/>
      <c r="H53" s="504">
        <v>1.42</v>
      </c>
    </row>
    <row r="192" spans="1:6">
      <c r="A192" s="94"/>
      <c r="B192" s="94"/>
      <c r="C192" s="95"/>
      <c r="D192" s="94"/>
      <c r="E192" s="94"/>
      <c r="F192" s="94"/>
    </row>
    <row r="193" spans="1:6">
      <c r="A193" s="94"/>
      <c r="B193" s="94"/>
      <c r="C193" s="95"/>
      <c r="D193" s="94"/>
      <c r="E193" s="94"/>
      <c r="F193" s="94"/>
    </row>
    <row r="194" spans="1:6">
      <c r="A194" s="94"/>
      <c r="B194" s="94"/>
      <c r="C194" s="95"/>
      <c r="D194" s="94"/>
      <c r="E194" s="94"/>
      <c r="F194" s="94"/>
    </row>
    <row r="195" spans="1:6">
      <c r="A195" s="94"/>
      <c r="B195" s="94"/>
      <c r="C195" s="95"/>
      <c r="D195" s="94"/>
      <c r="E195" s="94"/>
      <c r="F195" s="94"/>
    </row>
    <row r="196" spans="1:6">
      <c r="A196" s="94"/>
      <c r="B196" s="94"/>
      <c r="C196" s="95"/>
      <c r="D196" s="94"/>
      <c r="E196" s="94"/>
      <c r="F196" s="94"/>
    </row>
    <row r="226" spans="1:6">
      <c r="A226" s="94"/>
      <c r="B226" s="94"/>
      <c r="C226" s="95"/>
      <c r="D226" s="94"/>
      <c r="E226" s="94"/>
      <c r="F226" s="94"/>
    </row>
    <row r="295" spans="1:2">
      <c r="A295" s="76"/>
      <c r="B295" s="76"/>
    </row>
    <row r="312" spans="1:2">
      <c r="A312" s="94"/>
      <c r="B312" s="94"/>
    </row>
    <row r="313" spans="1:2">
      <c r="A313" s="94"/>
      <c r="B313" s="94"/>
    </row>
    <row r="314" spans="1:2">
      <c r="A314" s="94"/>
      <c r="B314" s="94"/>
    </row>
    <row r="315" spans="1:2">
      <c r="A315" s="94"/>
      <c r="B315" s="94"/>
    </row>
    <row r="316" spans="1:2">
      <c r="A316" s="94"/>
      <c r="B316" s="94"/>
    </row>
    <row r="317" spans="1:2">
      <c r="A317" s="94"/>
      <c r="B317" s="94"/>
    </row>
    <row r="318" spans="1:2">
      <c r="A318" s="94"/>
      <c r="B318" s="94"/>
    </row>
    <row r="319" spans="1:2">
      <c r="A319" s="94"/>
      <c r="B319" s="94"/>
    </row>
    <row r="320" spans="1:2">
      <c r="A320" s="94"/>
      <c r="B320" s="94"/>
    </row>
    <row r="321" spans="1:2">
      <c r="A321" s="94"/>
      <c r="B321" s="94"/>
    </row>
    <row r="322" spans="1:2">
      <c r="A322" s="94"/>
      <c r="B322" s="94"/>
    </row>
    <row r="323" spans="1:2">
      <c r="A323" s="94"/>
      <c r="B323" s="94"/>
    </row>
    <row r="324" spans="1:2">
      <c r="A324" s="94"/>
      <c r="B324" s="94"/>
    </row>
    <row r="325" spans="1:2">
      <c r="A325" s="94"/>
      <c r="B325" s="94"/>
    </row>
    <row r="326" spans="1:2">
      <c r="A326" s="94"/>
      <c r="B326" s="94"/>
    </row>
    <row r="327" spans="1:2">
      <c r="A327" s="94"/>
      <c r="B327" s="94"/>
    </row>
    <row r="328" spans="1:2">
      <c r="A328" s="94"/>
      <c r="B328" s="94"/>
    </row>
    <row r="329" spans="1:2">
      <c r="A329" s="94"/>
      <c r="B329" s="94"/>
    </row>
    <row r="330" spans="1:2">
      <c r="A330" s="94"/>
      <c r="B330" s="94"/>
    </row>
    <row r="331" spans="1:2">
      <c r="A331" s="94"/>
      <c r="B331" s="94"/>
    </row>
    <row r="332" spans="1:2">
      <c r="A332" s="94"/>
      <c r="B332" s="94"/>
    </row>
    <row r="333" spans="1:2">
      <c r="A333" s="94"/>
      <c r="B333" s="94"/>
    </row>
    <row r="334" spans="1:2">
      <c r="A334" s="94"/>
      <c r="B334" s="94"/>
    </row>
    <row r="335" spans="1:2">
      <c r="A335" s="94"/>
      <c r="B335" s="94"/>
    </row>
    <row r="336" spans="1:2">
      <c r="A336" s="94"/>
      <c r="B336" s="94"/>
    </row>
    <row r="337" spans="1:2">
      <c r="A337" s="94"/>
      <c r="B337" s="94"/>
    </row>
    <row r="338" spans="1:2">
      <c r="A338" s="94"/>
      <c r="B338" s="94"/>
    </row>
    <row r="339" spans="1:2">
      <c r="A339" s="94"/>
      <c r="B339" s="94"/>
    </row>
    <row r="340" spans="1:2">
      <c r="A340" s="94"/>
      <c r="B340" s="94"/>
    </row>
    <row r="341" spans="1:2">
      <c r="A341" s="94"/>
      <c r="B341" s="94"/>
    </row>
    <row r="342" spans="1:2">
      <c r="A342" s="94"/>
      <c r="B342" s="94"/>
    </row>
    <row r="343" spans="1:2">
      <c r="A343" s="94"/>
      <c r="B343" s="94"/>
    </row>
    <row r="344" spans="1:2">
      <c r="A344" s="94"/>
      <c r="B344" s="94"/>
    </row>
    <row r="345" spans="1:2">
      <c r="A345" s="94"/>
      <c r="B345" s="94"/>
    </row>
    <row r="346" spans="1:2">
      <c r="A346" s="94"/>
      <c r="B346" s="94"/>
    </row>
    <row r="347" spans="1:2">
      <c r="A347" s="94"/>
      <c r="B347" s="94"/>
    </row>
    <row r="348" spans="1:2">
      <c r="A348" s="94"/>
      <c r="B348" s="94"/>
    </row>
    <row r="349" spans="1:2">
      <c r="A349" s="94"/>
      <c r="B349" s="94"/>
    </row>
    <row r="350" spans="1:2">
      <c r="A350" s="94"/>
      <c r="B350" s="94"/>
    </row>
    <row r="351" spans="1:2">
      <c r="A351" s="94"/>
      <c r="B351" s="94"/>
    </row>
    <row r="352" spans="1:2">
      <c r="A352" s="94"/>
      <c r="B352" s="94"/>
    </row>
    <row r="353" spans="1:2">
      <c r="A353" s="94"/>
      <c r="B353" s="94"/>
    </row>
    <row r="354" spans="1:2">
      <c r="A354" s="94"/>
      <c r="B354" s="94"/>
    </row>
    <row r="355" spans="1:2">
      <c r="A355" s="94"/>
      <c r="B355" s="94"/>
    </row>
    <row r="356" spans="1:2">
      <c r="A356" s="94"/>
      <c r="B356" s="94"/>
    </row>
    <row r="357" spans="1:2">
      <c r="A357" s="94"/>
      <c r="B357" s="94"/>
    </row>
    <row r="358" spans="1:2">
      <c r="A358" s="94"/>
      <c r="B358" s="94"/>
    </row>
    <row r="359" spans="1:2">
      <c r="A359" s="94"/>
      <c r="B359" s="94"/>
    </row>
    <row r="360" spans="1:2">
      <c r="A360" s="94"/>
      <c r="B360" s="94"/>
    </row>
    <row r="361" spans="1:2">
      <c r="A361" s="94"/>
      <c r="B361" s="94"/>
    </row>
    <row r="362" spans="1:2">
      <c r="A362" s="94"/>
      <c r="B362" s="94"/>
    </row>
    <row r="363" spans="1:2">
      <c r="A363" s="94"/>
      <c r="B363" s="94"/>
    </row>
    <row r="364" spans="1:2">
      <c r="A364" s="94"/>
      <c r="B364" s="94"/>
    </row>
    <row r="365" spans="1:2">
      <c r="A365" s="94"/>
      <c r="B365" s="94"/>
    </row>
    <row r="366" spans="1:2">
      <c r="A366" s="94"/>
      <c r="B366" s="94"/>
    </row>
  </sheetData>
  <printOptions horizontalCentered="1"/>
  <pageMargins left="0.5" right="0.5" top="0.5" bottom="0.5" header="0.25" footer="0.25"/>
  <pageSetup orientation="portrait" r:id="rId1"/>
  <headerFooter alignWithMargins="0"/>
</worksheet>
</file>

<file path=xl/worksheets/sheet76.xml><?xml version="1.0" encoding="utf-8"?>
<worksheet xmlns="http://schemas.openxmlformats.org/spreadsheetml/2006/main" xmlns:r="http://schemas.openxmlformats.org/officeDocument/2006/relationships">
  <dimension ref="A1:U76"/>
  <sheetViews>
    <sheetView topLeftCell="D49" workbookViewId="0">
      <selection activeCell="J30" sqref="J30"/>
    </sheetView>
  </sheetViews>
  <sheetFormatPr defaultColWidth="9.109375" defaultRowHeight="12"/>
  <cols>
    <col min="1" max="1" width="4.6640625" style="1243" customWidth="1"/>
    <col min="2" max="2" width="3.44140625" style="1243" customWidth="1"/>
    <col min="3" max="3" width="31.6640625" style="1243" customWidth="1"/>
    <col min="4" max="4" width="9.6640625" style="1243" bestFit="1" customWidth="1"/>
    <col min="5" max="5" width="8.6640625" style="1243" customWidth="1"/>
    <col min="6" max="6" width="9.33203125" style="1243" customWidth="1"/>
    <col min="7" max="7" width="12.5546875" style="1243" bestFit="1" customWidth="1"/>
    <col min="8" max="8" width="11.44140625" style="1243" bestFit="1" customWidth="1"/>
    <col min="9" max="9" width="13.33203125" style="1243" customWidth="1"/>
    <col min="10" max="10" width="9.33203125" style="1243" customWidth="1"/>
    <col min="11" max="11" width="10.5546875" style="1243" customWidth="1"/>
    <col min="12" max="12" width="12" style="1243" customWidth="1"/>
    <col min="13" max="13" width="9.109375" style="1243"/>
    <col min="14" max="14" width="8.6640625" style="1243" customWidth="1"/>
    <col min="15" max="15" width="9.33203125" style="1243" customWidth="1"/>
    <col min="16" max="16" width="12.5546875" style="1243" customWidth="1"/>
    <col min="17" max="17" width="11.44140625" style="1243" customWidth="1"/>
    <col min="18" max="18" width="12.5546875" style="1243" customWidth="1"/>
    <col min="19" max="20" width="9.109375" style="1243"/>
    <col min="21" max="21" width="9.6640625" style="1243" customWidth="1"/>
    <col min="22" max="16384" width="9.109375" style="1243"/>
  </cols>
  <sheetData>
    <row r="1" spans="1:21" s="1234" customFormat="1">
      <c r="A1" s="525" t="s">
        <v>71</v>
      </c>
      <c r="B1" s="525"/>
      <c r="C1" s="525"/>
      <c r="D1" s="1232"/>
      <c r="E1" s="1232"/>
      <c r="F1" s="1233"/>
      <c r="G1" s="1233"/>
      <c r="R1" s="1235" t="s">
        <v>689</v>
      </c>
    </row>
    <row r="2" spans="1:21" s="1234" customFormat="1">
      <c r="A2" s="76" t="s">
        <v>943</v>
      </c>
      <c r="B2" s="525"/>
      <c r="C2" s="525"/>
      <c r="D2" s="1232"/>
      <c r="E2" s="1232"/>
      <c r="F2" s="1233"/>
      <c r="G2" s="1233"/>
      <c r="R2" s="1235" t="s">
        <v>2373</v>
      </c>
    </row>
    <row r="3" spans="1:21" s="1234" customFormat="1">
      <c r="A3" s="76" t="s">
        <v>2190</v>
      </c>
      <c r="B3" s="525"/>
      <c r="C3" s="525"/>
      <c r="D3" s="1232"/>
      <c r="E3" s="1232"/>
      <c r="F3" s="1233"/>
      <c r="G3" s="1233"/>
      <c r="R3" s="1235" t="s">
        <v>398</v>
      </c>
    </row>
    <row r="4" spans="1:21" s="1234" customFormat="1">
      <c r="A4" s="76" t="s">
        <v>1411</v>
      </c>
      <c r="B4" s="525"/>
      <c r="C4" s="525"/>
      <c r="D4" s="1232"/>
      <c r="E4" s="1232"/>
      <c r="F4" s="1233"/>
      <c r="G4" s="1233"/>
      <c r="R4" s="590" t="s">
        <v>1393</v>
      </c>
    </row>
    <row r="5" spans="1:21" s="1234" customFormat="1">
      <c r="A5" s="780" t="s">
        <v>2374</v>
      </c>
      <c r="B5" s="525"/>
      <c r="C5" s="525"/>
      <c r="D5" s="1232"/>
      <c r="E5" s="1232"/>
      <c r="F5" s="1233"/>
      <c r="G5" s="1233"/>
    </row>
    <row r="6" spans="1:21" s="1234" customFormat="1">
      <c r="A6" s="779" t="s">
        <v>363</v>
      </c>
      <c r="B6" s="525"/>
      <c r="C6" s="525"/>
      <c r="D6" s="525"/>
      <c r="E6" s="780"/>
      <c r="F6" s="1233"/>
      <c r="G6" s="1233"/>
    </row>
    <row r="7" spans="1:21" s="1238" customFormat="1" ht="13.2" customHeight="1">
      <c r="A7" s="2032" t="s">
        <v>72</v>
      </c>
      <c r="B7" s="2033"/>
      <c r="C7" s="2033"/>
      <c r="D7" s="2033"/>
      <c r="E7" s="2033"/>
      <c r="F7" s="2033"/>
      <c r="G7" s="2033"/>
      <c r="H7" s="2033"/>
      <c r="I7" s="2033"/>
      <c r="J7" s="2033"/>
      <c r="K7" s="2033"/>
      <c r="L7" s="2033"/>
      <c r="M7" s="2033"/>
      <c r="N7" s="2033"/>
      <c r="O7" s="2033"/>
      <c r="P7" s="2033"/>
      <c r="Q7" s="2033"/>
      <c r="R7" s="2033"/>
    </row>
    <row r="8" spans="1:21" s="1234" customFormat="1" ht="12" customHeight="1">
      <c r="A8" s="1239"/>
      <c r="B8" s="1239"/>
      <c r="C8" s="1239">
        <v>-1</v>
      </c>
      <c r="D8" s="1239">
        <v>-2</v>
      </c>
      <c r="E8" s="1239">
        <v>-3</v>
      </c>
      <c r="F8" s="1239">
        <v>-4</v>
      </c>
      <c r="G8" s="1239">
        <v>-5</v>
      </c>
      <c r="H8" s="1239">
        <v>-6</v>
      </c>
      <c r="I8" s="1239">
        <v>-7</v>
      </c>
      <c r="J8" s="1239">
        <v>-8</v>
      </c>
      <c r="K8" s="1239">
        <v>-9</v>
      </c>
      <c r="L8" s="1239">
        <v>-10</v>
      </c>
      <c r="M8" s="1239">
        <v>-11</v>
      </c>
      <c r="N8" s="1239">
        <v>-12</v>
      </c>
      <c r="O8" s="1239">
        <v>-13</v>
      </c>
      <c r="P8" s="1239">
        <v>-14</v>
      </c>
      <c r="Q8" s="1239">
        <v>-15</v>
      </c>
      <c r="R8" s="1239">
        <v>-16</v>
      </c>
    </row>
    <row r="9" spans="1:21" s="1234" customFormat="1" ht="58.5" customHeight="1">
      <c r="A9" s="1360" t="s">
        <v>424</v>
      </c>
      <c r="B9" s="1241"/>
      <c r="C9" s="1241" t="s">
        <v>853</v>
      </c>
      <c r="D9" s="1360" t="s">
        <v>1757</v>
      </c>
      <c r="E9" s="1360" t="s">
        <v>2134</v>
      </c>
      <c r="F9" s="1360" t="s">
        <v>1899</v>
      </c>
      <c r="G9" s="1873" t="s">
        <v>1758</v>
      </c>
      <c r="H9" s="1360" t="s">
        <v>1759</v>
      </c>
      <c r="I9" s="1360" t="s">
        <v>2375</v>
      </c>
      <c r="J9" s="1360" t="s">
        <v>1900</v>
      </c>
      <c r="K9" s="1873" t="s">
        <v>1760</v>
      </c>
      <c r="L9" s="1873" t="s">
        <v>1761</v>
      </c>
      <c r="M9" s="1360" t="s">
        <v>1762</v>
      </c>
      <c r="N9" s="1360" t="s">
        <v>2135</v>
      </c>
      <c r="O9" s="1360" t="s">
        <v>1900</v>
      </c>
      <c r="P9" s="1873" t="s">
        <v>1351</v>
      </c>
      <c r="Q9" s="1240" t="s">
        <v>1897</v>
      </c>
      <c r="R9" s="1240" t="s">
        <v>1898</v>
      </c>
    </row>
    <row r="10" spans="1:21" ht="12" customHeight="1">
      <c r="A10" s="486">
        <v>1</v>
      </c>
      <c r="B10" s="487" t="s">
        <v>1737</v>
      </c>
      <c r="C10" s="486"/>
      <c r="D10" s="486"/>
      <c r="E10" s="1242"/>
      <c r="F10" s="1242"/>
      <c r="G10" s="1242"/>
      <c r="H10" s="486"/>
      <c r="I10" s="1242"/>
      <c r="J10" s="1242"/>
      <c r="K10" s="1242"/>
      <c r="L10" s="1242"/>
      <c r="M10" s="486"/>
      <c r="N10" s="1242"/>
      <c r="O10" s="1242"/>
      <c r="P10" s="1242"/>
    </row>
    <row r="11" spans="1:21" ht="12" customHeight="1">
      <c r="A11" s="486">
        <v>2</v>
      </c>
      <c r="B11" s="492"/>
      <c r="C11" s="585" t="s">
        <v>1078</v>
      </c>
      <c r="D11" s="465">
        <v>13472</v>
      </c>
      <c r="E11" s="581"/>
      <c r="F11" s="498">
        <v>31.66</v>
      </c>
      <c r="G11" s="898">
        <v>426523.52</v>
      </c>
      <c r="H11" s="465">
        <v>4555</v>
      </c>
      <c r="I11" s="581"/>
      <c r="J11" s="498">
        <v>31.86</v>
      </c>
      <c r="K11" s="898">
        <v>145122.29999999999</v>
      </c>
      <c r="L11" s="898">
        <v>571645.82000000007</v>
      </c>
      <c r="M11" s="465">
        <v>18027</v>
      </c>
      <c r="N11" s="581"/>
      <c r="O11" s="498">
        <v>31.86</v>
      </c>
      <c r="P11" s="898">
        <v>574340.22</v>
      </c>
      <c r="Q11" s="1244">
        <v>33.79</v>
      </c>
      <c r="R11" s="1245">
        <v>609132.32999999996</v>
      </c>
    </row>
    <row r="12" spans="1:21" ht="12" customHeight="1">
      <c r="A12" s="486">
        <v>3</v>
      </c>
      <c r="B12" s="485"/>
      <c r="C12" s="585" t="s">
        <v>1077</v>
      </c>
      <c r="D12" s="493"/>
      <c r="E12" s="455">
        <v>50496</v>
      </c>
      <c r="F12" s="498">
        <v>5.25</v>
      </c>
      <c r="G12" s="898">
        <v>265104</v>
      </c>
      <c r="H12" s="493"/>
      <c r="I12" s="455">
        <v>16499</v>
      </c>
      <c r="J12" s="498">
        <v>5.28</v>
      </c>
      <c r="K12" s="898">
        <v>87114.72</v>
      </c>
      <c r="L12" s="898">
        <v>352218.72</v>
      </c>
      <c r="M12" s="493"/>
      <c r="N12" s="455">
        <v>66995</v>
      </c>
      <c r="O12" s="498">
        <v>5.28</v>
      </c>
      <c r="P12" s="898">
        <v>353733.60000000003</v>
      </c>
      <c r="Q12" s="1244">
        <v>5.6</v>
      </c>
      <c r="R12" s="1245">
        <v>375172</v>
      </c>
    </row>
    <row r="13" spans="1:21" ht="12" customHeight="1">
      <c r="A13" s="486">
        <v>4</v>
      </c>
      <c r="B13" s="485"/>
      <c r="C13" s="585" t="s">
        <v>1889</v>
      </c>
      <c r="D13" s="493"/>
      <c r="E13" s="455"/>
      <c r="F13" s="498"/>
      <c r="G13" s="898"/>
      <c r="H13" s="493"/>
      <c r="I13" s="455"/>
      <c r="J13" s="498"/>
      <c r="K13" s="898"/>
      <c r="L13" s="898"/>
      <c r="M13" s="496">
        <v>-552</v>
      </c>
      <c r="N13" s="455"/>
      <c r="O13" s="498">
        <v>31.86</v>
      </c>
      <c r="P13" s="498">
        <v>-17586.72</v>
      </c>
      <c r="Q13" s="1244">
        <v>33.79</v>
      </c>
      <c r="R13" s="1245">
        <v>-17586.72</v>
      </c>
    </row>
    <row r="14" spans="1:21" ht="12" customHeight="1">
      <c r="A14" s="486">
        <v>5</v>
      </c>
      <c r="B14" s="223"/>
      <c r="C14" s="585" t="s">
        <v>1890</v>
      </c>
      <c r="D14" s="496"/>
      <c r="E14" s="1246"/>
      <c r="F14" s="1244"/>
      <c r="G14" s="898"/>
      <c r="H14" s="496"/>
      <c r="I14" s="1246"/>
      <c r="J14" s="1244"/>
      <c r="K14" s="898"/>
      <c r="L14" s="898"/>
      <c r="M14" s="496"/>
      <c r="N14" s="1246">
        <v>-1497</v>
      </c>
      <c r="O14" s="498">
        <v>5.28</v>
      </c>
      <c r="P14" s="498">
        <v>-7904.1600000000008</v>
      </c>
      <c r="Q14" s="584">
        <v>5.6</v>
      </c>
      <c r="R14" s="1245">
        <v>-7904.16</v>
      </c>
    </row>
    <row r="15" spans="1:21" ht="12" customHeight="1" thickBot="1">
      <c r="A15" s="486">
        <v>6</v>
      </c>
      <c r="B15" s="494"/>
      <c r="C15" s="490" t="s">
        <v>73</v>
      </c>
      <c r="D15" s="1247">
        <v>13472</v>
      </c>
      <c r="E15" s="1247">
        <v>50496</v>
      </c>
      <c r="F15" s="498"/>
      <c r="G15" s="1248">
        <v>691627.52000000002</v>
      </c>
      <c r="H15" s="1247">
        <v>4555</v>
      </c>
      <c r="I15" s="1247">
        <v>16499</v>
      </c>
      <c r="J15" s="498"/>
      <c r="K15" s="1248">
        <v>232237.02</v>
      </c>
      <c r="L15" s="1248">
        <v>923864.54</v>
      </c>
      <c r="M15" s="1247">
        <v>17475</v>
      </c>
      <c r="N15" s="1247">
        <v>65498</v>
      </c>
      <c r="O15" s="498"/>
      <c r="P15" s="1248">
        <v>902582.94000000006</v>
      </c>
      <c r="Q15" s="498"/>
      <c r="R15" s="1248">
        <v>958813.45</v>
      </c>
      <c r="U15" s="1250"/>
    </row>
    <row r="16" spans="1:21" ht="12" customHeight="1" thickTop="1" thickBot="1">
      <c r="A16" s="486">
        <v>7</v>
      </c>
      <c r="B16" s="492"/>
      <c r="C16" s="490" t="s">
        <v>74</v>
      </c>
      <c r="D16" s="496"/>
      <c r="E16" s="1246"/>
      <c r="F16" s="1244"/>
      <c r="G16" s="1874">
        <v>51.338147268408555</v>
      </c>
      <c r="H16" s="496"/>
      <c r="I16" s="1246"/>
      <c r="J16" s="1244"/>
      <c r="K16" s="1874">
        <v>50.985075740944012</v>
      </c>
      <c r="L16" s="1874">
        <v>51.248934376213462</v>
      </c>
      <c r="M16" s="496"/>
      <c r="N16" s="1246"/>
      <c r="O16" s="1244"/>
      <c r="P16" s="1874">
        <v>51.649953648068674</v>
      </c>
      <c r="Q16" s="1244"/>
      <c r="R16" s="1875">
        <v>54.867722460658079</v>
      </c>
      <c r="U16" s="1251"/>
    </row>
    <row r="17" spans="1:21" ht="12" customHeight="1" thickTop="1">
      <c r="A17" s="486">
        <v>8</v>
      </c>
      <c r="B17" s="487" t="s">
        <v>1075</v>
      </c>
      <c r="C17" s="486"/>
      <c r="D17" s="497"/>
      <c r="E17" s="1246"/>
      <c r="F17" s="1244"/>
      <c r="G17" s="1252"/>
      <c r="H17" s="497"/>
      <c r="I17" s="1246"/>
      <c r="J17" s="1244"/>
      <c r="K17" s="1252"/>
      <c r="L17" s="1252"/>
      <c r="M17" s="497"/>
      <c r="N17" s="1246"/>
      <c r="O17" s="1244"/>
      <c r="P17" s="1252"/>
      <c r="Q17" s="1244"/>
    </row>
    <row r="18" spans="1:21" ht="12" customHeight="1">
      <c r="A18" s="486">
        <v>9</v>
      </c>
      <c r="B18" s="495"/>
      <c r="C18" s="585" t="s">
        <v>1763</v>
      </c>
      <c r="D18" s="465">
        <v>1242</v>
      </c>
      <c r="E18" s="1246"/>
      <c r="F18" s="498">
        <v>31.66</v>
      </c>
      <c r="G18" s="898">
        <v>39321.72</v>
      </c>
      <c r="H18" s="465">
        <v>418</v>
      </c>
      <c r="I18" s="1246"/>
      <c r="J18" s="498">
        <v>31.86</v>
      </c>
      <c r="K18" s="898">
        <v>13317.48</v>
      </c>
      <c r="L18" s="898">
        <v>52639.199999999997</v>
      </c>
      <c r="M18" s="465">
        <v>1660</v>
      </c>
      <c r="N18" s="1246"/>
      <c r="O18" s="498">
        <v>31.86</v>
      </c>
      <c r="P18" s="898">
        <v>52887.6</v>
      </c>
      <c r="Q18" s="1244">
        <v>33.79</v>
      </c>
      <c r="R18" s="1245">
        <v>56091.4</v>
      </c>
    </row>
    <row r="19" spans="1:21" ht="12" customHeight="1">
      <c r="A19" s="486">
        <v>10</v>
      </c>
      <c r="B19" s="495"/>
      <c r="C19" s="585" t="s">
        <v>1764</v>
      </c>
      <c r="D19" s="465">
        <v>78</v>
      </c>
      <c r="E19" s="1246"/>
      <c r="F19" s="498">
        <v>79.150000000000006</v>
      </c>
      <c r="G19" s="898">
        <v>6173.7000000000007</v>
      </c>
      <c r="H19" s="465">
        <v>30</v>
      </c>
      <c r="I19" s="1246"/>
      <c r="J19" s="498">
        <v>79.650000000000006</v>
      </c>
      <c r="K19" s="898">
        <v>2389.5</v>
      </c>
      <c r="L19" s="898">
        <v>8563.2000000000007</v>
      </c>
      <c r="M19" s="465">
        <v>108</v>
      </c>
      <c r="N19" s="1246"/>
      <c r="O19" s="498">
        <v>79.650000000000006</v>
      </c>
      <c r="P19" s="898">
        <v>8602.2000000000007</v>
      </c>
      <c r="Q19" s="1244">
        <v>84.48</v>
      </c>
      <c r="R19" s="1245">
        <v>9123.84</v>
      </c>
    </row>
    <row r="20" spans="1:21" ht="12" customHeight="1">
      <c r="A20" s="486">
        <v>11</v>
      </c>
      <c r="B20" s="495"/>
      <c r="C20" s="585" t="s">
        <v>961</v>
      </c>
      <c r="D20" s="465">
        <v>45</v>
      </c>
      <c r="E20" s="1246"/>
      <c r="F20" s="498">
        <v>158.30000000000001</v>
      </c>
      <c r="G20" s="898">
        <v>7123.5000000000009</v>
      </c>
      <c r="H20" s="465">
        <v>15</v>
      </c>
      <c r="I20" s="1246"/>
      <c r="J20" s="498">
        <v>159.30000000000001</v>
      </c>
      <c r="K20" s="898">
        <v>2389.5</v>
      </c>
      <c r="L20" s="898">
        <v>9513</v>
      </c>
      <c r="M20" s="465">
        <v>60</v>
      </c>
      <c r="N20" s="1246"/>
      <c r="O20" s="498">
        <v>159.30000000000001</v>
      </c>
      <c r="P20" s="898">
        <v>9558</v>
      </c>
      <c r="Q20" s="1244">
        <v>168.95</v>
      </c>
      <c r="R20" s="1245">
        <v>10137</v>
      </c>
    </row>
    <row r="21" spans="1:21" ht="12" customHeight="1">
      <c r="A21" s="486">
        <v>12</v>
      </c>
      <c r="B21" s="492"/>
      <c r="C21" s="585" t="s">
        <v>962</v>
      </c>
      <c r="D21" s="465">
        <v>74</v>
      </c>
      <c r="E21" s="581"/>
      <c r="F21" s="498">
        <v>253.28</v>
      </c>
      <c r="G21" s="898">
        <v>18742.72</v>
      </c>
      <c r="H21" s="465">
        <v>26</v>
      </c>
      <c r="I21" s="581"/>
      <c r="J21" s="498">
        <v>254.88</v>
      </c>
      <c r="K21" s="898">
        <v>6626.88</v>
      </c>
      <c r="L21" s="898">
        <v>25369.600000000002</v>
      </c>
      <c r="M21" s="465">
        <v>100</v>
      </c>
      <c r="N21" s="1246"/>
      <c r="O21" s="498">
        <v>254.88</v>
      </c>
      <c r="P21" s="898">
        <v>25488</v>
      </c>
      <c r="Q21" s="1244">
        <v>270.33</v>
      </c>
      <c r="R21" s="1245">
        <v>27033</v>
      </c>
    </row>
    <row r="22" spans="1:21" ht="12" customHeight="1">
      <c r="A22" s="486">
        <v>13</v>
      </c>
      <c r="B22" s="492"/>
      <c r="C22" s="585" t="s">
        <v>1765</v>
      </c>
      <c r="D22" s="465">
        <v>0</v>
      </c>
      <c r="E22" s="581"/>
      <c r="F22" s="498">
        <v>506.56</v>
      </c>
      <c r="G22" s="898">
        <v>0</v>
      </c>
      <c r="H22" s="465">
        <v>5</v>
      </c>
      <c r="I22" s="581"/>
      <c r="J22" s="498">
        <v>509.76</v>
      </c>
      <c r="K22" s="898">
        <v>2548.8000000000002</v>
      </c>
      <c r="L22" s="898">
        <v>2548.8000000000002</v>
      </c>
      <c r="M22" s="465">
        <v>5</v>
      </c>
      <c r="N22" s="1246"/>
      <c r="O22" s="498">
        <v>509.76</v>
      </c>
      <c r="P22" s="898">
        <v>2548.8000000000002</v>
      </c>
      <c r="Q22" s="1244">
        <v>540.65</v>
      </c>
      <c r="R22" s="1245">
        <v>2703.25</v>
      </c>
    </row>
    <row r="23" spans="1:21" ht="12" customHeight="1">
      <c r="A23" s="486">
        <v>14</v>
      </c>
      <c r="B23" s="492"/>
      <c r="C23" s="585" t="s">
        <v>964</v>
      </c>
      <c r="D23" s="465">
        <v>9</v>
      </c>
      <c r="E23" s="581"/>
      <c r="F23" s="498">
        <v>791.5</v>
      </c>
      <c r="G23" s="898">
        <v>7123.5</v>
      </c>
      <c r="H23" s="465">
        <v>3</v>
      </c>
      <c r="I23" s="581"/>
      <c r="J23" s="498">
        <v>796.5</v>
      </c>
      <c r="K23" s="898">
        <v>2389.5</v>
      </c>
      <c r="L23" s="898">
        <v>9513</v>
      </c>
      <c r="M23" s="465">
        <v>12</v>
      </c>
      <c r="N23" s="1246"/>
      <c r="O23" s="498">
        <v>796.5</v>
      </c>
      <c r="P23" s="898">
        <v>9558</v>
      </c>
      <c r="Q23" s="1244">
        <v>844.77</v>
      </c>
      <c r="R23" s="1245">
        <v>10137.24</v>
      </c>
    </row>
    <row r="24" spans="1:21" ht="12" customHeight="1">
      <c r="A24" s="486">
        <v>15</v>
      </c>
      <c r="B24" s="492"/>
      <c r="C24" s="585" t="s">
        <v>1766</v>
      </c>
      <c r="D24" s="465">
        <v>9</v>
      </c>
      <c r="E24" s="581"/>
      <c r="F24" s="498">
        <v>1583</v>
      </c>
      <c r="G24" s="898">
        <v>14247</v>
      </c>
      <c r="H24" s="465">
        <v>3</v>
      </c>
      <c r="I24" s="581"/>
      <c r="J24" s="498">
        <v>1593</v>
      </c>
      <c r="K24" s="898">
        <v>4779</v>
      </c>
      <c r="L24" s="898">
        <v>19026</v>
      </c>
      <c r="M24" s="465">
        <v>12</v>
      </c>
      <c r="N24" s="1246"/>
      <c r="O24" s="498">
        <v>1593</v>
      </c>
      <c r="P24" s="898">
        <v>19116</v>
      </c>
      <c r="Q24" s="1244">
        <v>1689.54</v>
      </c>
      <c r="R24" s="1245">
        <v>20274.48</v>
      </c>
    </row>
    <row r="25" spans="1:21" ht="12" customHeight="1">
      <c r="A25" s="486">
        <v>16</v>
      </c>
      <c r="B25" s="492"/>
      <c r="C25" s="585" t="s">
        <v>1767</v>
      </c>
      <c r="D25" s="465">
        <v>9</v>
      </c>
      <c r="E25" s="581"/>
      <c r="F25" s="498">
        <v>2532.8000000000002</v>
      </c>
      <c r="G25" s="898">
        <v>22795.200000000001</v>
      </c>
      <c r="H25" s="465">
        <v>3</v>
      </c>
      <c r="I25" s="581"/>
      <c r="J25" s="498">
        <v>2548.8000000000002</v>
      </c>
      <c r="K25" s="898">
        <v>7646.4000000000005</v>
      </c>
      <c r="L25" s="898">
        <v>30441.600000000002</v>
      </c>
      <c r="M25" s="465">
        <v>12</v>
      </c>
      <c r="N25" s="1246"/>
      <c r="O25" s="498">
        <v>2548.8000000000002</v>
      </c>
      <c r="P25" s="898">
        <v>30585.600000000002</v>
      </c>
      <c r="Q25" s="1244">
        <v>2703.26</v>
      </c>
      <c r="R25" s="1245">
        <v>32439.119999999999</v>
      </c>
    </row>
    <row r="26" spans="1:21" ht="12" customHeight="1">
      <c r="A26" s="486">
        <v>17</v>
      </c>
      <c r="B26" s="492"/>
      <c r="C26" s="585" t="s">
        <v>1768</v>
      </c>
      <c r="D26" s="465">
        <v>9</v>
      </c>
      <c r="E26" s="581"/>
      <c r="F26" s="498">
        <v>2849.4</v>
      </c>
      <c r="G26" s="898">
        <v>25644.600000000002</v>
      </c>
      <c r="H26" s="465">
        <v>3</v>
      </c>
      <c r="I26" s="581"/>
      <c r="J26" s="498">
        <v>2867.4</v>
      </c>
      <c r="K26" s="898">
        <v>8602.2000000000007</v>
      </c>
      <c r="L26" s="898">
        <v>34246.800000000003</v>
      </c>
      <c r="M26" s="465">
        <v>12</v>
      </c>
      <c r="N26" s="1246"/>
      <c r="O26" s="498">
        <v>2867.4</v>
      </c>
      <c r="P26" s="898">
        <v>34408.800000000003</v>
      </c>
      <c r="Q26" s="1244">
        <v>3041.16</v>
      </c>
      <c r="R26" s="1245">
        <v>36493.919999999998</v>
      </c>
    </row>
    <row r="27" spans="1:21" ht="12" customHeight="1" thickBot="1">
      <c r="A27" s="486">
        <v>18</v>
      </c>
      <c r="B27" s="492"/>
      <c r="C27" s="587" t="s">
        <v>1076</v>
      </c>
      <c r="D27" s="1247">
        <v>1475</v>
      </c>
      <c r="E27" s="1246"/>
      <c r="F27" s="1244"/>
      <c r="G27" s="1248">
        <v>141171.94</v>
      </c>
      <c r="H27" s="1247">
        <v>506</v>
      </c>
      <c r="I27" s="1246"/>
      <c r="J27" s="1244"/>
      <c r="K27" s="1248">
        <v>50689.260000000009</v>
      </c>
      <c r="L27" s="1248">
        <v>191861.2</v>
      </c>
      <c r="M27" s="1247">
        <v>1981</v>
      </c>
      <c r="N27" s="1246"/>
      <c r="O27" s="1244"/>
      <c r="P27" s="1248">
        <v>192753</v>
      </c>
      <c r="Q27" s="498"/>
      <c r="R27" s="1248">
        <v>204433.25</v>
      </c>
    </row>
    <row r="28" spans="1:21" ht="12" customHeight="1" thickTop="1">
      <c r="A28" s="486">
        <v>19</v>
      </c>
      <c r="B28" s="779" t="s">
        <v>1079</v>
      </c>
      <c r="C28" s="488"/>
      <c r="D28" s="496"/>
      <c r="E28" s="1246"/>
      <c r="F28" s="1244"/>
      <c r="G28" s="1252"/>
      <c r="H28" s="496"/>
      <c r="I28" s="1246"/>
      <c r="J28" s="1244"/>
      <c r="K28" s="1252"/>
      <c r="L28" s="1252"/>
      <c r="M28" s="496"/>
      <c r="N28" s="1246"/>
      <c r="O28" s="1244"/>
      <c r="P28" s="1252"/>
      <c r="Q28" s="1244"/>
    </row>
    <row r="29" spans="1:21" ht="12" customHeight="1">
      <c r="A29" s="486">
        <v>20</v>
      </c>
      <c r="B29" s="495"/>
      <c r="C29" s="799" t="s">
        <v>965</v>
      </c>
      <c r="D29" s="496"/>
      <c r="E29" s="455">
        <v>88736</v>
      </c>
      <c r="F29" s="498">
        <v>6.3</v>
      </c>
      <c r="G29" s="898">
        <v>559036.79999999993</v>
      </c>
      <c r="H29" s="496"/>
      <c r="I29" s="1242">
        <v>25312</v>
      </c>
      <c r="J29" s="498">
        <v>6.33</v>
      </c>
      <c r="K29" s="898">
        <v>160224.95999999999</v>
      </c>
      <c r="L29" s="898">
        <v>719261.75999999989</v>
      </c>
      <c r="M29" s="496"/>
      <c r="N29" s="455">
        <v>114048</v>
      </c>
      <c r="O29" s="498">
        <v>6.33</v>
      </c>
      <c r="P29" s="898">
        <v>721923.84</v>
      </c>
      <c r="Q29" s="584">
        <v>6.71</v>
      </c>
      <c r="R29" s="1245">
        <v>765262.08</v>
      </c>
    </row>
    <row r="30" spans="1:21">
      <c r="A30" s="486">
        <v>21</v>
      </c>
      <c r="B30" s="495" t="s">
        <v>2201</v>
      </c>
      <c r="C30" s="1502"/>
      <c r="D30" s="496"/>
      <c r="E30" s="455">
        <v>10980</v>
      </c>
      <c r="F30" s="498">
        <v>6.3</v>
      </c>
      <c r="G30" s="898">
        <v>69174</v>
      </c>
      <c r="H30" s="496"/>
      <c r="I30" s="1242"/>
      <c r="J30" s="498"/>
      <c r="K30" s="898"/>
      <c r="L30" s="898">
        <v>69174</v>
      </c>
      <c r="M30" s="496"/>
      <c r="N30" s="455">
        <v>10980</v>
      </c>
      <c r="O30" s="498">
        <v>6.33</v>
      </c>
      <c r="P30" s="898">
        <v>69503.399999999994</v>
      </c>
      <c r="Q30" s="584">
        <v>6.71</v>
      </c>
      <c r="R30" s="1245">
        <v>73675.8</v>
      </c>
    </row>
    <row r="31" spans="1:21" ht="12" customHeight="1">
      <c r="A31" s="486">
        <v>22</v>
      </c>
      <c r="B31" s="1253" t="s">
        <v>2192</v>
      </c>
      <c r="C31" s="491"/>
      <c r="D31" s="491"/>
      <c r="E31" s="1253"/>
      <c r="F31" s="499"/>
      <c r="G31" s="1244"/>
      <c r="H31" s="491"/>
      <c r="I31" s="1242"/>
      <c r="J31" s="601"/>
      <c r="K31" s="1244"/>
      <c r="L31" s="1244"/>
      <c r="M31" s="491"/>
      <c r="N31" s="1511">
        <v>-18052</v>
      </c>
      <c r="O31" s="499">
        <v>6.33</v>
      </c>
      <c r="P31" s="1244">
        <v>-114269.16</v>
      </c>
      <c r="Q31" s="499">
        <v>6.71</v>
      </c>
      <c r="R31" s="1245">
        <v>-121128.92</v>
      </c>
    </row>
    <row r="32" spans="1:21" ht="12" customHeight="1" thickBot="1">
      <c r="A32" s="486">
        <v>23</v>
      </c>
      <c r="B32" s="494"/>
      <c r="C32" s="586" t="s">
        <v>75</v>
      </c>
      <c r="D32" s="1876">
        <v>1475</v>
      </c>
      <c r="E32" s="1254">
        <v>99716</v>
      </c>
      <c r="F32" s="1244"/>
      <c r="G32" s="1255">
        <v>769382.74</v>
      </c>
      <c r="H32" s="1876">
        <v>506</v>
      </c>
      <c r="I32" s="1254">
        <v>25312</v>
      </c>
      <c r="J32" s="1244"/>
      <c r="K32" s="1255">
        <v>210914.22</v>
      </c>
      <c r="L32" s="1255">
        <v>980296.96</v>
      </c>
      <c r="M32" s="1876">
        <v>1981</v>
      </c>
      <c r="N32" s="1254">
        <v>106976</v>
      </c>
      <c r="O32" s="1244"/>
      <c r="P32" s="1255">
        <v>869911.08</v>
      </c>
      <c r="Q32" s="1244"/>
      <c r="R32" s="1255">
        <v>922242.21</v>
      </c>
      <c r="U32" s="1250"/>
    </row>
    <row r="33" spans="1:21" ht="12" customHeight="1" thickTop="1" thickBot="1">
      <c r="A33" s="486">
        <v>24</v>
      </c>
      <c r="B33" s="1242"/>
      <c r="C33" s="490" t="s">
        <v>76</v>
      </c>
      <c r="D33" s="496"/>
      <c r="E33" s="1246"/>
      <c r="F33" s="1244"/>
      <c r="G33" s="1874">
        <v>521.61541694915252</v>
      </c>
      <c r="H33" s="496"/>
      <c r="I33" s="1246"/>
      <c r="J33" s="1244"/>
      <c r="K33" s="1874">
        <v>416.82652173913044</v>
      </c>
      <c r="L33" s="1874">
        <v>494.84955073195351</v>
      </c>
      <c r="M33" s="496"/>
      <c r="N33" s="1246"/>
      <c r="O33" s="1244"/>
      <c r="P33" s="1874">
        <v>439.12724886420995</v>
      </c>
      <c r="Q33" s="584"/>
      <c r="R33" s="1875">
        <v>465.54377082281673</v>
      </c>
      <c r="U33" s="1251"/>
    </row>
    <row r="34" spans="1:21" ht="12" customHeight="1" thickTop="1">
      <c r="A34" s="486">
        <v>25</v>
      </c>
      <c r="B34" s="91" t="s">
        <v>1769</v>
      </c>
      <c r="C34" s="800"/>
      <c r="D34" s="496"/>
      <c r="E34" s="1246"/>
      <c r="F34" s="1244"/>
      <c r="G34" s="898"/>
      <c r="H34" s="496"/>
      <c r="I34" s="1246"/>
      <c r="J34" s="1244"/>
      <c r="K34" s="898"/>
      <c r="L34" s="898"/>
      <c r="M34" s="496"/>
      <c r="N34" s="1246"/>
      <c r="O34" s="1244"/>
      <c r="P34" s="898"/>
      <c r="Q34" s="584"/>
      <c r="R34" s="584"/>
      <c r="U34" s="1250"/>
    </row>
    <row r="35" spans="1:21" ht="12" customHeight="1">
      <c r="A35" s="486">
        <v>26</v>
      </c>
      <c r="B35" s="91"/>
      <c r="C35" s="960" t="s">
        <v>1731</v>
      </c>
      <c r="D35" s="465"/>
      <c r="E35" s="1246"/>
      <c r="F35" s="1244">
        <v>2198.34</v>
      </c>
      <c r="G35" s="898">
        <v>0</v>
      </c>
      <c r="H35" s="496">
        <v>3</v>
      </c>
      <c r="I35" s="1246"/>
      <c r="J35" s="1244">
        <v>2198.34</v>
      </c>
      <c r="K35" s="898">
        <v>6595.02</v>
      </c>
      <c r="L35" s="898">
        <v>6595.02</v>
      </c>
      <c r="M35" s="496">
        <v>3</v>
      </c>
      <c r="N35" s="1246"/>
      <c r="O35" s="498">
        <v>2198.34</v>
      </c>
      <c r="P35" s="898">
        <v>6595.02</v>
      </c>
      <c r="Q35" s="584">
        <v>2331.56</v>
      </c>
      <c r="R35" s="1245">
        <v>6994.68</v>
      </c>
      <c r="U35" s="1251"/>
    </row>
    <row r="36" spans="1:21" ht="12" customHeight="1">
      <c r="A36" s="486">
        <v>27</v>
      </c>
      <c r="B36" s="223"/>
      <c r="C36" s="585" t="s">
        <v>1889</v>
      </c>
      <c r="D36" s="496"/>
      <c r="E36" s="1246"/>
      <c r="F36" s="1244"/>
      <c r="G36" s="898"/>
      <c r="H36" s="496"/>
      <c r="I36" s="1246"/>
      <c r="J36" s="1244"/>
      <c r="K36" s="898"/>
      <c r="L36" s="898"/>
      <c r="M36" s="496">
        <v>9</v>
      </c>
      <c r="N36" s="1246"/>
      <c r="O36" s="498">
        <v>2198.34</v>
      </c>
      <c r="P36" s="898">
        <v>19785.060000000001</v>
      </c>
      <c r="Q36" s="584">
        <v>2331.56</v>
      </c>
      <c r="R36" s="1245">
        <v>20984.04</v>
      </c>
    </row>
    <row r="37" spans="1:21" ht="12" customHeight="1">
      <c r="A37" s="486">
        <v>28</v>
      </c>
      <c r="B37" s="223"/>
      <c r="C37" s="804" t="s">
        <v>965</v>
      </c>
      <c r="D37" s="496"/>
      <c r="E37" s="1246">
        <v>251</v>
      </c>
      <c r="F37" s="1244">
        <v>5.28</v>
      </c>
      <c r="G37" s="898">
        <v>1325.28</v>
      </c>
      <c r="H37" s="496"/>
      <c r="I37" s="1246">
        <v>555</v>
      </c>
      <c r="J37" s="1244">
        <v>5.28</v>
      </c>
      <c r="K37" s="898">
        <v>2930.4</v>
      </c>
      <c r="L37" s="898">
        <v>2930.4</v>
      </c>
      <c r="M37" s="496"/>
      <c r="N37" s="1246">
        <v>806</v>
      </c>
      <c r="O37" s="498">
        <v>5.28</v>
      </c>
      <c r="P37" s="898">
        <v>4255.68</v>
      </c>
      <c r="Q37" s="584">
        <v>5.6</v>
      </c>
      <c r="R37" s="1245">
        <v>4513.6000000000004</v>
      </c>
    </row>
    <row r="38" spans="1:21" ht="12" customHeight="1">
      <c r="A38" s="486">
        <v>29</v>
      </c>
      <c r="B38" s="223"/>
      <c r="C38" s="585" t="s">
        <v>1890</v>
      </c>
      <c r="D38" s="496"/>
      <c r="E38" s="1246"/>
      <c r="F38" s="1244"/>
      <c r="G38" s="898"/>
      <c r="H38" s="496"/>
      <c r="I38" s="1246"/>
      <c r="J38" s="1244"/>
      <c r="K38" s="898"/>
      <c r="L38" s="898"/>
      <c r="M38" s="496"/>
      <c r="N38" s="1246">
        <v>1630</v>
      </c>
      <c r="O38" s="498">
        <v>5.28</v>
      </c>
      <c r="P38" s="898">
        <v>8606.4</v>
      </c>
      <c r="Q38" s="584">
        <v>5.6</v>
      </c>
      <c r="R38" s="1245">
        <v>9128</v>
      </c>
    </row>
    <row r="39" spans="1:21" ht="12" customHeight="1">
      <c r="A39" s="486">
        <v>30</v>
      </c>
      <c r="B39" s="223"/>
      <c r="C39" s="804" t="s">
        <v>1732</v>
      </c>
      <c r="D39" s="496"/>
      <c r="E39" s="1246"/>
      <c r="F39" s="1244"/>
      <c r="G39" s="898"/>
      <c r="H39" s="496"/>
      <c r="I39" s="1246"/>
      <c r="J39" s="1244"/>
      <c r="K39" s="898"/>
      <c r="L39" s="898"/>
      <c r="M39" s="496"/>
      <c r="N39" s="1246"/>
      <c r="O39" s="1244"/>
      <c r="P39" s="898"/>
      <c r="Q39" s="584"/>
      <c r="R39" s="1245"/>
    </row>
    <row r="40" spans="1:21" ht="12" customHeight="1">
      <c r="A40" s="486">
        <v>31</v>
      </c>
      <c r="B40" s="223"/>
      <c r="C40" s="804"/>
      <c r="D40" s="1256"/>
      <c r="E40" s="1256">
        <v>251</v>
      </c>
      <c r="F40" s="1244"/>
      <c r="G40" s="898"/>
      <c r="H40" s="1256"/>
      <c r="I40" s="1256">
        <v>555</v>
      </c>
      <c r="J40" s="1244"/>
      <c r="K40" s="898"/>
      <c r="L40" s="898"/>
      <c r="M40" s="1256"/>
      <c r="N40" s="1256">
        <v>2436</v>
      </c>
      <c r="O40" s="1244"/>
      <c r="P40" s="898"/>
      <c r="Q40" s="584"/>
      <c r="R40" s="1245"/>
    </row>
    <row r="41" spans="1:21" ht="12" customHeight="1" thickBot="1">
      <c r="A41" s="486">
        <v>32</v>
      </c>
      <c r="B41" s="223"/>
      <c r="C41" s="1243" t="s">
        <v>1770</v>
      </c>
      <c r="D41" s="1876">
        <v>0</v>
      </c>
      <c r="E41" s="1254">
        <v>251</v>
      </c>
      <c r="F41" s="1244"/>
      <c r="G41" s="1249">
        <v>0</v>
      </c>
      <c r="H41" s="1257">
        <v>3</v>
      </c>
      <c r="I41" s="1254">
        <v>555</v>
      </c>
      <c r="J41" s="1244"/>
      <c r="K41" s="1249">
        <v>9525.42</v>
      </c>
      <c r="L41" s="1249">
        <v>9525.42</v>
      </c>
      <c r="M41" s="1876">
        <v>12</v>
      </c>
      <c r="N41" s="1254">
        <v>2436</v>
      </c>
      <c r="O41" s="1244"/>
      <c r="P41" s="1249">
        <v>39242.160000000003</v>
      </c>
      <c r="Q41" s="584"/>
      <c r="R41" s="1249">
        <v>41620.32</v>
      </c>
      <c r="U41" s="1250"/>
    </row>
    <row r="42" spans="1:21" ht="12" customHeight="1" thickTop="1" thickBot="1">
      <c r="A42" s="486">
        <v>33</v>
      </c>
      <c r="B42" s="1242"/>
      <c r="C42" s="490" t="s">
        <v>76</v>
      </c>
      <c r="D42" s="496"/>
      <c r="E42" s="1246"/>
      <c r="F42" s="1244"/>
      <c r="G42" s="1874">
        <v>0</v>
      </c>
      <c r="H42" s="496"/>
      <c r="I42" s="1246"/>
      <c r="J42" s="1244"/>
      <c r="K42" s="1874">
        <v>3175.14</v>
      </c>
      <c r="L42" s="1874">
        <v>3175.14</v>
      </c>
      <c r="M42" s="496"/>
      <c r="N42" s="1246"/>
      <c r="O42" s="1244"/>
      <c r="P42" s="1874">
        <v>3270.1800000000003</v>
      </c>
      <c r="Q42" s="584"/>
      <c r="R42" s="1875">
        <v>3468.36</v>
      </c>
      <c r="U42" s="1251"/>
    </row>
    <row r="43" spans="1:21" ht="12" customHeight="1" thickTop="1">
      <c r="A43" s="486">
        <v>34</v>
      </c>
      <c r="B43" s="91" t="s">
        <v>971</v>
      </c>
      <c r="D43" s="496"/>
      <c r="E43" s="1246"/>
      <c r="F43" s="1244"/>
      <c r="G43" s="898"/>
      <c r="H43" s="496"/>
      <c r="I43" s="1246"/>
      <c r="J43" s="1244"/>
      <c r="K43" s="898"/>
      <c r="L43" s="898"/>
      <c r="M43" s="496"/>
      <c r="N43" s="1246"/>
      <c r="O43" s="1244"/>
      <c r="P43" s="898"/>
      <c r="Q43" s="584"/>
      <c r="R43" s="584"/>
    </row>
    <row r="44" spans="1:21" ht="12" customHeight="1">
      <c r="A44" s="486">
        <v>35</v>
      </c>
      <c r="B44" s="223"/>
      <c r="C44" s="585" t="s">
        <v>1763</v>
      </c>
      <c r="D44" s="496">
        <v>1689</v>
      </c>
      <c r="E44" s="1246"/>
      <c r="F44" s="1244">
        <v>25.33</v>
      </c>
      <c r="G44" s="898">
        <v>42782.369999999995</v>
      </c>
      <c r="H44" s="496">
        <v>312</v>
      </c>
      <c r="I44" s="1246"/>
      <c r="J44" s="1244">
        <v>25.49</v>
      </c>
      <c r="K44" s="898">
        <v>7952.8799999999992</v>
      </c>
      <c r="L44" s="898">
        <v>50735.249999999993</v>
      </c>
      <c r="M44" s="496">
        <v>2001</v>
      </c>
      <c r="N44" s="1246"/>
      <c r="O44" s="498">
        <v>25.49</v>
      </c>
      <c r="P44" s="898">
        <v>51005.49</v>
      </c>
      <c r="Q44" s="584">
        <v>27.03</v>
      </c>
      <c r="R44" s="1245">
        <v>54087.03</v>
      </c>
    </row>
    <row r="45" spans="1:21" ht="12" customHeight="1">
      <c r="A45" s="486">
        <v>36</v>
      </c>
      <c r="B45" s="223"/>
      <c r="C45" s="585" t="s">
        <v>1764</v>
      </c>
      <c r="D45" s="496">
        <v>80</v>
      </c>
      <c r="E45" s="1246"/>
      <c r="F45" s="1244">
        <v>63.32</v>
      </c>
      <c r="G45" s="898">
        <v>5065.6000000000004</v>
      </c>
      <c r="H45" s="496">
        <v>24</v>
      </c>
      <c r="I45" s="1246"/>
      <c r="J45" s="1244">
        <v>63.72</v>
      </c>
      <c r="K45" s="898">
        <v>1529.28</v>
      </c>
      <c r="L45" s="898">
        <v>6594.88</v>
      </c>
      <c r="M45" s="496">
        <v>104</v>
      </c>
      <c r="N45" s="1246"/>
      <c r="O45" s="498">
        <v>63.72</v>
      </c>
      <c r="P45" s="898">
        <v>6626.88</v>
      </c>
      <c r="Q45" s="584">
        <v>67.58</v>
      </c>
      <c r="R45" s="1245">
        <v>7028.32</v>
      </c>
    </row>
    <row r="46" spans="1:21" ht="12" customHeight="1">
      <c r="A46" s="486">
        <v>37</v>
      </c>
      <c r="B46" s="223"/>
      <c r="C46" s="585" t="s">
        <v>961</v>
      </c>
      <c r="D46" s="496">
        <v>45</v>
      </c>
      <c r="E46" s="1246"/>
      <c r="F46" s="1244">
        <v>126.64</v>
      </c>
      <c r="G46" s="898">
        <v>5698.8</v>
      </c>
      <c r="H46" s="496">
        <v>13</v>
      </c>
      <c r="I46" s="1246"/>
      <c r="J46" s="1244">
        <v>127.44</v>
      </c>
      <c r="K46" s="898">
        <v>1656.72</v>
      </c>
      <c r="L46" s="898">
        <v>7355.52</v>
      </c>
      <c r="M46" s="496">
        <v>58</v>
      </c>
      <c r="N46" s="1246"/>
      <c r="O46" s="498">
        <v>127.44</v>
      </c>
      <c r="P46" s="898">
        <v>7391.5199999999995</v>
      </c>
      <c r="Q46" s="584">
        <v>135.16</v>
      </c>
      <c r="R46" s="1245">
        <v>7839.28</v>
      </c>
    </row>
    <row r="47" spans="1:21" ht="12" customHeight="1">
      <c r="A47" s="486">
        <v>38</v>
      </c>
      <c r="B47" s="492"/>
      <c r="C47" s="585" t="s">
        <v>962</v>
      </c>
      <c r="D47" s="496">
        <v>44</v>
      </c>
      <c r="E47" s="455"/>
      <c r="F47" s="1244">
        <v>202.62</v>
      </c>
      <c r="G47" s="898">
        <v>8915.2800000000007</v>
      </c>
      <c r="H47" s="496">
        <v>14</v>
      </c>
      <c r="I47" s="455"/>
      <c r="J47" s="1244">
        <v>203.9</v>
      </c>
      <c r="K47" s="898">
        <v>2854.6</v>
      </c>
      <c r="L47" s="898">
        <v>11769.880000000001</v>
      </c>
      <c r="M47" s="496">
        <v>58</v>
      </c>
      <c r="N47" s="455"/>
      <c r="O47" s="498">
        <v>203.9</v>
      </c>
      <c r="P47" s="898">
        <v>11826.2</v>
      </c>
      <c r="Q47" s="584">
        <v>216.26</v>
      </c>
      <c r="R47" s="1245">
        <v>12543.08</v>
      </c>
    </row>
    <row r="48" spans="1:21" ht="12" customHeight="1">
      <c r="A48" s="486">
        <v>39</v>
      </c>
      <c r="B48" s="492"/>
      <c r="C48" s="585" t="s">
        <v>1765</v>
      </c>
      <c r="D48" s="496">
        <v>0</v>
      </c>
      <c r="E48" s="455"/>
      <c r="F48" s="1244">
        <v>405.25</v>
      </c>
      <c r="G48" s="898">
        <v>0</v>
      </c>
      <c r="H48" s="496">
        <v>0</v>
      </c>
      <c r="I48" s="455"/>
      <c r="J48" s="1244">
        <v>407.81</v>
      </c>
      <c r="K48" s="898">
        <v>0</v>
      </c>
      <c r="L48" s="898">
        <v>0</v>
      </c>
      <c r="M48" s="496">
        <v>0</v>
      </c>
      <c r="N48" s="455"/>
      <c r="O48" s="498">
        <v>407.81</v>
      </c>
      <c r="P48" s="898">
        <v>0</v>
      </c>
      <c r="Q48" s="584">
        <v>432.52</v>
      </c>
      <c r="R48" s="1245">
        <v>0</v>
      </c>
    </row>
    <row r="49" spans="1:21" ht="12" customHeight="1">
      <c r="A49" s="486">
        <v>40</v>
      </c>
      <c r="B49" s="492"/>
      <c r="C49" s="585" t="s">
        <v>964</v>
      </c>
      <c r="D49" s="496">
        <v>0</v>
      </c>
      <c r="E49" s="455"/>
      <c r="F49" s="1244">
        <v>633.20000000000005</v>
      </c>
      <c r="G49" s="898">
        <v>0</v>
      </c>
      <c r="H49" s="496">
        <v>0</v>
      </c>
      <c r="I49" s="455"/>
      <c r="J49" s="1244">
        <v>637.20000000000005</v>
      </c>
      <c r="K49" s="898">
        <v>0</v>
      </c>
      <c r="L49" s="898">
        <v>0</v>
      </c>
      <c r="M49" s="496">
        <v>0</v>
      </c>
      <c r="N49" s="455"/>
      <c r="O49" s="498">
        <v>637.20000000000005</v>
      </c>
      <c r="P49" s="898">
        <v>0</v>
      </c>
      <c r="Q49" s="584">
        <v>675.81</v>
      </c>
      <c r="R49" s="1245">
        <v>0</v>
      </c>
    </row>
    <row r="50" spans="1:21" ht="12" customHeight="1">
      <c r="A50" s="486">
        <v>41</v>
      </c>
      <c r="B50" s="492"/>
      <c r="C50" s="585" t="s">
        <v>1766</v>
      </c>
      <c r="D50" s="497">
        <v>27</v>
      </c>
      <c r="E50" s="455"/>
      <c r="F50" s="1244">
        <v>1266.4000000000001</v>
      </c>
      <c r="G50" s="898">
        <v>34192.800000000003</v>
      </c>
      <c r="H50" s="497">
        <v>9</v>
      </c>
      <c r="I50" s="455"/>
      <c r="J50" s="1244">
        <v>1274.4000000000001</v>
      </c>
      <c r="K50" s="898">
        <v>11469.6</v>
      </c>
      <c r="L50" s="898">
        <v>45662.400000000001</v>
      </c>
      <c r="M50" s="496">
        <v>36</v>
      </c>
      <c r="N50" s="455"/>
      <c r="O50" s="498">
        <v>1274.4000000000001</v>
      </c>
      <c r="P50" s="898">
        <v>45878.400000000001</v>
      </c>
      <c r="Q50" s="584">
        <v>1351.63</v>
      </c>
      <c r="R50" s="1245">
        <v>48658.68</v>
      </c>
    </row>
    <row r="51" spans="1:21" ht="12" customHeight="1">
      <c r="A51" s="486">
        <v>42</v>
      </c>
      <c r="B51" s="223"/>
      <c r="C51" s="585" t="s">
        <v>1767</v>
      </c>
      <c r="D51" s="496">
        <v>9</v>
      </c>
      <c r="E51" s="1246"/>
      <c r="F51" s="1244">
        <v>2026.24</v>
      </c>
      <c r="G51" s="898">
        <v>18236.16</v>
      </c>
      <c r="H51" s="496">
        <v>3</v>
      </c>
      <c r="I51" s="1246"/>
      <c r="J51" s="1244">
        <v>2039.04</v>
      </c>
      <c r="K51" s="898">
        <v>6117.12</v>
      </c>
      <c r="L51" s="898">
        <v>24353.279999999999</v>
      </c>
      <c r="M51" s="496">
        <v>12</v>
      </c>
      <c r="N51" s="1246"/>
      <c r="O51" s="498">
        <v>2039.04</v>
      </c>
      <c r="P51" s="898">
        <v>24468.48</v>
      </c>
      <c r="Q51" s="584">
        <v>2162.61</v>
      </c>
      <c r="R51" s="1245">
        <v>25951.32</v>
      </c>
    </row>
    <row r="52" spans="1:21" ht="12" customHeight="1">
      <c r="A52" s="486">
        <v>43</v>
      </c>
      <c r="B52" s="223"/>
      <c r="C52" s="799" t="s">
        <v>965</v>
      </c>
      <c r="D52" s="496"/>
      <c r="E52" s="1246">
        <v>32162</v>
      </c>
      <c r="F52" s="1244">
        <v>6.3</v>
      </c>
      <c r="G52" s="898">
        <v>202620.6</v>
      </c>
      <c r="H52" s="496"/>
      <c r="I52" s="1246">
        <v>10107</v>
      </c>
      <c r="J52" s="1244">
        <v>6.33</v>
      </c>
      <c r="K52" s="898">
        <v>63977.31</v>
      </c>
      <c r="L52" s="898">
        <v>266597.91000000003</v>
      </c>
      <c r="M52" s="496"/>
      <c r="N52" s="1246">
        <v>42269</v>
      </c>
      <c r="O52" s="498">
        <v>6.33</v>
      </c>
      <c r="P52" s="898">
        <v>267562.77</v>
      </c>
      <c r="Q52" s="584">
        <v>6.71</v>
      </c>
      <c r="R52" s="1245">
        <v>283624.99</v>
      </c>
    </row>
    <row r="53" spans="1:21" ht="12" customHeight="1" thickBot="1">
      <c r="A53" s="486">
        <v>44</v>
      </c>
      <c r="B53" s="223"/>
      <c r="C53" s="804" t="s">
        <v>1080</v>
      </c>
      <c r="D53" s="1247">
        <v>1894</v>
      </c>
      <c r="E53" s="1247">
        <v>32162</v>
      </c>
      <c r="F53" s="1244"/>
      <c r="G53" s="1248">
        <v>317511.61</v>
      </c>
      <c r="H53" s="1247">
        <v>375</v>
      </c>
      <c r="I53" s="1247">
        <v>10107</v>
      </c>
      <c r="J53" s="1244"/>
      <c r="K53" s="1248">
        <v>95557.51</v>
      </c>
      <c r="L53" s="1248">
        <v>413069.12</v>
      </c>
      <c r="M53" s="1247">
        <v>2269</v>
      </c>
      <c r="N53" s="1247">
        <v>42269</v>
      </c>
      <c r="O53" s="1244"/>
      <c r="P53" s="1248">
        <v>414759.74</v>
      </c>
      <c r="Q53" s="584"/>
      <c r="R53" s="1248">
        <v>439732.7</v>
      </c>
      <c r="U53" s="1250"/>
    </row>
    <row r="54" spans="1:21" ht="12" customHeight="1" thickTop="1" thickBot="1">
      <c r="A54" s="486">
        <v>45</v>
      </c>
      <c r="B54" s="1242"/>
      <c r="C54" s="490" t="s">
        <v>1771</v>
      </c>
      <c r="D54" s="496"/>
      <c r="E54" s="1246"/>
      <c r="F54" s="1244"/>
      <c r="G54" s="1874">
        <v>167.64076557550158</v>
      </c>
      <c r="H54" s="496"/>
      <c r="I54" s="1246"/>
      <c r="J54" s="1244"/>
      <c r="K54" s="1874">
        <v>254.82002666666665</v>
      </c>
      <c r="L54" s="1874">
        <v>182.04897311591009</v>
      </c>
      <c r="M54" s="496"/>
      <c r="N54" s="1246"/>
      <c r="O54" s="1244"/>
      <c r="P54" s="1874">
        <v>182.79406787130895</v>
      </c>
      <c r="Q54" s="584"/>
      <c r="R54" s="1875">
        <v>193.80022036139269</v>
      </c>
      <c r="U54" s="1251"/>
    </row>
    <row r="55" spans="1:21" ht="12" customHeight="1" thickTop="1">
      <c r="A55" s="486">
        <v>46</v>
      </c>
      <c r="B55" s="91" t="s">
        <v>1729</v>
      </c>
      <c r="D55" s="496"/>
      <c r="E55" s="1246"/>
      <c r="F55" s="1244"/>
      <c r="G55" s="898"/>
      <c r="H55" s="496"/>
      <c r="I55" s="1246"/>
      <c r="J55" s="1244"/>
      <c r="K55" s="898"/>
      <c r="L55" s="898"/>
      <c r="M55" s="496"/>
      <c r="N55" s="1246"/>
      <c r="O55" s="1244"/>
      <c r="P55" s="898"/>
      <c r="Q55" s="584"/>
      <c r="R55" s="498"/>
    </row>
    <row r="56" spans="1:21" ht="12" customHeight="1" thickBot="1">
      <c r="A56" s="486">
        <v>47</v>
      </c>
      <c r="B56" s="494"/>
      <c r="C56" s="586" t="s">
        <v>965</v>
      </c>
      <c r="D56" s="1257">
        <v>18</v>
      </c>
      <c r="E56" s="1254">
        <v>27074</v>
      </c>
      <c r="F56" s="1244">
        <v>0.93</v>
      </c>
      <c r="G56" s="1255">
        <v>25178.82</v>
      </c>
      <c r="H56" s="1257">
        <v>6</v>
      </c>
      <c r="I56" s="1254">
        <v>0</v>
      </c>
      <c r="J56" s="1244">
        <v>1.34</v>
      </c>
      <c r="K56" s="1255">
        <v>0</v>
      </c>
      <c r="L56" s="1248">
        <v>25178.82</v>
      </c>
      <c r="M56" s="1876">
        <v>24</v>
      </c>
      <c r="N56" s="1254">
        <v>27074</v>
      </c>
      <c r="O56" s="498">
        <v>1.34</v>
      </c>
      <c r="P56" s="1255">
        <v>36279.160000000003</v>
      </c>
      <c r="Q56" s="1244">
        <v>1.42</v>
      </c>
      <c r="R56" s="1258">
        <v>38445.08</v>
      </c>
    </row>
    <row r="57" spans="1:21" ht="12" customHeight="1" thickTop="1">
      <c r="A57" s="486">
        <v>48</v>
      </c>
      <c r="B57" s="780" t="s">
        <v>77</v>
      </c>
      <c r="C57" s="491"/>
      <c r="D57" s="491"/>
      <c r="F57" s="601"/>
      <c r="G57" s="1244"/>
      <c r="H57" s="491"/>
      <c r="J57" s="601"/>
      <c r="K57" s="1244"/>
      <c r="L57" s="1244">
        <v>78700.34</v>
      </c>
      <c r="M57" s="491"/>
      <c r="O57" s="601"/>
      <c r="P57" s="1244">
        <v>78700.34</v>
      </c>
      <c r="Q57" s="1259"/>
      <c r="R57" s="1259">
        <v>78700.34</v>
      </c>
    </row>
    <row r="58" spans="1:21" ht="12" customHeight="1">
      <c r="A58" s="486">
        <v>49</v>
      </c>
      <c r="B58" s="578"/>
      <c r="C58" s="580" t="s">
        <v>78</v>
      </c>
      <c r="D58" s="491"/>
      <c r="E58" s="1260"/>
      <c r="F58" s="1261"/>
      <c r="G58" s="1244"/>
      <c r="H58" s="491"/>
      <c r="I58" s="1242"/>
      <c r="J58" s="1244"/>
      <c r="K58" s="1244"/>
      <c r="L58" s="1262">
        <v>78700.34</v>
      </c>
      <c r="M58" s="491"/>
      <c r="N58" s="1260"/>
      <c r="O58" s="1261"/>
      <c r="P58" s="1262">
        <v>78700.34</v>
      </c>
      <c r="Q58" s="1244"/>
      <c r="R58" s="1262">
        <v>78700.34</v>
      </c>
    </row>
    <row r="59" spans="1:21" ht="12" customHeight="1">
      <c r="A59" s="486">
        <v>50</v>
      </c>
      <c r="B59" s="1263" t="s">
        <v>79</v>
      </c>
      <c r="C59" s="489"/>
      <c r="D59" s="489"/>
      <c r="E59" s="1253"/>
      <c r="F59" s="499"/>
      <c r="G59" s="1244"/>
      <c r="H59" s="489"/>
      <c r="J59" s="601"/>
      <c r="K59" s="1244"/>
      <c r="L59" s="1244">
        <v>0</v>
      </c>
      <c r="M59" s="489"/>
      <c r="N59" s="1253"/>
      <c r="O59" s="499"/>
      <c r="P59" s="1244">
        <v>0</v>
      </c>
      <c r="Q59" s="1244"/>
      <c r="R59" s="1244">
        <v>0</v>
      </c>
    </row>
    <row r="60" spans="1:21" s="1234" customFormat="1" ht="12" customHeight="1" thickBot="1">
      <c r="A60" s="486">
        <v>51</v>
      </c>
      <c r="B60" s="1263" t="s">
        <v>80</v>
      </c>
      <c r="C60" s="1264"/>
      <c r="D60" s="1264"/>
      <c r="E60" s="1264"/>
      <c r="F60" s="1265"/>
      <c r="G60" s="1266"/>
      <c r="J60" s="1267"/>
      <c r="K60" s="1266"/>
      <c r="L60" s="1268">
        <v>2430635.1999999997</v>
      </c>
      <c r="M60" s="1264"/>
      <c r="N60" s="1264"/>
      <c r="O60" s="1265"/>
      <c r="P60" s="1268">
        <v>2341475.42</v>
      </c>
      <c r="Q60" s="1266"/>
      <c r="R60" s="1268">
        <v>2479554.1</v>
      </c>
      <c r="S60" s="1269"/>
      <c r="U60" s="1270"/>
    </row>
    <row r="61" spans="1:21" ht="12" customHeight="1" thickTop="1">
      <c r="A61" s="486">
        <v>52</v>
      </c>
      <c r="B61" s="1263" t="s">
        <v>2376</v>
      </c>
      <c r="C61" s="1232"/>
      <c r="D61" s="1232"/>
      <c r="E61" s="1264"/>
      <c r="F61" s="1337"/>
      <c r="G61" s="1338"/>
      <c r="H61" s="1339"/>
      <c r="I61" s="1234"/>
      <c r="J61" s="1340"/>
      <c r="K61" s="1338"/>
      <c r="L61" s="1342">
        <v>2130306.5699999998</v>
      </c>
      <c r="M61" s="1232"/>
      <c r="N61" s="1264"/>
      <c r="O61" s="1337"/>
      <c r="P61" s="1342">
        <v>2130306.5699999998</v>
      </c>
      <c r="Q61" s="1338"/>
      <c r="R61" s="1342">
        <v>2478567.1800000002</v>
      </c>
      <c r="S61" s="1279"/>
      <c r="U61" s="1251"/>
    </row>
    <row r="62" spans="1:21" ht="12" customHeight="1">
      <c r="A62" s="486">
        <v>53</v>
      </c>
      <c r="B62" s="1263" t="s">
        <v>2193</v>
      </c>
      <c r="C62" s="1232"/>
      <c r="D62" s="1232"/>
      <c r="E62" s="1264"/>
      <c r="F62" s="1337"/>
      <c r="G62" s="1338"/>
      <c r="H62" s="1339"/>
      <c r="I62" s="1234"/>
      <c r="J62" s="1340"/>
      <c r="K62" s="1338"/>
      <c r="L62" s="1498">
        <v>-1425.8600000000006</v>
      </c>
      <c r="M62" s="1232"/>
      <c r="N62" s="1264"/>
      <c r="O62" s="1337"/>
      <c r="P62" s="1342">
        <v>-1425.8600000000006</v>
      </c>
      <c r="Q62" s="1338"/>
      <c r="R62" s="1342"/>
      <c r="S62" s="1279"/>
      <c r="U62" s="1251"/>
    </row>
    <row r="63" spans="1:21">
      <c r="A63" s="486">
        <v>54</v>
      </c>
      <c r="B63" s="1263" t="s">
        <v>2377</v>
      </c>
      <c r="C63" s="1232"/>
      <c r="D63" s="1232"/>
      <c r="E63" s="1264"/>
      <c r="F63" s="1337"/>
      <c r="G63" s="1498">
        <v>10375.049999999997</v>
      </c>
      <c r="H63" s="1339"/>
      <c r="I63" s="1234"/>
      <c r="J63" s="1340"/>
      <c r="K63" s="1498"/>
      <c r="L63" s="1509">
        <v>10375.049999999997</v>
      </c>
      <c r="M63" s="1232"/>
      <c r="N63" s="1264"/>
      <c r="O63" s="1337"/>
      <c r="P63" s="1342">
        <v>10375.049999999997</v>
      </c>
      <c r="Q63" s="1338"/>
      <c r="R63" s="1342"/>
      <c r="S63" s="1279"/>
      <c r="U63" s="1251"/>
    </row>
    <row r="64" spans="1:21">
      <c r="A64" s="486">
        <v>55</v>
      </c>
      <c r="B64" s="1263"/>
      <c r="C64" s="1232"/>
      <c r="D64" s="1232"/>
      <c r="E64" s="1264"/>
      <c r="F64" s="1337"/>
      <c r="G64" s="1498"/>
      <c r="H64" s="1339"/>
      <c r="I64" s="1234"/>
      <c r="J64" s="1340"/>
      <c r="K64" s="1498"/>
      <c r="L64" s="1509"/>
      <c r="M64" s="1232"/>
      <c r="N64" s="1264"/>
      <c r="O64" s="1337"/>
      <c r="P64" s="1342"/>
      <c r="Q64" s="1338"/>
      <c r="R64" s="1342"/>
      <c r="S64" s="1279"/>
      <c r="U64" s="1251"/>
    </row>
    <row r="65" spans="1:21" ht="12" customHeight="1">
      <c r="A65" s="486">
        <v>54</v>
      </c>
      <c r="B65" s="1260" t="s">
        <v>2378</v>
      </c>
      <c r="D65" s="1260"/>
      <c r="E65" s="1253"/>
      <c r="F65" s="1261"/>
      <c r="G65" s="584"/>
      <c r="H65" s="1242"/>
      <c r="J65" s="1244"/>
      <c r="K65" s="584"/>
      <c r="L65" s="1271"/>
      <c r="M65" s="1260"/>
      <c r="N65" s="1253"/>
      <c r="O65" s="1261"/>
      <c r="P65" s="1271"/>
      <c r="Q65" s="584"/>
      <c r="R65" s="1271"/>
      <c r="S65" s="1279"/>
      <c r="U65" s="1251"/>
    </row>
    <row r="66" spans="1:21" ht="12" customHeight="1">
      <c r="A66" s="486">
        <v>55</v>
      </c>
      <c r="B66" s="578"/>
      <c r="C66" s="1260" t="s">
        <v>2379</v>
      </c>
      <c r="D66" s="1260"/>
      <c r="E66" s="1272"/>
      <c r="F66" s="1261"/>
      <c r="G66" s="584"/>
      <c r="H66" s="1242"/>
      <c r="J66" s="1244"/>
      <c r="K66" s="584"/>
      <c r="L66" s="1343">
        <v>72701.119999999995</v>
      </c>
      <c r="M66" s="1260"/>
      <c r="N66" s="1253"/>
      <c r="O66" s="1261"/>
      <c r="P66" s="1343">
        <v>72701.119999999995</v>
      </c>
      <c r="Q66" s="584"/>
      <c r="R66" s="583"/>
    </row>
    <row r="67" spans="1:21" ht="12" customHeight="1">
      <c r="A67" s="486">
        <v>56</v>
      </c>
      <c r="B67" s="578"/>
      <c r="C67" s="1260" t="s">
        <v>2380</v>
      </c>
      <c r="D67" s="1260"/>
      <c r="E67" s="1272"/>
      <c r="F67" s="1261"/>
      <c r="G67" s="584"/>
      <c r="H67" s="1242"/>
      <c r="J67" s="1244"/>
      <c r="K67" s="584"/>
      <c r="L67" s="1343">
        <v>43402.79</v>
      </c>
      <c r="M67" s="1260"/>
      <c r="N67" s="1253"/>
      <c r="O67" s="1261"/>
      <c r="P67" s="1343">
        <v>43402.79</v>
      </c>
      <c r="Q67" s="584"/>
      <c r="R67" s="583"/>
    </row>
    <row r="68" spans="1:21" ht="12" customHeight="1">
      <c r="A68" s="486">
        <v>57</v>
      </c>
      <c r="B68" s="578"/>
      <c r="C68" s="1260" t="s">
        <v>2381</v>
      </c>
      <c r="D68" s="1260"/>
      <c r="E68" s="1272"/>
      <c r="F68" s="1261"/>
      <c r="G68" s="584"/>
      <c r="H68" s="1242"/>
      <c r="J68" s="1244"/>
      <c r="K68" s="584"/>
      <c r="L68" s="1343">
        <v>25512.91</v>
      </c>
      <c r="M68" s="1260"/>
      <c r="N68" s="1253"/>
      <c r="O68" s="1261"/>
      <c r="P68" s="1343">
        <v>25512.91</v>
      </c>
      <c r="Q68" s="584"/>
      <c r="R68" s="583"/>
    </row>
    <row r="69" spans="1:21" ht="12" customHeight="1">
      <c r="A69" s="486">
        <v>58</v>
      </c>
      <c r="B69" s="578"/>
      <c r="C69" s="1260" t="s">
        <v>1883</v>
      </c>
      <c r="D69" s="1260"/>
      <c r="E69" s="1272"/>
      <c r="F69" s="1261"/>
      <c r="G69" s="584"/>
      <c r="H69" s="1242"/>
      <c r="J69" s="1244"/>
      <c r="K69" s="584"/>
      <c r="L69" s="1343">
        <v>165832</v>
      </c>
      <c r="M69" s="1260"/>
      <c r="N69" s="1253"/>
      <c r="O69" s="1261"/>
      <c r="P69" s="1343">
        <v>165832</v>
      </c>
      <c r="Q69" s="584"/>
      <c r="R69" s="583"/>
    </row>
    <row r="70" spans="1:21" ht="12" customHeight="1">
      <c r="A70" s="486">
        <v>59</v>
      </c>
      <c r="B70" s="1260" t="s">
        <v>2382</v>
      </c>
      <c r="D70" s="1260"/>
      <c r="E70" s="1272"/>
      <c r="F70" s="1261"/>
      <c r="G70" s="584"/>
      <c r="H70" s="1242"/>
      <c r="J70" s="1244"/>
      <c r="K70" s="584"/>
      <c r="L70" s="1343">
        <v>-3946.92</v>
      </c>
      <c r="M70" s="1260"/>
      <c r="N70" s="1253"/>
      <c r="O70" s="1261"/>
      <c r="P70" s="1343">
        <v>-3946.92</v>
      </c>
      <c r="Q70" s="584"/>
      <c r="R70" s="583"/>
    </row>
    <row r="71" spans="1:21" ht="12" customHeight="1" thickBot="1">
      <c r="A71" s="486">
        <v>60</v>
      </c>
      <c r="B71" s="1232" t="s">
        <v>2383</v>
      </c>
      <c r="C71" s="1234"/>
      <c r="D71" s="1232"/>
      <c r="E71" s="1264"/>
      <c r="F71" s="1337"/>
      <c r="G71" s="1338"/>
      <c r="H71" s="1339"/>
      <c r="I71" s="1234"/>
      <c r="J71" s="1340"/>
      <c r="K71" s="1338"/>
      <c r="L71" s="1341">
        <v>2442757.66</v>
      </c>
      <c r="M71" s="1232"/>
      <c r="N71" s="1264"/>
      <c r="O71" s="1337"/>
      <c r="P71" s="1341">
        <v>2442757.66</v>
      </c>
      <c r="Q71" s="584"/>
      <c r="R71" s="583"/>
    </row>
    <row r="72" spans="1:21" ht="12" customHeight="1" thickTop="1">
      <c r="A72" s="486">
        <v>61</v>
      </c>
      <c r="B72" s="489" t="s">
        <v>273</v>
      </c>
      <c r="C72" s="1260"/>
      <c r="D72" s="1260"/>
      <c r="E72" s="1253"/>
      <c r="F72" s="1261"/>
      <c r="G72" s="584"/>
      <c r="H72" s="1242"/>
      <c r="J72" s="1244"/>
      <c r="K72" s="584"/>
      <c r="L72" s="1350">
        <v>-12122.460000000428</v>
      </c>
      <c r="M72" s="1351"/>
      <c r="N72" s="1351"/>
      <c r="O72" s="1352"/>
      <c r="P72" s="1350">
        <v>-101282.24000000022</v>
      </c>
      <c r="Q72" s="1353"/>
      <c r="R72" s="1350">
        <v>986.91999999992549</v>
      </c>
    </row>
    <row r="73" spans="1:21" ht="12" customHeight="1">
      <c r="A73" s="486">
        <v>62</v>
      </c>
      <c r="B73" s="1253" t="s">
        <v>485</v>
      </c>
      <c r="C73" s="1253"/>
      <c r="D73" s="1253"/>
      <c r="E73" s="1253"/>
      <c r="F73" s="1253"/>
      <c r="G73" s="1273"/>
      <c r="H73" s="1253"/>
      <c r="I73" s="1253"/>
      <c r="J73" s="1253"/>
      <c r="K73" s="1273"/>
      <c r="L73" s="1273">
        <v>-4.9626126236363647E-3</v>
      </c>
      <c r="M73" s="1253"/>
      <c r="N73" s="1253"/>
      <c r="O73" s="1253"/>
      <c r="P73" s="1273">
        <v>-4.1462254589757469E-2</v>
      </c>
      <c r="Q73" s="1274"/>
      <c r="R73" s="1273">
        <v>3.9818166235862341E-4</v>
      </c>
      <c r="S73" s="1279"/>
    </row>
    <row r="74" spans="1:21" ht="12" customHeight="1">
      <c r="A74" s="486">
        <v>63</v>
      </c>
      <c r="C74" s="1234" t="s">
        <v>1891</v>
      </c>
    </row>
    <row r="75" spans="1:21" ht="12" customHeight="1">
      <c r="A75" s="486">
        <v>64</v>
      </c>
      <c r="C75" s="1358" t="s">
        <v>1892</v>
      </c>
    </row>
    <row r="76" spans="1:21" ht="12" customHeight="1">
      <c r="A76" s="486">
        <v>65</v>
      </c>
      <c r="C76" s="1358" t="s">
        <v>1893</v>
      </c>
    </row>
  </sheetData>
  <mergeCells count="1">
    <mergeCell ref="A7:R7"/>
  </mergeCells>
  <pageMargins left="0.5" right="0.5" top="0.5" bottom="0.25" header="0.5" footer="0.5"/>
  <pageSetup scale="58" fitToHeight="3" pageOrder="overThenDown" orientation="landscape" r:id="rId1"/>
  <headerFooter scaleWithDoc="0" alignWithMargins="0"/>
</worksheet>
</file>

<file path=xl/worksheets/sheet77.xml><?xml version="1.0" encoding="utf-8"?>
<worksheet xmlns="http://schemas.openxmlformats.org/spreadsheetml/2006/main" xmlns:r="http://schemas.openxmlformats.org/officeDocument/2006/relationships">
  <dimension ref="B1:AT137"/>
  <sheetViews>
    <sheetView topLeftCell="X1" zoomScaleNormal="100" zoomScaleSheetLayoutView="90" workbookViewId="0">
      <selection activeCell="J30" sqref="J30"/>
    </sheetView>
  </sheetViews>
  <sheetFormatPr defaultColWidth="12.44140625" defaultRowHeight="13.8"/>
  <cols>
    <col min="1" max="1" width="2.33203125" style="1877" customWidth="1"/>
    <col min="2" max="2" width="6.6640625" style="1877" customWidth="1"/>
    <col min="3" max="3" width="61.88671875" style="1877" customWidth="1"/>
    <col min="4" max="4" width="9.44140625" style="1877" customWidth="1"/>
    <col min="5" max="5" width="12.44140625" style="1877" customWidth="1"/>
    <col min="6" max="6" width="19" style="1877" customWidth="1"/>
    <col min="7" max="7" width="2.5546875" style="1877" customWidth="1"/>
    <col min="8" max="8" width="5.5546875" style="1877" customWidth="1"/>
    <col min="9" max="9" width="31.6640625" style="1877" customWidth="1"/>
    <col min="10" max="10" width="4.6640625" style="1877" customWidth="1"/>
    <col min="11" max="11" width="15" style="1877" customWidth="1"/>
    <col min="12" max="12" width="3.44140625" style="1877" customWidth="1"/>
    <col min="13" max="13" width="26" style="1877" customWidth="1"/>
    <col min="14" max="14" width="3.44140625" style="1877" customWidth="1"/>
    <col min="15" max="15" width="12.44140625" style="1877" customWidth="1"/>
    <col min="16" max="16" width="2.5546875" style="1877" customWidth="1"/>
    <col min="17" max="17" width="5.6640625" style="1877" customWidth="1"/>
    <col min="18" max="18" width="36.109375" style="1877" customWidth="1"/>
    <col min="19" max="19" width="4.6640625" style="1877" customWidth="1"/>
    <col min="20" max="20" width="12.44140625" style="1877" customWidth="1"/>
    <col min="21" max="21" width="2.33203125" style="1877" customWidth="1"/>
    <col min="22" max="22" width="12.44140625" style="1877" customWidth="1"/>
    <col min="23" max="23" width="2.33203125" style="1877" customWidth="1"/>
    <col min="24" max="24" width="12.44140625" style="1877" customWidth="1"/>
    <col min="25" max="25" width="2.33203125" style="1877" customWidth="1"/>
    <col min="26" max="26" width="12.44140625" style="1877" customWidth="1"/>
    <col min="27" max="27" width="2.33203125" style="1877" customWidth="1"/>
    <col min="28" max="28" width="12.44140625" style="1877" customWidth="1"/>
    <col min="29" max="29" width="2.5546875" style="1877" customWidth="1"/>
    <col min="30" max="30" width="6.33203125" style="1877" customWidth="1"/>
    <col min="31" max="31" width="12.44140625" style="1877" customWidth="1"/>
    <col min="32" max="32" width="2.33203125" style="1877" customWidth="1"/>
    <col min="33" max="33" width="12.44140625" style="1877" customWidth="1"/>
    <col min="34" max="34" width="2.33203125" style="1877" customWidth="1"/>
    <col min="35" max="35" width="12.44140625" style="1877" customWidth="1"/>
    <col min="36" max="36" width="2.33203125" style="1877" customWidth="1"/>
    <col min="37" max="37" width="12.44140625" style="1877" customWidth="1"/>
    <col min="38" max="38" width="2.33203125" style="1877" customWidth="1"/>
    <col min="39" max="39" width="12.44140625" style="1877" customWidth="1"/>
    <col min="40" max="40" width="2.33203125" style="1877" customWidth="1"/>
    <col min="41" max="41" width="12.44140625" style="1877" customWidth="1"/>
    <col min="42" max="42" width="2.33203125" style="1877" customWidth="1"/>
    <col min="43" max="43" width="12.44140625" style="1877" customWidth="1"/>
    <col min="44" max="44" width="3.44140625" style="1877" customWidth="1"/>
    <col min="45" max="45" width="15" style="1877" customWidth="1"/>
    <col min="46" max="46" width="3.44140625" style="1877" customWidth="1"/>
    <col min="47" max="47" width="15" style="1877" customWidth="1"/>
    <col min="48" max="48" width="3.44140625" style="1877" customWidth="1"/>
    <col min="49" max="50" width="2.109375" style="1877" customWidth="1"/>
    <col min="51" max="237" width="12.44140625" style="1877"/>
    <col min="238" max="238" width="7.33203125" style="1877" customWidth="1"/>
    <col min="239" max="239" width="35.5546875" style="1877" customWidth="1"/>
    <col min="240" max="240" width="44.5546875" style="1877" customWidth="1"/>
    <col min="241" max="242" width="7.33203125" style="1877" customWidth="1"/>
    <col min="243" max="244" width="12.44140625" style="1877" customWidth="1"/>
    <col min="245" max="245" width="39.44140625" style="1877" customWidth="1"/>
    <col min="246" max="246" width="42" style="1877" customWidth="1"/>
    <col min="247" max="247" width="4.44140625" style="1877" customWidth="1"/>
    <col min="248" max="248" width="6" style="1877" customWidth="1"/>
    <col min="249" max="249" width="12.44140625" style="1877" customWidth="1"/>
    <col min="250" max="250" width="6" style="1877" customWidth="1"/>
    <col min="251" max="251" width="12.44140625" style="1877" customWidth="1"/>
    <col min="252" max="252" width="6" style="1877" customWidth="1"/>
    <col min="253" max="253" width="12.44140625" style="1877" customWidth="1"/>
    <col min="254" max="254" width="6" style="1877" customWidth="1"/>
    <col min="255" max="255" width="12.44140625" style="1877" customWidth="1"/>
    <col min="256" max="256" width="6" style="1877" customWidth="1"/>
    <col min="257" max="257" width="12.44140625" style="1877" customWidth="1"/>
    <col min="258" max="258" width="2.109375" style="1877" customWidth="1"/>
    <col min="259" max="259" width="12.44140625" style="1877" customWidth="1"/>
    <col min="260" max="260" width="2.109375" style="1877" customWidth="1"/>
    <col min="261" max="261" width="12.44140625" style="1877" customWidth="1"/>
    <col min="262" max="263" width="2.109375" style="1877" customWidth="1"/>
    <col min="264" max="264" width="3.44140625" style="1877" customWidth="1"/>
    <col min="265" max="265" width="12.44140625" style="1877" customWidth="1"/>
    <col min="266" max="266" width="4.6640625" style="1877" customWidth="1"/>
    <col min="267" max="267" width="12.44140625" style="1877" customWidth="1"/>
    <col min="268" max="268" width="4.6640625" style="1877" customWidth="1"/>
    <col min="269" max="269" width="15" style="1877" customWidth="1"/>
    <col min="270" max="270" width="3.44140625" style="1877" customWidth="1"/>
    <col min="271" max="271" width="15" style="1877" customWidth="1"/>
    <col min="272" max="272" width="3.44140625" style="1877" customWidth="1"/>
    <col min="273" max="273" width="15" style="1877" customWidth="1"/>
    <col min="274" max="274" width="3.44140625" style="1877" customWidth="1"/>
    <col min="275" max="275" width="15" style="1877" customWidth="1"/>
    <col min="276" max="276" width="3.44140625" style="1877" customWidth="1"/>
    <col min="277" max="277" width="15" style="1877" customWidth="1"/>
    <col min="278" max="278" width="3.44140625" style="1877" customWidth="1"/>
    <col min="279" max="279" width="15" style="1877" customWidth="1"/>
    <col min="280" max="280" width="3.44140625" style="1877" customWidth="1"/>
    <col min="281" max="289" width="12.44140625" style="1877" customWidth="1"/>
    <col min="290" max="290" width="4.6640625" style="1877" customWidth="1"/>
    <col min="291" max="291" width="12.44140625" style="1877" customWidth="1"/>
    <col min="292" max="292" width="4.6640625" style="1877" customWidth="1"/>
    <col min="293" max="293" width="12.44140625" style="1877" customWidth="1"/>
    <col min="294" max="294" width="3.44140625" style="1877" customWidth="1"/>
    <col min="295" max="295" width="15" style="1877" customWidth="1"/>
    <col min="296" max="296" width="4.6640625" style="1877" customWidth="1"/>
    <col min="297" max="297" width="15" style="1877" customWidth="1"/>
    <col min="298" max="298" width="3.44140625" style="1877" customWidth="1"/>
    <col min="299" max="299" width="15" style="1877" customWidth="1"/>
    <col min="300" max="300" width="3.44140625" style="1877" customWidth="1"/>
    <col min="301" max="301" width="15" style="1877" customWidth="1"/>
    <col min="302" max="302" width="3.44140625" style="1877" customWidth="1"/>
    <col min="303" max="303" width="15" style="1877" customWidth="1"/>
    <col min="304" max="304" width="3.44140625" style="1877" customWidth="1"/>
    <col min="305" max="306" width="2.109375" style="1877" customWidth="1"/>
    <col min="307" max="493" width="12.44140625" style="1877"/>
    <col min="494" max="494" width="7.33203125" style="1877" customWidth="1"/>
    <col min="495" max="495" width="35.5546875" style="1877" customWidth="1"/>
    <col min="496" max="496" width="44.5546875" style="1877" customWidth="1"/>
    <col min="497" max="498" width="7.33203125" style="1877" customWidth="1"/>
    <col min="499" max="500" width="12.44140625" style="1877" customWidth="1"/>
    <col min="501" max="501" width="39.44140625" style="1877" customWidth="1"/>
    <col min="502" max="502" width="42" style="1877" customWidth="1"/>
    <col min="503" max="503" width="4.44140625" style="1877" customWidth="1"/>
    <col min="504" max="504" width="6" style="1877" customWidth="1"/>
    <col min="505" max="505" width="12.44140625" style="1877" customWidth="1"/>
    <col min="506" max="506" width="6" style="1877" customWidth="1"/>
    <col min="507" max="507" width="12.44140625" style="1877" customWidth="1"/>
    <col min="508" max="508" width="6" style="1877" customWidth="1"/>
    <col min="509" max="509" width="12.44140625" style="1877" customWidth="1"/>
    <col min="510" max="510" width="6" style="1877" customWidth="1"/>
    <col min="511" max="511" width="12.44140625" style="1877" customWidth="1"/>
    <col min="512" max="512" width="6" style="1877" customWidth="1"/>
    <col min="513" max="513" width="12.44140625" style="1877" customWidth="1"/>
    <col min="514" max="514" width="2.109375" style="1877" customWidth="1"/>
    <col min="515" max="515" width="12.44140625" style="1877" customWidth="1"/>
    <col min="516" max="516" width="2.109375" style="1877" customWidth="1"/>
    <col min="517" max="517" width="12.44140625" style="1877" customWidth="1"/>
    <col min="518" max="519" width="2.109375" style="1877" customWidth="1"/>
    <col min="520" max="520" width="3.44140625" style="1877" customWidth="1"/>
    <col min="521" max="521" width="12.44140625" style="1877" customWidth="1"/>
    <col min="522" max="522" width="4.6640625" style="1877" customWidth="1"/>
    <col min="523" max="523" width="12.44140625" style="1877" customWidth="1"/>
    <col min="524" max="524" width="4.6640625" style="1877" customWidth="1"/>
    <col min="525" max="525" width="15" style="1877" customWidth="1"/>
    <col min="526" max="526" width="3.44140625" style="1877" customWidth="1"/>
    <col min="527" max="527" width="15" style="1877" customWidth="1"/>
    <col min="528" max="528" width="3.44140625" style="1877" customWidth="1"/>
    <col min="529" max="529" width="15" style="1877" customWidth="1"/>
    <col min="530" max="530" width="3.44140625" style="1877" customWidth="1"/>
    <col min="531" max="531" width="15" style="1877" customWidth="1"/>
    <col min="532" max="532" width="3.44140625" style="1877" customWidth="1"/>
    <col min="533" max="533" width="15" style="1877" customWidth="1"/>
    <col min="534" max="534" width="3.44140625" style="1877" customWidth="1"/>
    <col min="535" max="535" width="15" style="1877" customWidth="1"/>
    <col min="536" max="536" width="3.44140625" style="1877" customWidth="1"/>
    <col min="537" max="545" width="12.44140625" style="1877" customWidth="1"/>
    <col min="546" max="546" width="4.6640625" style="1877" customWidth="1"/>
    <col min="547" max="547" width="12.44140625" style="1877" customWidth="1"/>
    <col min="548" max="548" width="4.6640625" style="1877" customWidth="1"/>
    <col min="549" max="549" width="12.44140625" style="1877" customWidth="1"/>
    <col min="550" max="550" width="3.44140625" style="1877" customWidth="1"/>
    <col min="551" max="551" width="15" style="1877" customWidth="1"/>
    <col min="552" max="552" width="4.6640625" style="1877" customWidth="1"/>
    <col min="553" max="553" width="15" style="1877" customWidth="1"/>
    <col min="554" max="554" width="3.44140625" style="1877" customWidth="1"/>
    <col min="555" max="555" width="15" style="1877" customWidth="1"/>
    <col min="556" max="556" width="3.44140625" style="1877" customWidth="1"/>
    <col min="557" max="557" width="15" style="1877" customWidth="1"/>
    <col min="558" max="558" width="3.44140625" style="1877" customWidth="1"/>
    <col min="559" max="559" width="15" style="1877" customWidth="1"/>
    <col min="560" max="560" width="3.44140625" style="1877" customWidth="1"/>
    <col min="561" max="562" width="2.109375" style="1877" customWidth="1"/>
    <col min="563" max="749" width="12.44140625" style="1877"/>
    <col min="750" max="750" width="7.33203125" style="1877" customWidth="1"/>
    <col min="751" max="751" width="35.5546875" style="1877" customWidth="1"/>
    <col min="752" max="752" width="44.5546875" style="1877" customWidth="1"/>
    <col min="753" max="754" width="7.33203125" style="1877" customWidth="1"/>
    <col min="755" max="756" width="12.44140625" style="1877" customWidth="1"/>
    <col min="757" max="757" width="39.44140625" style="1877" customWidth="1"/>
    <col min="758" max="758" width="42" style="1877" customWidth="1"/>
    <col min="759" max="759" width="4.44140625" style="1877" customWidth="1"/>
    <col min="760" max="760" width="6" style="1877" customWidth="1"/>
    <col min="761" max="761" width="12.44140625" style="1877" customWidth="1"/>
    <col min="762" max="762" width="6" style="1877" customWidth="1"/>
    <col min="763" max="763" width="12.44140625" style="1877" customWidth="1"/>
    <col min="764" max="764" width="6" style="1877" customWidth="1"/>
    <col min="765" max="765" width="12.44140625" style="1877" customWidth="1"/>
    <col min="766" max="766" width="6" style="1877" customWidth="1"/>
    <col min="767" max="767" width="12.44140625" style="1877" customWidth="1"/>
    <col min="768" max="768" width="6" style="1877" customWidth="1"/>
    <col min="769" max="769" width="12.44140625" style="1877" customWidth="1"/>
    <col min="770" max="770" width="2.109375" style="1877" customWidth="1"/>
    <col min="771" max="771" width="12.44140625" style="1877" customWidth="1"/>
    <col min="772" max="772" width="2.109375" style="1877" customWidth="1"/>
    <col min="773" max="773" width="12.44140625" style="1877" customWidth="1"/>
    <col min="774" max="775" width="2.109375" style="1877" customWidth="1"/>
    <col min="776" max="776" width="3.44140625" style="1877" customWidth="1"/>
    <col min="777" max="777" width="12.44140625" style="1877" customWidth="1"/>
    <col min="778" max="778" width="4.6640625" style="1877" customWidth="1"/>
    <col min="779" max="779" width="12.44140625" style="1877" customWidth="1"/>
    <col min="780" max="780" width="4.6640625" style="1877" customWidth="1"/>
    <col min="781" max="781" width="15" style="1877" customWidth="1"/>
    <col min="782" max="782" width="3.44140625" style="1877" customWidth="1"/>
    <col min="783" max="783" width="15" style="1877" customWidth="1"/>
    <col min="784" max="784" width="3.44140625" style="1877" customWidth="1"/>
    <col min="785" max="785" width="15" style="1877" customWidth="1"/>
    <col min="786" max="786" width="3.44140625" style="1877" customWidth="1"/>
    <col min="787" max="787" width="15" style="1877" customWidth="1"/>
    <col min="788" max="788" width="3.44140625" style="1877" customWidth="1"/>
    <col min="789" max="789" width="15" style="1877" customWidth="1"/>
    <col min="790" max="790" width="3.44140625" style="1877" customWidth="1"/>
    <col min="791" max="791" width="15" style="1877" customWidth="1"/>
    <col min="792" max="792" width="3.44140625" style="1877" customWidth="1"/>
    <col min="793" max="801" width="12.44140625" style="1877" customWidth="1"/>
    <col min="802" max="802" width="4.6640625" style="1877" customWidth="1"/>
    <col min="803" max="803" width="12.44140625" style="1877" customWidth="1"/>
    <col min="804" max="804" width="4.6640625" style="1877" customWidth="1"/>
    <col min="805" max="805" width="12.44140625" style="1877" customWidth="1"/>
    <col min="806" max="806" width="3.44140625" style="1877" customWidth="1"/>
    <col min="807" max="807" width="15" style="1877" customWidth="1"/>
    <col min="808" max="808" width="4.6640625" style="1877" customWidth="1"/>
    <col min="809" max="809" width="15" style="1877" customWidth="1"/>
    <col min="810" max="810" width="3.44140625" style="1877" customWidth="1"/>
    <col min="811" max="811" width="15" style="1877" customWidth="1"/>
    <col min="812" max="812" width="3.44140625" style="1877" customWidth="1"/>
    <col min="813" max="813" width="15" style="1877" customWidth="1"/>
    <col min="814" max="814" width="3.44140625" style="1877" customWidth="1"/>
    <col min="815" max="815" width="15" style="1877" customWidth="1"/>
    <col min="816" max="816" width="3.44140625" style="1877" customWidth="1"/>
    <col min="817" max="818" width="2.109375" style="1877" customWidth="1"/>
    <col min="819" max="1005" width="12.44140625" style="1877"/>
    <col min="1006" max="1006" width="7.33203125" style="1877" customWidth="1"/>
    <col min="1007" max="1007" width="35.5546875" style="1877" customWidth="1"/>
    <col min="1008" max="1008" width="44.5546875" style="1877" customWidth="1"/>
    <col min="1009" max="1010" width="7.33203125" style="1877" customWidth="1"/>
    <col min="1011" max="1012" width="12.44140625" style="1877" customWidth="1"/>
    <col min="1013" max="1013" width="39.44140625" style="1877" customWidth="1"/>
    <col min="1014" max="1014" width="42" style="1877" customWidth="1"/>
    <col min="1015" max="1015" width="4.44140625" style="1877" customWidth="1"/>
    <col min="1016" max="1016" width="6" style="1877" customWidth="1"/>
    <col min="1017" max="1017" width="12.44140625" style="1877" customWidth="1"/>
    <col min="1018" max="1018" width="6" style="1877" customWidth="1"/>
    <col min="1019" max="1019" width="12.44140625" style="1877" customWidth="1"/>
    <col min="1020" max="1020" width="6" style="1877" customWidth="1"/>
    <col min="1021" max="1021" width="12.44140625" style="1877" customWidth="1"/>
    <col min="1022" max="1022" width="6" style="1877" customWidth="1"/>
    <col min="1023" max="1023" width="12.44140625" style="1877" customWidth="1"/>
    <col min="1024" max="1024" width="6" style="1877" customWidth="1"/>
    <col min="1025" max="1025" width="12.44140625" style="1877" customWidth="1"/>
    <col min="1026" max="1026" width="2.109375" style="1877" customWidth="1"/>
    <col min="1027" max="1027" width="12.44140625" style="1877" customWidth="1"/>
    <col min="1028" max="1028" width="2.109375" style="1877" customWidth="1"/>
    <col min="1029" max="1029" width="12.44140625" style="1877" customWidth="1"/>
    <col min="1030" max="1031" width="2.109375" style="1877" customWidth="1"/>
    <col min="1032" max="1032" width="3.44140625" style="1877" customWidth="1"/>
    <col min="1033" max="1033" width="12.44140625" style="1877" customWidth="1"/>
    <col min="1034" max="1034" width="4.6640625" style="1877" customWidth="1"/>
    <col min="1035" max="1035" width="12.44140625" style="1877" customWidth="1"/>
    <col min="1036" max="1036" width="4.6640625" style="1877" customWidth="1"/>
    <col min="1037" max="1037" width="15" style="1877" customWidth="1"/>
    <col min="1038" max="1038" width="3.44140625" style="1877" customWidth="1"/>
    <col min="1039" max="1039" width="15" style="1877" customWidth="1"/>
    <col min="1040" max="1040" width="3.44140625" style="1877" customWidth="1"/>
    <col min="1041" max="1041" width="15" style="1877" customWidth="1"/>
    <col min="1042" max="1042" width="3.44140625" style="1877" customWidth="1"/>
    <col min="1043" max="1043" width="15" style="1877" customWidth="1"/>
    <col min="1044" max="1044" width="3.44140625" style="1877" customWidth="1"/>
    <col min="1045" max="1045" width="15" style="1877" customWidth="1"/>
    <col min="1046" max="1046" width="3.44140625" style="1877" customWidth="1"/>
    <col min="1047" max="1047" width="15" style="1877" customWidth="1"/>
    <col min="1048" max="1048" width="3.44140625" style="1877" customWidth="1"/>
    <col min="1049" max="1057" width="12.44140625" style="1877" customWidth="1"/>
    <col min="1058" max="1058" width="4.6640625" style="1877" customWidth="1"/>
    <col min="1059" max="1059" width="12.44140625" style="1877" customWidth="1"/>
    <col min="1060" max="1060" width="4.6640625" style="1877" customWidth="1"/>
    <col min="1061" max="1061" width="12.44140625" style="1877" customWidth="1"/>
    <col min="1062" max="1062" width="3.44140625" style="1877" customWidth="1"/>
    <col min="1063" max="1063" width="15" style="1877" customWidth="1"/>
    <col min="1064" max="1064" width="4.6640625" style="1877" customWidth="1"/>
    <col min="1065" max="1065" width="15" style="1877" customWidth="1"/>
    <col min="1066" max="1066" width="3.44140625" style="1877" customWidth="1"/>
    <col min="1067" max="1067" width="15" style="1877" customWidth="1"/>
    <col min="1068" max="1068" width="3.44140625" style="1877" customWidth="1"/>
    <col min="1069" max="1069" width="15" style="1877" customWidth="1"/>
    <col min="1070" max="1070" width="3.44140625" style="1877" customWidth="1"/>
    <col min="1071" max="1071" width="15" style="1877" customWidth="1"/>
    <col min="1072" max="1072" width="3.44140625" style="1877" customWidth="1"/>
    <col min="1073" max="1074" width="2.109375" style="1877" customWidth="1"/>
    <col min="1075" max="1261" width="12.44140625" style="1877"/>
    <col min="1262" max="1262" width="7.33203125" style="1877" customWidth="1"/>
    <col min="1263" max="1263" width="35.5546875" style="1877" customWidth="1"/>
    <col min="1264" max="1264" width="44.5546875" style="1877" customWidth="1"/>
    <col min="1265" max="1266" width="7.33203125" style="1877" customWidth="1"/>
    <col min="1267" max="1268" width="12.44140625" style="1877" customWidth="1"/>
    <col min="1269" max="1269" width="39.44140625" style="1877" customWidth="1"/>
    <col min="1270" max="1270" width="42" style="1877" customWidth="1"/>
    <col min="1271" max="1271" width="4.44140625" style="1877" customWidth="1"/>
    <col min="1272" max="1272" width="6" style="1877" customWidth="1"/>
    <col min="1273" max="1273" width="12.44140625" style="1877" customWidth="1"/>
    <col min="1274" max="1274" width="6" style="1877" customWidth="1"/>
    <col min="1275" max="1275" width="12.44140625" style="1877" customWidth="1"/>
    <col min="1276" max="1276" width="6" style="1877" customWidth="1"/>
    <col min="1277" max="1277" width="12.44140625" style="1877" customWidth="1"/>
    <col min="1278" max="1278" width="6" style="1877" customWidth="1"/>
    <col min="1279" max="1279" width="12.44140625" style="1877" customWidth="1"/>
    <col min="1280" max="1280" width="6" style="1877" customWidth="1"/>
    <col min="1281" max="1281" width="12.44140625" style="1877" customWidth="1"/>
    <col min="1282" max="1282" width="2.109375" style="1877" customWidth="1"/>
    <col min="1283" max="1283" width="12.44140625" style="1877" customWidth="1"/>
    <col min="1284" max="1284" width="2.109375" style="1877" customWidth="1"/>
    <col min="1285" max="1285" width="12.44140625" style="1877" customWidth="1"/>
    <col min="1286" max="1287" width="2.109375" style="1877" customWidth="1"/>
    <col min="1288" max="1288" width="3.44140625" style="1877" customWidth="1"/>
    <col min="1289" max="1289" width="12.44140625" style="1877" customWidth="1"/>
    <col min="1290" max="1290" width="4.6640625" style="1877" customWidth="1"/>
    <col min="1291" max="1291" width="12.44140625" style="1877" customWidth="1"/>
    <col min="1292" max="1292" width="4.6640625" style="1877" customWidth="1"/>
    <col min="1293" max="1293" width="15" style="1877" customWidth="1"/>
    <col min="1294" max="1294" width="3.44140625" style="1877" customWidth="1"/>
    <col min="1295" max="1295" width="15" style="1877" customWidth="1"/>
    <col min="1296" max="1296" width="3.44140625" style="1877" customWidth="1"/>
    <col min="1297" max="1297" width="15" style="1877" customWidth="1"/>
    <col min="1298" max="1298" width="3.44140625" style="1877" customWidth="1"/>
    <col min="1299" max="1299" width="15" style="1877" customWidth="1"/>
    <col min="1300" max="1300" width="3.44140625" style="1877" customWidth="1"/>
    <col min="1301" max="1301" width="15" style="1877" customWidth="1"/>
    <col min="1302" max="1302" width="3.44140625" style="1877" customWidth="1"/>
    <col min="1303" max="1303" width="15" style="1877" customWidth="1"/>
    <col min="1304" max="1304" width="3.44140625" style="1877" customWidth="1"/>
    <col min="1305" max="1313" width="12.44140625" style="1877" customWidth="1"/>
    <col min="1314" max="1314" width="4.6640625" style="1877" customWidth="1"/>
    <col min="1315" max="1315" width="12.44140625" style="1877" customWidth="1"/>
    <col min="1316" max="1316" width="4.6640625" style="1877" customWidth="1"/>
    <col min="1317" max="1317" width="12.44140625" style="1877" customWidth="1"/>
    <col min="1318" max="1318" width="3.44140625" style="1877" customWidth="1"/>
    <col min="1319" max="1319" width="15" style="1877" customWidth="1"/>
    <col min="1320" max="1320" width="4.6640625" style="1877" customWidth="1"/>
    <col min="1321" max="1321" width="15" style="1877" customWidth="1"/>
    <col min="1322" max="1322" width="3.44140625" style="1877" customWidth="1"/>
    <col min="1323" max="1323" width="15" style="1877" customWidth="1"/>
    <col min="1324" max="1324" width="3.44140625" style="1877" customWidth="1"/>
    <col min="1325" max="1325" width="15" style="1877" customWidth="1"/>
    <col min="1326" max="1326" width="3.44140625" style="1877" customWidth="1"/>
    <col min="1327" max="1327" width="15" style="1877" customWidth="1"/>
    <col min="1328" max="1328" width="3.44140625" style="1877" customWidth="1"/>
    <col min="1329" max="1330" width="2.109375" style="1877" customWidth="1"/>
    <col min="1331" max="1517" width="12.44140625" style="1877"/>
    <col min="1518" max="1518" width="7.33203125" style="1877" customWidth="1"/>
    <col min="1519" max="1519" width="35.5546875" style="1877" customWidth="1"/>
    <col min="1520" max="1520" width="44.5546875" style="1877" customWidth="1"/>
    <col min="1521" max="1522" width="7.33203125" style="1877" customWidth="1"/>
    <col min="1523" max="1524" width="12.44140625" style="1877" customWidth="1"/>
    <col min="1525" max="1525" width="39.44140625" style="1877" customWidth="1"/>
    <col min="1526" max="1526" width="42" style="1877" customWidth="1"/>
    <col min="1527" max="1527" width="4.44140625" style="1877" customWidth="1"/>
    <col min="1528" max="1528" width="6" style="1877" customWidth="1"/>
    <col min="1529" max="1529" width="12.44140625" style="1877" customWidth="1"/>
    <col min="1530" max="1530" width="6" style="1877" customWidth="1"/>
    <col min="1531" max="1531" width="12.44140625" style="1877" customWidth="1"/>
    <col min="1532" max="1532" width="6" style="1877" customWidth="1"/>
    <col min="1533" max="1533" width="12.44140625" style="1877" customWidth="1"/>
    <col min="1534" max="1534" width="6" style="1877" customWidth="1"/>
    <col min="1535" max="1535" width="12.44140625" style="1877" customWidth="1"/>
    <col min="1536" max="1536" width="6" style="1877" customWidth="1"/>
    <col min="1537" max="1537" width="12.44140625" style="1877" customWidth="1"/>
    <col min="1538" max="1538" width="2.109375" style="1877" customWidth="1"/>
    <col min="1539" max="1539" width="12.44140625" style="1877" customWidth="1"/>
    <col min="1540" max="1540" width="2.109375" style="1877" customWidth="1"/>
    <col min="1541" max="1541" width="12.44140625" style="1877" customWidth="1"/>
    <col min="1542" max="1543" width="2.109375" style="1877" customWidth="1"/>
    <col min="1544" max="1544" width="3.44140625" style="1877" customWidth="1"/>
    <col min="1545" max="1545" width="12.44140625" style="1877" customWidth="1"/>
    <col min="1546" max="1546" width="4.6640625" style="1877" customWidth="1"/>
    <col min="1547" max="1547" width="12.44140625" style="1877" customWidth="1"/>
    <col min="1548" max="1548" width="4.6640625" style="1877" customWidth="1"/>
    <col min="1549" max="1549" width="15" style="1877" customWidth="1"/>
    <col min="1550" max="1550" width="3.44140625" style="1877" customWidth="1"/>
    <col min="1551" max="1551" width="15" style="1877" customWidth="1"/>
    <col min="1552" max="1552" width="3.44140625" style="1877" customWidth="1"/>
    <col min="1553" max="1553" width="15" style="1877" customWidth="1"/>
    <col min="1554" max="1554" width="3.44140625" style="1877" customWidth="1"/>
    <col min="1555" max="1555" width="15" style="1877" customWidth="1"/>
    <col min="1556" max="1556" width="3.44140625" style="1877" customWidth="1"/>
    <col min="1557" max="1557" width="15" style="1877" customWidth="1"/>
    <col min="1558" max="1558" width="3.44140625" style="1877" customWidth="1"/>
    <col min="1559" max="1559" width="15" style="1877" customWidth="1"/>
    <col min="1560" max="1560" width="3.44140625" style="1877" customWidth="1"/>
    <col min="1561" max="1569" width="12.44140625" style="1877" customWidth="1"/>
    <col min="1570" max="1570" width="4.6640625" style="1877" customWidth="1"/>
    <col min="1571" max="1571" width="12.44140625" style="1877" customWidth="1"/>
    <col min="1572" max="1572" width="4.6640625" style="1877" customWidth="1"/>
    <col min="1573" max="1573" width="12.44140625" style="1877" customWidth="1"/>
    <col min="1574" max="1574" width="3.44140625" style="1877" customWidth="1"/>
    <col min="1575" max="1575" width="15" style="1877" customWidth="1"/>
    <col min="1576" max="1576" width="4.6640625" style="1877" customWidth="1"/>
    <col min="1577" max="1577" width="15" style="1877" customWidth="1"/>
    <col min="1578" max="1578" width="3.44140625" style="1877" customWidth="1"/>
    <col min="1579" max="1579" width="15" style="1877" customWidth="1"/>
    <col min="1580" max="1580" width="3.44140625" style="1877" customWidth="1"/>
    <col min="1581" max="1581" width="15" style="1877" customWidth="1"/>
    <col min="1582" max="1582" width="3.44140625" style="1877" customWidth="1"/>
    <col min="1583" max="1583" width="15" style="1877" customWidth="1"/>
    <col min="1584" max="1584" width="3.44140625" style="1877" customWidth="1"/>
    <col min="1585" max="1586" width="2.109375" style="1877" customWidth="1"/>
    <col min="1587" max="1773" width="12.44140625" style="1877"/>
    <col min="1774" max="1774" width="7.33203125" style="1877" customWidth="1"/>
    <col min="1775" max="1775" width="35.5546875" style="1877" customWidth="1"/>
    <col min="1776" max="1776" width="44.5546875" style="1877" customWidth="1"/>
    <col min="1777" max="1778" width="7.33203125" style="1877" customWidth="1"/>
    <col min="1779" max="1780" width="12.44140625" style="1877" customWidth="1"/>
    <col min="1781" max="1781" width="39.44140625" style="1877" customWidth="1"/>
    <col min="1782" max="1782" width="42" style="1877" customWidth="1"/>
    <col min="1783" max="1783" width="4.44140625" style="1877" customWidth="1"/>
    <col min="1784" max="1784" width="6" style="1877" customWidth="1"/>
    <col min="1785" max="1785" width="12.44140625" style="1877" customWidth="1"/>
    <col min="1786" max="1786" width="6" style="1877" customWidth="1"/>
    <col min="1787" max="1787" width="12.44140625" style="1877" customWidth="1"/>
    <col min="1788" max="1788" width="6" style="1877" customWidth="1"/>
    <col min="1789" max="1789" width="12.44140625" style="1877" customWidth="1"/>
    <col min="1790" max="1790" width="6" style="1877" customWidth="1"/>
    <col min="1791" max="1791" width="12.44140625" style="1877" customWidth="1"/>
    <col min="1792" max="1792" width="6" style="1877" customWidth="1"/>
    <col min="1793" max="1793" width="12.44140625" style="1877" customWidth="1"/>
    <col min="1794" max="1794" width="2.109375" style="1877" customWidth="1"/>
    <col min="1795" max="1795" width="12.44140625" style="1877" customWidth="1"/>
    <col min="1796" max="1796" width="2.109375" style="1877" customWidth="1"/>
    <col min="1797" max="1797" width="12.44140625" style="1877" customWidth="1"/>
    <col min="1798" max="1799" width="2.109375" style="1877" customWidth="1"/>
    <col min="1800" max="1800" width="3.44140625" style="1877" customWidth="1"/>
    <col min="1801" max="1801" width="12.44140625" style="1877" customWidth="1"/>
    <col min="1802" max="1802" width="4.6640625" style="1877" customWidth="1"/>
    <col min="1803" max="1803" width="12.44140625" style="1877" customWidth="1"/>
    <col min="1804" max="1804" width="4.6640625" style="1877" customWidth="1"/>
    <col min="1805" max="1805" width="15" style="1877" customWidth="1"/>
    <col min="1806" max="1806" width="3.44140625" style="1877" customWidth="1"/>
    <col min="1807" max="1807" width="15" style="1877" customWidth="1"/>
    <col min="1808" max="1808" width="3.44140625" style="1877" customWidth="1"/>
    <col min="1809" max="1809" width="15" style="1877" customWidth="1"/>
    <col min="1810" max="1810" width="3.44140625" style="1877" customWidth="1"/>
    <col min="1811" max="1811" width="15" style="1877" customWidth="1"/>
    <col min="1812" max="1812" width="3.44140625" style="1877" customWidth="1"/>
    <col min="1813" max="1813" width="15" style="1877" customWidth="1"/>
    <col min="1814" max="1814" width="3.44140625" style="1877" customWidth="1"/>
    <col min="1815" max="1815" width="15" style="1877" customWidth="1"/>
    <col min="1816" max="1816" width="3.44140625" style="1877" customWidth="1"/>
    <col min="1817" max="1825" width="12.44140625" style="1877" customWidth="1"/>
    <col min="1826" max="1826" width="4.6640625" style="1877" customWidth="1"/>
    <col min="1827" max="1827" width="12.44140625" style="1877" customWidth="1"/>
    <col min="1828" max="1828" width="4.6640625" style="1877" customWidth="1"/>
    <col min="1829" max="1829" width="12.44140625" style="1877" customWidth="1"/>
    <col min="1830" max="1830" width="3.44140625" style="1877" customWidth="1"/>
    <col min="1831" max="1831" width="15" style="1877" customWidth="1"/>
    <col min="1832" max="1832" width="4.6640625" style="1877" customWidth="1"/>
    <col min="1833" max="1833" width="15" style="1877" customWidth="1"/>
    <col min="1834" max="1834" width="3.44140625" style="1877" customWidth="1"/>
    <col min="1835" max="1835" width="15" style="1877" customWidth="1"/>
    <col min="1836" max="1836" width="3.44140625" style="1877" customWidth="1"/>
    <col min="1837" max="1837" width="15" style="1877" customWidth="1"/>
    <col min="1838" max="1838" width="3.44140625" style="1877" customWidth="1"/>
    <col min="1839" max="1839" width="15" style="1877" customWidth="1"/>
    <col min="1840" max="1840" width="3.44140625" style="1877" customWidth="1"/>
    <col min="1841" max="1842" width="2.109375" style="1877" customWidth="1"/>
    <col min="1843" max="2029" width="12.44140625" style="1877"/>
    <col min="2030" max="2030" width="7.33203125" style="1877" customWidth="1"/>
    <col min="2031" max="2031" width="35.5546875" style="1877" customWidth="1"/>
    <col min="2032" max="2032" width="44.5546875" style="1877" customWidth="1"/>
    <col min="2033" max="2034" width="7.33203125" style="1877" customWidth="1"/>
    <col min="2035" max="2036" width="12.44140625" style="1877" customWidth="1"/>
    <col min="2037" max="2037" width="39.44140625" style="1877" customWidth="1"/>
    <col min="2038" max="2038" width="42" style="1877" customWidth="1"/>
    <col min="2039" max="2039" width="4.44140625" style="1877" customWidth="1"/>
    <col min="2040" max="2040" width="6" style="1877" customWidth="1"/>
    <col min="2041" max="2041" width="12.44140625" style="1877" customWidth="1"/>
    <col min="2042" max="2042" width="6" style="1877" customWidth="1"/>
    <col min="2043" max="2043" width="12.44140625" style="1877" customWidth="1"/>
    <col min="2044" max="2044" width="6" style="1877" customWidth="1"/>
    <col min="2045" max="2045" width="12.44140625" style="1877" customWidth="1"/>
    <col min="2046" max="2046" width="6" style="1877" customWidth="1"/>
    <col min="2047" max="2047" width="12.44140625" style="1877" customWidth="1"/>
    <col min="2048" max="2048" width="6" style="1877" customWidth="1"/>
    <col min="2049" max="2049" width="12.44140625" style="1877" customWidth="1"/>
    <col min="2050" max="2050" width="2.109375" style="1877" customWidth="1"/>
    <col min="2051" max="2051" width="12.44140625" style="1877" customWidth="1"/>
    <col min="2052" max="2052" width="2.109375" style="1877" customWidth="1"/>
    <col min="2053" max="2053" width="12.44140625" style="1877" customWidth="1"/>
    <col min="2054" max="2055" width="2.109375" style="1877" customWidth="1"/>
    <col min="2056" max="2056" width="3.44140625" style="1877" customWidth="1"/>
    <col min="2057" max="2057" width="12.44140625" style="1877" customWidth="1"/>
    <col min="2058" max="2058" width="4.6640625" style="1877" customWidth="1"/>
    <col min="2059" max="2059" width="12.44140625" style="1877" customWidth="1"/>
    <col min="2060" max="2060" width="4.6640625" style="1877" customWidth="1"/>
    <col min="2061" max="2061" width="15" style="1877" customWidth="1"/>
    <col min="2062" max="2062" width="3.44140625" style="1877" customWidth="1"/>
    <col min="2063" max="2063" width="15" style="1877" customWidth="1"/>
    <col min="2064" max="2064" width="3.44140625" style="1877" customWidth="1"/>
    <col min="2065" max="2065" width="15" style="1877" customWidth="1"/>
    <col min="2066" max="2066" width="3.44140625" style="1877" customWidth="1"/>
    <col min="2067" max="2067" width="15" style="1877" customWidth="1"/>
    <col min="2068" max="2068" width="3.44140625" style="1877" customWidth="1"/>
    <col min="2069" max="2069" width="15" style="1877" customWidth="1"/>
    <col min="2070" max="2070" width="3.44140625" style="1877" customWidth="1"/>
    <col min="2071" max="2071" width="15" style="1877" customWidth="1"/>
    <col min="2072" max="2072" width="3.44140625" style="1877" customWidth="1"/>
    <col min="2073" max="2081" width="12.44140625" style="1877" customWidth="1"/>
    <col min="2082" max="2082" width="4.6640625" style="1877" customWidth="1"/>
    <col min="2083" max="2083" width="12.44140625" style="1877" customWidth="1"/>
    <col min="2084" max="2084" width="4.6640625" style="1877" customWidth="1"/>
    <col min="2085" max="2085" width="12.44140625" style="1877" customWidth="1"/>
    <col min="2086" max="2086" width="3.44140625" style="1877" customWidth="1"/>
    <col min="2087" max="2087" width="15" style="1877" customWidth="1"/>
    <col min="2088" max="2088" width="4.6640625" style="1877" customWidth="1"/>
    <col min="2089" max="2089" width="15" style="1877" customWidth="1"/>
    <col min="2090" max="2090" width="3.44140625" style="1877" customWidth="1"/>
    <col min="2091" max="2091" width="15" style="1877" customWidth="1"/>
    <col min="2092" max="2092" width="3.44140625" style="1877" customWidth="1"/>
    <col min="2093" max="2093" width="15" style="1877" customWidth="1"/>
    <col min="2094" max="2094" width="3.44140625" style="1877" customWidth="1"/>
    <col min="2095" max="2095" width="15" style="1877" customWidth="1"/>
    <col min="2096" max="2096" width="3.44140625" style="1877" customWidth="1"/>
    <col min="2097" max="2098" width="2.109375" style="1877" customWidth="1"/>
    <col min="2099" max="2285" width="12.44140625" style="1877"/>
    <col min="2286" max="2286" width="7.33203125" style="1877" customWidth="1"/>
    <col min="2287" max="2287" width="35.5546875" style="1877" customWidth="1"/>
    <col min="2288" max="2288" width="44.5546875" style="1877" customWidth="1"/>
    <col min="2289" max="2290" width="7.33203125" style="1877" customWidth="1"/>
    <col min="2291" max="2292" width="12.44140625" style="1877" customWidth="1"/>
    <col min="2293" max="2293" width="39.44140625" style="1877" customWidth="1"/>
    <col min="2294" max="2294" width="42" style="1877" customWidth="1"/>
    <col min="2295" max="2295" width="4.44140625" style="1877" customWidth="1"/>
    <col min="2296" max="2296" width="6" style="1877" customWidth="1"/>
    <col min="2297" max="2297" width="12.44140625" style="1877" customWidth="1"/>
    <col min="2298" max="2298" width="6" style="1877" customWidth="1"/>
    <col min="2299" max="2299" width="12.44140625" style="1877" customWidth="1"/>
    <col min="2300" max="2300" width="6" style="1877" customWidth="1"/>
    <col min="2301" max="2301" width="12.44140625" style="1877" customWidth="1"/>
    <col min="2302" max="2302" width="6" style="1877" customWidth="1"/>
    <col min="2303" max="2303" width="12.44140625" style="1877" customWidth="1"/>
    <col min="2304" max="2304" width="6" style="1877" customWidth="1"/>
    <col min="2305" max="2305" width="12.44140625" style="1877" customWidth="1"/>
    <col min="2306" max="2306" width="2.109375" style="1877" customWidth="1"/>
    <col min="2307" max="2307" width="12.44140625" style="1877" customWidth="1"/>
    <col min="2308" max="2308" width="2.109375" style="1877" customWidth="1"/>
    <col min="2309" max="2309" width="12.44140625" style="1877" customWidth="1"/>
    <col min="2310" max="2311" width="2.109375" style="1877" customWidth="1"/>
    <col min="2312" max="2312" width="3.44140625" style="1877" customWidth="1"/>
    <col min="2313" max="2313" width="12.44140625" style="1877" customWidth="1"/>
    <col min="2314" max="2314" width="4.6640625" style="1877" customWidth="1"/>
    <col min="2315" max="2315" width="12.44140625" style="1877" customWidth="1"/>
    <col min="2316" max="2316" width="4.6640625" style="1877" customWidth="1"/>
    <col min="2317" max="2317" width="15" style="1877" customWidth="1"/>
    <col min="2318" max="2318" width="3.44140625" style="1877" customWidth="1"/>
    <col min="2319" max="2319" width="15" style="1877" customWidth="1"/>
    <col min="2320" max="2320" width="3.44140625" style="1877" customWidth="1"/>
    <col min="2321" max="2321" width="15" style="1877" customWidth="1"/>
    <col min="2322" max="2322" width="3.44140625" style="1877" customWidth="1"/>
    <col min="2323" max="2323" width="15" style="1877" customWidth="1"/>
    <col min="2324" max="2324" width="3.44140625" style="1877" customWidth="1"/>
    <col min="2325" max="2325" width="15" style="1877" customWidth="1"/>
    <col min="2326" max="2326" width="3.44140625" style="1877" customWidth="1"/>
    <col min="2327" max="2327" width="15" style="1877" customWidth="1"/>
    <col min="2328" max="2328" width="3.44140625" style="1877" customWidth="1"/>
    <col min="2329" max="2337" width="12.44140625" style="1877" customWidth="1"/>
    <col min="2338" max="2338" width="4.6640625" style="1877" customWidth="1"/>
    <col min="2339" max="2339" width="12.44140625" style="1877" customWidth="1"/>
    <col min="2340" max="2340" width="4.6640625" style="1877" customWidth="1"/>
    <col min="2341" max="2341" width="12.44140625" style="1877" customWidth="1"/>
    <col min="2342" max="2342" width="3.44140625" style="1877" customWidth="1"/>
    <col min="2343" max="2343" width="15" style="1877" customWidth="1"/>
    <col min="2344" max="2344" width="4.6640625" style="1877" customWidth="1"/>
    <col min="2345" max="2345" width="15" style="1877" customWidth="1"/>
    <col min="2346" max="2346" width="3.44140625" style="1877" customWidth="1"/>
    <col min="2347" max="2347" width="15" style="1877" customWidth="1"/>
    <col min="2348" max="2348" width="3.44140625" style="1877" customWidth="1"/>
    <col min="2349" max="2349" width="15" style="1877" customWidth="1"/>
    <col min="2350" max="2350" width="3.44140625" style="1877" customWidth="1"/>
    <col min="2351" max="2351" width="15" style="1877" customWidth="1"/>
    <col min="2352" max="2352" width="3.44140625" style="1877" customWidth="1"/>
    <col min="2353" max="2354" width="2.109375" style="1877" customWidth="1"/>
    <col min="2355" max="2541" width="12.44140625" style="1877"/>
    <col min="2542" max="2542" width="7.33203125" style="1877" customWidth="1"/>
    <col min="2543" max="2543" width="35.5546875" style="1877" customWidth="1"/>
    <col min="2544" max="2544" width="44.5546875" style="1877" customWidth="1"/>
    <col min="2545" max="2546" width="7.33203125" style="1877" customWidth="1"/>
    <col min="2547" max="2548" width="12.44140625" style="1877" customWidth="1"/>
    <col min="2549" max="2549" width="39.44140625" style="1877" customWidth="1"/>
    <col min="2550" max="2550" width="42" style="1877" customWidth="1"/>
    <col min="2551" max="2551" width="4.44140625" style="1877" customWidth="1"/>
    <col min="2552" max="2552" width="6" style="1877" customWidth="1"/>
    <col min="2553" max="2553" width="12.44140625" style="1877" customWidth="1"/>
    <col min="2554" max="2554" width="6" style="1877" customWidth="1"/>
    <col min="2555" max="2555" width="12.44140625" style="1877" customWidth="1"/>
    <col min="2556" max="2556" width="6" style="1877" customWidth="1"/>
    <col min="2557" max="2557" width="12.44140625" style="1877" customWidth="1"/>
    <col min="2558" max="2558" width="6" style="1877" customWidth="1"/>
    <col min="2559" max="2559" width="12.44140625" style="1877" customWidth="1"/>
    <col min="2560" max="2560" width="6" style="1877" customWidth="1"/>
    <col min="2561" max="2561" width="12.44140625" style="1877" customWidth="1"/>
    <col min="2562" max="2562" width="2.109375" style="1877" customWidth="1"/>
    <col min="2563" max="2563" width="12.44140625" style="1877" customWidth="1"/>
    <col min="2564" max="2564" width="2.109375" style="1877" customWidth="1"/>
    <col min="2565" max="2565" width="12.44140625" style="1877" customWidth="1"/>
    <col min="2566" max="2567" width="2.109375" style="1877" customWidth="1"/>
    <col min="2568" max="2568" width="3.44140625" style="1877" customWidth="1"/>
    <col min="2569" max="2569" width="12.44140625" style="1877" customWidth="1"/>
    <col min="2570" max="2570" width="4.6640625" style="1877" customWidth="1"/>
    <col min="2571" max="2571" width="12.44140625" style="1877" customWidth="1"/>
    <col min="2572" max="2572" width="4.6640625" style="1877" customWidth="1"/>
    <col min="2573" max="2573" width="15" style="1877" customWidth="1"/>
    <col min="2574" max="2574" width="3.44140625" style="1877" customWidth="1"/>
    <col min="2575" max="2575" width="15" style="1877" customWidth="1"/>
    <col min="2576" max="2576" width="3.44140625" style="1877" customWidth="1"/>
    <col min="2577" max="2577" width="15" style="1877" customWidth="1"/>
    <col min="2578" max="2578" width="3.44140625" style="1877" customWidth="1"/>
    <col min="2579" max="2579" width="15" style="1877" customWidth="1"/>
    <col min="2580" max="2580" width="3.44140625" style="1877" customWidth="1"/>
    <col min="2581" max="2581" width="15" style="1877" customWidth="1"/>
    <col min="2582" max="2582" width="3.44140625" style="1877" customWidth="1"/>
    <col min="2583" max="2583" width="15" style="1877" customWidth="1"/>
    <col min="2584" max="2584" width="3.44140625" style="1877" customWidth="1"/>
    <col min="2585" max="2593" width="12.44140625" style="1877" customWidth="1"/>
    <col min="2594" max="2594" width="4.6640625" style="1877" customWidth="1"/>
    <col min="2595" max="2595" width="12.44140625" style="1877" customWidth="1"/>
    <col min="2596" max="2596" width="4.6640625" style="1877" customWidth="1"/>
    <col min="2597" max="2597" width="12.44140625" style="1877" customWidth="1"/>
    <col min="2598" max="2598" width="3.44140625" style="1877" customWidth="1"/>
    <col min="2599" max="2599" width="15" style="1877" customWidth="1"/>
    <col min="2600" max="2600" width="4.6640625" style="1877" customWidth="1"/>
    <col min="2601" max="2601" width="15" style="1877" customWidth="1"/>
    <col min="2602" max="2602" width="3.44140625" style="1877" customWidth="1"/>
    <col min="2603" max="2603" width="15" style="1877" customWidth="1"/>
    <col min="2604" max="2604" width="3.44140625" style="1877" customWidth="1"/>
    <col min="2605" max="2605" width="15" style="1877" customWidth="1"/>
    <col min="2606" max="2606" width="3.44140625" style="1877" customWidth="1"/>
    <col min="2607" max="2607" width="15" style="1877" customWidth="1"/>
    <col min="2608" max="2608" width="3.44140625" style="1877" customWidth="1"/>
    <col min="2609" max="2610" width="2.109375" style="1877" customWidth="1"/>
    <col min="2611" max="2797" width="12.44140625" style="1877"/>
    <col min="2798" max="2798" width="7.33203125" style="1877" customWidth="1"/>
    <col min="2799" max="2799" width="35.5546875" style="1877" customWidth="1"/>
    <col min="2800" max="2800" width="44.5546875" style="1877" customWidth="1"/>
    <col min="2801" max="2802" width="7.33203125" style="1877" customWidth="1"/>
    <col min="2803" max="2804" width="12.44140625" style="1877" customWidth="1"/>
    <col min="2805" max="2805" width="39.44140625" style="1877" customWidth="1"/>
    <col min="2806" max="2806" width="42" style="1877" customWidth="1"/>
    <col min="2807" max="2807" width="4.44140625" style="1877" customWidth="1"/>
    <col min="2808" max="2808" width="6" style="1877" customWidth="1"/>
    <col min="2809" max="2809" width="12.44140625" style="1877" customWidth="1"/>
    <col min="2810" max="2810" width="6" style="1877" customWidth="1"/>
    <col min="2811" max="2811" width="12.44140625" style="1877" customWidth="1"/>
    <col min="2812" max="2812" width="6" style="1877" customWidth="1"/>
    <col min="2813" max="2813" width="12.44140625" style="1877" customWidth="1"/>
    <col min="2814" max="2814" width="6" style="1877" customWidth="1"/>
    <col min="2815" max="2815" width="12.44140625" style="1877" customWidth="1"/>
    <col min="2816" max="2816" width="6" style="1877" customWidth="1"/>
    <col min="2817" max="2817" width="12.44140625" style="1877" customWidth="1"/>
    <col min="2818" max="2818" width="2.109375" style="1877" customWidth="1"/>
    <col min="2819" max="2819" width="12.44140625" style="1877" customWidth="1"/>
    <col min="2820" max="2820" width="2.109375" style="1877" customWidth="1"/>
    <col min="2821" max="2821" width="12.44140625" style="1877" customWidth="1"/>
    <col min="2822" max="2823" width="2.109375" style="1877" customWidth="1"/>
    <col min="2824" max="2824" width="3.44140625" style="1877" customWidth="1"/>
    <col min="2825" max="2825" width="12.44140625" style="1877" customWidth="1"/>
    <col min="2826" max="2826" width="4.6640625" style="1877" customWidth="1"/>
    <col min="2827" max="2827" width="12.44140625" style="1877" customWidth="1"/>
    <col min="2828" max="2828" width="4.6640625" style="1877" customWidth="1"/>
    <col min="2829" max="2829" width="15" style="1877" customWidth="1"/>
    <col min="2830" max="2830" width="3.44140625" style="1877" customWidth="1"/>
    <col min="2831" max="2831" width="15" style="1877" customWidth="1"/>
    <col min="2832" max="2832" width="3.44140625" style="1877" customWidth="1"/>
    <col min="2833" max="2833" width="15" style="1877" customWidth="1"/>
    <col min="2834" max="2834" width="3.44140625" style="1877" customWidth="1"/>
    <col min="2835" max="2835" width="15" style="1877" customWidth="1"/>
    <col min="2836" max="2836" width="3.44140625" style="1877" customWidth="1"/>
    <col min="2837" max="2837" width="15" style="1877" customWidth="1"/>
    <col min="2838" max="2838" width="3.44140625" style="1877" customWidth="1"/>
    <col min="2839" max="2839" width="15" style="1877" customWidth="1"/>
    <col min="2840" max="2840" width="3.44140625" style="1877" customWidth="1"/>
    <col min="2841" max="2849" width="12.44140625" style="1877" customWidth="1"/>
    <col min="2850" max="2850" width="4.6640625" style="1877" customWidth="1"/>
    <col min="2851" max="2851" width="12.44140625" style="1877" customWidth="1"/>
    <col min="2852" max="2852" width="4.6640625" style="1877" customWidth="1"/>
    <col min="2853" max="2853" width="12.44140625" style="1877" customWidth="1"/>
    <col min="2854" max="2854" width="3.44140625" style="1877" customWidth="1"/>
    <col min="2855" max="2855" width="15" style="1877" customWidth="1"/>
    <col min="2856" max="2856" width="4.6640625" style="1877" customWidth="1"/>
    <col min="2857" max="2857" width="15" style="1877" customWidth="1"/>
    <col min="2858" max="2858" width="3.44140625" style="1877" customWidth="1"/>
    <col min="2859" max="2859" width="15" style="1877" customWidth="1"/>
    <col min="2860" max="2860" width="3.44140625" style="1877" customWidth="1"/>
    <col min="2861" max="2861" width="15" style="1877" customWidth="1"/>
    <col min="2862" max="2862" width="3.44140625" style="1877" customWidth="1"/>
    <col min="2863" max="2863" width="15" style="1877" customWidth="1"/>
    <col min="2864" max="2864" width="3.44140625" style="1877" customWidth="1"/>
    <col min="2865" max="2866" width="2.109375" style="1877" customWidth="1"/>
    <col min="2867" max="3053" width="12.44140625" style="1877"/>
    <col min="3054" max="3054" width="7.33203125" style="1877" customWidth="1"/>
    <col min="3055" max="3055" width="35.5546875" style="1877" customWidth="1"/>
    <col min="3056" max="3056" width="44.5546875" style="1877" customWidth="1"/>
    <col min="3057" max="3058" width="7.33203125" style="1877" customWidth="1"/>
    <col min="3059" max="3060" width="12.44140625" style="1877" customWidth="1"/>
    <col min="3061" max="3061" width="39.44140625" style="1877" customWidth="1"/>
    <col min="3062" max="3062" width="42" style="1877" customWidth="1"/>
    <col min="3063" max="3063" width="4.44140625" style="1877" customWidth="1"/>
    <col min="3064" max="3064" width="6" style="1877" customWidth="1"/>
    <col min="3065" max="3065" width="12.44140625" style="1877" customWidth="1"/>
    <col min="3066" max="3066" width="6" style="1877" customWidth="1"/>
    <col min="3067" max="3067" width="12.44140625" style="1877" customWidth="1"/>
    <col min="3068" max="3068" width="6" style="1877" customWidth="1"/>
    <col min="3069" max="3069" width="12.44140625" style="1877" customWidth="1"/>
    <col min="3070" max="3070" width="6" style="1877" customWidth="1"/>
    <col min="3071" max="3071" width="12.44140625" style="1877" customWidth="1"/>
    <col min="3072" max="3072" width="6" style="1877" customWidth="1"/>
    <col min="3073" max="3073" width="12.44140625" style="1877" customWidth="1"/>
    <col min="3074" max="3074" width="2.109375" style="1877" customWidth="1"/>
    <col min="3075" max="3075" width="12.44140625" style="1877" customWidth="1"/>
    <col min="3076" max="3076" width="2.109375" style="1877" customWidth="1"/>
    <col min="3077" max="3077" width="12.44140625" style="1877" customWidth="1"/>
    <col min="3078" max="3079" width="2.109375" style="1877" customWidth="1"/>
    <col min="3080" max="3080" width="3.44140625" style="1877" customWidth="1"/>
    <col min="3081" max="3081" width="12.44140625" style="1877" customWidth="1"/>
    <col min="3082" max="3082" width="4.6640625" style="1877" customWidth="1"/>
    <col min="3083" max="3083" width="12.44140625" style="1877" customWidth="1"/>
    <col min="3084" max="3084" width="4.6640625" style="1877" customWidth="1"/>
    <col min="3085" max="3085" width="15" style="1877" customWidth="1"/>
    <col min="3086" max="3086" width="3.44140625" style="1877" customWidth="1"/>
    <col min="3087" max="3087" width="15" style="1877" customWidth="1"/>
    <col min="3088" max="3088" width="3.44140625" style="1877" customWidth="1"/>
    <col min="3089" max="3089" width="15" style="1877" customWidth="1"/>
    <col min="3090" max="3090" width="3.44140625" style="1877" customWidth="1"/>
    <col min="3091" max="3091" width="15" style="1877" customWidth="1"/>
    <col min="3092" max="3092" width="3.44140625" style="1877" customWidth="1"/>
    <col min="3093" max="3093" width="15" style="1877" customWidth="1"/>
    <col min="3094" max="3094" width="3.44140625" style="1877" customWidth="1"/>
    <col min="3095" max="3095" width="15" style="1877" customWidth="1"/>
    <col min="3096" max="3096" width="3.44140625" style="1877" customWidth="1"/>
    <col min="3097" max="3105" width="12.44140625" style="1877" customWidth="1"/>
    <col min="3106" max="3106" width="4.6640625" style="1877" customWidth="1"/>
    <col min="3107" max="3107" width="12.44140625" style="1877" customWidth="1"/>
    <col min="3108" max="3108" width="4.6640625" style="1877" customWidth="1"/>
    <col min="3109" max="3109" width="12.44140625" style="1877" customWidth="1"/>
    <col min="3110" max="3110" width="3.44140625" style="1877" customWidth="1"/>
    <col min="3111" max="3111" width="15" style="1877" customWidth="1"/>
    <col min="3112" max="3112" width="4.6640625" style="1877" customWidth="1"/>
    <col min="3113" max="3113" width="15" style="1877" customWidth="1"/>
    <col min="3114" max="3114" width="3.44140625" style="1877" customWidth="1"/>
    <col min="3115" max="3115" width="15" style="1877" customWidth="1"/>
    <col min="3116" max="3116" width="3.44140625" style="1877" customWidth="1"/>
    <col min="3117" max="3117" width="15" style="1877" customWidth="1"/>
    <col min="3118" max="3118" width="3.44140625" style="1877" customWidth="1"/>
    <col min="3119" max="3119" width="15" style="1877" customWidth="1"/>
    <col min="3120" max="3120" width="3.44140625" style="1877" customWidth="1"/>
    <col min="3121" max="3122" width="2.109375" style="1877" customWidth="1"/>
    <col min="3123" max="3309" width="12.44140625" style="1877"/>
    <col min="3310" max="3310" width="7.33203125" style="1877" customWidth="1"/>
    <col min="3311" max="3311" width="35.5546875" style="1877" customWidth="1"/>
    <col min="3312" max="3312" width="44.5546875" style="1877" customWidth="1"/>
    <col min="3313" max="3314" width="7.33203125" style="1877" customWidth="1"/>
    <col min="3315" max="3316" width="12.44140625" style="1877" customWidth="1"/>
    <col min="3317" max="3317" width="39.44140625" style="1877" customWidth="1"/>
    <col min="3318" max="3318" width="42" style="1877" customWidth="1"/>
    <col min="3319" max="3319" width="4.44140625" style="1877" customWidth="1"/>
    <col min="3320" max="3320" width="6" style="1877" customWidth="1"/>
    <col min="3321" max="3321" width="12.44140625" style="1877" customWidth="1"/>
    <col min="3322" max="3322" width="6" style="1877" customWidth="1"/>
    <col min="3323" max="3323" width="12.44140625" style="1877" customWidth="1"/>
    <col min="3324" max="3324" width="6" style="1877" customWidth="1"/>
    <col min="3325" max="3325" width="12.44140625" style="1877" customWidth="1"/>
    <col min="3326" max="3326" width="6" style="1877" customWidth="1"/>
    <col min="3327" max="3327" width="12.44140625" style="1877" customWidth="1"/>
    <col min="3328" max="3328" width="6" style="1877" customWidth="1"/>
    <col min="3329" max="3329" width="12.44140625" style="1877" customWidth="1"/>
    <col min="3330" max="3330" width="2.109375" style="1877" customWidth="1"/>
    <col min="3331" max="3331" width="12.44140625" style="1877" customWidth="1"/>
    <col min="3332" max="3332" width="2.109375" style="1877" customWidth="1"/>
    <col min="3333" max="3333" width="12.44140625" style="1877" customWidth="1"/>
    <col min="3334" max="3335" width="2.109375" style="1877" customWidth="1"/>
    <col min="3336" max="3336" width="3.44140625" style="1877" customWidth="1"/>
    <col min="3337" max="3337" width="12.44140625" style="1877" customWidth="1"/>
    <col min="3338" max="3338" width="4.6640625" style="1877" customWidth="1"/>
    <col min="3339" max="3339" width="12.44140625" style="1877" customWidth="1"/>
    <col min="3340" max="3340" width="4.6640625" style="1877" customWidth="1"/>
    <col min="3341" max="3341" width="15" style="1877" customWidth="1"/>
    <col min="3342" max="3342" width="3.44140625" style="1877" customWidth="1"/>
    <col min="3343" max="3343" width="15" style="1877" customWidth="1"/>
    <col min="3344" max="3344" width="3.44140625" style="1877" customWidth="1"/>
    <col min="3345" max="3345" width="15" style="1877" customWidth="1"/>
    <col min="3346" max="3346" width="3.44140625" style="1877" customWidth="1"/>
    <col min="3347" max="3347" width="15" style="1877" customWidth="1"/>
    <col min="3348" max="3348" width="3.44140625" style="1877" customWidth="1"/>
    <col min="3349" max="3349" width="15" style="1877" customWidth="1"/>
    <col min="3350" max="3350" width="3.44140625" style="1877" customWidth="1"/>
    <col min="3351" max="3351" width="15" style="1877" customWidth="1"/>
    <col min="3352" max="3352" width="3.44140625" style="1877" customWidth="1"/>
    <col min="3353" max="3361" width="12.44140625" style="1877" customWidth="1"/>
    <col min="3362" max="3362" width="4.6640625" style="1877" customWidth="1"/>
    <col min="3363" max="3363" width="12.44140625" style="1877" customWidth="1"/>
    <col min="3364" max="3364" width="4.6640625" style="1877" customWidth="1"/>
    <col min="3365" max="3365" width="12.44140625" style="1877" customWidth="1"/>
    <col min="3366" max="3366" width="3.44140625" style="1877" customWidth="1"/>
    <col min="3367" max="3367" width="15" style="1877" customWidth="1"/>
    <col min="3368" max="3368" width="4.6640625" style="1877" customWidth="1"/>
    <col min="3369" max="3369" width="15" style="1877" customWidth="1"/>
    <col min="3370" max="3370" width="3.44140625" style="1877" customWidth="1"/>
    <col min="3371" max="3371" width="15" style="1877" customWidth="1"/>
    <col min="3372" max="3372" width="3.44140625" style="1877" customWidth="1"/>
    <col min="3373" max="3373" width="15" style="1877" customWidth="1"/>
    <col min="3374" max="3374" width="3.44140625" style="1877" customWidth="1"/>
    <col min="3375" max="3375" width="15" style="1877" customWidth="1"/>
    <col min="3376" max="3376" width="3.44140625" style="1877" customWidth="1"/>
    <col min="3377" max="3378" width="2.109375" style="1877" customWidth="1"/>
    <col min="3379" max="3565" width="12.44140625" style="1877"/>
    <col min="3566" max="3566" width="7.33203125" style="1877" customWidth="1"/>
    <col min="3567" max="3567" width="35.5546875" style="1877" customWidth="1"/>
    <col min="3568" max="3568" width="44.5546875" style="1877" customWidth="1"/>
    <col min="3569" max="3570" width="7.33203125" style="1877" customWidth="1"/>
    <col min="3571" max="3572" width="12.44140625" style="1877" customWidth="1"/>
    <col min="3573" max="3573" width="39.44140625" style="1877" customWidth="1"/>
    <col min="3574" max="3574" width="42" style="1877" customWidth="1"/>
    <col min="3575" max="3575" width="4.44140625" style="1877" customWidth="1"/>
    <col min="3576" max="3576" width="6" style="1877" customWidth="1"/>
    <col min="3577" max="3577" width="12.44140625" style="1877" customWidth="1"/>
    <col min="3578" max="3578" width="6" style="1877" customWidth="1"/>
    <col min="3579" max="3579" width="12.44140625" style="1877" customWidth="1"/>
    <col min="3580" max="3580" width="6" style="1877" customWidth="1"/>
    <col min="3581" max="3581" width="12.44140625" style="1877" customWidth="1"/>
    <col min="3582" max="3582" width="6" style="1877" customWidth="1"/>
    <col min="3583" max="3583" width="12.44140625" style="1877" customWidth="1"/>
    <col min="3584" max="3584" width="6" style="1877" customWidth="1"/>
    <col min="3585" max="3585" width="12.44140625" style="1877" customWidth="1"/>
    <col min="3586" max="3586" width="2.109375" style="1877" customWidth="1"/>
    <col min="3587" max="3587" width="12.44140625" style="1877" customWidth="1"/>
    <col min="3588" max="3588" width="2.109375" style="1877" customWidth="1"/>
    <col min="3589" max="3589" width="12.44140625" style="1877" customWidth="1"/>
    <col min="3590" max="3591" width="2.109375" style="1877" customWidth="1"/>
    <col min="3592" max="3592" width="3.44140625" style="1877" customWidth="1"/>
    <col min="3593" max="3593" width="12.44140625" style="1877" customWidth="1"/>
    <col min="3594" max="3594" width="4.6640625" style="1877" customWidth="1"/>
    <col min="3595" max="3595" width="12.44140625" style="1877" customWidth="1"/>
    <col min="3596" max="3596" width="4.6640625" style="1877" customWidth="1"/>
    <col min="3597" max="3597" width="15" style="1877" customWidth="1"/>
    <col min="3598" max="3598" width="3.44140625" style="1877" customWidth="1"/>
    <col min="3599" max="3599" width="15" style="1877" customWidth="1"/>
    <col min="3600" max="3600" width="3.44140625" style="1877" customWidth="1"/>
    <col min="3601" max="3601" width="15" style="1877" customWidth="1"/>
    <col min="3602" max="3602" width="3.44140625" style="1877" customWidth="1"/>
    <col min="3603" max="3603" width="15" style="1877" customWidth="1"/>
    <col min="3604" max="3604" width="3.44140625" style="1877" customWidth="1"/>
    <col min="3605" max="3605" width="15" style="1877" customWidth="1"/>
    <col min="3606" max="3606" width="3.44140625" style="1877" customWidth="1"/>
    <col min="3607" max="3607" width="15" style="1877" customWidth="1"/>
    <col min="3608" max="3608" width="3.44140625" style="1877" customWidth="1"/>
    <col min="3609" max="3617" width="12.44140625" style="1877" customWidth="1"/>
    <col min="3618" max="3618" width="4.6640625" style="1877" customWidth="1"/>
    <col min="3619" max="3619" width="12.44140625" style="1877" customWidth="1"/>
    <col min="3620" max="3620" width="4.6640625" style="1877" customWidth="1"/>
    <col min="3621" max="3621" width="12.44140625" style="1877" customWidth="1"/>
    <col min="3622" max="3622" width="3.44140625" style="1877" customWidth="1"/>
    <col min="3623" max="3623" width="15" style="1877" customWidth="1"/>
    <col min="3624" max="3624" width="4.6640625" style="1877" customWidth="1"/>
    <col min="3625" max="3625" width="15" style="1877" customWidth="1"/>
    <col min="3626" max="3626" width="3.44140625" style="1877" customWidth="1"/>
    <col min="3627" max="3627" width="15" style="1877" customWidth="1"/>
    <col min="3628" max="3628" width="3.44140625" style="1877" customWidth="1"/>
    <col min="3629" max="3629" width="15" style="1877" customWidth="1"/>
    <col min="3630" max="3630" width="3.44140625" style="1877" customWidth="1"/>
    <col min="3631" max="3631" width="15" style="1877" customWidth="1"/>
    <col min="3632" max="3632" width="3.44140625" style="1877" customWidth="1"/>
    <col min="3633" max="3634" width="2.109375" style="1877" customWidth="1"/>
    <col min="3635" max="3821" width="12.44140625" style="1877"/>
    <col min="3822" max="3822" width="7.33203125" style="1877" customWidth="1"/>
    <col min="3823" max="3823" width="35.5546875" style="1877" customWidth="1"/>
    <col min="3824" max="3824" width="44.5546875" style="1877" customWidth="1"/>
    <col min="3825" max="3826" width="7.33203125" style="1877" customWidth="1"/>
    <col min="3827" max="3828" width="12.44140625" style="1877" customWidth="1"/>
    <col min="3829" max="3829" width="39.44140625" style="1877" customWidth="1"/>
    <col min="3830" max="3830" width="42" style="1877" customWidth="1"/>
    <col min="3831" max="3831" width="4.44140625" style="1877" customWidth="1"/>
    <col min="3832" max="3832" width="6" style="1877" customWidth="1"/>
    <col min="3833" max="3833" width="12.44140625" style="1877" customWidth="1"/>
    <col min="3834" max="3834" width="6" style="1877" customWidth="1"/>
    <col min="3835" max="3835" width="12.44140625" style="1877" customWidth="1"/>
    <col min="3836" max="3836" width="6" style="1877" customWidth="1"/>
    <col min="3837" max="3837" width="12.44140625" style="1877" customWidth="1"/>
    <col min="3838" max="3838" width="6" style="1877" customWidth="1"/>
    <col min="3839" max="3839" width="12.44140625" style="1877" customWidth="1"/>
    <col min="3840" max="3840" width="6" style="1877" customWidth="1"/>
    <col min="3841" max="3841" width="12.44140625" style="1877" customWidth="1"/>
    <col min="3842" max="3842" width="2.109375" style="1877" customWidth="1"/>
    <col min="3843" max="3843" width="12.44140625" style="1877" customWidth="1"/>
    <col min="3844" max="3844" width="2.109375" style="1877" customWidth="1"/>
    <col min="3845" max="3845" width="12.44140625" style="1877" customWidth="1"/>
    <col min="3846" max="3847" width="2.109375" style="1877" customWidth="1"/>
    <col min="3848" max="3848" width="3.44140625" style="1877" customWidth="1"/>
    <col min="3849" max="3849" width="12.44140625" style="1877" customWidth="1"/>
    <col min="3850" max="3850" width="4.6640625" style="1877" customWidth="1"/>
    <col min="3851" max="3851" width="12.44140625" style="1877" customWidth="1"/>
    <col min="3852" max="3852" width="4.6640625" style="1877" customWidth="1"/>
    <col min="3853" max="3853" width="15" style="1877" customWidth="1"/>
    <col min="3854" max="3854" width="3.44140625" style="1877" customWidth="1"/>
    <col min="3855" max="3855" width="15" style="1877" customWidth="1"/>
    <col min="3856" max="3856" width="3.44140625" style="1877" customWidth="1"/>
    <col min="3857" max="3857" width="15" style="1877" customWidth="1"/>
    <col min="3858" max="3858" width="3.44140625" style="1877" customWidth="1"/>
    <col min="3859" max="3859" width="15" style="1877" customWidth="1"/>
    <col min="3860" max="3860" width="3.44140625" style="1877" customWidth="1"/>
    <col min="3861" max="3861" width="15" style="1877" customWidth="1"/>
    <col min="3862" max="3862" width="3.44140625" style="1877" customWidth="1"/>
    <col min="3863" max="3863" width="15" style="1877" customWidth="1"/>
    <col min="3864" max="3864" width="3.44140625" style="1877" customWidth="1"/>
    <col min="3865" max="3873" width="12.44140625" style="1877" customWidth="1"/>
    <col min="3874" max="3874" width="4.6640625" style="1877" customWidth="1"/>
    <col min="3875" max="3875" width="12.44140625" style="1877" customWidth="1"/>
    <col min="3876" max="3876" width="4.6640625" style="1877" customWidth="1"/>
    <col min="3877" max="3877" width="12.44140625" style="1877" customWidth="1"/>
    <col min="3878" max="3878" width="3.44140625" style="1877" customWidth="1"/>
    <col min="3879" max="3879" width="15" style="1877" customWidth="1"/>
    <col min="3880" max="3880" width="4.6640625" style="1877" customWidth="1"/>
    <col min="3881" max="3881" width="15" style="1877" customWidth="1"/>
    <col min="3882" max="3882" width="3.44140625" style="1877" customWidth="1"/>
    <col min="3883" max="3883" width="15" style="1877" customWidth="1"/>
    <col min="3884" max="3884" width="3.44140625" style="1877" customWidth="1"/>
    <col min="3885" max="3885" width="15" style="1877" customWidth="1"/>
    <col min="3886" max="3886" width="3.44140625" style="1877" customWidth="1"/>
    <col min="3887" max="3887" width="15" style="1877" customWidth="1"/>
    <col min="3888" max="3888" width="3.44140625" style="1877" customWidth="1"/>
    <col min="3889" max="3890" width="2.109375" style="1877" customWidth="1"/>
    <col min="3891" max="4077" width="12.44140625" style="1877"/>
    <col min="4078" max="4078" width="7.33203125" style="1877" customWidth="1"/>
    <col min="4079" max="4079" width="35.5546875" style="1877" customWidth="1"/>
    <col min="4080" max="4080" width="44.5546875" style="1877" customWidth="1"/>
    <col min="4081" max="4082" width="7.33203125" style="1877" customWidth="1"/>
    <col min="4083" max="4084" width="12.44140625" style="1877" customWidth="1"/>
    <col min="4085" max="4085" width="39.44140625" style="1877" customWidth="1"/>
    <col min="4086" max="4086" width="42" style="1877" customWidth="1"/>
    <col min="4087" max="4087" width="4.44140625" style="1877" customWidth="1"/>
    <col min="4088" max="4088" width="6" style="1877" customWidth="1"/>
    <col min="4089" max="4089" width="12.44140625" style="1877" customWidth="1"/>
    <col min="4090" max="4090" width="6" style="1877" customWidth="1"/>
    <col min="4091" max="4091" width="12.44140625" style="1877" customWidth="1"/>
    <col min="4092" max="4092" width="6" style="1877" customWidth="1"/>
    <col min="4093" max="4093" width="12.44140625" style="1877" customWidth="1"/>
    <col min="4094" max="4094" width="6" style="1877" customWidth="1"/>
    <col min="4095" max="4095" width="12.44140625" style="1877" customWidth="1"/>
    <col min="4096" max="4096" width="6" style="1877" customWidth="1"/>
    <col min="4097" max="4097" width="12.44140625" style="1877" customWidth="1"/>
    <col min="4098" max="4098" width="2.109375" style="1877" customWidth="1"/>
    <col min="4099" max="4099" width="12.44140625" style="1877" customWidth="1"/>
    <col min="4100" max="4100" width="2.109375" style="1877" customWidth="1"/>
    <col min="4101" max="4101" width="12.44140625" style="1877" customWidth="1"/>
    <col min="4102" max="4103" width="2.109375" style="1877" customWidth="1"/>
    <col min="4104" max="4104" width="3.44140625" style="1877" customWidth="1"/>
    <col min="4105" max="4105" width="12.44140625" style="1877" customWidth="1"/>
    <col min="4106" max="4106" width="4.6640625" style="1877" customWidth="1"/>
    <col min="4107" max="4107" width="12.44140625" style="1877" customWidth="1"/>
    <col min="4108" max="4108" width="4.6640625" style="1877" customWidth="1"/>
    <col min="4109" max="4109" width="15" style="1877" customWidth="1"/>
    <col min="4110" max="4110" width="3.44140625" style="1877" customWidth="1"/>
    <col min="4111" max="4111" width="15" style="1877" customWidth="1"/>
    <col min="4112" max="4112" width="3.44140625" style="1877" customWidth="1"/>
    <col min="4113" max="4113" width="15" style="1877" customWidth="1"/>
    <col min="4114" max="4114" width="3.44140625" style="1877" customWidth="1"/>
    <col min="4115" max="4115" width="15" style="1877" customWidth="1"/>
    <col min="4116" max="4116" width="3.44140625" style="1877" customWidth="1"/>
    <col min="4117" max="4117" width="15" style="1877" customWidth="1"/>
    <col min="4118" max="4118" width="3.44140625" style="1877" customWidth="1"/>
    <col min="4119" max="4119" width="15" style="1877" customWidth="1"/>
    <col min="4120" max="4120" width="3.44140625" style="1877" customWidth="1"/>
    <col min="4121" max="4129" width="12.44140625" style="1877" customWidth="1"/>
    <col min="4130" max="4130" width="4.6640625" style="1877" customWidth="1"/>
    <col min="4131" max="4131" width="12.44140625" style="1877" customWidth="1"/>
    <col min="4132" max="4132" width="4.6640625" style="1877" customWidth="1"/>
    <col min="4133" max="4133" width="12.44140625" style="1877" customWidth="1"/>
    <col min="4134" max="4134" width="3.44140625" style="1877" customWidth="1"/>
    <col min="4135" max="4135" width="15" style="1877" customWidth="1"/>
    <col min="4136" max="4136" width="4.6640625" style="1877" customWidth="1"/>
    <col min="4137" max="4137" width="15" style="1877" customWidth="1"/>
    <col min="4138" max="4138" width="3.44140625" style="1877" customWidth="1"/>
    <col min="4139" max="4139" width="15" style="1877" customWidth="1"/>
    <col min="4140" max="4140" width="3.44140625" style="1877" customWidth="1"/>
    <col min="4141" max="4141" width="15" style="1877" customWidth="1"/>
    <col min="4142" max="4142" width="3.44140625" style="1877" customWidth="1"/>
    <col min="4143" max="4143" width="15" style="1877" customWidth="1"/>
    <col min="4144" max="4144" width="3.44140625" style="1877" customWidth="1"/>
    <col min="4145" max="4146" width="2.109375" style="1877" customWidth="1"/>
    <col min="4147" max="4333" width="12.44140625" style="1877"/>
    <col min="4334" max="4334" width="7.33203125" style="1877" customWidth="1"/>
    <col min="4335" max="4335" width="35.5546875" style="1877" customWidth="1"/>
    <col min="4336" max="4336" width="44.5546875" style="1877" customWidth="1"/>
    <col min="4337" max="4338" width="7.33203125" style="1877" customWidth="1"/>
    <col min="4339" max="4340" width="12.44140625" style="1877" customWidth="1"/>
    <col min="4341" max="4341" width="39.44140625" style="1877" customWidth="1"/>
    <col min="4342" max="4342" width="42" style="1877" customWidth="1"/>
    <col min="4343" max="4343" width="4.44140625" style="1877" customWidth="1"/>
    <col min="4344" max="4344" width="6" style="1877" customWidth="1"/>
    <col min="4345" max="4345" width="12.44140625" style="1877" customWidth="1"/>
    <col min="4346" max="4346" width="6" style="1877" customWidth="1"/>
    <col min="4347" max="4347" width="12.44140625" style="1877" customWidth="1"/>
    <col min="4348" max="4348" width="6" style="1877" customWidth="1"/>
    <col min="4349" max="4349" width="12.44140625" style="1877" customWidth="1"/>
    <col min="4350" max="4350" width="6" style="1877" customWidth="1"/>
    <col min="4351" max="4351" width="12.44140625" style="1877" customWidth="1"/>
    <col min="4352" max="4352" width="6" style="1877" customWidth="1"/>
    <col min="4353" max="4353" width="12.44140625" style="1877" customWidth="1"/>
    <col min="4354" max="4354" width="2.109375" style="1877" customWidth="1"/>
    <col min="4355" max="4355" width="12.44140625" style="1877" customWidth="1"/>
    <col min="4356" max="4356" width="2.109375" style="1877" customWidth="1"/>
    <col min="4357" max="4357" width="12.44140625" style="1877" customWidth="1"/>
    <col min="4358" max="4359" width="2.109375" style="1877" customWidth="1"/>
    <col min="4360" max="4360" width="3.44140625" style="1877" customWidth="1"/>
    <col min="4361" max="4361" width="12.44140625" style="1877" customWidth="1"/>
    <col min="4362" max="4362" width="4.6640625" style="1877" customWidth="1"/>
    <col min="4363" max="4363" width="12.44140625" style="1877" customWidth="1"/>
    <col min="4364" max="4364" width="4.6640625" style="1877" customWidth="1"/>
    <col min="4365" max="4365" width="15" style="1877" customWidth="1"/>
    <col min="4366" max="4366" width="3.44140625" style="1877" customWidth="1"/>
    <col min="4367" max="4367" width="15" style="1877" customWidth="1"/>
    <col min="4368" max="4368" width="3.44140625" style="1877" customWidth="1"/>
    <col min="4369" max="4369" width="15" style="1877" customWidth="1"/>
    <col min="4370" max="4370" width="3.44140625" style="1877" customWidth="1"/>
    <col min="4371" max="4371" width="15" style="1877" customWidth="1"/>
    <col min="4372" max="4372" width="3.44140625" style="1877" customWidth="1"/>
    <col min="4373" max="4373" width="15" style="1877" customWidth="1"/>
    <col min="4374" max="4374" width="3.44140625" style="1877" customWidth="1"/>
    <col min="4375" max="4375" width="15" style="1877" customWidth="1"/>
    <col min="4376" max="4376" width="3.44140625" style="1877" customWidth="1"/>
    <col min="4377" max="4385" width="12.44140625" style="1877" customWidth="1"/>
    <col min="4386" max="4386" width="4.6640625" style="1877" customWidth="1"/>
    <col min="4387" max="4387" width="12.44140625" style="1877" customWidth="1"/>
    <col min="4388" max="4388" width="4.6640625" style="1877" customWidth="1"/>
    <col min="4389" max="4389" width="12.44140625" style="1877" customWidth="1"/>
    <col min="4390" max="4390" width="3.44140625" style="1877" customWidth="1"/>
    <col min="4391" max="4391" width="15" style="1877" customWidth="1"/>
    <col min="4392" max="4392" width="4.6640625" style="1877" customWidth="1"/>
    <col min="4393" max="4393" width="15" style="1877" customWidth="1"/>
    <col min="4394" max="4394" width="3.44140625" style="1877" customWidth="1"/>
    <col min="4395" max="4395" width="15" style="1877" customWidth="1"/>
    <col min="4396" max="4396" width="3.44140625" style="1877" customWidth="1"/>
    <col min="4397" max="4397" width="15" style="1877" customWidth="1"/>
    <col min="4398" max="4398" width="3.44140625" style="1877" customWidth="1"/>
    <col min="4399" max="4399" width="15" style="1877" customWidth="1"/>
    <col min="4400" max="4400" width="3.44140625" style="1877" customWidth="1"/>
    <col min="4401" max="4402" width="2.109375" style="1877" customWidth="1"/>
    <col min="4403" max="4589" width="12.44140625" style="1877"/>
    <col min="4590" max="4590" width="7.33203125" style="1877" customWidth="1"/>
    <col min="4591" max="4591" width="35.5546875" style="1877" customWidth="1"/>
    <col min="4592" max="4592" width="44.5546875" style="1877" customWidth="1"/>
    <col min="4593" max="4594" width="7.33203125" style="1877" customWidth="1"/>
    <col min="4595" max="4596" width="12.44140625" style="1877" customWidth="1"/>
    <col min="4597" max="4597" width="39.44140625" style="1877" customWidth="1"/>
    <col min="4598" max="4598" width="42" style="1877" customWidth="1"/>
    <col min="4599" max="4599" width="4.44140625" style="1877" customWidth="1"/>
    <col min="4600" max="4600" width="6" style="1877" customWidth="1"/>
    <col min="4601" max="4601" width="12.44140625" style="1877" customWidth="1"/>
    <col min="4602" max="4602" width="6" style="1877" customWidth="1"/>
    <col min="4603" max="4603" width="12.44140625" style="1877" customWidth="1"/>
    <col min="4604" max="4604" width="6" style="1877" customWidth="1"/>
    <col min="4605" max="4605" width="12.44140625" style="1877" customWidth="1"/>
    <col min="4606" max="4606" width="6" style="1877" customWidth="1"/>
    <col min="4607" max="4607" width="12.44140625" style="1877" customWidth="1"/>
    <col min="4608" max="4608" width="6" style="1877" customWidth="1"/>
    <col min="4609" max="4609" width="12.44140625" style="1877" customWidth="1"/>
    <col min="4610" max="4610" width="2.109375" style="1877" customWidth="1"/>
    <col min="4611" max="4611" width="12.44140625" style="1877" customWidth="1"/>
    <col min="4612" max="4612" width="2.109375" style="1877" customWidth="1"/>
    <col min="4613" max="4613" width="12.44140625" style="1877" customWidth="1"/>
    <col min="4614" max="4615" width="2.109375" style="1877" customWidth="1"/>
    <col min="4616" max="4616" width="3.44140625" style="1877" customWidth="1"/>
    <col min="4617" max="4617" width="12.44140625" style="1877" customWidth="1"/>
    <col min="4618" max="4618" width="4.6640625" style="1877" customWidth="1"/>
    <col min="4619" max="4619" width="12.44140625" style="1877" customWidth="1"/>
    <col min="4620" max="4620" width="4.6640625" style="1877" customWidth="1"/>
    <col min="4621" max="4621" width="15" style="1877" customWidth="1"/>
    <col min="4622" max="4622" width="3.44140625" style="1877" customWidth="1"/>
    <col min="4623" max="4623" width="15" style="1877" customWidth="1"/>
    <col min="4624" max="4624" width="3.44140625" style="1877" customWidth="1"/>
    <col min="4625" max="4625" width="15" style="1877" customWidth="1"/>
    <col min="4626" max="4626" width="3.44140625" style="1877" customWidth="1"/>
    <col min="4627" max="4627" width="15" style="1877" customWidth="1"/>
    <col min="4628" max="4628" width="3.44140625" style="1877" customWidth="1"/>
    <col min="4629" max="4629" width="15" style="1877" customWidth="1"/>
    <col min="4630" max="4630" width="3.44140625" style="1877" customWidth="1"/>
    <col min="4631" max="4631" width="15" style="1877" customWidth="1"/>
    <col min="4632" max="4632" width="3.44140625" style="1877" customWidth="1"/>
    <col min="4633" max="4641" width="12.44140625" style="1877" customWidth="1"/>
    <col min="4642" max="4642" width="4.6640625" style="1877" customWidth="1"/>
    <col min="4643" max="4643" width="12.44140625" style="1877" customWidth="1"/>
    <col min="4644" max="4644" width="4.6640625" style="1877" customWidth="1"/>
    <col min="4645" max="4645" width="12.44140625" style="1877" customWidth="1"/>
    <col min="4646" max="4646" width="3.44140625" style="1877" customWidth="1"/>
    <col min="4647" max="4647" width="15" style="1877" customWidth="1"/>
    <col min="4648" max="4648" width="4.6640625" style="1877" customWidth="1"/>
    <col min="4649" max="4649" width="15" style="1877" customWidth="1"/>
    <col min="4650" max="4650" width="3.44140625" style="1877" customWidth="1"/>
    <col min="4651" max="4651" width="15" style="1877" customWidth="1"/>
    <col min="4652" max="4652" width="3.44140625" style="1877" customWidth="1"/>
    <col min="4653" max="4653" width="15" style="1877" customWidth="1"/>
    <col min="4654" max="4654" width="3.44140625" style="1877" customWidth="1"/>
    <col min="4655" max="4655" width="15" style="1877" customWidth="1"/>
    <col min="4656" max="4656" width="3.44140625" style="1877" customWidth="1"/>
    <col min="4657" max="4658" width="2.109375" style="1877" customWidth="1"/>
    <col min="4659" max="4845" width="12.44140625" style="1877"/>
    <col min="4846" max="4846" width="7.33203125" style="1877" customWidth="1"/>
    <col min="4847" max="4847" width="35.5546875" style="1877" customWidth="1"/>
    <col min="4848" max="4848" width="44.5546875" style="1877" customWidth="1"/>
    <col min="4849" max="4850" width="7.33203125" style="1877" customWidth="1"/>
    <col min="4851" max="4852" width="12.44140625" style="1877" customWidth="1"/>
    <col min="4853" max="4853" width="39.44140625" style="1877" customWidth="1"/>
    <col min="4854" max="4854" width="42" style="1877" customWidth="1"/>
    <col min="4855" max="4855" width="4.44140625" style="1877" customWidth="1"/>
    <col min="4856" max="4856" width="6" style="1877" customWidth="1"/>
    <col min="4857" max="4857" width="12.44140625" style="1877" customWidth="1"/>
    <col min="4858" max="4858" width="6" style="1877" customWidth="1"/>
    <col min="4859" max="4859" width="12.44140625" style="1877" customWidth="1"/>
    <col min="4860" max="4860" width="6" style="1877" customWidth="1"/>
    <col min="4861" max="4861" width="12.44140625" style="1877" customWidth="1"/>
    <col min="4862" max="4862" width="6" style="1877" customWidth="1"/>
    <col min="4863" max="4863" width="12.44140625" style="1877" customWidth="1"/>
    <col min="4864" max="4864" width="6" style="1877" customWidth="1"/>
    <col min="4865" max="4865" width="12.44140625" style="1877" customWidth="1"/>
    <col min="4866" max="4866" width="2.109375" style="1877" customWidth="1"/>
    <col min="4867" max="4867" width="12.44140625" style="1877" customWidth="1"/>
    <col min="4868" max="4868" width="2.109375" style="1877" customWidth="1"/>
    <col min="4869" max="4869" width="12.44140625" style="1877" customWidth="1"/>
    <col min="4870" max="4871" width="2.109375" style="1877" customWidth="1"/>
    <col min="4872" max="4872" width="3.44140625" style="1877" customWidth="1"/>
    <col min="4873" max="4873" width="12.44140625" style="1877" customWidth="1"/>
    <col min="4874" max="4874" width="4.6640625" style="1877" customWidth="1"/>
    <col min="4875" max="4875" width="12.44140625" style="1877" customWidth="1"/>
    <col min="4876" max="4876" width="4.6640625" style="1877" customWidth="1"/>
    <col min="4877" max="4877" width="15" style="1877" customWidth="1"/>
    <col min="4878" max="4878" width="3.44140625" style="1877" customWidth="1"/>
    <col min="4879" max="4879" width="15" style="1877" customWidth="1"/>
    <col min="4880" max="4880" width="3.44140625" style="1877" customWidth="1"/>
    <col min="4881" max="4881" width="15" style="1877" customWidth="1"/>
    <col min="4882" max="4882" width="3.44140625" style="1877" customWidth="1"/>
    <col min="4883" max="4883" width="15" style="1877" customWidth="1"/>
    <col min="4884" max="4884" width="3.44140625" style="1877" customWidth="1"/>
    <col min="4885" max="4885" width="15" style="1877" customWidth="1"/>
    <col min="4886" max="4886" width="3.44140625" style="1877" customWidth="1"/>
    <col min="4887" max="4887" width="15" style="1877" customWidth="1"/>
    <col min="4888" max="4888" width="3.44140625" style="1877" customWidth="1"/>
    <col min="4889" max="4897" width="12.44140625" style="1877" customWidth="1"/>
    <col min="4898" max="4898" width="4.6640625" style="1877" customWidth="1"/>
    <col min="4899" max="4899" width="12.44140625" style="1877" customWidth="1"/>
    <col min="4900" max="4900" width="4.6640625" style="1877" customWidth="1"/>
    <col min="4901" max="4901" width="12.44140625" style="1877" customWidth="1"/>
    <col min="4902" max="4902" width="3.44140625" style="1877" customWidth="1"/>
    <col min="4903" max="4903" width="15" style="1877" customWidth="1"/>
    <col min="4904" max="4904" width="4.6640625" style="1877" customWidth="1"/>
    <col min="4905" max="4905" width="15" style="1877" customWidth="1"/>
    <col min="4906" max="4906" width="3.44140625" style="1877" customWidth="1"/>
    <col min="4907" max="4907" width="15" style="1877" customWidth="1"/>
    <col min="4908" max="4908" width="3.44140625" style="1877" customWidth="1"/>
    <col min="4909" max="4909" width="15" style="1877" customWidth="1"/>
    <col min="4910" max="4910" width="3.44140625" style="1877" customWidth="1"/>
    <col min="4911" max="4911" width="15" style="1877" customWidth="1"/>
    <col min="4912" max="4912" width="3.44140625" style="1877" customWidth="1"/>
    <col min="4913" max="4914" width="2.109375" style="1877" customWidth="1"/>
    <col min="4915" max="5101" width="12.44140625" style="1877"/>
    <col min="5102" max="5102" width="7.33203125" style="1877" customWidth="1"/>
    <col min="5103" max="5103" width="35.5546875" style="1877" customWidth="1"/>
    <col min="5104" max="5104" width="44.5546875" style="1877" customWidth="1"/>
    <col min="5105" max="5106" width="7.33203125" style="1877" customWidth="1"/>
    <col min="5107" max="5108" width="12.44140625" style="1877" customWidth="1"/>
    <col min="5109" max="5109" width="39.44140625" style="1877" customWidth="1"/>
    <col min="5110" max="5110" width="42" style="1877" customWidth="1"/>
    <col min="5111" max="5111" width="4.44140625" style="1877" customWidth="1"/>
    <col min="5112" max="5112" width="6" style="1877" customWidth="1"/>
    <col min="5113" max="5113" width="12.44140625" style="1877" customWidth="1"/>
    <col min="5114" max="5114" width="6" style="1877" customWidth="1"/>
    <col min="5115" max="5115" width="12.44140625" style="1877" customWidth="1"/>
    <col min="5116" max="5116" width="6" style="1877" customWidth="1"/>
    <col min="5117" max="5117" width="12.44140625" style="1877" customWidth="1"/>
    <col min="5118" max="5118" width="6" style="1877" customWidth="1"/>
    <col min="5119" max="5119" width="12.44140625" style="1877" customWidth="1"/>
    <col min="5120" max="5120" width="6" style="1877" customWidth="1"/>
    <col min="5121" max="5121" width="12.44140625" style="1877" customWidth="1"/>
    <col min="5122" max="5122" width="2.109375" style="1877" customWidth="1"/>
    <col min="5123" max="5123" width="12.44140625" style="1877" customWidth="1"/>
    <col min="5124" max="5124" width="2.109375" style="1877" customWidth="1"/>
    <col min="5125" max="5125" width="12.44140625" style="1877" customWidth="1"/>
    <col min="5126" max="5127" width="2.109375" style="1877" customWidth="1"/>
    <col min="5128" max="5128" width="3.44140625" style="1877" customWidth="1"/>
    <col min="5129" max="5129" width="12.44140625" style="1877" customWidth="1"/>
    <col min="5130" max="5130" width="4.6640625" style="1877" customWidth="1"/>
    <col min="5131" max="5131" width="12.44140625" style="1877" customWidth="1"/>
    <col min="5132" max="5132" width="4.6640625" style="1877" customWidth="1"/>
    <col min="5133" max="5133" width="15" style="1877" customWidth="1"/>
    <col min="5134" max="5134" width="3.44140625" style="1877" customWidth="1"/>
    <col min="5135" max="5135" width="15" style="1877" customWidth="1"/>
    <col min="5136" max="5136" width="3.44140625" style="1877" customWidth="1"/>
    <col min="5137" max="5137" width="15" style="1877" customWidth="1"/>
    <col min="5138" max="5138" width="3.44140625" style="1877" customWidth="1"/>
    <col min="5139" max="5139" width="15" style="1877" customWidth="1"/>
    <col min="5140" max="5140" width="3.44140625" style="1877" customWidth="1"/>
    <col min="5141" max="5141" width="15" style="1877" customWidth="1"/>
    <col min="5142" max="5142" width="3.44140625" style="1877" customWidth="1"/>
    <col min="5143" max="5143" width="15" style="1877" customWidth="1"/>
    <col min="5144" max="5144" width="3.44140625" style="1877" customWidth="1"/>
    <col min="5145" max="5153" width="12.44140625" style="1877" customWidth="1"/>
    <col min="5154" max="5154" width="4.6640625" style="1877" customWidth="1"/>
    <col min="5155" max="5155" width="12.44140625" style="1877" customWidth="1"/>
    <col min="5156" max="5156" width="4.6640625" style="1877" customWidth="1"/>
    <col min="5157" max="5157" width="12.44140625" style="1877" customWidth="1"/>
    <col min="5158" max="5158" width="3.44140625" style="1877" customWidth="1"/>
    <col min="5159" max="5159" width="15" style="1877" customWidth="1"/>
    <col min="5160" max="5160" width="4.6640625" style="1877" customWidth="1"/>
    <col min="5161" max="5161" width="15" style="1877" customWidth="1"/>
    <col min="5162" max="5162" width="3.44140625" style="1877" customWidth="1"/>
    <col min="5163" max="5163" width="15" style="1877" customWidth="1"/>
    <col min="5164" max="5164" width="3.44140625" style="1877" customWidth="1"/>
    <col min="5165" max="5165" width="15" style="1877" customWidth="1"/>
    <col min="5166" max="5166" width="3.44140625" style="1877" customWidth="1"/>
    <col min="5167" max="5167" width="15" style="1877" customWidth="1"/>
    <col min="5168" max="5168" width="3.44140625" style="1877" customWidth="1"/>
    <col min="5169" max="5170" width="2.109375" style="1877" customWidth="1"/>
    <col min="5171" max="5357" width="12.44140625" style="1877"/>
    <col min="5358" max="5358" width="7.33203125" style="1877" customWidth="1"/>
    <col min="5359" max="5359" width="35.5546875" style="1877" customWidth="1"/>
    <col min="5360" max="5360" width="44.5546875" style="1877" customWidth="1"/>
    <col min="5361" max="5362" width="7.33203125" style="1877" customWidth="1"/>
    <col min="5363" max="5364" width="12.44140625" style="1877" customWidth="1"/>
    <col min="5365" max="5365" width="39.44140625" style="1877" customWidth="1"/>
    <col min="5366" max="5366" width="42" style="1877" customWidth="1"/>
    <col min="5367" max="5367" width="4.44140625" style="1877" customWidth="1"/>
    <col min="5368" max="5368" width="6" style="1877" customWidth="1"/>
    <col min="5369" max="5369" width="12.44140625" style="1877" customWidth="1"/>
    <col min="5370" max="5370" width="6" style="1877" customWidth="1"/>
    <col min="5371" max="5371" width="12.44140625" style="1877" customWidth="1"/>
    <col min="5372" max="5372" width="6" style="1877" customWidth="1"/>
    <col min="5373" max="5373" width="12.44140625" style="1877" customWidth="1"/>
    <col min="5374" max="5374" width="6" style="1877" customWidth="1"/>
    <col min="5375" max="5375" width="12.44140625" style="1877" customWidth="1"/>
    <col min="5376" max="5376" width="6" style="1877" customWidth="1"/>
    <col min="5377" max="5377" width="12.44140625" style="1877" customWidth="1"/>
    <col min="5378" max="5378" width="2.109375" style="1877" customWidth="1"/>
    <col min="5379" max="5379" width="12.44140625" style="1877" customWidth="1"/>
    <col min="5380" max="5380" width="2.109375" style="1877" customWidth="1"/>
    <col min="5381" max="5381" width="12.44140625" style="1877" customWidth="1"/>
    <col min="5382" max="5383" width="2.109375" style="1877" customWidth="1"/>
    <col min="5384" max="5384" width="3.44140625" style="1877" customWidth="1"/>
    <col min="5385" max="5385" width="12.44140625" style="1877" customWidth="1"/>
    <col min="5386" max="5386" width="4.6640625" style="1877" customWidth="1"/>
    <col min="5387" max="5387" width="12.44140625" style="1877" customWidth="1"/>
    <col min="5388" max="5388" width="4.6640625" style="1877" customWidth="1"/>
    <col min="5389" max="5389" width="15" style="1877" customWidth="1"/>
    <col min="5390" max="5390" width="3.44140625" style="1877" customWidth="1"/>
    <col min="5391" max="5391" width="15" style="1877" customWidth="1"/>
    <col min="5392" max="5392" width="3.44140625" style="1877" customWidth="1"/>
    <col min="5393" max="5393" width="15" style="1877" customWidth="1"/>
    <col min="5394" max="5394" width="3.44140625" style="1877" customWidth="1"/>
    <col min="5395" max="5395" width="15" style="1877" customWidth="1"/>
    <col min="5396" max="5396" width="3.44140625" style="1877" customWidth="1"/>
    <col min="5397" max="5397" width="15" style="1877" customWidth="1"/>
    <col min="5398" max="5398" width="3.44140625" style="1877" customWidth="1"/>
    <col min="5399" max="5399" width="15" style="1877" customWidth="1"/>
    <col min="5400" max="5400" width="3.44140625" style="1877" customWidth="1"/>
    <col min="5401" max="5409" width="12.44140625" style="1877" customWidth="1"/>
    <col min="5410" max="5410" width="4.6640625" style="1877" customWidth="1"/>
    <col min="5411" max="5411" width="12.44140625" style="1877" customWidth="1"/>
    <col min="5412" max="5412" width="4.6640625" style="1877" customWidth="1"/>
    <col min="5413" max="5413" width="12.44140625" style="1877" customWidth="1"/>
    <col min="5414" max="5414" width="3.44140625" style="1877" customWidth="1"/>
    <col min="5415" max="5415" width="15" style="1877" customWidth="1"/>
    <col min="5416" max="5416" width="4.6640625" style="1877" customWidth="1"/>
    <col min="5417" max="5417" width="15" style="1877" customWidth="1"/>
    <col min="5418" max="5418" width="3.44140625" style="1877" customWidth="1"/>
    <col min="5419" max="5419" width="15" style="1877" customWidth="1"/>
    <col min="5420" max="5420" width="3.44140625" style="1877" customWidth="1"/>
    <col min="5421" max="5421" width="15" style="1877" customWidth="1"/>
    <col min="5422" max="5422" width="3.44140625" style="1877" customWidth="1"/>
    <col min="5423" max="5423" width="15" style="1877" customWidth="1"/>
    <col min="5424" max="5424" width="3.44140625" style="1877" customWidth="1"/>
    <col min="5425" max="5426" width="2.109375" style="1877" customWidth="1"/>
    <col min="5427" max="5613" width="12.44140625" style="1877"/>
    <col min="5614" max="5614" width="7.33203125" style="1877" customWidth="1"/>
    <col min="5615" max="5615" width="35.5546875" style="1877" customWidth="1"/>
    <col min="5616" max="5616" width="44.5546875" style="1877" customWidth="1"/>
    <col min="5617" max="5618" width="7.33203125" style="1877" customWidth="1"/>
    <col min="5619" max="5620" width="12.44140625" style="1877" customWidth="1"/>
    <col min="5621" max="5621" width="39.44140625" style="1877" customWidth="1"/>
    <col min="5622" max="5622" width="42" style="1877" customWidth="1"/>
    <col min="5623" max="5623" width="4.44140625" style="1877" customWidth="1"/>
    <col min="5624" max="5624" width="6" style="1877" customWidth="1"/>
    <col min="5625" max="5625" width="12.44140625" style="1877" customWidth="1"/>
    <col min="5626" max="5626" width="6" style="1877" customWidth="1"/>
    <col min="5627" max="5627" width="12.44140625" style="1877" customWidth="1"/>
    <col min="5628" max="5628" width="6" style="1877" customWidth="1"/>
    <col min="5629" max="5629" width="12.44140625" style="1877" customWidth="1"/>
    <col min="5630" max="5630" width="6" style="1877" customWidth="1"/>
    <col min="5631" max="5631" width="12.44140625" style="1877" customWidth="1"/>
    <col min="5632" max="5632" width="6" style="1877" customWidth="1"/>
    <col min="5633" max="5633" width="12.44140625" style="1877" customWidth="1"/>
    <col min="5634" max="5634" width="2.109375" style="1877" customWidth="1"/>
    <col min="5635" max="5635" width="12.44140625" style="1877" customWidth="1"/>
    <col min="5636" max="5636" width="2.109375" style="1877" customWidth="1"/>
    <col min="5637" max="5637" width="12.44140625" style="1877" customWidth="1"/>
    <col min="5638" max="5639" width="2.109375" style="1877" customWidth="1"/>
    <col min="5640" max="5640" width="3.44140625" style="1877" customWidth="1"/>
    <col min="5641" max="5641" width="12.44140625" style="1877" customWidth="1"/>
    <col min="5642" max="5642" width="4.6640625" style="1877" customWidth="1"/>
    <col min="5643" max="5643" width="12.44140625" style="1877" customWidth="1"/>
    <col min="5644" max="5644" width="4.6640625" style="1877" customWidth="1"/>
    <col min="5645" max="5645" width="15" style="1877" customWidth="1"/>
    <col min="5646" max="5646" width="3.44140625" style="1877" customWidth="1"/>
    <col min="5647" max="5647" width="15" style="1877" customWidth="1"/>
    <col min="5648" max="5648" width="3.44140625" style="1877" customWidth="1"/>
    <col min="5649" max="5649" width="15" style="1877" customWidth="1"/>
    <col min="5650" max="5650" width="3.44140625" style="1877" customWidth="1"/>
    <col min="5651" max="5651" width="15" style="1877" customWidth="1"/>
    <col min="5652" max="5652" width="3.44140625" style="1877" customWidth="1"/>
    <col min="5653" max="5653" width="15" style="1877" customWidth="1"/>
    <col min="5654" max="5654" width="3.44140625" style="1877" customWidth="1"/>
    <col min="5655" max="5655" width="15" style="1877" customWidth="1"/>
    <col min="5656" max="5656" width="3.44140625" style="1877" customWidth="1"/>
    <col min="5657" max="5665" width="12.44140625" style="1877" customWidth="1"/>
    <col min="5666" max="5666" width="4.6640625" style="1877" customWidth="1"/>
    <col min="5667" max="5667" width="12.44140625" style="1877" customWidth="1"/>
    <col min="5668" max="5668" width="4.6640625" style="1877" customWidth="1"/>
    <col min="5669" max="5669" width="12.44140625" style="1877" customWidth="1"/>
    <col min="5670" max="5670" width="3.44140625" style="1877" customWidth="1"/>
    <col min="5671" max="5671" width="15" style="1877" customWidth="1"/>
    <col min="5672" max="5672" width="4.6640625" style="1877" customWidth="1"/>
    <col min="5673" max="5673" width="15" style="1877" customWidth="1"/>
    <col min="5674" max="5674" width="3.44140625" style="1877" customWidth="1"/>
    <col min="5675" max="5675" width="15" style="1877" customWidth="1"/>
    <col min="5676" max="5676" width="3.44140625" style="1877" customWidth="1"/>
    <col min="5677" max="5677" width="15" style="1877" customWidth="1"/>
    <col min="5678" max="5678" width="3.44140625" style="1877" customWidth="1"/>
    <col min="5679" max="5679" width="15" style="1877" customWidth="1"/>
    <col min="5680" max="5680" width="3.44140625" style="1877" customWidth="1"/>
    <col min="5681" max="5682" width="2.109375" style="1877" customWidth="1"/>
    <col min="5683" max="5869" width="12.44140625" style="1877"/>
    <col min="5870" max="5870" width="7.33203125" style="1877" customWidth="1"/>
    <col min="5871" max="5871" width="35.5546875" style="1877" customWidth="1"/>
    <col min="5872" max="5872" width="44.5546875" style="1877" customWidth="1"/>
    <col min="5873" max="5874" width="7.33203125" style="1877" customWidth="1"/>
    <col min="5875" max="5876" width="12.44140625" style="1877" customWidth="1"/>
    <col min="5877" max="5877" width="39.44140625" style="1877" customWidth="1"/>
    <col min="5878" max="5878" width="42" style="1877" customWidth="1"/>
    <col min="5879" max="5879" width="4.44140625" style="1877" customWidth="1"/>
    <col min="5880" max="5880" width="6" style="1877" customWidth="1"/>
    <col min="5881" max="5881" width="12.44140625" style="1877" customWidth="1"/>
    <col min="5882" max="5882" width="6" style="1877" customWidth="1"/>
    <col min="5883" max="5883" width="12.44140625" style="1877" customWidth="1"/>
    <col min="5884" max="5884" width="6" style="1877" customWidth="1"/>
    <col min="5885" max="5885" width="12.44140625" style="1877" customWidth="1"/>
    <col min="5886" max="5886" width="6" style="1877" customWidth="1"/>
    <col min="5887" max="5887" width="12.44140625" style="1877" customWidth="1"/>
    <col min="5888" max="5888" width="6" style="1877" customWidth="1"/>
    <col min="5889" max="5889" width="12.44140625" style="1877" customWidth="1"/>
    <col min="5890" max="5890" width="2.109375" style="1877" customWidth="1"/>
    <col min="5891" max="5891" width="12.44140625" style="1877" customWidth="1"/>
    <col min="5892" max="5892" width="2.109375" style="1877" customWidth="1"/>
    <col min="5893" max="5893" width="12.44140625" style="1877" customWidth="1"/>
    <col min="5894" max="5895" width="2.109375" style="1877" customWidth="1"/>
    <col min="5896" max="5896" width="3.44140625" style="1877" customWidth="1"/>
    <col min="5897" max="5897" width="12.44140625" style="1877" customWidth="1"/>
    <col min="5898" max="5898" width="4.6640625" style="1877" customWidth="1"/>
    <col min="5899" max="5899" width="12.44140625" style="1877" customWidth="1"/>
    <col min="5900" max="5900" width="4.6640625" style="1877" customWidth="1"/>
    <col min="5901" max="5901" width="15" style="1877" customWidth="1"/>
    <col min="5902" max="5902" width="3.44140625" style="1877" customWidth="1"/>
    <col min="5903" max="5903" width="15" style="1877" customWidth="1"/>
    <col min="5904" max="5904" width="3.44140625" style="1877" customWidth="1"/>
    <col min="5905" max="5905" width="15" style="1877" customWidth="1"/>
    <col min="5906" max="5906" width="3.44140625" style="1877" customWidth="1"/>
    <col min="5907" max="5907" width="15" style="1877" customWidth="1"/>
    <col min="5908" max="5908" width="3.44140625" style="1877" customWidth="1"/>
    <col min="5909" max="5909" width="15" style="1877" customWidth="1"/>
    <col min="5910" max="5910" width="3.44140625" style="1877" customWidth="1"/>
    <col min="5911" max="5911" width="15" style="1877" customWidth="1"/>
    <col min="5912" max="5912" width="3.44140625" style="1877" customWidth="1"/>
    <col min="5913" max="5921" width="12.44140625" style="1877" customWidth="1"/>
    <col min="5922" max="5922" width="4.6640625" style="1877" customWidth="1"/>
    <col min="5923" max="5923" width="12.44140625" style="1877" customWidth="1"/>
    <col min="5924" max="5924" width="4.6640625" style="1877" customWidth="1"/>
    <col min="5925" max="5925" width="12.44140625" style="1877" customWidth="1"/>
    <col min="5926" max="5926" width="3.44140625" style="1877" customWidth="1"/>
    <col min="5927" max="5927" width="15" style="1877" customWidth="1"/>
    <col min="5928" max="5928" width="4.6640625" style="1877" customWidth="1"/>
    <col min="5929" max="5929" width="15" style="1877" customWidth="1"/>
    <col min="5930" max="5930" width="3.44140625" style="1877" customWidth="1"/>
    <col min="5931" max="5931" width="15" style="1877" customWidth="1"/>
    <col min="5932" max="5932" width="3.44140625" style="1877" customWidth="1"/>
    <col min="5933" max="5933" width="15" style="1877" customWidth="1"/>
    <col min="5934" max="5934" width="3.44140625" style="1877" customWidth="1"/>
    <col min="5935" max="5935" width="15" style="1877" customWidth="1"/>
    <col min="5936" max="5936" width="3.44140625" style="1877" customWidth="1"/>
    <col min="5937" max="5938" width="2.109375" style="1877" customWidth="1"/>
    <col min="5939" max="6125" width="12.44140625" style="1877"/>
    <col min="6126" max="6126" width="7.33203125" style="1877" customWidth="1"/>
    <col min="6127" max="6127" width="35.5546875" style="1877" customWidth="1"/>
    <col min="6128" max="6128" width="44.5546875" style="1877" customWidth="1"/>
    <col min="6129" max="6130" width="7.33203125" style="1877" customWidth="1"/>
    <col min="6131" max="6132" width="12.44140625" style="1877" customWidth="1"/>
    <col min="6133" max="6133" width="39.44140625" style="1877" customWidth="1"/>
    <col min="6134" max="6134" width="42" style="1877" customWidth="1"/>
    <col min="6135" max="6135" width="4.44140625" style="1877" customWidth="1"/>
    <col min="6136" max="6136" width="6" style="1877" customWidth="1"/>
    <col min="6137" max="6137" width="12.44140625" style="1877" customWidth="1"/>
    <col min="6138" max="6138" width="6" style="1877" customWidth="1"/>
    <col min="6139" max="6139" width="12.44140625" style="1877" customWidth="1"/>
    <col min="6140" max="6140" width="6" style="1877" customWidth="1"/>
    <col min="6141" max="6141" width="12.44140625" style="1877" customWidth="1"/>
    <col min="6142" max="6142" width="6" style="1877" customWidth="1"/>
    <col min="6143" max="6143" width="12.44140625" style="1877" customWidth="1"/>
    <col min="6144" max="6144" width="6" style="1877" customWidth="1"/>
    <col min="6145" max="6145" width="12.44140625" style="1877" customWidth="1"/>
    <col min="6146" max="6146" width="2.109375" style="1877" customWidth="1"/>
    <col min="6147" max="6147" width="12.44140625" style="1877" customWidth="1"/>
    <col min="6148" max="6148" width="2.109375" style="1877" customWidth="1"/>
    <col min="6149" max="6149" width="12.44140625" style="1877" customWidth="1"/>
    <col min="6150" max="6151" width="2.109375" style="1877" customWidth="1"/>
    <col min="6152" max="6152" width="3.44140625" style="1877" customWidth="1"/>
    <col min="6153" max="6153" width="12.44140625" style="1877" customWidth="1"/>
    <col min="6154" max="6154" width="4.6640625" style="1877" customWidth="1"/>
    <col min="6155" max="6155" width="12.44140625" style="1877" customWidth="1"/>
    <col min="6156" max="6156" width="4.6640625" style="1877" customWidth="1"/>
    <col min="6157" max="6157" width="15" style="1877" customWidth="1"/>
    <col min="6158" max="6158" width="3.44140625" style="1877" customWidth="1"/>
    <col min="6159" max="6159" width="15" style="1877" customWidth="1"/>
    <col min="6160" max="6160" width="3.44140625" style="1877" customWidth="1"/>
    <col min="6161" max="6161" width="15" style="1877" customWidth="1"/>
    <col min="6162" max="6162" width="3.44140625" style="1877" customWidth="1"/>
    <col min="6163" max="6163" width="15" style="1877" customWidth="1"/>
    <col min="6164" max="6164" width="3.44140625" style="1877" customWidth="1"/>
    <col min="6165" max="6165" width="15" style="1877" customWidth="1"/>
    <col min="6166" max="6166" width="3.44140625" style="1877" customWidth="1"/>
    <col min="6167" max="6167" width="15" style="1877" customWidth="1"/>
    <col min="6168" max="6168" width="3.44140625" style="1877" customWidth="1"/>
    <col min="6169" max="6177" width="12.44140625" style="1877" customWidth="1"/>
    <col min="6178" max="6178" width="4.6640625" style="1877" customWidth="1"/>
    <col min="6179" max="6179" width="12.44140625" style="1877" customWidth="1"/>
    <col min="6180" max="6180" width="4.6640625" style="1877" customWidth="1"/>
    <col min="6181" max="6181" width="12.44140625" style="1877" customWidth="1"/>
    <col min="6182" max="6182" width="3.44140625" style="1877" customWidth="1"/>
    <col min="6183" max="6183" width="15" style="1877" customWidth="1"/>
    <col min="6184" max="6184" width="4.6640625" style="1877" customWidth="1"/>
    <col min="6185" max="6185" width="15" style="1877" customWidth="1"/>
    <col min="6186" max="6186" width="3.44140625" style="1877" customWidth="1"/>
    <col min="6187" max="6187" width="15" style="1877" customWidth="1"/>
    <col min="6188" max="6188" width="3.44140625" style="1877" customWidth="1"/>
    <col min="6189" max="6189" width="15" style="1877" customWidth="1"/>
    <col min="6190" max="6190" width="3.44140625" style="1877" customWidth="1"/>
    <col min="6191" max="6191" width="15" style="1877" customWidth="1"/>
    <col min="6192" max="6192" width="3.44140625" style="1877" customWidth="1"/>
    <col min="6193" max="6194" width="2.109375" style="1877" customWidth="1"/>
    <col min="6195" max="6381" width="12.44140625" style="1877"/>
    <col min="6382" max="6382" width="7.33203125" style="1877" customWidth="1"/>
    <col min="6383" max="6383" width="35.5546875" style="1877" customWidth="1"/>
    <col min="6384" max="6384" width="44.5546875" style="1877" customWidth="1"/>
    <col min="6385" max="6386" width="7.33203125" style="1877" customWidth="1"/>
    <col min="6387" max="6388" width="12.44140625" style="1877" customWidth="1"/>
    <col min="6389" max="6389" width="39.44140625" style="1877" customWidth="1"/>
    <col min="6390" max="6390" width="42" style="1877" customWidth="1"/>
    <col min="6391" max="6391" width="4.44140625" style="1877" customWidth="1"/>
    <col min="6392" max="6392" width="6" style="1877" customWidth="1"/>
    <col min="6393" max="6393" width="12.44140625" style="1877" customWidth="1"/>
    <col min="6394" max="6394" width="6" style="1877" customWidth="1"/>
    <col min="6395" max="6395" width="12.44140625" style="1877" customWidth="1"/>
    <col min="6396" max="6396" width="6" style="1877" customWidth="1"/>
    <col min="6397" max="6397" width="12.44140625" style="1877" customWidth="1"/>
    <col min="6398" max="6398" width="6" style="1877" customWidth="1"/>
    <col min="6399" max="6399" width="12.44140625" style="1877" customWidth="1"/>
    <col min="6400" max="6400" width="6" style="1877" customWidth="1"/>
    <col min="6401" max="6401" width="12.44140625" style="1877" customWidth="1"/>
    <col min="6402" max="6402" width="2.109375" style="1877" customWidth="1"/>
    <col min="6403" max="6403" width="12.44140625" style="1877" customWidth="1"/>
    <col min="6404" max="6404" width="2.109375" style="1877" customWidth="1"/>
    <col min="6405" max="6405" width="12.44140625" style="1877" customWidth="1"/>
    <col min="6406" max="6407" width="2.109375" style="1877" customWidth="1"/>
    <col min="6408" max="6408" width="3.44140625" style="1877" customWidth="1"/>
    <col min="6409" max="6409" width="12.44140625" style="1877" customWidth="1"/>
    <col min="6410" max="6410" width="4.6640625" style="1877" customWidth="1"/>
    <col min="6411" max="6411" width="12.44140625" style="1877" customWidth="1"/>
    <col min="6412" max="6412" width="4.6640625" style="1877" customWidth="1"/>
    <col min="6413" max="6413" width="15" style="1877" customWidth="1"/>
    <col min="6414" max="6414" width="3.44140625" style="1877" customWidth="1"/>
    <col min="6415" max="6415" width="15" style="1877" customWidth="1"/>
    <col min="6416" max="6416" width="3.44140625" style="1877" customWidth="1"/>
    <col min="6417" max="6417" width="15" style="1877" customWidth="1"/>
    <col min="6418" max="6418" width="3.44140625" style="1877" customWidth="1"/>
    <col min="6419" max="6419" width="15" style="1877" customWidth="1"/>
    <col min="6420" max="6420" width="3.44140625" style="1877" customWidth="1"/>
    <col min="6421" max="6421" width="15" style="1877" customWidth="1"/>
    <col min="6422" max="6422" width="3.44140625" style="1877" customWidth="1"/>
    <col min="6423" max="6423" width="15" style="1877" customWidth="1"/>
    <col min="6424" max="6424" width="3.44140625" style="1877" customWidth="1"/>
    <col min="6425" max="6433" width="12.44140625" style="1877" customWidth="1"/>
    <col min="6434" max="6434" width="4.6640625" style="1877" customWidth="1"/>
    <col min="6435" max="6435" width="12.44140625" style="1877" customWidth="1"/>
    <col min="6436" max="6436" width="4.6640625" style="1877" customWidth="1"/>
    <col min="6437" max="6437" width="12.44140625" style="1877" customWidth="1"/>
    <col min="6438" max="6438" width="3.44140625" style="1877" customWidth="1"/>
    <col min="6439" max="6439" width="15" style="1877" customWidth="1"/>
    <col min="6440" max="6440" width="4.6640625" style="1877" customWidth="1"/>
    <col min="6441" max="6441" width="15" style="1877" customWidth="1"/>
    <col min="6442" max="6442" width="3.44140625" style="1877" customWidth="1"/>
    <col min="6443" max="6443" width="15" style="1877" customWidth="1"/>
    <col min="6444" max="6444" width="3.44140625" style="1877" customWidth="1"/>
    <col min="6445" max="6445" width="15" style="1877" customWidth="1"/>
    <col min="6446" max="6446" width="3.44140625" style="1877" customWidth="1"/>
    <col min="6447" max="6447" width="15" style="1877" customWidth="1"/>
    <col min="6448" max="6448" width="3.44140625" style="1877" customWidth="1"/>
    <col min="6449" max="6450" width="2.109375" style="1877" customWidth="1"/>
    <col min="6451" max="6637" width="12.44140625" style="1877"/>
    <col min="6638" max="6638" width="7.33203125" style="1877" customWidth="1"/>
    <col min="6639" max="6639" width="35.5546875" style="1877" customWidth="1"/>
    <col min="6640" max="6640" width="44.5546875" style="1877" customWidth="1"/>
    <col min="6641" max="6642" width="7.33203125" style="1877" customWidth="1"/>
    <col min="6643" max="6644" width="12.44140625" style="1877" customWidth="1"/>
    <col min="6645" max="6645" width="39.44140625" style="1877" customWidth="1"/>
    <col min="6646" max="6646" width="42" style="1877" customWidth="1"/>
    <col min="6647" max="6647" width="4.44140625" style="1877" customWidth="1"/>
    <col min="6648" max="6648" width="6" style="1877" customWidth="1"/>
    <col min="6649" max="6649" width="12.44140625" style="1877" customWidth="1"/>
    <col min="6650" max="6650" width="6" style="1877" customWidth="1"/>
    <col min="6651" max="6651" width="12.44140625" style="1877" customWidth="1"/>
    <col min="6652" max="6652" width="6" style="1877" customWidth="1"/>
    <col min="6653" max="6653" width="12.44140625" style="1877" customWidth="1"/>
    <col min="6654" max="6654" width="6" style="1877" customWidth="1"/>
    <col min="6655" max="6655" width="12.44140625" style="1877" customWidth="1"/>
    <col min="6656" max="6656" width="6" style="1877" customWidth="1"/>
    <col min="6657" max="6657" width="12.44140625" style="1877" customWidth="1"/>
    <col min="6658" max="6658" width="2.109375" style="1877" customWidth="1"/>
    <col min="6659" max="6659" width="12.44140625" style="1877" customWidth="1"/>
    <col min="6660" max="6660" width="2.109375" style="1877" customWidth="1"/>
    <col min="6661" max="6661" width="12.44140625" style="1877" customWidth="1"/>
    <col min="6662" max="6663" width="2.109375" style="1877" customWidth="1"/>
    <col min="6664" max="6664" width="3.44140625" style="1877" customWidth="1"/>
    <col min="6665" max="6665" width="12.44140625" style="1877" customWidth="1"/>
    <col min="6666" max="6666" width="4.6640625" style="1877" customWidth="1"/>
    <col min="6667" max="6667" width="12.44140625" style="1877" customWidth="1"/>
    <col min="6668" max="6668" width="4.6640625" style="1877" customWidth="1"/>
    <col min="6669" max="6669" width="15" style="1877" customWidth="1"/>
    <col min="6670" max="6670" width="3.44140625" style="1877" customWidth="1"/>
    <col min="6671" max="6671" width="15" style="1877" customWidth="1"/>
    <col min="6672" max="6672" width="3.44140625" style="1877" customWidth="1"/>
    <col min="6673" max="6673" width="15" style="1877" customWidth="1"/>
    <col min="6674" max="6674" width="3.44140625" style="1877" customWidth="1"/>
    <col min="6675" max="6675" width="15" style="1877" customWidth="1"/>
    <col min="6676" max="6676" width="3.44140625" style="1877" customWidth="1"/>
    <col min="6677" max="6677" width="15" style="1877" customWidth="1"/>
    <col min="6678" max="6678" width="3.44140625" style="1877" customWidth="1"/>
    <col min="6679" max="6679" width="15" style="1877" customWidth="1"/>
    <col min="6680" max="6680" width="3.44140625" style="1877" customWidth="1"/>
    <col min="6681" max="6689" width="12.44140625" style="1877" customWidth="1"/>
    <col min="6690" max="6690" width="4.6640625" style="1877" customWidth="1"/>
    <col min="6691" max="6691" width="12.44140625" style="1877" customWidth="1"/>
    <col min="6692" max="6692" width="4.6640625" style="1877" customWidth="1"/>
    <col min="6693" max="6693" width="12.44140625" style="1877" customWidth="1"/>
    <col min="6694" max="6694" width="3.44140625" style="1877" customWidth="1"/>
    <col min="6695" max="6695" width="15" style="1877" customWidth="1"/>
    <col min="6696" max="6696" width="4.6640625" style="1877" customWidth="1"/>
    <col min="6697" max="6697" width="15" style="1877" customWidth="1"/>
    <col min="6698" max="6698" width="3.44140625" style="1877" customWidth="1"/>
    <col min="6699" max="6699" width="15" style="1877" customWidth="1"/>
    <col min="6700" max="6700" width="3.44140625" style="1877" customWidth="1"/>
    <col min="6701" max="6701" width="15" style="1877" customWidth="1"/>
    <col min="6702" max="6702" width="3.44140625" style="1877" customWidth="1"/>
    <col min="6703" max="6703" width="15" style="1877" customWidth="1"/>
    <col min="6704" max="6704" width="3.44140625" style="1877" customWidth="1"/>
    <col min="6705" max="6706" width="2.109375" style="1877" customWidth="1"/>
    <col min="6707" max="6893" width="12.44140625" style="1877"/>
    <col min="6894" max="6894" width="7.33203125" style="1877" customWidth="1"/>
    <col min="6895" max="6895" width="35.5546875" style="1877" customWidth="1"/>
    <col min="6896" max="6896" width="44.5546875" style="1877" customWidth="1"/>
    <col min="6897" max="6898" width="7.33203125" style="1877" customWidth="1"/>
    <col min="6899" max="6900" width="12.44140625" style="1877" customWidth="1"/>
    <col min="6901" max="6901" width="39.44140625" style="1877" customWidth="1"/>
    <col min="6902" max="6902" width="42" style="1877" customWidth="1"/>
    <col min="6903" max="6903" width="4.44140625" style="1877" customWidth="1"/>
    <col min="6904" max="6904" width="6" style="1877" customWidth="1"/>
    <col min="6905" max="6905" width="12.44140625" style="1877" customWidth="1"/>
    <col min="6906" max="6906" width="6" style="1877" customWidth="1"/>
    <col min="6907" max="6907" width="12.44140625" style="1877" customWidth="1"/>
    <col min="6908" max="6908" width="6" style="1877" customWidth="1"/>
    <col min="6909" max="6909" width="12.44140625" style="1877" customWidth="1"/>
    <col min="6910" max="6910" width="6" style="1877" customWidth="1"/>
    <col min="6911" max="6911" width="12.44140625" style="1877" customWidth="1"/>
    <col min="6912" max="6912" width="6" style="1877" customWidth="1"/>
    <col min="6913" max="6913" width="12.44140625" style="1877" customWidth="1"/>
    <col min="6914" max="6914" width="2.109375" style="1877" customWidth="1"/>
    <col min="6915" max="6915" width="12.44140625" style="1877" customWidth="1"/>
    <col min="6916" max="6916" width="2.109375" style="1877" customWidth="1"/>
    <col min="6917" max="6917" width="12.44140625" style="1877" customWidth="1"/>
    <col min="6918" max="6919" width="2.109375" style="1877" customWidth="1"/>
    <col min="6920" max="6920" width="3.44140625" style="1877" customWidth="1"/>
    <col min="6921" max="6921" width="12.44140625" style="1877" customWidth="1"/>
    <col min="6922" max="6922" width="4.6640625" style="1877" customWidth="1"/>
    <col min="6923" max="6923" width="12.44140625" style="1877" customWidth="1"/>
    <col min="6924" max="6924" width="4.6640625" style="1877" customWidth="1"/>
    <col min="6925" max="6925" width="15" style="1877" customWidth="1"/>
    <col min="6926" max="6926" width="3.44140625" style="1877" customWidth="1"/>
    <col min="6927" max="6927" width="15" style="1877" customWidth="1"/>
    <col min="6928" max="6928" width="3.44140625" style="1877" customWidth="1"/>
    <col min="6929" max="6929" width="15" style="1877" customWidth="1"/>
    <col min="6930" max="6930" width="3.44140625" style="1877" customWidth="1"/>
    <col min="6931" max="6931" width="15" style="1877" customWidth="1"/>
    <col min="6932" max="6932" width="3.44140625" style="1877" customWidth="1"/>
    <col min="6933" max="6933" width="15" style="1877" customWidth="1"/>
    <col min="6934" max="6934" width="3.44140625" style="1877" customWidth="1"/>
    <col min="6935" max="6935" width="15" style="1877" customWidth="1"/>
    <col min="6936" max="6936" width="3.44140625" style="1877" customWidth="1"/>
    <col min="6937" max="6945" width="12.44140625" style="1877" customWidth="1"/>
    <col min="6946" max="6946" width="4.6640625" style="1877" customWidth="1"/>
    <col min="6947" max="6947" width="12.44140625" style="1877" customWidth="1"/>
    <col min="6948" max="6948" width="4.6640625" style="1877" customWidth="1"/>
    <col min="6949" max="6949" width="12.44140625" style="1877" customWidth="1"/>
    <col min="6950" max="6950" width="3.44140625" style="1877" customWidth="1"/>
    <col min="6951" max="6951" width="15" style="1877" customWidth="1"/>
    <col min="6952" max="6952" width="4.6640625" style="1877" customWidth="1"/>
    <col min="6953" max="6953" width="15" style="1877" customWidth="1"/>
    <col min="6954" max="6954" width="3.44140625" style="1877" customWidth="1"/>
    <col min="6955" max="6955" width="15" style="1877" customWidth="1"/>
    <col min="6956" max="6956" width="3.44140625" style="1877" customWidth="1"/>
    <col min="6957" max="6957" width="15" style="1877" customWidth="1"/>
    <col min="6958" max="6958" width="3.44140625" style="1877" customWidth="1"/>
    <col min="6959" max="6959" width="15" style="1877" customWidth="1"/>
    <col min="6960" max="6960" width="3.44140625" style="1877" customWidth="1"/>
    <col min="6961" max="6962" width="2.109375" style="1877" customWidth="1"/>
    <col min="6963" max="7149" width="12.44140625" style="1877"/>
    <col min="7150" max="7150" width="7.33203125" style="1877" customWidth="1"/>
    <col min="7151" max="7151" width="35.5546875" style="1877" customWidth="1"/>
    <col min="7152" max="7152" width="44.5546875" style="1877" customWidth="1"/>
    <col min="7153" max="7154" width="7.33203125" style="1877" customWidth="1"/>
    <col min="7155" max="7156" width="12.44140625" style="1877" customWidth="1"/>
    <col min="7157" max="7157" width="39.44140625" style="1877" customWidth="1"/>
    <col min="7158" max="7158" width="42" style="1877" customWidth="1"/>
    <col min="7159" max="7159" width="4.44140625" style="1877" customWidth="1"/>
    <col min="7160" max="7160" width="6" style="1877" customWidth="1"/>
    <col min="7161" max="7161" width="12.44140625" style="1877" customWidth="1"/>
    <col min="7162" max="7162" width="6" style="1877" customWidth="1"/>
    <col min="7163" max="7163" width="12.44140625" style="1877" customWidth="1"/>
    <col min="7164" max="7164" width="6" style="1877" customWidth="1"/>
    <col min="7165" max="7165" width="12.44140625" style="1877" customWidth="1"/>
    <col min="7166" max="7166" width="6" style="1877" customWidth="1"/>
    <col min="7167" max="7167" width="12.44140625" style="1877" customWidth="1"/>
    <col min="7168" max="7168" width="6" style="1877" customWidth="1"/>
    <col min="7169" max="7169" width="12.44140625" style="1877" customWidth="1"/>
    <col min="7170" max="7170" width="2.109375" style="1877" customWidth="1"/>
    <col min="7171" max="7171" width="12.44140625" style="1877" customWidth="1"/>
    <col min="7172" max="7172" width="2.109375" style="1877" customWidth="1"/>
    <col min="7173" max="7173" width="12.44140625" style="1877" customWidth="1"/>
    <col min="7174" max="7175" width="2.109375" style="1877" customWidth="1"/>
    <col min="7176" max="7176" width="3.44140625" style="1877" customWidth="1"/>
    <col min="7177" max="7177" width="12.44140625" style="1877" customWidth="1"/>
    <col min="7178" max="7178" width="4.6640625" style="1877" customWidth="1"/>
    <col min="7179" max="7179" width="12.44140625" style="1877" customWidth="1"/>
    <col min="7180" max="7180" width="4.6640625" style="1877" customWidth="1"/>
    <col min="7181" max="7181" width="15" style="1877" customWidth="1"/>
    <col min="7182" max="7182" width="3.44140625" style="1877" customWidth="1"/>
    <col min="7183" max="7183" width="15" style="1877" customWidth="1"/>
    <col min="7184" max="7184" width="3.44140625" style="1877" customWidth="1"/>
    <col min="7185" max="7185" width="15" style="1877" customWidth="1"/>
    <col min="7186" max="7186" width="3.44140625" style="1877" customWidth="1"/>
    <col min="7187" max="7187" width="15" style="1877" customWidth="1"/>
    <col min="7188" max="7188" width="3.44140625" style="1877" customWidth="1"/>
    <col min="7189" max="7189" width="15" style="1877" customWidth="1"/>
    <col min="7190" max="7190" width="3.44140625" style="1877" customWidth="1"/>
    <col min="7191" max="7191" width="15" style="1877" customWidth="1"/>
    <col min="7192" max="7192" width="3.44140625" style="1877" customWidth="1"/>
    <col min="7193" max="7201" width="12.44140625" style="1877" customWidth="1"/>
    <col min="7202" max="7202" width="4.6640625" style="1877" customWidth="1"/>
    <col min="7203" max="7203" width="12.44140625" style="1877" customWidth="1"/>
    <col min="7204" max="7204" width="4.6640625" style="1877" customWidth="1"/>
    <col min="7205" max="7205" width="12.44140625" style="1877" customWidth="1"/>
    <col min="7206" max="7206" width="3.44140625" style="1877" customWidth="1"/>
    <col min="7207" max="7207" width="15" style="1877" customWidth="1"/>
    <col min="7208" max="7208" width="4.6640625" style="1877" customWidth="1"/>
    <col min="7209" max="7209" width="15" style="1877" customWidth="1"/>
    <col min="7210" max="7210" width="3.44140625" style="1877" customWidth="1"/>
    <col min="7211" max="7211" width="15" style="1877" customWidth="1"/>
    <col min="7212" max="7212" width="3.44140625" style="1877" customWidth="1"/>
    <col min="7213" max="7213" width="15" style="1877" customWidth="1"/>
    <col min="7214" max="7214" width="3.44140625" style="1877" customWidth="1"/>
    <col min="7215" max="7215" width="15" style="1877" customWidth="1"/>
    <col min="7216" max="7216" width="3.44140625" style="1877" customWidth="1"/>
    <col min="7217" max="7218" width="2.109375" style="1877" customWidth="1"/>
    <col min="7219" max="7405" width="12.44140625" style="1877"/>
    <col min="7406" max="7406" width="7.33203125" style="1877" customWidth="1"/>
    <col min="7407" max="7407" width="35.5546875" style="1877" customWidth="1"/>
    <col min="7408" max="7408" width="44.5546875" style="1877" customWidth="1"/>
    <col min="7409" max="7410" width="7.33203125" style="1877" customWidth="1"/>
    <col min="7411" max="7412" width="12.44140625" style="1877" customWidth="1"/>
    <col min="7413" max="7413" width="39.44140625" style="1877" customWidth="1"/>
    <col min="7414" max="7414" width="42" style="1877" customWidth="1"/>
    <col min="7415" max="7415" width="4.44140625" style="1877" customWidth="1"/>
    <col min="7416" max="7416" width="6" style="1877" customWidth="1"/>
    <col min="7417" max="7417" width="12.44140625" style="1877" customWidth="1"/>
    <col min="7418" max="7418" width="6" style="1877" customWidth="1"/>
    <col min="7419" max="7419" width="12.44140625" style="1877" customWidth="1"/>
    <col min="7420" max="7420" width="6" style="1877" customWidth="1"/>
    <col min="7421" max="7421" width="12.44140625" style="1877" customWidth="1"/>
    <col min="7422" max="7422" width="6" style="1877" customWidth="1"/>
    <col min="7423" max="7423" width="12.44140625" style="1877" customWidth="1"/>
    <col min="7424" max="7424" width="6" style="1877" customWidth="1"/>
    <col min="7425" max="7425" width="12.44140625" style="1877" customWidth="1"/>
    <col min="7426" max="7426" width="2.109375" style="1877" customWidth="1"/>
    <col min="7427" max="7427" width="12.44140625" style="1877" customWidth="1"/>
    <col min="7428" max="7428" width="2.109375" style="1877" customWidth="1"/>
    <col min="7429" max="7429" width="12.44140625" style="1877" customWidth="1"/>
    <col min="7430" max="7431" width="2.109375" style="1877" customWidth="1"/>
    <col min="7432" max="7432" width="3.44140625" style="1877" customWidth="1"/>
    <col min="7433" max="7433" width="12.44140625" style="1877" customWidth="1"/>
    <col min="7434" max="7434" width="4.6640625" style="1877" customWidth="1"/>
    <col min="7435" max="7435" width="12.44140625" style="1877" customWidth="1"/>
    <col min="7436" max="7436" width="4.6640625" style="1877" customWidth="1"/>
    <col min="7437" max="7437" width="15" style="1877" customWidth="1"/>
    <col min="7438" max="7438" width="3.44140625" style="1877" customWidth="1"/>
    <col min="7439" max="7439" width="15" style="1877" customWidth="1"/>
    <col min="7440" max="7440" width="3.44140625" style="1877" customWidth="1"/>
    <col min="7441" max="7441" width="15" style="1877" customWidth="1"/>
    <col min="7442" max="7442" width="3.44140625" style="1877" customWidth="1"/>
    <col min="7443" max="7443" width="15" style="1877" customWidth="1"/>
    <col min="7444" max="7444" width="3.44140625" style="1877" customWidth="1"/>
    <col min="7445" max="7445" width="15" style="1877" customWidth="1"/>
    <col min="7446" max="7446" width="3.44140625" style="1877" customWidth="1"/>
    <col min="7447" max="7447" width="15" style="1877" customWidth="1"/>
    <col min="7448" max="7448" width="3.44140625" style="1877" customWidth="1"/>
    <col min="7449" max="7457" width="12.44140625" style="1877" customWidth="1"/>
    <col min="7458" max="7458" width="4.6640625" style="1877" customWidth="1"/>
    <col min="7459" max="7459" width="12.44140625" style="1877" customWidth="1"/>
    <col min="7460" max="7460" width="4.6640625" style="1877" customWidth="1"/>
    <col min="7461" max="7461" width="12.44140625" style="1877" customWidth="1"/>
    <col min="7462" max="7462" width="3.44140625" style="1877" customWidth="1"/>
    <col min="7463" max="7463" width="15" style="1877" customWidth="1"/>
    <col min="7464" max="7464" width="4.6640625" style="1877" customWidth="1"/>
    <col min="7465" max="7465" width="15" style="1877" customWidth="1"/>
    <col min="7466" max="7466" width="3.44140625" style="1877" customWidth="1"/>
    <col min="7467" max="7467" width="15" style="1877" customWidth="1"/>
    <col min="7468" max="7468" width="3.44140625" style="1877" customWidth="1"/>
    <col min="7469" max="7469" width="15" style="1877" customWidth="1"/>
    <col min="7470" max="7470" width="3.44140625" style="1877" customWidth="1"/>
    <col min="7471" max="7471" width="15" style="1877" customWidth="1"/>
    <col min="7472" max="7472" width="3.44140625" style="1877" customWidth="1"/>
    <col min="7473" max="7474" width="2.109375" style="1877" customWidth="1"/>
    <col min="7475" max="7661" width="12.44140625" style="1877"/>
    <col min="7662" max="7662" width="7.33203125" style="1877" customWidth="1"/>
    <col min="7663" max="7663" width="35.5546875" style="1877" customWidth="1"/>
    <col min="7664" max="7664" width="44.5546875" style="1877" customWidth="1"/>
    <col min="7665" max="7666" width="7.33203125" style="1877" customWidth="1"/>
    <col min="7667" max="7668" width="12.44140625" style="1877" customWidth="1"/>
    <col min="7669" max="7669" width="39.44140625" style="1877" customWidth="1"/>
    <col min="7670" max="7670" width="42" style="1877" customWidth="1"/>
    <col min="7671" max="7671" width="4.44140625" style="1877" customWidth="1"/>
    <col min="7672" max="7672" width="6" style="1877" customWidth="1"/>
    <col min="7673" max="7673" width="12.44140625" style="1877" customWidth="1"/>
    <col min="7674" max="7674" width="6" style="1877" customWidth="1"/>
    <col min="7675" max="7675" width="12.44140625" style="1877" customWidth="1"/>
    <col min="7676" max="7676" width="6" style="1877" customWidth="1"/>
    <col min="7677" max="7677" width="12.44140625" style="1877" customWidth="1"/>
    <col min="7678" max="7678" width="6" style="1877" customWidth="1"/>
    <col min="7679" max="7679" width="12.44140625" style="1877" customWidth="1"/>
    <col min="7680" max="7680" width="6" style="1877" customWidth="1"/>
    <col min="7681" max="7681" width="12.44140625" style="1877" customWidth="1"/>
    <col min="7682" max="7682" width="2.109375" style="1877" customWidth="1"/>
    <col min="7683" max="7683" width="12.44140625" style="1877" customWidth="1"/>
    <col min="7684" max="7684" width="2.109375" style="1877" customWidth="1"/>
    <col min="7685" max="7685" width="12.44140625" style="1877" customWidth="1"/>
    <col min="7686" max="7687" width="2.109375" style="1877" customWidth="1"/>
    <col min="7688" max="7688" width="3.44140625" style="1877" customWidth="1"/>
    <col min="7689" max="7689" width="12.44140625" style="1877" customWidth="1"/>
    <col min="7690" max="7690" width="4.6640625" style="1877" customWidth="1"/>
    <col min="7691" max="7691" width="12.44140625" style="1877" customWidth="1"/>
    <col min="7692" max="7692" width="4.6640625" style="1877" customWidth="1"/>
    <col min="7693" max="7693" width="15" style="1877" customWidth="1"/>
    <col min="7694" max="7694" width="3.44140625" style="1877" customWidth="1"/>
    <col min="7695" max="7695" width="15" style="1877" customWidth="1"/>
    <col min="7696" max="7696" width="3.44140625" style="1877" customWidth="1"/>
    <col min="7697" max="7697" width="15" style="1877" customWidth="1"/>
    <col min="7698" max="7698" width="3.44140625" style="1877" customWidth="1"/>
    <col min="7699" max="7699" width="15" style="1877" customWidth="1"/>
    <col min="7700" max="7700" width="3.44140625" style="1877" customWidth="1"/>
    <col min="7701" max="7701" width="15" style="1877" customWidth="1"/>
    <col min="7702" max="7702" width="3.44140625" style="1877" customWidth="1"/>
    <col min="7703" max="7703" width="15" style="1877" customWidth="1"/>
    <col min="7704" max="7704" width="3.44140625" style="1877" customWidth="1"/>
    <col min="7705" max="7713" width="12.44140625" style="1877" customWidth="1"/>
    <col min="7714" max="7714" width="4.6640625" style="1877" customWidth="1"/>
    <col min="7715" max="7715" width="12.44140625" style="1877" customWidth="1"/>
    <col min="7716" max="7716" width="4.6640625" style="1877" customWidth="1"/>
    <col min="7717" max="7717" width="12.44140625" style="1877" customWidth="1"/>
    <col min="7718" max="7718" width="3.44140625" style="1877" customWidth="1"/>
    <col min="7719" max="7719" width="15" style="1877" customWidth="1"/>
    <col min="7720" max="7720" width="4.6640625" style="1877" customWidth="1"/>
    <col min="7721" max="7721" width="15" style="1877" customWidth="1"/>
    <col min="7722" max="7722" width="3.44140625" style="1877" customWidth="1"/>
    <col min="7723" max="7723" width="15" style="1877" customWidth="1"/>
    <col min="7724" max="7724" width="3.44140625" style="1877" customWidth="1"/>
    <col min="7725" max="7725" width="15" style="1877" customWidth="1"/>
    <col min="7726" max="7726" width="3.44140625" style="1877" customWidth="1"/>
    <col min="7727" max="7727" width="15" style="1877" customWidth="1"/>
    <col min="7728" max="7728" width="3.44140625" style="1877" customWidth="1"/>
    <col min="7729" max="7730" width="2.109375" style="1877" customWidth="1"/>
    <col min="7731" max="7917" width="12.44140625" style="1877"/>
    <col min="7918" max="7918" width="7.33203125" style="1877" customWidth="1"/>
    <col min="7919" max="7919" width="35.5546875" style="1877" customWidth="1"/>
    <col min="7920" max="7920" width="44.5546875" style="1877" customWidth="1"/>
    <col min="7921" max="7922" width="7.33203125" style="1877" customWidth="1"/>
    <col min="7923" max="7924" width="12.44140625" style="1877" customWidth="1"/>
    <col min="7925" max="7925" width="39.44140625" style="1877" customWidth="1"/>
    <col min="7926" max="7926" width="42" style="1877" customWidth="1"/>
    <col min="7927" max="7927" width="4.44140625" style="1877" customWidth="1"/>
    <col min="7928" max="7928" width="6" style="1877" customWidth="1"/>
    <col min="7929" max="7929" width="12.44140625" style="1877" customWidth="1"/>
    <col min="7930" max="7930" width="6" style="1877" customWidth="1"/>
    <col min="7931" max="7931" width="12.44140625" style="1877" customWidth="1"/>
    <col min="7932" max="7932" width="6" style="1877" customWidth="1"/>
    <col min="7933" max="7933" width="12.44140625" style="1877" customWidth="1"/>
    <col min="7934" max="7934" width="6" style="1877" customWidth="1"/>
    <col min="7935" max="7935" width="12.44140625" style="1877" customWidth="1"/>
    <col min="7936" max="7936" width="6" style="1877" customWidth="1"/>
    <col min="7937" max="7937" width="12.44140625" style="1877" customWidth="1"/>
    <col min="7938" max="7938" width="2.109375" style="1877" customWidth="1"/>
    <col min="7939" max="7939" width="12.44140625" style="1877" customWidth="1"/>
    <col min="7940" max="7940" width="2.109375" style="1877" customWidth="1"/>
    <col min="7941" max="7941" width="12.44140625" style="1877" customWidth="1"/>
    <col min="7942" max="7943" width="2.109375" style="1877" customWidth="1"/>
    <col min="7944" max="7944" width="3.44140625" style="1877" customWidth="1"/>
    <col min="7945" max="7945" width="12.44140625" style="1877" customWidth="1"/>
    <col min="7946" max="7946" width="4.6640625" style="1877" customWidth="1"/>
    <col min="7947" max="7947" width="12.44140625" style="1877" customWidth="1"/>
    <col min="7948" max="7948" width="4.6640625" style="1877" customWidth="1"/>
    <col min="7949" max="7949" width="15" style="1877" customWidth="1"/>
    <col min="7950" max="7950" width="3.44140625" style="1877" customWidth="1"/>
    <col min="7951" max="7951" width="15" style="1877" customWidth="1"/>
    <col min="7952" max="7952" width="3.44140625" style="1877" customWidth="1"/>
    <col min="7953" max="7953" width="15" style="1877" customWidth="1"/>
    <col min="7954" max="7954" width="3.44140625" style="1877" customWidth="1"/>
    <col min="7955" max="7955" width="15" style="1877" customWidth="1"/>
    <col min="7956" max="7956" width="3.44140625" style="1877" customWidth="1"/>
    <col min="7957" max="7957" width="15" style="1877" customWidth="1"/>
    <col min="7958" max="7958" width="3.44140625" style="1877" customWidth="1"/>
    <col min="7959" max="7959" width="15" style="1877" customWidth="1"/>
    <col min="7960" max="7960" width="3.44140625" style="1877" customWidth="1"/>
    <col min="7961" max="7969" width="12.44140625" style="1877" customWidth="1"/>
    <col min="7970" max="7970" width="4.6640625" style="1877" customWidth="1"/>
    <col min="7971" max="7971" width="12.44140625" style="1877" customWidth="1"/>
    <col min="7972" max="7972" width="4.6640625" style="1877" customWidth="1"/>
    <col min="7973" max="7973" width="12.44140625" style="1877" customWidth="1"/>
    <col min="7974" max="7974" width="3.44140625" style="1877" customWidth="1"/>
    <col min="7975" max="7975" width="15" style="1877" customWidth="1"/>
    <col min="7976" max="7976" width="4.6640625" style="1877" customWidth="1"/>
    <col min="7977" max="7977" width="15" style="1877" customWidth="1"/>
    <col min="7978" max="7978" width="3.44140625" style="1877" customWidth="1"/>
    <col min="7979" max="7979" width="15" style="1877" customWidth="1"/>
    <col min="7980" max="7980" width="3.44140625" style="1877" customWidth="1"/>
    <col min="7981" max="7981" width="15" style="1877" customWidth="1"/>
    <col min="7982" max="7982" width="3.44140625" style="1877" customWidth="1"/>
    <col min="7983" max="7983" width="15" style="1877" customWidth="1"/>
    <col min="7984" max="7984" width="3.44140625" style="1877" customWidth="1"/>
    <col min="7985" max="7986" width="2.109375" style="1877" customWidth="1"/>
    <col min="7987" max="8173" width="12.44140625" style="1877"/>
    <col min="8174" max="8174" width="7.33203125" style="1877" customWidth="1"/>
    <col min="8175" max="8175" width="35.5546875" style="1877" customWidth="1"/>
    <col min="8176" max="8176" width="44.5546875" style="1877" customWidth="1"/>
    <col min="8177" max="8178" width="7.33203125" style="1877" customWidth="1"/>
    <col min="8179" max="8180" width="12.44140625" style="1877" customWidth="1"/>
    <col min="8181" max="8181" width="39.44140625" style="1877" customWidth="1"/>
    <col min="8182" max="8182" width="42" style="1877" customWidth="1"/>
    <col min="8183" max="8183" width="4.44140625" style="1877" customWidth="1"/>
    <col min="8184" max="8184" width="6" style="1877" customWidth="1"/>
    <col min="8185" max="8185" width="12.44140625" style="1877" customWidth="1"/>
    <col min="8186" max="8186" width="6" style="1877" customWidth="1"/>
    <col min="8187" max="8187" width="12.44140625" style="1877" customWidth="1"/>
    <col min="8188" max="8188" width="6" style="1877" customWidth="1"/>
    <col min="8189" max="8189" width="12.44140625" style="1877" customWidth="1"/>
    <col min="8190" max="8190" width="6" style="1877" customWidth="1"/>
    <col min="8191" max="8191" width="12.44140625" style="1877" customWidth="1"/>
    <col min="8192" max="8192" width="6" style="1877" customWidth="1"/>
    <col min="8193" max="8193" width="12.44140625" style="1877" customWidth="1"/>
    <col min="8194" max="8194" width="2.109375" style="1877" customWidth="1"/>
    <col min="8195" max="8195" width="12.44140625" style="1877" customWidth="1"/>
    <col min="8196" max="8196" width="2.109375" style="1877" customWidth="1"/>
    <col min="8197" max="8197" width="12.44140625" style="1877" customWidth="1"/>
    <col min="8198" max="8199" width="2.109375" style="1877" customWidth="1"/>
    <col min="8200" max="8200" width="3.44140625" style="1877" customWidth="1"/>
    <col min="8201" max="8201" width="12.44140625" style="1877" customWidth="1"/>
    <col min="8202" max="8202" width="4.6640625" style="1877" customWidth="1"/>
    <col min="8203" max="8203" width="12.44140625" style="1877" customWidth="1"/>
    <col min="8204" max="8204" width="4.6640625" style="1877" customWidth="1"/>
    <col min="8205" max="8205" width="15" style="1877" customWidth="1"/>
    <col min="8206" max="8206" width="3.44140625" style="1877" customWidth="1"/>
    <col min="8207" max="8207" width="15" style="1877" customWidth="1"/>
    <col min="8208" max="8208" width="3.44140625" style="1877" customWidth="1"/>
    <col min="8209" max="8209" width="15" style="1877" customWidth="1"/>
    <col min="8210" max="8210" width="3.44140625" style="1877" customWidth="1"/>
    <col min="8211" max="8211" width="15" style="1877" customWidth="1"/>
    <col min="8212" max="8212" width="3.44140625" style="1877" customWidth="1"/>
    <col min="8213" max="8213" width="15" style="1877" customWidth="1"/>
    <col min="8214" max="8214" width="3.44140625" style="1877" customWidth="1"/>
    <col min="8215" max="8215" width="15" style="1877" customWidth="1"/>
    <col min="8216" max="8216" width="3.44140625" style="1877" customWidth="1"/>
    <col min="8217" max="8225" width="12.44140625" style="1877" customWidth="1"/>
    <col min="8226" max="8226" width="4.6640625" style="1877" customWidth="1"/>
    <col min="8227" max="8227" width="12.44140625" style="1877" customWidth="1"/>
    <col min="8228" max="8228" width="4.6640625" style="1877" customWidth="1"/>
    <col min="8229" max="8229" width="12.44140625" style="1877" customWidth="1"/>
    <col min="8230" max="8230" width="3.44140625" style="1877" customWidth="1"/>
    <col min="8231" max="8231" width="15" style="1877" customWidth="1"/>
    <col min="8232" max="8232" width="4.6640625" style="1877" customWidth="1"/>
    <col min="8233" max="8233" width="15" style="1877" customWidth="1"/>
    <col min="8234" max="8234" width="3.44140625" style="1877" customWidth="1"/>
    <col min="8235" max="8235" width="15" style="1877" customWidth="1"/>
    <col min="8236" max="8236" width="3.44140625" style="1877" customWidth="1"/>
    <col min="8237" max="8237" width="15" style="1877" customWidth="1"/>
    <col min="8238" max="8238" width="3.44140625" style="1877" customWidth="1"/>
    <col min="8239" max="8239" width="15" style="1877" customWidth="1"/>
    <col min="8240" max="8240" width="3.44140625" style="1877" customWidth="1"/>
    <col min="8241" max="8242" width="2.109375" style="1877" customWidth="1"/>
    <col min="8243" max="8429" width="12.44140625" style="1877"/>
    <col min="8430" max="8430" width="7.33203125" style="1877" customWidth="1"/>
    <col min="8431" max="8431" width="35.5546875" style="1877" customWidth="1"/>
    <col min="8432" max="8432" width="44.5546875" style="1877" customWidth="1"/>
    <col min="8433" max="8434" width="7.33203125" style="1877" customWidth="1"/>
    <col min="8435" max="8436" width="12.44140625" style="1877" customWidth="1"/>
    <col min="8437" max="8437" width="39.44140625" style="1877" customWidth="1"/>
    <col min="8438" max="8438" width="42" style="1877" customWidth="1"/>
    <col min="8439" max="8439" width="4.44140625" style="1877" customWidth="1"/>
    <col min="8440" max="8440" width="6" style="1877" customWidth="1"/>
    <col min="8441" max="8441" width="12.44140625" style="1877" customWidth="1"/>
    <col min="8442" max="8442" width="6" style="1877" customWidth="1"/>
    <col min="8443" max="8443" width="12.44140625" style="1877" customWidth="1"/>
    <col min="8444" max="8444" width="6" style="1877" customWidth="1"/>
    <col min="8445" max="8445" width="12.44140625" style="1877" customWidth="1"/>
    <col min="8446" max="8446" width="6" style="1877" customWidth="1"/>
    <col min="8447" max="8447" width="12.44140625" style="1877" customWidth="1"/>
    <col min="8448" max="8448" width="6" style="1877" customWidth="1"/>
    <col min="8449" max="8449" width="12.44140625" style="1877" customWidth="1"/>
    <col min="8450" max="8450" width="2.109375" style="1877" customWidth="1"/>
    <col min="8451" max="8451" width="12.44140625" style="1877" customWidth="1"/>
    <col min="8452" max="8452" width="2.109375" style="1877" customWidth="1"/>
    <col min="8453" max="8453" width="12.44140625" style="1877" customWidth="1"/>
    <col min="8454" max="8455" width="2.109375" style="1877" customWidth="1"/>
    <col min="8456" max="8456" width="3.44140625" style="1877" customWidth="1"/>
    <col min="8457" max="8457" width="12.44140625" style="1877" customWidth="1"/>
    <col min="8458" max="8458" width="4.6640625" style="1877" customWidth="1"/>
    <col min="8459" max="8459" width="12.44140625" style="1877" customWidth="1"/>
    <col min="8460" max="8460" width="4.6640625" style="1877" customWidth="1"/>
    <col min="8461" max="8461" width="15" style="1877" customWidth="1"/>
    <col min="8462" max="8462" width="3.44140625" style="1877" customWidth="1"/>
    <col min="8463" max="8463" width="15" style="1877" customWidth="1"/>
    <col min="8464" max="8464" width="3.44140625" style="1877" customWidth="1"/>
    <col min="8465" max="8465" width="15" style="1877" customWidth="1"/>
    <col min="8466" max="8466" width="3.44140625" style="1877" customWidth="1"/>
    <col min="8467" max="8467" width="15" style="1877" customWidth="1"/>
    <col min="8468" max="8468" width="3.44140625" style="1877" customWidth="1"/>
    <col min="8469" max="8469" width="15" style="1877" customWidth="1"/>
    <col min="8470" max="8470" width="3.44140625" style="1877" customWidth="1"/>
    <col min="8471" max="8471" width="15" style="1877" customWidth="1"/>
    <col min="8472" max="8472" width="3.44140625" style="1877" customWidth="1"/>
    <col min="8473" max="8481" width="12.44140625" style="1877" customWidth="1"/>
    <col min="8482" max="8482" width="4.6640625" style="1877" customWidth="1"/>
    <col min="8483" max="8483" width="12.44140625" style="1877" customWidth="1"/>
    <col min="8484" max="8484" width="4.6640625" style="1877" customWidth="1"/>
    <col min="8485" max="8485" width="12.44140625" style="1877" customWidth="1"/>
    <col min="8486" max="8486" width="3.44140625" style="1877" customWidth="1"/>
    <col min="8487" max="8487" width="15" style="1877" customWidth="1"/>
    <col min="8488" max="8488" width="4.6640625" style="1877" customWidth="1"/>
    <col min="8489" max="8489" width="15" style="1877" customWidth="1"/>
    <col min="8490" max="8490" width="3.44140625" style="1877" customWidth="1"/>
    <col min="8491" max="8491" width="15" style="1877" customWidth="1"/>
    <col min="8492" max="8492" width="3.44140625" style="1877" customWidth="1"/>
    <col min="8493" max="8493" width="15" style="1877" customWidth="1"/>
    <col min="8494" max="8494" width="3.44140625" style="1877" customWidth="1"/>
    <col min="8495" max="8495" width="15" style="1877" customWidth="1"/>
    <col min="8496" max="8496" width="3.44140625" style="1877" customWidth="1"/>
    <col min="8497" max="8498" width="2.109375" style="1877" customWidth="1"/>
    <col min="8499" max="8685" width="12.44140625" style="1877"/>
    <col min="8686" max="8686" width="7.33203125" style="1877" customWidth="1"/>
    <col min="8687" max="8687" width="35.5546875" style="1877" customWidth="1"/>
    <col min="8688" max="8688" width="44.5546875" style="1877" customWidth="1"/>
    <col min="8689" max="8690" width="7.33203125" style="1877" customWidth="1"/>
    <col min="8691" max="8692" width="12.44140625" style="1877" customWidth="1"/>
    <col min="8693" max="8693" width="39.44140625" style="1877" customWidth="1"/>
    <col min="8694" max="8694" width="42" style="1877" customWidth="1"/>
    <col min="8695" max="8695" width="4.44140625" style="1877" customWidth="1"/>
    <col min="8696" max="8696" width="6" style="1877" customWidth="1"/>
    <col min="8697" max="8697" width="12.44140625" style="1877" customWidth="1"/>
    <col min="8698" max="8698" width="6" style="1877" customWidth="1"/>
    <col min="8699" max="8699" width="12.44140625" style="1877" customWidth="1"/>
    <col min="8700" max="8700" width="6" style="1877" customWidth="1"/>
    <col min="8701" max="8701" width="12.44140625" style="1877" customWidth="1"/>
    <col min="8702" max="8702" width="6" style="1877" customWidth="1"/>
    <col min="8703" max="8703" width="12.44140625" style="1877" customWidth="1"/>
    <col min="8704" max="8704" width="6" style="1877" customWidth="1"/>
    <col min="8705" max="8705" width="12.44140625" style="1877" customWidth="1"/>
    <col min="8706" max="8706" width="2.109375" style="1877" customWidth="1"/>
    <col min="8707" max="8707" width="12.44140625" style="1877" customWidth="1"/>
    <col min="8708" max="8708" width="2.109375" style="1877" customWidth="1"/>
    <col min="8709" max="8709" width="12.44140625" style="1877" customWidth="1"/>
    <col min="8710" max="8711" width="2.109375" style="1877" customWidth="1"/>
    <col min="8712" max="8712" width="3.44140625" style="1877" customWidth="1"/>
    <col min="8713" max="8713" width="12.44140625" style="1877" customWidth="1"/>
    <col min="8714" max="8714" width="4.6640625" style="1877" customWidth="1"/>
    <col min="8715" max="8715" width="12.44140625" style="1877" customWidth="1"/>
    <col min="8716" max="8716" width="4.6640625" style="1877" customWidth="1"/>
    <col min="8717" max="8717" width="15" style="1877" customWidth="1"/>
    <col min="8718" max="8718" width="3.44140625" style="1877" customWidth="1"/>
    <col min="8719" max="8719" width="15" style="1877" customWidth="1"/>
    <col min="8720" max="8720" width="3.44140625" style="1877" customWidth="1"/>
    <col min="8721" max="8721" width="15" style="1877" customWidth="1"/>
    <col min="8722" max="8722" width="3.44140625" style="1877" customWidth="1"/>
    <col min="8723" max="8723" width="15" style="1877" customWidth="1"/>
    <col min="8724" max="8724" width="3.44140625" style="1877" customWidth="1"/>
    <col min="8725" max="8725" width="15" style="1877" customWidth="1"/>
    <col min="8726" max="8726" width="3.44140625" style="1877" customWidth="1"/>
    <col min="8727" max="8727" width="15" style="1877" customWidth="1"/>
    <col min="8728" max="8728" width="3.44140625" style="1877" customWidth="1"/>
    <col min="8729" max="8737" width="12.44140625" style="1877" customWidth="1"/>
    <col min="8738" max="8738" width="4.6640625" style="1877" customWidth="1"/>
    <col min="8739" max="8739" width="12.44140625" style="1877" customWidth="1"/>
    <col min="8740" max="8740" width="4.6640625" style="1877" customWidth="1"/>
    <col min="8741" max="8741" width="12.44140625" style="1877" customWidth="1"/>
    <col min="8742" max="8742" width="3.44140625" style="1877" customWidth="1"/>
    <col min="8743" max="8743" width="15" style="1877" customWidth="1"/>
    <col min="8744" max="8744" width="4.6640625" style="1877" customWidth="1"/>
    <col min="8745" max="8745" width="15" style="1877" customWidth="1"/>
    <col min="8746" max="8746" width="3.44140625" style="1877" customWidth="1"/>
    <col min="8747" max="8747" width="15" style="1877" customWidth="1"/>
    <col min="8748" max="8748" width="3.44140625" style="1877" customWidth="1"/>
    <col min="8749" max="8749" width="15" style="1877" customWidth="1"/>
    <col min="8750" max="8750" width="3.44140625" style="1877" customWidth="1"/>
    <col min="8751" max="8751" width="15" style="1877" customWidth="1"/>
    <col min="8752" max="8752" width="3.44140625" style="1877" customWidth="1"/>
    <col min="8753" max="8754" width="2.109375" style="1877" customWidth="1"/>
    <col min="8755" max="8941" width="12.44140625" style="1877"/>
    <col min="8942" max="8942" width="7.33203125" style="1877" customWidth="1"/>
    <col min="8943" max="8943" width="35.5546875" style="1877" customWidth="1"/>
    <col min="8944" max="8944" width="44.5546875" style="1877" customWidth="1"/>
    <col min="8945" max="8946" width="7.33203125" style="1877" customWidth="1"/>
    <col min="8947" max="8948" width="12.44140625" style="1877" customWidth="1"/>
    <col min="8949" max="8949" width="39.44140625" style="1877" customWidth="1"/>
    <col min="8950" max="8950" width="42" style="1877" customWidth="1"/>
    <col min="8951" max="8951" width="4.44140625" style="1877" customWidth="1"/>
    <col min="8952" max="8952" width="6" style="1877" customWidth="1"/>
    <col min="8953" max="8953" width="12.44140625" style="1877" customWidth="1"/>
    <col min="8954" max="8954" width="6" style="1877" customWidth="1"/>
    <col min="8955" max="8955" width="12.44140625" style="1877" customWidth="1"/>
    <col min="8956" max="8956" width="6" style="1877" customWidth="1"/>
    <col min="8957" max="8957" width="12.44140625" style="1877" customWidth="1"/>
    <col min="8958" max="8958" width="6" style="1877" customWidth="1"/>
    <col min="8959" max="8959" width="12.44140625" style="1877" customWidth="1"/>
    <col min="8960" max="8960" width="6" style="1877" customWidth="1"/>
    <col min="8961" max="8961" width="12.44140625" style="1877" customWidth="1"/>
    <col min="8962" max="8962" width="2.109375" style="1877" customWidth="1"/>
    <col min="8963" max="8963" width="12.44140625" style="1877" customWidth="1"/>
    <col min="8964" max="8964" width="2.109375" style="1877" customWidth="1"/>
    <col min="8965" max="8965" width="12.44140625" style="1877" customWidth="1"/>
    <col min="8966" max="8967" width="2.109375" style="1877" customWidth="1"/>
    <col min="8968" max="8968" width="3.44140625" style="1877" customWidth="1"/>
    <col min="8969" max="8969" width="12.44140625" style="1877" customWidth="1"/>
    <col min="8970" max="8970" width="4.6640625" style="1877" customWidth="1"/>
    <col min="8971" max="8971" width="12.44140625" style="1877" customWidth="1"/>
    <col min="8972" max="8972" width="4.6640625" style="1877" customWidth="1"/>
    <col min="8973" max="8973" width="15" style="1877" customWidth="1"/>
    <col min="8974" max="8974" width="3.44140625" style="1877" customWidth="1"/>
    <col min="8975" max="8975" width="15" style="1877" customWidth="1"/>
    <col min="8976" max="8976" width="3.44140625" style="1877" customWidth="1"/>
    <col min="8977" max="8977" width="15" style="1877" customWidth="1"/>
    <col min="8978" max="8978" width="3.44140625" style="1877" customWidth="1"/>
    <col min="8979" max="8979" width="15" style="1877" customWidth="1"/>
    <col min="8980" max="8980" width="3.44140625" style="1877" customWidth="1"/>
    <col min="8981" max="8981" width="15" style="1877" customWidth="1"/>
    <col min="8982" max="8982" width="3.44140625" style="1877" customWidth="1"/>
    <col min="8983" max="8983" width="15" style="1877" customWidth="1"/>
    <col min="8984" max="8984" width="3.44140625" style="1877" customWidth="1"/>
    <col min="8985" max="8993" width="12.44140625" style="1877" customWidth="1"/>
    <col min="8994" max="8994" width="4.6640625" style="1877" customWidth="1"/>
    <col min="8995" max="8995" width="12.44140625" style="1877" customWidth="1"/>
    <col min="8996" max="8996" width="4.6640625" style="1877" customWidth="1"/>
    <col min="8997" max="8997" width="12.44140625" style="1877" customWidth="1"/>
    <col min="8998" max="8998" width="3.44140625" style="1877" customWidth="1"/>
    <col min="8999" max="8999" width="15" style="1877" customWidth="1"/>
    <col min="9000" max="9000" width="4.6640625" style="1877" customWidth="1"/>
    <col min="9001" max="9001" width="15" style="1877" customWidth="1"/>
    <col min="9002" max="9002" width="3.44140625" style="1877" customWidth="1"/>
    <col min="9003" max="9003" width="15" style="1877" customWidth="1"/>
    <col min="9004" max="9004" width="3.44140625" style="1877" customWidth="1"/>
    <col min="9005" max="9005" width="15" style="1877" customWidth="1"/>
    <col min="9006" max="9006" width="3.44140625" style="1877" customWidth="1"/>
    <col min="9007" max="9007" width="15" style="1877" customWidth="1"/>
    <col min="9008" max="9008" width="3.44140625" style="1877" customWidth="1"/>
    <col min="9009" max="9010" width="2.109375" style="1877" customWidth="1"/>
    <col min="9011" max="9197" width="12.44140625" style="1877"/>
    <col min="9198" max="9198" width="7.33203125" style="1877" customWidth="1"/>
    <col min="9199" max="9199" width="35.5546875" style="1877" customWidth="1"/>
    <col min="9200" max="9200" width="44.5546875" style="1877" customWidth="1"/>
    <col min="9201" max="9202" width="7.33203125" style="1877" customWidth="1"/>
    <col min="9203" max="9204" width="12.44140625" style="1877" customWidth="1"/>
    <col min="9205" max="9205" width="39.44140625" style="1877" customWidth="1"/>
    <col min="9206" max="9206" width="42" style="1877" customWidth="1"/>
    <col min="9207" max="9207" width="4.44140625" style="1877" customWidth="1"/>
    <col min="9208" max="9208" width="6" style="1877" customWidth="1"/>
    <col min="9209" max="9209" width="12.44140625" style="1877" customWidth="1"/>
    <col min="9210" max="9210" width="6" style="1877" customWidth="1"/>
    <col min="9211" max="9211" width="12.44140625" style="1877" customWidth="1"/>
    <col min="9212" max="9212" width="6" style="1877" customWidth="1"/>
    <col min="9213" max="9213" width="12.44140625" style="1877" customWidth="1"/>
    <col min="9214" max="9214" width="6" style="1877" customWidth="1"/>
    <col min="9215" max="9215" width="12.44140625" style="1877" customWidth="1"/>
    <col min="9216" max="9216" width="6" style="1877" customWidth="1"/>
    <col min="9217" max="9217" width="12.44140625" style="1877" customWidth="1"/>
    <col min="9218" max="9218" width="2.109375" style="1877" customWidth="1"/>
    <col min="9219" max="9219" width="12.44140625" style="1877" customWidth="1"/>
    <col min="9220" max="9220" width="2.109375" style="1877" customWidth="1"/>
    <col min="9221" max="9221" width="12.44140625" style="1877" customWidth="1"/>
    <col min="9222" max="9223" width="2.109375" style="1877" customWidth="1"/>
    <col min="9224" max="9224" width="3.44140625" style="1877" customWidth="1"/>
    <col min="9225" max="9225" width="12.44140625" style="1877" customWidth="1"/>
    <col min="9226" max="9226" width="4.6640625" style="1877" customWidth="1"/>
    <col min="9227" max="9227" width="12.44140625" style="1877" customWidth="1"/>
    <col min="9228" max="9228" width="4.6640625" style="1877" customWidth="1"/>
    <col min="9229" max="9229" width="15" style="1877" customWidth="1"/>
    <col min="9230" max="9230" width="3.44140625" style="1877" customWidth="1"/>
    <col min="9231" max="9231" width="15" style="1877" customWidth="1"/>
    <col min="9232" max="9232" width="3.44140625" style="1877" customWidth="1"/>
    <col min="9233" max="9233" width="15" style="1877" customWidth="1"/>
    <col min="9234" max="9234" width="3.44140625" style="1877" customWidth="1"/>
    <col min="9235" max="9235" width="15" style="1877" customWidth="1"/>
    <col min="9236" max="9236" width="3.44140625" style="1877" customWidth="1"/>
    <col min="9237" max="9237" width="15" style="1877" customWidth="1"/>
    <col min="9238" max="9238" width="3.44140625" style="1877" customWidth="1"/>
    <col min="9239" max="9239" width="15" style="1877" customWidth="1"/>
    <col min="9240" max="9240" width="3.44140625" style="1877" customWidth="1"/>
    <col min="9241" max="9249" width="12.44140625" style="1877" customWidth="1"/>
    <col min="9250" max="9250" width="4.6640625" style="1877" customWidth="1"/>
    <col min="9251" max="9251" width="12.44140625" style="1877" customWidth="1"/>
    <col min="9252" max="9252" width="4.6640625" style="1877" customWidth="1"/>
    <col min="9253" max="9253" width="12.44140625" style="1877" customWidth="1"/>
    <col min="9254" max="9254" width="3.44140625" style="1877" customWidth="1"/>
    <col min="9255" max="9255" width="15" style="1877" customWidth="1"/>
    <col min="9256" max="9256" width="4.6640625" style="1877" customWidth="1"/>
    <col min="9257" max="9257" width="15" style="1877" customWidth="1"/>
    <col min="9258" max="9258" width="3.44140625" style="1877" customWidth="1"/>
    <col min="9259" max="9259" width="15" style="1877" customWidth="1"/>
    <col min="9260" max="9260" width="3.44140625" style="1877" customWidth="1"/>
    <col min="9261" max="9261" width="15" style="1877" customWidth="1"/>
    <col min="9262" max="9262" width="3.44140625" style="1877" customWidth="1"/>
    <col min="9263" max="9263" width="15" style="1877" customWidth="1"/>
    <col min="9264" max="9264" width="3.44140625" style="1877" customWidth="1"/>
    <col min="9265" max="9266" width="2.109375" style="1877" customWidth="1"/>
    <col min="9267" max="9453" width="12.44140625" style="1877"/>
    <col min="9454" max="9454" width="7.33203125" style="1877" customWidth="1"/>
    <col min="9455" max="9455" width="35.5546875" style="1877" customWidth="1"/>
    <col min="9456" max="9456" width="44.5546875" style="1877" customWidth="1"/>
    <col min="9457" max="9458" width="7.33203125" style="1877" customWidth="1"/>
    <col min="9459" max="9460" width="12.44140625" style="1877" customWidth="1"/>
    <col min="9461" max="9461" width="39.44140625" style="1877" customWidth="1"/>
    <col min="9462" max="9462" width="42" style="1877" customWidth="1"/>
    <col min="9463" max="9463" width="4.44140625" style="1877" customWidth="1"/>
    <col min="9464" max="9464" width="6" style="1877" customWidth="1"/>
    <col min="9465" max="9465" width="12.44140625" style="1877" customWidth="1"/>
    <col min="9466" max="9466" width="6" style="1877" customWidth="1"/>
    <col min="9467" max="9467" width="12.44140625" style="1877" customWidth="1"/>
    <col min="9468" max="9468" width="6" style="1877" customWidth="1"/>
    <col min="9469" max="9469" width="12.44140625" style="1877" customWidth="1"/>
    <col min="9470" max="9470" width="6" style="1877" customWidth="1"/>
    <col min="9471" max="9471" width="12.44140625" style="1877" customWidth="1"/>
    <col min="9472" max="9472" width="6" style="1877" customWidth="1"/>
    <col min="9473" max="9473" width="12.44140625" style="1877" customWidth="1"/>
    <col min="9474" max="9474" width="2.109375" style="1877" customWidth="1"/>
    <col min="9475" max="9475" width="12.44140625" style="1877" customWidth="1"/>
    <col min="9476" max="9476" width="2.109375" style="1877" customWidth="1"/>
    <col min="9477" max="9477" width="12.44140625" style="1877" customWidth="1"/>
    <col min="9478" max="9479" width="2.109375" style="1877" customWidth="1"/>
    <col min="9480" max="9480" width="3.44140625" style="1877" customWidth="1"/>
    <col min="9481" max="9481" width="12.44140625" style="1877" customWidth="1"/>
    <col min="9482" max="9482" width="4.6640625" style="1877" customWidth="1"/>
    <col min="9483" max="9483" width="12.44140625" style="1877" customWidth="1"/>
    <col min="9484" max="9484" width="4.6640625" style="1877" customWidth="1"/>
    <col min="9485" max="9485" width="15" style="1877" customWidth="1"/>
    <col min="9486" max="9486" width="3.44140625" style="1877" customWidth="1"/>
    <col min="9487" max="9487" width="15" style="1877" customWidth="1"/>
    <col min="9488" max="9488" width="3.44140625" style="1877" customWidth="1"/>
    <col min="9489" max="9489" width="15" style="1877" customWidth="1"/>
    <col min="9490" max="9490" width="3.44140625" style="1877" customWidth="1"/>
    <col min="9491" max="9491" width="15" style="1877" customWidth="1"/>
    <col min="9492" max="9492" width="3.44140625" style="1877" customWidth="1"/>
    <col min="9493" max="9493" width="15" style="1877" customWidth="1"/>
    <col min="9494" max="9494" width="3.44140625" style="1877" customWidth="1"/>
    <col min="9495" max="9495" width="15" style="1877" customWidth="1"/>
    <col min="9496" max="9496" width="3.44140625" style="1877" customWidth="1"/>
    <col min="9497" max="9505" width="12.44140625" style="1877" customWidth="1"/>
    <col min="9506" max="9506" width="4.6640625" style="1877" customWidth="1"/>
    <col min="9507" max="9507" width="12.44140625" style="1877" customWidth="1"/>
    <col min="9508" max="9508" width="4.6640625" style="1877" customWidth="1"/>
    <col min="9509" max="9509" width="12.44140625" style="1877" customWidth="1"/>
    <col min="9510" max="9510" width="3.44140625" style="1877" customWidth="1"/>
    <col min="9511" max="9511" width="15" style="1877" customWidth="1"/>
    <col min="9512" max="9512" width="4.6640625" style="1877" customWidth="1"/>
    <col min="9513" max="9513" width="15" style="1877" customWidth="1"/>
    <col min="9514" max="9514" width="3.44140625" style="1877" customWidth="1"/>
    <col min="9515" max="9515" width="15" style="1877" customWidth="1"/>
    <col min="9516" max="9516" width="3.44140625" style="1877" customWidth="1"/>
    <col min="9517" max="9517" width="15" style="1877" customWidth="1"/>
    <col min="9518" max="9518" width="3.44140625" style="1877" customWidth="1"/>
    <col min="9519" max="9519" width="15" style="1877" customWidth="1"/>
    <col min="9520" max="9520" width="3.44140625" style="1877" customWidth="1"/>
    <col min="9521" max="9522" width="2.109375" style="1877" customWidth="1"/>
    <col min="9523" max="9709" width="12.44140625" style="1877"/>
    <col min="9710" max="9710" width="7.33203125" style="1877" customWidth="1"/>
    <col min="9711" max="9711" width="35.5546875" style="1877" customWidth="1"/>
    <col min="9712" max="9712" width="44.5546875" style="1877" customWidth="1"/>
    <col min="9713" max="9714" width="7.33203125" style="1877" customWidth="1"/>
    <col min="9715" max="9716" width="12.44140625" style="1877" customWidth="1"/>
    <col min="9717" max="9717" width="39.44140625" style="1877" customWidth="1"/>
    <col min="9718" max="9718" width="42" style="1877" customWidth="1"/>
    <col min="9719" max="9719" width="4.44140625" style="1877" customWidth="1"/>
    <col min="9720" max="9720" width="6" style="1877" customWidth="1"/>
    <col min="9721" max="9721" width="12.44140625" style="1877" customWidth="1"/>
    <col min="9722" max="9722" width="6" style="1877" customWidth="1"/>
    <col min="9723" max="9723" width="12.44140625" style="1877" customWidth="1"/>
    <col min="9724" max="9724" width="6" style="1877" customWidth="1"/>
    <col min="9725" max="9725" width="12.44140625" style="1877" customWidth="1"/>
    <col min="9726" max="9726" width="6" style="1877" customWidth="1"/>
    <col min="9727" max="9727" width="12.44140625" style="1877" customWidth="1"/>
    <col min="9728" max="9728" width="6" style="1877" customWidth="1"/>
    <col min="9729" max="9729" width="12.44140625" style="1877" customWidth="1"/>
    <col min="9730" max="9730" width="2.109375" style="1877" customWidth="1"/>
    <col min="9731" max="9731" width="12.44140625" style="1877" customWidth="1"/>
    <col min="9732" max="9732" width="2.109375" style="1877" customWidth="1"/>
    <col min="9733" max="9733" width="12.44140625" style="1877" customWidth="1"/>
    <col min="9734" max="9735" width="2.109375" style="1877" customWidth="1"/>
    <col min="9736" max="9736" width="3.44140625" style="1877" customWidth="1"/>
    <col min="9737" max="9737" width="12.44140625" style="1877" customWidth="1"/>
    <col min="9738" max="9738" width="4.6640625" style="1877" customWidth="1"/>
    <col min="9739" max="9739" width="12.44140625" style="1877" customWidth="1"/>
    <col min="9740" max="9740" width="4.6640625" style="1877" customWidth="1"/>
    <col min="9741" max="9741" width="15" style="1877" customWidth="1"/>
    <col min="9742" max="9742" width="3.44140625" style="1877" customWidth="1"/>
    <col min="9743" max="9743" width="15" style="1877" customWidth="1"/>
    <col min="9744" max="9744" width="3.44140625" style="1877" customWidth="1"/>
    <col min="9745" max="9745" width="15" style="1877" customWidth="1"/>
    <col min="9746" max="9746" width="3.44140625" style="1877" customWidth="1"/>
    <col min="9747" max="9747" width="15" style="1877" customWidth="1"/>
    <col min="9748" max="9748" width="3.44140625" style="1877" customWidth="1"/>
    <col min="9749" max="9749" width="15" style="1877" customWidth="1"/>
    <col min="9750" max="9750" width="3.44140625" style="1877" customWidth="1"/>
    <col min="9751" max="9751" width="15" style="1877" customWidth="1"/>
    <col min="9752" max="9752" width="3.44140625" style="1877" customWidth="1"/>
    <col min="9753" max="9761" width="12.44140625" style="1877" customWidth="1"/>
    <col min="9762" max="9762" width="4.6640625" style="1877" customWidth="1"/>
    <col min="9763" max="9763" width="12.44140625" style="1877" customWidth="1"/>
    <col min="9764" max="9764" width="4.6640625" style="1877" customWidth="1"/>
    <col min="9765" max="9765" width="12.44140625" style="1877" customWidth="1"/>
    <col min="9766" max="9766" width="3.44140625" style="1877" customWidth="1"/>
    <col min="9767" max="9767" width="15" style="1877" customWidth="1"/>
    <col min="9768" max="9768" width="4.6640625" style="1877" customWidth="1"/>
    <col min="9769" max="9769" width="15" style="1877" customWidth="1"/>
    <col min="9770" max="9770" width="3.44140625" style="1877" customWidth="1"/>
    <col min="9771" max="9771" width="15" style="1877" customWidth="1"/>
    <col min="9772" max="9772" width="3.44140625" style="1877" customWidth="1"/>
    <col min="9773" max="9773" width="15" style="1877" customWidth="1"/>
    <col min="9774" max="9774" width="3.44140625" style="1877" customWidth="1"/>
    <col min="9775" max="9775" width="15" style="1877" customWidth="1"/>
    <col min="9776" max="9776" width="3.44140625" style="1877" customWidth="1"/>
    <col min="9777" max="9778" width="2.109375" style="1877" customWidth="1"/>
    <col min="9779" max="9965" width="12.44140625" style="1877"/>
    <col min="9966" max="9966" width="7.33203125" style="1877" customWidth="1"/>
    <col min="9967" max="9967" width="35.5546875" style="1877" customWidth="1"/>
    <col min="9968" max="9968" width="44.5546875" style="1877" customWidth="1"/>
    <col min="9969" max="9970" width="7.33203125" style="1877" customWidth="1"/>
    <col min="9971" max="9972" width="12.44140625" style="1877" customWidth="1"/>
    <col min="9973" max="9973" width="39.44140625" style="1877" customWidth="1"/>
    <col min="9974" max="9974" width="42" style="1877" customWidth="1"/>
    <col min="9975" max="9975" width="4.44140625" style="1877" customWidth="1"/>
    <col min="9976" max="9976" width="6" style="1877" customWidth="1"/>
    <col min="9977" max="9977" width="12.44140625" style="1877" customWidth="1"/>
    <col min="9978" max="9978" width="6" style="1877" customWidth="1"/>
    <col min="9979" max="9979" width="12.44140625" style="1877" customWidth="1"/>
    <col min="9980" max="9980" width="6" style="1877" customWidth="1"/>
    <col min="9981" max="9981" width="12.44140625" style="1877" customWidth="1"/>
    <col min="9982" max="9982" width="6" style="1877" customWidth="1"/>
    <col min="9983" max="9983" width="12.44140625" style="1877" customWidth="1"/>
    <col min="9984" max="9984" width="6" style="1877" customWidth="1"/>
    <col min="9985" max="9985" width="12.44140625" style="1877" customWidth="1"/>
    <col min="9986" max="9986" width="2.109375" style="1877" customWidth="1"/>
    <col min="9987" max="9987" width="12.44140625" style="1877" customWidth="1"/>
    <col min="9988" max="9988" width="2.109375" style="1877" customWidth="1"/>
    <col min="9989" max="9989" width="12.44140625" style="1877" customWidth="1"/>
    <col min="9990" max="9991" width="2.109375" style="1877" customWidth="1"/>
    <col min="9992" max="9992" width="3.44140625" style="1877" customWidth="1"/>
    <col min="9993" max="9993" width="12.44140625" style="1877" customWidth="1"/>
    <col min="9994" max="9994" width="4.6640625" style="1877" customWidth="1"/>
    <col min="9995" max="9995" width="12.44140625" style="1877" customWidth="1"/>
    <col min="9996" max="9996" width="4.6640625" style="1877" customWidth="1"/>
    <col min="9997" max="9997" width="15" style="1877" customWidth="1"/>
    <col min="9998" max="9998" width="3.44140625" style="1877" customWidth="1"/>
    <col min="9999" max="9999" width="15" style="1877" customWidth="1"/>
    <col min="10000" max="10000" width="3.44140625" style="1877" customWidth="1"/>
    <col min="10001" max="10001" width="15" style="1877" customWidth="1"/>
    <col min="10002" max="10002" width="3.44140625" style="1877" customWidth="1"/>
    <col min="10003" max="10003" width="15" style="1877" customWidth="1"/>
    <col min="10004" max="10004" width="3.44140625" style="1877" customWidth="1"/>
    <col min="10005" max="10005" width="15" style="1877" customWidth="1"/>
    <col min="10006" max="10006" width="3.44140625" style="1877" customWidth="1"/>
    <col min="10007" max="10007" width="15" style="1877" customWidth="1"/>
    <col min="10008" max="10008" width="3.44140625" style="1877" customWidth="1"/>
    <col min="10009" max="10017" width="12.44140625" style="1877" customWidth="1"/>
    <col min="10018" max="10018" width="4.6640625" style="1877" customWidth="1"/>
    <col min="10019" max="10019" width="12.44140625" style="1877" customWidth="1"/>
    <col min="10020" max="10020" width="4.6640625" style="1877" customWidth="1"/>
    <col min="10021" max="10021" width="12.44140625" style="1877" customWidth="1"/>
    <col min="10022" max="10022" width="3.44140625" style="1877" customWidth="1"/>
    <col min="10023" max="10023" width="15" style="1877" customWidth="1"/>
    <col min="10024" max="10024" width="4.6640625" style="1877" customWidth="1"/>
    <col min="10025" max="10025" width="15" style="1877" customWidth="1"/>
    <col min="10026" max="10026" width="3.44140625" style="1877" customWidth="1"/>
    <col min="10027" max="10027" width="15" style="1877" customWidth="1"/>
    <col min="10028" max="10028" width="3.44140625" style="1877" customWidth="1"/>
    <col min="10029" max="10029" width="15" style="1877" customWidth="1"/>
    <col min="10030" max="10030" width="3.44140625" style="1877" customWidth="1"/>
    <col min="10031" max="10031" width="15" style="1877" customWidth="1"/>
    <col min="10032" max="10032" width="3.44140625" style="1877" customWidth="1"/>
    <col min="10033" max="10034" width="2.109375" style="1877" customWidth="1"/>
    <col min="10035" max="10221" width="12.44140625" style="1877"/>
    <col min="10222" max="10222" width="7.33203125" style="1877" customWidth="1"/>
    <col min="10223" max="10223" width="35.5546875" style="1877" customWidth="1"/>
    <col min="10224" max="10224" width="44.5546875" style="1877" customWidth="1"/>
    <col min="10225" max="10226" width="7.33203125" style="1877" customWidth="1"/>
    <col min="10227" max="10228" width="12.44140625" style="1877" customWidth="1"/>
    <col min="10229" max="10229" width="39.44140625" style="1877" customWidth="1"/>
    <col min="10230" max="10230" width="42" style="1877" customWidth="1"/>
    <col min="10231" max="10231" width="4.44140625" style="1877" customWidth="1"/>
    <col min="10232" max="10232" width="6" style="1877" customWidth="1"/>
    <col min="10233" max="10233" width="12.44140625" style="1877" customWidth="1"/>
    <col min="10234" max="10234" width="6" style="1877" customWidth="1"/>
    <col min="10235" max="10235" width="12.44140625" style="1877" customWidth="1"/>
    <col min="10236" max="10236" width="6" style="1877" customWidth="1"/>
    <col min="10237" max="10237" width="12.44140625" style="1877" customWidth="1"/>
    <col min="10238" max="10238" width="6" style="1877" customWidth="1"/>
    <col min="10239" max="10239" width="12.44140625" style="1877" customWidth="1"/>
    <col min="10240" max="10240" width="6" style="1877" customWidth="1"/>
    <col min="10241" max="10241" width="12.44140625" style="1877" customWidth="1"/>
    <col min="10242" max="10242" width="2.109375" style="1877" customWidth="1"/>
    <col min="10243" max="10243" width="12.44140625" style="1877" customWidth="1"/>
    <col min="10244" max="10244" width="2.109375" style="1877" customWidth="1"/>
    <col min="10245" max="10245" width="12.44140625" style="1877" customWidth="1"/>
    <col min="10246" max="10247" width="2.109375" style="1877" customWidth="1"/>
    <col min="10248" max="10248" width="3.44140625" style="1877" customWidth="1"/>
    <col min="10249" max="10249" width="12.44140625" style="1877" customWidth="1"/>
    <col min="10250" max="10250" width="4.6640625" style="1877" customWidth="1"/>
    <col min="10251" max="10251" width="12.44140625" style="1877" customWidth="1"/>
    <col min="10252" max="10252" width="4.6640625" style="1877" customWidth="1"/>
    <col min="10253" max="10253" width="15" style="1877" customWidth="1"/>
    <col min="10254" max="10254" width="3.44140625" style="1877" customWidth="1"/>
    <col min="10255" max="10255" width="15" style="1877" customWidth="1"/>
    <col min="10256" max="10256" width="3.44140625" style="1877" customWidth="1"/>
    <col min="10257" max="10257" width="15" style="1877" customWidth="1"/>
    <col min="10258" max="10258" width="3.44140625" style="1877" customWidth="1"/>
    <col min="10259" max="10259" width="15" style="1877" customWidth="1"/>
    <col min="10260" max="10260" width="3.44140625" style="1877" customWidth="1"/>
    <col min="10261" max="10261" width="15" style="1877" customWidth="1"/>
    <col min="10262" max="10262" width="3.44140625" style="1877" customWidth="1"/>
    <col min="10263" max="10263" width="15" style="1877" customWidth="1"/>
    <col min="10264" max="10264" width="3.44140625" style="1877" customWidth="1"/>
    <col min="10265" max="10273" width="12.44140625" style="1877" customWidth="1"/>
    <col min="10274" max="10274" width="4.6640625" style="1877" customWidth="1"/>
    <col min="10275" max="10275" width="12.44140625" style="1877" customWidth="1"/>
    <col min="10276" max="10276" width="4.6640625" style="1877" customWidth="1"/>
    <col min="10277" max="10277" width="12.44140625" style="1877" customWidth="1"/>
    <col min="10278" max="10278" width="3.44140625" style="1877" customWidth="1"/>
    <col min="10279" max="10279" width="15" style="1877" customWidth="1"/>
    <col min="10280" max="10280" width="4.6640625" style="1877" customWidth="1"/>
    <col min="10281" max="10281" width="15" style="1877" customWidth="1"/>
    <col min="10282" max="10282" width="3.44140625" style="1877" customWidth="1"/>
    <col min="10283" max="10283" width="15" style="1877" customWidth="1"/>
    <col min="10284" max="10284" width="3.44140625" style="1877" customWidth="1"/>
    <col min="10285" max="10285" width="15" style="1877" customWidth="1"/>
    <col min="10286" max="10286" width="3.44140625" style="1877" customWidth="1"/>
    <col min="10287" max="10287" width="15" style="1877" customWidth="1"/>
    <col min="10288" max="10288" width="3.44140625" style="1877" customWidth="1"/>
    <col min="10289" max="10290" width="2.109375" style="1877" customWidth="1"/>
    <col min="10291" max="10477" width="12.44140625" style="1877"/>
    <col min="10478" max="10478" width="7.33203125" style="1877" customWidth="1"/>
    <col min="10479" max="10479" width="35.5546875" style="1877" customWidth="1"/>
    <col min="10480" max="10480" width="44.5546875" style="1877" customWidth="1"/>
    <col min="10481" max="10482" width="7.33203125" style="1877" customWidth="1"/>
    <col min="10483" max="10484" width="12.44140625" style="1877" customWidth="1"/>
    <col min="10485" max="10485" width="39.44140625" style="1877" customWidth="1"/>
    <col min="10486" max="10486" width="42" style="1877" customWidth="1"/>
    <col min="10487" max="10487" width="4.44140625" style="1877" customWidth="1"/>
    <col min="10488" max="10488" width="6" style="1877" customWidth="1"/>
    <col min="10489" max="10489" width="12.44140625" style="1877" customWidth="1"/>
    <col min="10490" max="10490" width="6" style="1877" customWidth="1"/>
    <col min="10491" max="10491" width="12.44140625" style="1877" customWidth="1"/>
    <col min="10492" max="10492" width="6" style="1877" customWidth="1"/>
    <col min="10493" max="10493" width="12.44140625" style="1877" customWidth="1"/>
    <col min="10494" max="10494" width="6" style="1877" customWidth="1"/>
    <col min="10495" max="10495" width="12.44140625" style="1877" customWidth="1"/>
    <col min="10496" max="10496" width="6" style="1877" customWidth="1"/>
    <col min="10497" max="10497" width="12.44140625" style="1877" customWidth="1"/>
    <col min="10498" max="10498" width="2.109375" style="1877" customWidth="1"/>
    <col min="10499" max="10499" width="12.44140625" style="1877" customWidth="1"/>
    <col min="10500" max="10500" width="2.109375" style="1877" customWidth="1"/>
    <col min="10501" max="10501" width="12.44140625" style="1877" customWidth="1"/>
    <col min="10502" max="10503" width="2.109375" style="1877" customWidth="1"/>
    <col min="10504" max="10504" width="3.44140625" style="1877" customWidth="1"/>
    <col min="10505" max="10505" width="12.44140625" style="1877" customWidth="1"/>
    <col min="10506" max="10506" width="4.6640625" style="1877" customWidth="1"/>
    <col min="10507" max="10507" width="12.44140625" style="1877" customWidth="1"/>
    <col min="10508" max="10508" width="4.6640625" style="1877" customWidth="1"/>
    <col min="10509" max="10509" width="15" style="1877" customWidth="1"/>
    <col min="10510" max="10510" width="3.44140625" style="1877" customWidth="1"/>
    <col min="10511" max="10511" width="15" style="1877" customWidth="1"/>
    <col min="10512" max="10512" width="3.44140625" style="1877" customWidth="1"/>
    <col min="10513" max="10513" width="15" style="1877" customWidth="1"/>
    <col min="10514" max="10514" width="3.44140625" style="1877" customWidth="1"/>
    <col min="10515" max="10515" width="15" style="1877" customWidth="1"/>
    <col min="10516" max="10516" width="3.44140625" style="1877" customWidth="1"/>
    <col min="10517" max="10517" width="15" style="1877" customWidth="1"/>
    <col min="10518" max="10518" width="3.44140625" style="1877" customWidth="1"/>
    <col min="10519" max="10519" width="15" style="1877" customWidth="1"/>
    <col min="10520" max="10520" width="3.44140625" style="1877" customWidth="1"/>
    <col min="10521" max="10529" width="12.44140625" style="1877" customWidth="1"/>
    <col min="10530" max="10530" width="4.6640625" style="1877" customWidth="1"/>
    <col min="10531" max="10531" width="12.44140625" style="1877" customWidth="1"/>
    <col min="10532" max="10532" width="4.6640625" style="1877" customWidth="1"/>
    <col min="10533" max="10533" width="12.44140625" style="1877" customWidth="1"/>
    <col min="10534" max="10534" width="3.44140625" style="1877" customWidth="1"/>
    <col min="10535" max="10535" width="15" style="1877" customWidth="1"/>
    <col min="10536" max="10536" width="4.6640625" style="1877" customWidth="1"/>
    <col min="10537" max="10537" width="15" style="1877" customWidth="1"/>
    <col min="10538" max="10538" width="3.44140625" style="1877" customWidth="1"/>
    <col min="10539" max="10539" width="15" style="1877" customWidth="1"/>
    <col min="10540" max="10540" width="3.44140625" style="1877" customWidth="1"/>
    <col min="10541" max="10541" width="15" style="1877" customWidth="1"/>
    <col min="10542" max="10542" width="3.44140625" style="1877" customWidth="1"/>
    <col min="10543" max="10543" width="15" style="1877" customWidth="1"/>
    <col min="10544" max="10544" width="3.44140625" style="1877" customWidth="1"/>
    <col min="10545" max="10546" width="2.109375" style="1877" customWidth="1"/>
    <col min="10547" max="10733" width="12.44140625" style="1877"/>
    <col min="10734" max="10734" width="7.33203125" style="1877" customWidth="1"/>
    <col min="10735" max="10735" width="35.5546875" style="1877" customWidth="1"/>
    <col min="10736" max="10736" width="44.5546875" style="1877" customWidth="1"/>
    <col min="10737" max="10738" width="7.33203125" style="1877" customWidth="1"/>
    <col min="10739" max="10740" width="12.44140625" style="1877" customWidth="1"/>
    <col min="10741" max="10741" width="39.44140625" style="1877" customWidth="1"/>
    <col min="10742" max="10742" width="42" style="1877" customWidth="1"/>
    <col min="10743" max="10743" width="4.44140625" style="1877" customWidth="1"/>
    <col min="10744" max="10744" width="6" style="1877" customWidth="1"/>
    <col min="10745" max="10745" width="12.44140625" style="1877" customWidth="1"/>
    <col min="10746" max="10746" width="6" style="1877" customWidth="1"/>
    <col min="10747" max="10747" width="12.44140625" style="1877" customWidth="1"/>
    <col min="10748" max="10748" width="6" style="1877" customWidth="1"/>
    <col min="10749" max="10749" width="12.44140625" style="1877" customWidth="1"/>
    <col min="10750" max="10750" width="6" style="1877" customWidth="1"/>
    <col min="10751" max="10751" width="12.44140625" style="1877" customWidth="1"/>
    <col min="10752" max="10752" width="6" style="1877" customWidth="1"/>
    <col min="10753" max="10753" width="12.44140625" style="1877" customWidth="1"/>
    <col min="10754" max="10754" width="2.109375" style="1877" customWidth="1"/>
    <col min="10755" max="10755" width="12.44140625" style="1877" customWidth="1"/>
    <col min="10756" max="10756" width="2.109375" style="1877" customWidth="1"/>
    <col min="10757" max="10757" width="12.44140625" style="1877" customWidth="1"/>
    <col min="10758" max="10759" width="2.109375" style="1877" customWidth="1"/>
    <col min="10760" max="10760" width="3.44140625" style="1877" customWidth="1"/>
    <col min="10761" max="10761" width="12.44140625" style="1877" customWidth="1"/>
    <col min="10762" max="10762" width="4.6640625" style="1877" customWidth="1"/>
    <col min="10763" max="10763" width="12.44140625" style="1877" customWidth="1"/>
    <col min="10764" max="10764" width="4.6640625" style="1877" customWidth="1"/>
    <col min="10765" max="10765" width="15" style="1877" customWidth="1"/>
    <col min="10766" max="10766" width="3.44140625" style="1877" customWidth="1"/>
    <col min="10767" max="10767" width="15" style="1877" customWidth="1"/>
    <col min="10768" max="10768" width="3.44140625" style="1877" customWidth="1"/>
    <col min="10769" max="10769" width="15" style="1877" customWidth="1"/>
    <col min="10770" max="10770" width="3.44140625" style="1877" customWidth="1"/>
    <col min="10771" max="10771" width="15" style="1877" customWidth="1"/>
    <col min="10772" max="10772" width="3.44140625" style="1877" customWidth="1"/>
    <col min="10773" max="10773" width="15" style="1877" customWidth="1"/>
    <col min="10774" max="10774" width="3.44140625" style="1877" customWidth="1"/>
    <col min="10775" max="10775" width="15" style="1877" customWidth="1"/>
    <col min="10776" max="10776" width="3.44140625" style="1877" customWidth="1"/>
    <col min="10777" max="10785" width="12.44140625" style="1877" customWidth="1"/>
    <col min="10786" max="10786" width="4.6640625" style="1877" customWidth="1"/>
    <col min="10787" max="10787" width="12.44140625" style="1877" customWidth="1"/>
    <col min="10788" max="10788" width="4.6640625" style="1877" customWidth="1"/>
    <col min="10789" max="10789" width="12.44140625" style="1877" customWidth="1"/>
    <col min="10790" max="10790" width="3.44140625" style="1877" customWidth="1"/>
    <col min="10791" max="10791" width="15" style="1877" customWidth="1"/>
    <col min="10792" max="10792" width="4.6640625" style="1877" customWidth="1"/>
    <col min="10793" max="10793" width="15" style="1877" customWidth="1"/>
    <col min="10794" max="10794" width="3.44140625" style="1877" customWidth="1"/>
    <col min="10795" max="10795" width="15" style="1877" customWidth="1"/>
    <col min="10796" max="10796" width="3.44140625" style="1877" customWidth="1"/>
    <col min="10797" max="10797" width="15" style="1877" customWidth="1"/>
    <col min="10798" max="10798" width="3.44140625" style="1877" customWidth="1"/>
    <col min="10799" max="10799" width="15" style="1877" customWidth="1"/>
    <col min="10800" max="10800" width="3.44140625" style="1877" customWidth="1"/>
    <col min="10801" max="10802" width="2.109375" style="1877" customWidth="1"/>
    <col min="10803" max="10989" width="12.44140625" style="1877"/>
    <col min="10990" max="10990" width="7.33203125" style="1877" customWidth="1"/>
    <col min="10991" max="10991" width="35.5546875" style="1877" customWidth="1"/>
    <col min="10992" max="10992" width="44.5546875" style="1877" customWidth="1"/>
    <col min="10993" max="10994" width="7.33203125" style="1877" customWidth="1"/>
    <col min="10995" max="10996" width="12.44140625" style="1877" customWidth="1"/>
    <col min="10997" max="10997" width="39.44140625" style="1877" customWidth="1"/>
    <col min="10998" max="10998" width="42" style="1877" customWidth="1"/>
    <col min="10999" max="10999" width="4.44140625" style="1877" customWidth="1"/>
    <col min="11000" max="11000" width="6" style="1877" customWidth="1"/>
    <col min="11001" max="11001" width="12.44140625" style="1877" customWidth="1"/>
    <col min="11002" max="11002" width="6" style="1877" customWidth="1"/>
    <col min="11003" max="11003" width="12.44140625" style="1877" customWidth="1"/>
    <col min="11004" max="11004" width="6" style="1877" customWidth="1"/>
    <col min="11005" max="11005" width="12.44140625" style="1877" customWidth="1"/>
    <col min="11006" max="11006" width="6" style="1877" customWidth="1"/>
    <col min="11007" max="11007" width="12.44140625" style="1877" customWidth="1"/>
    <col min="11008" max="11008" width="6" style="1877" customWidth="1"/>
    <col min="11009" max="11009" width="12.44140625" style="1877" customWidth="1"/>
    <col min="11010" max="11010" width="2.109375" style="1877" customWidth="1"/>
    <col min="11011" max="11011" width="12.44140625" style="1877" customWidth="1"/>
    <col min="11012" max="11012" width="2.109375" style="1877" customWidth="1"/>
    <col min="11013" max="11013" width="12.44140625" style="1877" customWidth="1"/>
    <col min="11014" max="11015" width="2.109375" style="1877" customWidth="1"/>
    <col min="11016" max="11016" width="3.44140625" style="1877" customWidth="1"/>
    <col min="11017" max="11017" width="12.44140625" style="1877" customWidth="1"/>
    <col min="11018" max="11018" width="4.6640625" style="1877" customWidth="1"/>
    <col min="11019" max="11019" width="12.44140625" style="1877" customWidth="1"/>
    <col min="11020" max="11020" width="4.6640625" style="1877" customWidth="1"/>
    <col min="11021" max="11021" width="15" style="1877" customWidth="1"/>
    <col min="11022" max="11022" width="3.44140625" style="1877" customWidth="1"/>
    <col min="11023" max="11023" width="15" style="1877" customWidth="1"/>
    <col min="11024" max="11024" width="3.44140625" style="1877" customWidth="1"/>
    <col min="11025" max="11025" width="15" style="1877" customWidth="1"/>
    <col min="11026" max="11026" width="3.44140625" style="1877" customWidth="1"/>
    <col min="11027" max="11027" width="15" style="1877" customWidth="1"/>
    <col min="11028" max="11028" width="3.44140625" style="1877" customWidth="1"/>
    <col min="11029" max="11029" width="15" style="1877" customWidth="1"/>
    <col min="11030" max="11030" width="3.44140625" style="1877" customWidth="1"/>
    <col min="11031" max="11031" width="15" style="1877" customWidth="1"/>
    <col min="11032" max="11032" width="3.44140625" style="1877" customWidth="1"/>
    <col min="11033" max="11041" width="12.44140625" style="1877" customWidth="1"/>
    <col min="11042" max="11042" width="4.6640625" style="1877" customWidth="1"/>
    <col min="11043" max="11043" width="12.44140625" style="1877" customWidth="1"/>
    <col min="11044" max="11044" width="4.6640625" style="1877" customWidth="1"/>
    <col min="11045" max="11045" width="12.44140625" style="1877" customWidth="1"/>
    <col min="11046" max="11046" width="3.44140625" style="1877" customWidth="1"/>
    <col min="11047" max="11047" width="15" style="1877" customWidth="1"/>
    <col min="11048" max="11048" width="4.6640625" style="1877" customWidth="1"/>
    <col min="11049" max="11049" width="15" style="1877" customWidth="1"/>
    <col min="11050" max="11050" width="3.44140625" style="1877" customWidth="1"/>
    <col min="11051" max="11051" width="15" style="1877" customWidth="1"/>
    <col min="11052" max="11052" width="3.44140625" style="1877" customWidth="1"/>
    <col min="11053" max="11053" width="15" style="1877" customWidth="1"/>
    <col min="11054" max="11054" width="3.44140625" style="1877" customWidth="1"/>
    <col min="11055" max="11055" width="15" style="1877" customWidth="1"/>
    <col min="11056" max="11056" width="3.44140625" style="1877" customWidth="1"/>
    <col min="11057" max="11058" width="2.109375" style="1877" customWidth="1"/>
    <col min="11059" max="11245" width="12.44140625" style="1877"/>
    <col min="11246" max="11246" width="7.33203125" style="1877" customWidth="1"/>
    <col min="11247" max="11247" width="35.5546875" style="1877" customWidth="1"/>
    <col min="11248" max="11248" width="44.5546875" style="1877" customWidth="1"/>
    <col min="11249" max="11250" width="7.33203125" style="1877" customWidth="1"/>
    <col min="11251" max="11252" width="12.44140625" style="1877" customWidth="1"/>
    <col min="11253" max="11253" width="39.44140625" style="1877" customWidth="1"/>
    <col min="11254" max="11254" width="42" style="1877" customWidth="1"/>
    <col min="11255" max="11255" width="4.44140625" style="1877" customWidth="1"/>
    <col min="11256" max="11256" width="6" style="1877" customWidth="1"/>
    <col min="11257" max="11257" width="12.44140625" style="1877" customWidth="1"/>
    <col min="11258" max="11258" width="6" style="1877" customWidth="1"/>
    <col min="11259" max="11259" width="12.44140625" style="1877" customWidth="1"/>
    <col min="11260" max="11260" width="6" style="1877" customWidth="1"/>
    <col min="11261" max="11261" width="12.44140625" style="1877" customWidth="1"/>
    <col min="11262" max="11262" width="6" style="1877" customWidth="1"/>
    <col min="11263" max="11263" width="12.44140625" style="1877" customWidth="1"/>
    <col min="11264" max="11264" width="6" style="1877" customWidth="1"/>
    <col min="11265" max="11265" width="12.44140625" style="1877" customWidth="1"/>
    <col min="11266" max="11266" width="2.109375" style="1877" customWidth="1"/>
    <col min="11267" max="11267" width="12.44140625" style="1877" customWidth="1"/>
    <col min="11268" max="11268" width="2.109375" style="1877" customWidth="1"/>
    <col min="11269" max="11269" width="12.44140625" style="1877" customWidth="1"/>
    <col min="11270" max="11271" width="2.109375" style="1877" customWidth="1"/>
    <col min="11272" max="11272" width="3.44140625" style="1877" customWidth="1"/>
    <col min="11273" max="11273" width="12.44140625" style="1877" customWidth="1"/>
    <col min="11274" max="11274" width="4.6640625" style="1877" customWidth="1"/>
    <col min="11275" max="11275" width="12.44140625" style="1877" customWidth="1"/>
    <col min="11276" max="11276" width="4.6640625" style="1877" customWidth="1"/>
    <col min="11277" max="11277" width="15" style="1877" customWidth="1"/>
    <col min="11278" max="11278" width="3.44140625" style="1877" customWidth="1"/>
    <col min="11279" max="11279" width="15" style="1877" customWidth="1"/>
    <col min="11280" max="11280" width="3.44140625" style="1877" customWidth="1"/>
    <col min="11281" max="11281" width="15" style="1877" customWidth="1"/>
    <col min="11282" max="11282" width="3.44140625" style="1877" customWidth="1"/>
    <col min="11283" max="11283" width="15" style="1877" customWidth="1"/>
    <col min="11284" max="11284" width="3.44140625" style="1877" customWidth="1"/>
    <col min="11285" max="11285" width="15" style="1877" customWidth="1"/>
    <col min="11286" max="11286" width="3.44140625" style="1877" customWidth="1"/>
    <col min="11287" max="11287" width="15" style="1877" customWidth="1"/>
    <col min="11288" max="11288" width="3.44140625" style="1877" customWidth="1"/>
    <col min="11289" max="11297" width="12.44140625" style="1877" customWidth="1"/>
    <col min="11298" max="11298" width="4.6640625" style="1877" customWidth="1"/>
    <col min="11299" max="11299" width="12.44140625" style="1877" customWidth="1"/>
    <col min="11300" max="11300" width="4.6640625" style="1877" customWidth="1"/>
    <col min="11301" max="11301" width="12.44140625" style="1877" customWidth="1"/>
    <col min="11302" max="11302" width="3.44140625" style="1877" customWidth="1"/>
    <col min="11303" max="11303" width="15" style="1877" customWidth="1"/>
    <col min="11304" max="11304" width="4.6640625" style="1877" customWidth="1"/>
    <col min="11305" max="11305" width="15" style="1877" customWidth="1"/>
    <col min="11306" max="11306" width="3.44140625" style="1877" customWidth="1"/>
    <col min="11307" max="11307" width="15" style="1877" customWidth="1"/>
    <col min="11308" max="11308" width="3.44140625" style="1877" customWidth="1"/>
    <col min="11309" max="11309" width="15" style="1877" customWidth="1"/>
    <col min="11310" max="11310" width="3.44140625" style="1877" customWidth="1"/>
    <col min="11311" max="11311" width="15" style="1877" customWidth="1"/>
    <col min="11312" max="11312" width="3.44140625" style="1877" customWidth="1"/>
    <col min="11313" max="11314" width="2.109375" style="1877" customWidth="1"/>
    <col min="11315" max="11501" width="12.44140625" style="1877"/>
    <col min="11502" max="11502" width="7.33203125" style="1877" customWidth="1"/>
    <col min="11503" max="11503" width="35.5546875" style="1877" customWidth="1"/>
    <col min="11504" max="11504" width="44.5546875" style="1877" customWidth="1"/>
    <col min="11505" max="11506" width="7.33203125" style="1877" customWidth="1"/>
    <col min="11507" max="11508" width="12.44140625" style="1877" customWidth="1"/>
    <col min="11509" max="11509" width="39.44140625" style="1877" customWidth="1"/>
    <col min="11510" max="11510" width="42" style="1877" customWidth="1"/>
    <col min="11511" max="11511" width="4.44140625" style="1877" customWidth="1"/>
    <col min="11512" max="11512" width="6" style="1877" customWidth="1"/>
    <col min="11513" max="11513" width="12.44140625" style="1877" customWidth="1"/>
    <col min="11514" max="11514" width="6" style="1877" customWidth="1"/>
    <col min="11515" max="11515" width="12.44140625" style="1877" customWidth="1"/>
    <col min="11516" max="11516" width="6" style="1877" customWidth="1"/>
    <col min="11517" max="11517" width="12.44140625" style="1877" customWidth="1"/>
    <col min="11518" max="11518" width="6" style="1877" customWidth="1"/>
    <col min="11519" max="11519" width="12.44140625" style="1877" customWidth="1"/>
    <col min="11520" max="11520" width="6" style="1877" customWidth="1"/>
    <col min="11521" max="11521" width="12.44140625" style="1877" customWidth="1"/>
    <col min="11522" max="11522" width="2.109375" style="1877" customWidth="1"/>
    <col min="11523" max="11523" width="12.44140625" style="1877" customWidth="1"/>
    <col min="11524" max="11524" width="2.109375" style="1877" customWidth="1"/>
    <col min="11525" max="11525" width="12.44140625" style="1877" customWidth="1"/>
    <col min="11526" max="11527" width="2.109375" style="1877" customWidth="1"/>
    <col min="11528" max="11528" width="3.44140625" style="1877" customWidth="1"/>
    <col min="11529" max="11529" width="12.44140625" style="1877" customWidth="1"/>
    <col min="11530" max="11530" width="4.6640625" style="1877" customWidth="1"/>
    <col min="11531" max="11531" width="12.44140625" style="1877" customWidth="1"/>
    <col min="11532" max="11532" width="4.6640625" style="1877" customWidth="1"/>
    <col min="11533" max="11533" width="15" style="1877" customWidth="1"/>
    <col min="11534" max="11534" width="3.44140625" style="1877" customWidth="1"/>
    <col min="11535" max="11535" width="15" style="1877" customWidth="1"/>
    <col min="11536" max="11536" width="3.44140625" style="1877" customWidth="1"/>
    <col min="11537" max="11537" width="15" style="1877" customWidth="1"/>
    <col min="11538" max="11538" width="3.44140625" style="1877" customWidth="1"/>
    <col min="11539" max="11539" width="15" style="1877" customWidth="1"/>
    <col min="11540" max="11540" width="3.44140625" style="1877" customWidth="1"/>
    <col min="11541" max="11541" width="15" style="1877" customWidth="1"/>
    <col min="11542" max="11542" width="3.44140625" style="1877" customWidth="1"/>
    <col min="11543" max="11543" width="15" style="1877" customWidth="1"/>
    <col min="11544" max="11544" width="3.44140625" style="1877" customWidth="1"/>
    <col min="11545" max="11553" width="12.44140625" style="1877" customWidth="1"/>
    <col min="11554" max="11554" width="4.6640625" style="1877" customWidth="1"/>
    <col min="11555" max="11555" width="12.44140625" style="1877" customWidth="1"/>
    <col min="11556" max="11556" width="4.6640625" style="1877" customWidth="1"/>
    <col min="11557" max="11557" width="12.44140625" style="1877" customWidth="1"/>
    <col min="11558" max="11558" width="3.44140625" style="1877" customWidth="1"/>
    <col min="11559" max="11559" width="15" style="1877" customWidth="1"/>
    <col min="11560" max="11560" width="4.6640625" style="1877" customWidth="1"/>
    <col min="11561" max="11561" width="15" style="1877" customWidth="1"/>
    <col min="11562" max="11562" width="3.44140625" style="1877" customWidth="1"/>
    <col min="11563" max="11563" width="15" style="1877" customWidth="1"/>
    <col min="11564" max="11564" width="3.44140625" style="1877" customWidth="1"/>
    <col min="11565" max="11565" width="15" style="1877" customWidth="1"/>
    <col min="11566" max="11566" width="3.44140625" style="1877" customWidth="1"/>
    <col min="11567" max="11567" width="15" style="1877" customWidth="1"/>
    <col min="11568" max="11568" width="3.44140625" style="1877" customWidth="1"/>
    <col min="11569" max="11570" width="2.109375" style="1877" customWidth="1"/>
    <col min="11571" max="11757" width="12.44140625" style="1877"/>
    <col min="11758" max="11758" width="7.33203125" style="1877" customWidth="1"/>
    <col min="11759" max="11759" width="35.5546875" style="1877" customWidth="1"/>
    <col min="11760" max="11760" width="44.5546875" style="1877" customWidth="1"/>
    <col min="11761" max="11762" width="7.33203125" style="1877" customWidth="1"/>
    <col min="11763" max="11764" width="12.44140625" style="1877" customWidth="1"/>
    <col min="11765" max="11765" width="39.44140625" style="1877" customWidth="1"/>
    <col min="11766" max="11766" width="42" style="1877" customWidth="1"/>
    <col min="11767" max="11767" width="4.44140625" style="1877" customWidth="1"/>
    <col min="11768" max="11768" width="6" style="1877" customWidth="1"/>
    <col min="11769" max="11769" width="12.44140625" style="1877" customWidth="1"/>
    <col min="11770" max="11770" width="6" style="1877" customWidth="1"/>
    <col min="11771" max="11771" width="12.44140625" style="1877" customWidth="1"/>
    <col min="11772" max="11772" width="6" style="1877" customWidth="1"/>
    <col min="11773" max="11773" width="12.44140625" style="1877" customWidth="1"/>
    <col min="11774" max="11774" width="6" style="1877" customWidth="1"/>
    <col min="11775" max="11775" width="12.44140625" style="1877" customWidth="1"/>
    <col min="11776" max="11776" width="6" style="1877" customWidth="1"/>
    <col min="11777" max="11777" width="12.44140625" style="1877" customWidth="1"/>
    <col min="11778" max="11778" width="2.109375" style="1877" customWidth="1"/>
    <col min="11779" max="11779" width="12.44140625" style="1877" customWidth="1"/>
    <col min="11780" max="11780" width="2.109375" style="1877" customWidth="1"/>
    <col min="11781" max="11781" width="12.44140625" style="1877" customWidth="1"/>
    <col min="11782" max="11783" width="2.109375" style="1877" customWidth="1"/>
    <col min="11784" max="11784" width="3.44140625" style="1877" customWidth="1"/>
    <col min="11785" max="11785" width="12.44140625" style="1877" customWidth="1"/>
    <col min="11786" max="11786" width="4.6640625" style="1877" customWidth="1"/>
    <col min="11787" max="11787" width="12.44140625" style="1877" customWidth="1"/>
    <col min="11788" max="11788" width="4.6640625" style="1877" customWidth="1"/>
    <col min="11789" max="11789" width="15" style="1877" customWidth="1"/>
    <col min="11790" max="11790" width="3.44140625" style="1877" customWidth="1"/>
    <col min="11791" max="11791" width="15" style="1877" customWidth="1"/>
    <col min="11792" max="11792" width="3.44140625" style="1877" customWidth="1"/>
    <col min="11793" max="11793" width="15" style="1877" customWidth="1"/>
    <col min="11794" max="11794" width="3.44140625" style="1877" customWidth="1"/>
    <col min="11795" max="11795" width="15" style="1877" customWidth="1"/>
    <col min="11796" max="11796" width="3.44140625" style="1877" customWidth="1"/>
    <col min="11797" max="11797" width="15" style="1877" customWidth="1"/>
    <col min="11798" max="11798" width="3.44140625" style="1877" customWidth="1"/>
    <col min="11799" max="11799" width="15" style="1877" customWidth="1"/>
    <col min="11800" max="11800" width="3.44140625" style="1877" customWidth="1"/>
    <col min="11801" max="11809" width="12.44140625" style="1877" customWidth="1"/>
    <col min="11810" max="11810" width="4.6640625" style="1877" customWidth="1"/>
    <col min="11811" max="11811" width="12.44140625" style="1877" customWidth="1"/>
    <col min="11812" max="11812" width="4.6640625" style="1877" customWidth="1"/>
    <col min="11813" max="11813" width="12.44140625" style="1877" customWidth="1"/>
    <col min="11814" max="11814" width="3.44140625" style="1877" customWidth="1"/>
    <col min="11815" max="11815" width="15" style="1877" customWidth="1"/>
    <col min="11816" max="11816" width="4.6640625" style="1877" customWidth="1"/>
    <col min="11817" max="11817" width="15" style="1877" customWidth="1"/>
    <col min="11818" max="11818" width="3.44140625" style="1877" customWidth="1"/>
    <col min="11819" max="11819" width="15" style="1877" customWidth="1"/>
    <col min="11820" max="11820" width="3.44140625" style="1877" customWidth="1"/>
    <col min="11821" max="11821" width="15" style="1877" customWidth="1"/>
    <col min="11822" max="11822" width="3.44140625" style="1877" customWidth="1"/>
    <col min="11823" max="11823" width="15" style="1877" customWidth="1"/>
    <col min="11824" max="11824" width="3.44140625" style="1877" customWidth="1"/>
    <col min="11825" max="11826" width="2.109375" style="1877" customWidth="1"/>
    <col min="11827" max="12013" width="12.44140625" style="1877"/>
    <col min="12014" max="12014" width="7.33203125" style="1877" customWidth="1"/>
    <col min="12015" max="12015" width="35.5546875" style="1877" customWidth="1"/>
    <col min="12016" max="12016" width="44.5546875" style="1877" customWidth="1"/>
    <col min="12017" max="12018" width="7.33203125" style="1877" customWidth="1"/>
    <col min="12019" max="12020" width="12.44140625" style="1877" customWidth="1"/>
    <col min="12021" max="12021" width="39.44140625" style="1877" customWidth="1"/>
    <col min="12022" max="12022" width="42" style="1877" customWidth="1"/>
    <col min="12023" max="12023" width="4.44140625" style="1877" customWidth="1"/>
    <col min="12024" max="12024" width="6" style="1877" customWidth="1"/>
    <col min="12025" max="12025" width="12.44140625" style="1877" customWidth="1"/>
    <col min="12026" max="12026" width="6" style="1877" customWidth="1"/>
    <col min="12027" max="12027" width="12.44140625" style="1877" customWidth="1"/>
    <col min="12028" max="12028" width="6" style="1877" customWidth="1"/>
    <col min="12029" max="12029" width="12.44140625" style="1877" customWidth="1"/>
    <col min="12030" max="12030" width="6" style="1877" customWidth="1"/>
    <col min="12031" max="12031" width="12.44140625" style="1877" customWidth="1"/>
    <col min="12032" max="12032" width="6" style="1877" customWidth="1"/>
    <col min="12033" max="12033" width="12.44140625" style="1877" customWidth="1"/>
    <col min="12034" max="12034" width="2.109375" style="1877" customWidth="1"/>
    <col min="12035" max="12035" width="12.44140625" style="1877" customWidth="1"/>
    <col min="12036" max="12036" width="2.109375" style="1877" customWidth="1"/>
    <col min="12037" max="12037" width="12.44140625" style="1877" customWidth="1"/>
    <col min="12038" max="12039" width="2.109375" style="1877" customWidth="1"/>
    <col min="12040" max="12040" width="3.44140625" style="1877" customWidth="1"/>
    <col min="12041" max="12041" width="12.44140625" style="1877" customWidth="1"/>
    <col min="12042" max="12042" width="4.6640625" style="1877" customWidth="1"/>
    <col min="12043" max="12043" width="12.44140625" style="1877" customWidth="1"/>
    <col min="12044" max="12044" width="4.6640625" style="1877" customWidth="1"/>
    <col min="12045" max="12045" width="15" style="1877" customWidth="1"/>
    <col min="12046" max="12046" width="3.44140625" style="1877" customWidth="1"/>
    <col min="12047" max="12047" width="15" style="1877" customWidth="1"/>
    <col min="12048" max="12048" width="3.44140625" style="1877" customWidth="1"/>
    <col min="12049" max="12049" width="15" style="1877" customWidth="1"/>
    <col min="12050" max="12050" width="3.44140625" style="1877" customWidth="1"/>
    <col min="12051" max="12051" width="15" style="1877" customWidth="1"/>
    <col min="12052" max="12052" width="3.44140625" style="1877" customWidth="1"/>
    <col min="12053" max="12053" width="15" style="1877" customWidth="1"/>
    <col min="12054" max="12054" width="3.44140625" style="1877" customWidth="1"/>
    <col min="12055" max="12055" width="15" style="1877" customWidth="1"/>
    <col min="12056" max="12056" width="3.44140625" style="1877" customWidth="1"/>
    <col min="12057" max="12065" width="12.44140625" style="1877" customWidth="1"/>
    <col min="12066" max="12066" width="4.6640625" style="1877" customWidth="1"/>
    <col min="12067" max="12067" width="12.44140625" style="1877" customWidth="1"/>
    <col min="12068" max="12068" width="4.6640625" style="1877" customWidth="1"/>
    <col min="12069" max="12069" width="12.44140625" style="1877" customWidth="1"/>
    <col min="12070" max="12070" width="3.44140625" style="1877" customWidth="1"/>
    <col min="12071" max="12071" width="15" style="1877" customWidth="1"/>
    <col min="12072" max="12072" width="4.6640625" style="1877" customWidth="1"/>
    <col min="12073" max="12073" width="15" style="1877" customWidth="1"/>
    <col min="12074" max="12074" width="3.44140625" style="1877" customWidth="1"/>
    <col min="12075" max="12075" width="15" style="1877" customWidth="1"/>
    <col min="12076" max="12076" width="3.44140625" style="1877" customWidth="1"/>
    <col min="12077" max="12077" width="15" style="1877" customWidth="1"/>
    <col min="12078" max="12078" width="3.44140625" style="1877" customWidth="1"/>
    <col min="12079" max="12079" width="15" style="1877" customWidth="1"/>
    <col min="12080" max="12080" width="3.44140625" style="1877" customWidth="1"/>
    <col min="12081" max="12082" width="2.109375" style="1877" customWidth="1"/>
    <col min="12083" max="12269" width="12.44140625" style="1877"/>
    <col min="12270" max="12270" width="7.33203125" style="1877" customWidth="1"/>
    <col min="12271" max="12271" width="35.5546875" style="1877" customWidth="1"/>
    <col min="12272" max="12272" width="44.5546875" style="1877" customWidth="1"/>
    <col min="12273" max="12274" width="7.33203125" style="1877" customWidth="1"/>
    <col min="12275" max="12276" width="12.44140625" style="1877" customWidth="1"/>
    <col min="12277" max="12277" width="39.44140625" style="1877" customWidth="1"/>
    <col min="12278" max="12278" width="42" style="1877" customWidth="1"/>
    <col min="12279" max="12279" width="4.44140625" style="1877" customWidth="1"/>
    <col min="12280" max="12280" width="6" style="1877" customWidth="1"/>
    <col min="12281" max="12281" width="12.44140625" style="1877" customWidth="1"/>
    <col min="12282" max="12282" width="6" style="1877" customWidth="1"/>
    <col min="12283" max="12283" width="12.44140625" style="1877" customWidth="1"/>
    <col min="12284" max="12284" width="6" style="1877" customWidth="1"/>
    <col min="12285" max="12285" width="12.44140625" style="1877" customWidth="1"/>
    <col min="12286" max="12286" width="6" style="1877" customWidth="1"/>
    <col min="12287" max="12287" width="12.44140625" style="1877" customWidth="1"/>
    <col min="12288" max="12288" width="6" style="1877" customWidth="1"/>
    <col min="12289" max="12289" width="12.44140625" style="1877" customWidth="1"/>
    <col min="12290" max="12290" width="2.109375" style="1877" customWidth="1"/>
    <col min="12291" max="12291" width="12.44140625" style="1877" customWidth="1"/>
    <col min="12292" max="12292" width="2.109375" style="1877" customWidth="1"/>
    <col min="12293" max="12293" width="12.44140625" style="1877" customWidth="1"/>
    <col min="12294" max="12295" width="2.109375" style="1877" customWidth="1"/>
    <col min="12296" max="12296" width="3.44140625" style="1877" customWidth="1"/>
    <col min="12297" max="12297" width="12.44140625" style="1877" customWidth="1"/>
    <col min="12298" max="12298" width="4.6640625" style="1877" customWidth="1"/>
    <col min="12299" max="12299" width="12.44140625" style="1877" customWidth="1"/>
    <col min="12300" max="12300" width="4.6640625" style="1877" customWidth="1"/>
    <col min="12301" max="12301" width="15" style="1877" customWidth="1"/>
    <col min="12302" max="12302" width="3.44140625" style="1877" customWidth="1"/>
    <col min="12303" max="12303" width="15" style="1877" customWidth="1"/>
    <col min="12304" max="12304" width="3.44140625" style="1877" customWidth="1"/>
    <col min="12305" max="12305" width="15" style="1877" customWidth="1"/>
    <col min="12306" max="12306" width="3.44140625" style="1877" customWidth="1"/>
    <col min="12307" max="12307" width="15" style="1877" customWidth="1"/>
    <col min="12308" max="12308" width="3.44140625" style="1877" customWidth="1"/>
    <col min="12309" max="12309" width="15" style="1877" customWidth="1"/>
    <col min="12310" max="12310" width="3.44140625" style="1877" customWidth="1"/>
    <col min="12311" max="12311" width="15" style="1877" customWidth="1"/>
    <col min="12312" max="12312" width="3.44140625" style="1877" customWidth="1"/>
    <col min="12313" max="12321" width="12.44140625" style="1877" customWidth="1"/>
    <col min="12322" max="12322" width="4.6640625" style="1877" customWidth="1"/>
    <col min="12323" max="12323" width="12.44140625" style="1877" customWidth="1"/>
    <col min="12324" max="12324" width="4.6640625" style="1877" customWidth="1"/>
    <col min="12325" max="12325" width="12.44140625" style="1877" customWidth="1"/>
    <col min="12326" max="12326" width="3.44140625" style="1877" customWidth="1"/>
    <col min="12327" max="12327" width="15" style="1877" customWidth="1"/>
    <col min="12328" max="12328" width="4.6640625" style="1877" customWidth="1"/>
    <col min="12329" max="12329" width="15" style="1877" customWidth="1"/>
    <col min="12330" max="12330" width="3.44140625" style="1877" customWidth="1"/>
    <col min="12331" max="12331" width="15" style="1877" customWidth="1"/>
    <col min="12332" max="12332" width="3.44140625" style="1877" customWidth="1"/>
    <col min="12333" max="12333" width="15" style="1877" customWidth="1"/>
    <col min="12334" max="12334" width="3.44140625" style="1877" customWidth="1"/>
    <col min="12335" max="12335" width="15" style="1877" customWidth="1"/>
    <col min="12336" max="12336" width="3.44140625" style="1877" customWidth="1"/>
    <col min="12337" max="12338" width="2.109375" style="1877" customWidth="1"/>
    <col min="12339" max="12525" width="12.44140625" style="1877"/>
    <col min="12526" max="12526" width="7.33203125" style="1877" customWidth="1"/>
    <col min="12527" max="12527" width="35.5546875" style="1877" customWidth="1"/>
    <col min="12528" max="12528" width="44.5546875" style="1877" customWidth="1"/>
    <col min="12529" max="12530" width="7.33203125" style="1877" customWidth="1"/>
    <col min="12531" max="12532" width="12.44140625" style="1877" customWidth="1"/>
    <col min="12533" max="12533" width="39.44140625" style="1877" customWidth="1"/>
    <col min="12534" max="12534" width="42" style="1877" customWidth="1"/>
    <col min="12535" max="12535" width="4.44140625" style="1877" customWidth="1"/>
    <col min="12536" max="12536" width="6" style="1877" customWidth="1"/>
    <col min="12537" max="12537" width="12.44140625" style="1877" customWidth="1"/>
    <col min="12538" max="12538" width="6" style="1877" customWidth="1"/>
    <col min="12539" max="12539" width="12.44140625" style="1877" customWidth="1"/>
    <col min="12540" max="12540" width="6" style="1877" customWidth="1"/>
    <col min="12541" max="12541" width="12.44140625" style="1877" customWidth="1"/>
    <col min="12542" max="12542" width="6" style="1877" customWidth="1"/>
    <col min="12543" max="12543" width="12.44140625" style="1877" customWidth="1"/>
    <col min="12544" max="12544" width="6" style="1877" customWidth="1"/>
    <col min="12545" max="12545" width="12.44140625" style="1877" customWidth="1"/>
    <col min="12546" max="12546" width="2.109375" style="1877" customWidth="1"/>
    <col min="12547" max="12547" width="12.44140625" style="1877" customWidth="1"/>
    <col min="12548" max="12548" width="2.109375" style="1877" customWidth="1"/>
    <col min="12549" max="12549" width="12.44140625" style="1877" customWidth="1"/>
    <col min="12550" max="12551" width="2.109375" style="1877" customWidth="1"/>
    <col min="12552" max="12552" width="3.44140625" style="1877" customWidth="1"/>
    <col min="12553" max="12553" width="12.44140625" style="1877" customWidth="1"/>
    <col min="12554" max="12554" width="4.6640625" style="1877" customWidth="1"/>
    <col min="12555" max="12555" width="12.44140625" style="1877" customWidth="1"/>
    <col min="12556" max="12556" width="4.6640625" style="1877" customWidth="1"/>
    <col min="12557" max="12557" width="15" style="1877" customWidth="1"/>
    <col min="12558" max="12558" width="3.44140625" style="1877" customWidth="1"/>
    <col min="12559" max="12559" width="15" style="1877" customWidth="1"/>
    <col min="12560" max="12560" width="3.44140625" style="1877" customWidth="1"/>
    <col min="12561" max="12561" width="15" style="1877" customWidth="1"/>
    <col min="12562" max="12562" width="3.44140625" style="1877" customWidth="1"/>
    <col min="12563" max="12563" width="15" style="1877" customWidth="1"/>
    <col min="12564" max="12564" width="3.44140625" style="1877" customWidth="1"/>
    <col min="12565" max="12565" width="15" style="1877" customWidth="1"/>
    <col min="12566" max="12566" width="3.44140625" style="1877" customWidth="1"/>
    <col min="12567" max="12567" width="15" style="1877" customWidth="1"/>
    <col min="12568" max="12568" width="3.44140625" style="1877" customWidth="1"/>
    <col min="12569" max="12577" width="12.44140625" style="1877" customWidth="1"/>
    <col min="12578" max="12578" width="4.6640625" style="1877" customWidth="1"/>
    <col min="12579" max="12579" width="12.44140625" style="1877" customWidth="1"/>
    <col min="12580" max="12580" width="4.6640625" style="1877" customWidth="1"/>
    <col min="12581" max="12581" width="12.44140625" style="1877" customWidth="1"/>
    <col min="12582" max="12582" width="3.44140625" style="1877" customWidth="1"/>
    <col min="12583" max="12583" width="15" style="1877" customWidth="1"/>
    <col min="12584" max="12584" width="4.6640625" style="1877" customWidth="1"/>
    <col min="12585" max="12585" width="15" style="1877" customWidth="1"/>
    <col min="12586" max="12586" width="3.44140625" style="1877" customWidth="1"/>
    <col min="12587" max="12587" width="15" style="1877" customWidth="1"/>
    <col min="12588" max="12588" width="3.44140625" style="1877" customWidth="1"/>
    <col min="12589" max="12589" width="15" style="1877" customWidth="1"/>
    <col min="12590" max="12590" width="3.44140625" style="1877" customWidth="1"/>
    <col min="12591" max="12591" width="15" style="1877" customWidth="1"/>
    <col min="12592" max="12592" width="3.44140625" style="1877" customWidth="1"/>
    <col min="12593" max="12594" width="2.109375" style="1877" customWidth="1"/>
    <col min="12595" max="12781" width="12.44140625" style="1877"/>
    <col min="12782" max="12782" width="7.33203125" style="1877" customWidth="1"/>
    <col min="12783" max="12783" width="35.5546875" style="1877" customWidth="1"/>
    <col min="12784" max="12784" width="44.5546875" style="1877" customWidth="1"/>
    <col min="12785" max="12786" width="7.33203125" style="1877" customWidth="1"/>
    <col min="12787" max="12788" width="12.44140625" style="1877" customWidth="1"/>
    <col min="12789" max="12789" width="39.44140625" style="1877" customWidth="1"/>
    <col min="12790" max="12790" width="42" style="1877" customWidth="1"/>
    <col min="12791" max="12791" width="4.44140625" style="1877" customWidth="1"/>
    <col min="12792" max="12792" width="6" style="1877" customWidth="1"/>
    <col min="12793" max="12793" width="12.44140625" style="1877" customWidth="1"/>
    <col min="12794" max="12794" width="6" style="1877" customWidth="1"/>
    <col min="12795" max="12795" width="12.44140625" style="1877" customWidth="1"/>
    <col min="12796" max="12796" width="6" style="1877" customWidth="1"/>
    <col min="12797" max="12797" width="12.44140625" style="1877" customWidth="1"/>
    <col min="12798" max="12798" width="6" style="1877" customWidth="1"/>
    <col min="12799" max="12799" width="12.44140625" style="1877" customWidth="1"/>
    <col min="12800" max="12800" width="6" style="1877" customWidth="1"/>
    <col min="12801" max="12801" width="12.44140625" style="1877" customWidth="1"/>
    <col min="12802" max="12802" width="2.109375" style="1877" customWidth="1"/>
    <col min="12803" max="12803" width="12.44140625" style="1877" customWidth="1"/>
    <col min="12804" max="12804" width="2.109375" style="1877" customWidth="1"/>
    <col min="12805" max="12805" width="12.44140625" style="1877" customWidth="1"/>
    <col min="12806" max="12807" width="2.109375" style="1877" customWidth="1"/>
    <col min="12808" max="12808" width="3.44140625" style="1877" customWidth="1"/>
    <col min="12809" max="12809" width="12.44140625" style="1877" customWidth="1"/>
    <col min="12810" max="12810" width="4.6640625" style="1877" customWidth="1"/>
    <col min="12811" max="12811" width="12.44140625" style="1877" customWidth="1"/>
    <col min="12812" max="12812" width="4.6640625" style="1877" customWidth="1"/>
    <col min="12813" max="12813" width="15" style="1877" customWidth="1"/>
    <col min="12814" max="12814" width="3.44140625" style="1877" customWidth="1"/>
    <col min="12815" max="12815" width="15" style="1877" customWidth="1"/>
    <col min="12816" max="12816" width="3.44140625" style="1877" customWidth="1"/>
    <col min="12817" max="12817" width="15" style="1877" customWidth="1"/>
    <col min="12818" max="12818" width="3.44140625" style="1877" customWidth="1"/>
    <col min="12819" max="12819" width="15" style="1877" customWidth="1"/>
    <col min="12820" max="12820" width="3.44140625" style="1877" customWidth="1"/>
    <col min="12821" max="12821" width="15" style="1877" customWidth="1"/>
    <col min="12822" max="12822" width="3.44140625" style="1877" customWidth="1"/>
    <col min="12823" max="12823" width="15" style="1877" customWidth="1"/>
    <col min="12824" max="12824" width="3.44140625" style="1877" customWidth="1"/>
    <col min="12825" max="12833" width="12.44140625" style="1877" customWidth="1"/>
    <col min="12834" max="12834" width="4.6640625" style="1877" customWidth="1"/>
    <col min="12835" max="12835" width="12.44140625" style="1877" customWidth="1"/>
    <col min="12836" max="12836" width="4.6640625" style="1877" customWidth="1"/>
    <col min="12837" max="12837" width="12.44140625" style="1877" customWidth="1"/>
    <col min="12838" max="12838" width="3.44140625" style="1877" customWidth="1"/>
    <col min="12839" max="12839" width="15" style="1877" customWidth="1"/>
    <col min="12840" max="12840" width="4.6640625" style="1877" customWidth="1"/>
    <col min="12841" max="12841" width="15" style="1877" customWidth="1"/>
    <col min="12842" max="12842" width="3.44140625" style="1877" customWidth="1"/>
    <col min="12843" max="12843" width="15" style="1877" customWidth="1"/>
    <col min="12844" max="12844" width="3.44140625" style="1877" customWidth="1"/>
    <col min="12845" max="12845" width="15" style="1877" customWidth="1"/>
    <col min="12846" max="12846" width="3.44140625" style="1877" customWidth="1"/>
    <col min="12847" max="12847" width="15" style="1877" customWidth="1"/>
    <col min="12848" max="12848" width="3.44140625" style="1877" customWidth="1"/>
    <col min="12849" max="12850" width="2.109375" style="1877" customWidth="1"/>
    <col min="12851" max="13037" width="12.44140625" style="1877"/>
    <col min="13038" max="13038" width="7.33203125" style="1877" customWidth="1"/>
    <col min="13039" max="13039" width="35.5546875" style="1877" customWidth="1"/>
    <col min="13040" max="13040" width="44.5546875" style="1877" customWidth="1"/>
    <col min="13041" max="13042" width="7.33203125" style="1877" customWidth="1"/>
    <col min="13043" max="13044" width="12.44140625" style="1877" customWidth="1"/>
    <col min="13045" max="13045" width="39.44140625" style="1877" customWidth="1"/>
    <col min="13046" max="13046" width="42" style="1877" customWidth="1"/>
    <col min="13047" max="13047" width="4.44140625" style="1877" customWidth="1"/>
    <col min="13048" max="13048" width="6" style="1877" customWidth="1"/>
    <col min="13049" max="13049" width="12.44140625" style="1877" customWidth="1"/>
    <col min="13050" max="13050" width="6" style="1877" customWidth="1"/>
    <col min="13051" max="13051" width="12.44140625" style="1877" customWidth="1"/>
    <col min="13052" max="13052" width="6" style="1877" customWidth="1"/>
    <col min="13053" max="13053" width="12.44140625" style="1877" customWidth="1"/>
    <col min="13054" max="13054" width="6" style="1877" customWidth="1"/>
    <col min="13055" max="13055" width="12.44140625" style="1877" customWidth="1"/>
    <col min="13056" max="13056" width="6" style="1877" customWidth="1"/>
    <col min="13057" max="13057" width="12.44140625" style="1877" customWidth="1"/>
    <col min="13058" max="13058" width="2.109375" style="1877" customWidth="1"/>
    <col min="13059" max="13059" width="12.44140625" style="1877" customWidth="1"/>
    <col min="13060" max="13060" width="2.109375" style="1877" customWidth="1"/>
    <col min="13061" max="13061" width="12.44140625" style="1877" customWidth="1"/>
    <col min="13062" max="13063" width="2.109375" style="1877" customWidth="1"/>
    <col min="13064" max="13064" width="3.44140625" style="1877" customWidth="1"/>
    <col min="13065" max="13065" width="12.44140625" style="1877" customWidth="1"/>
    <col min="13066" max="13066" width="4.6640625" style="1877" customWidth="1"/>
    <col min="13067" max="13067" width="12.44140625" style="1877" customWidth="1"/>
    <col min="13068" max="13068" width="4.6640625" style="1877" customWidth="1"/>
    <col min="13069" max="13069" width="15" style="1877" customWidth="1"/>
    <col min="13070" max="13070" width="3.44140625" style="1877" customWidth="1"/>
    <col min="13071" max="13071" width="15" style="1877" customWidth="1"/>
    <col min="13072" max="13072" width="3.44140625" style="1877" customWidth="1"/>
    <col min="13073" max="13073" width="15" style="1877" customWidth="1"/>
    <col min="13074" max="13074" width="3.44140625" style="1877" customWidth="1"/>
    <col min="13075" max="13075" width="15" style="1877" customWidth="1"/>
    <col min="13076" max="13076" width="3.44140625" style="1877" customWidth="1"/>
    <col min="13077" max="13077" width="15" style="1877" customWidth="1"/>
    <col min="13078" max="13078" width="3.44140625" style="1877" customWidth="1"/>
    <col min="13079" max="13079" width="15" style="1877" customWidth="1"/>
    <col min="13080" max="13080" width="3.44140625" style="1877" customWidth="1"/>
    <col min="13081" max="13089" width="12.44140625" style="1877" customWidth="1"/>
    <col min="13090" max="13090" width="4.6640625" style="1877" customWidth="1"/>
    <col min="13091" max="13091" width="12.44140625" style="1877" customWidth="1"/>
    <col min="13092" max="13092" width="4.6640625" style="1877" customWidth="1"/>
    <col min="13093" max="13093" width="12.44140625" style="1877" customWidth="1"/>
    <col min="13094" max="13094" width="3.44140625" style="1877" customWidth="1"/>
    <col min="13095" max="13095" width="15" style="1877" customWidth="1"/>
    <col min="13096" max="13096" width="4.6640625" style="1877" customWidth="1"/>
    <col min="13097" max="13097" width="15" style="1877" customWidth="1"/>
    <col min="13098" max="13098" width="3.44140625" style="1877" customWidth="1"/>
    <col min="13099" max="13099" width="15" style="1877" customWidth="1"/>
    <col min="13100" max="13100" width="3.44140625" style="1877" customWidth="1"/>
    <col min="13101" max="13101" width="15" style="1877" customWidth="1"/>
    <col min="13102" max="13102" width="3.44140625" style="1877" customWidth="1"/>
    <col min="13103" max="13103" width="15" style="1877" customWidth="1"/>
    <col min="13104" max="13104" width="3.44140625" style="1877" customWidth="1"/>
    <col min="13105" max="13106" width="2.109375" style="1877" customWidth="1"/>
    <col min="13107" max="13293" width="12.44140625" style="1877"/>
    <col min="13294" max="13294" width="7.33203125" style="1877" customWidth="1"/>
    <col min="13295" max="13295" width="35.5546875" style="1877" customWidth="1"/>
    <col min="13296" max="13296" width="44.5546875" style="1877" customWidth="1"/>
    <col min="13297" max="13298" width="7.33203125" style="1877" customWidth="1"/>
    <col min="13299" max="13300" width="12.44140625" style="1877" customWidth="1"/>
    <col min="13301" max="13301" width="39.44140625" style="1877" customWidth="1"/>
    <col min="13302" max="13302" width="42" style="1877" customWidth="1"/>
    <col min="13303" max="13303" width="4.44140625" style="1877" customWidth="1"/>
    <col min="13304" max="13304" width="6" style="1877" customWidth="1"/>
    <col min="13305" max="13305" width="12.44140625" style="1877" customWidth="1"/>
    <col min="13306" max="13306" width="6" style="1877" customWidth="1"/>
    <col min="13307" max="13307" width="12.44140625" style="1877" customWidth="1"/>
    <col min="13308" max="13308" width="6" style="1877" customWidth="1"/>
    <col min="13309" max="13309" width="12.44140625" style="1877" customWidth="1"/>
    <col min="13310" max="13310" width="6" style="1877" customWidth="1"/>
    <col min="13311" max="13311" width="12.44140625" style="1877" customWidth="1"/>
    <col min="13312" max="13312" width="6" style="1877" customWidth="1"/>
    <col min="13313" max="13313" width="12.44140625" style="1877" customWidth="1"/>
    <col min="13314" max="13314" width="2.109375" style="1877" customWidth="1"/>
    <col min="13315" max="13315" width="12.44140625" style="1877" customWidth="1"/>
    <col min="13316" max="13316" width="2.109375" style="1877" customWidth="1"/>
    <col min="13317" max="13317" width="12.44140625" style="1877" customWidth="1"/>
    <col min="13318" max="13319" width="2.109375" style="1877" customWidth="1"/>
    <col min="13320" max="13320" width="3.44140625" style="1877" customWidth="1"/>
    <col min="13321" max="13321" width="12.44140625" style="1877" customWidth="1"/>
    <col min="13322" max="13322" width="4.6640625" style="1877" customWidth="1"/>
    <col min="13323" max="13323" width="12.44140625" style="1877" customWidth="1"/>
    <col min="13324" max="13324" width="4.6640625" style="1877" customWidth="1"/>
    <col min="13325" max="13325" width="15" style="1877" customWidth="1"/>
    <col min="13326" max="13326" width="3.44140625" style="1877" customWidth="1"/>
    <col min="13327" max="13327" width="15" style="1877" customWidth="1"/>
    <col min="13328" max="13328" width="3.44140625" style="1877" customWidth="1"/>
    <col min="13329" max="13329" width="15" style="1877" customWidth="1"/>
    <col min="13330" max="13330" width="3.44140625" style="1877" customWidth="1"/>
    <col min="13331" max="13331" width="15" style="1877" customWidth="1"/>
    <col min="13332" max="13332" width="3.44140625" style="1877" customWidth="1"/>
    <col min="13333" max="13333" width="15" style="1877" customWidth="1"/>
    <col min="13334" max="13334" width="3.44140625" style="1877" customWidth="1"/>
    <col min="13335" max="13335" width="15" style="1877" customWidth="1"/>
    <col min="13336" max="13336" width="3.44140625" style="1877" customWidth="1"/>
    <col min="13337" max="13345" width="12.44140625" style="1877" customWidth="1"/>
    <col min="13346" max="13346" width="4.6640625" style="1877" customWidth="1"/>
    <col min="13347" max="13347" width="12.44140625" style="1877" customWidth="1"/>
    <col min="13348" max="13348" width="4.6640625" style="1877" customWidth="1"/>
    <col min="13349" max="13349" width="12.44140625" style="1877" customWidth="1"/>
    <col min="13350" max="13350" width="3.44140625" style="1877" customWidth="1"/>
    <col min="13351" max="13351" width="15" style="1877" customWidth="1"/>
    <col min="13352" max="13352" width="4.6640625" style="1877" customWidth="1"/>
    <col min="13353" max="13353" width="15" style="1877" customWidth="1"/>
    <col min="13354" max="13354" width="3.44140625" style="1877" customWidth="1"/>
    <col min="13355" max="13355" width="15" style="1877" customWidth="1"/>
    <col min="13356" max="13356" width="3.44140625" style="1877" customWidth="1"/>
    <col min="13357" max="13357" width="15" style="1877" customWidth="1"/>
    <col min="13358" max="13358" width="3.44140625" style="1877" customWidth="1"/>
    <col min="13359" max="13359" width="15" style="1877" customWidth="1"/>
    <col min="13360" max="13360" width="3.44140625" style="1877" customWidth="1"/>
    <col min="13361" max="13362" width="2.109375" style="1877" customWidth="1"/>
    <col min="13363" max="13549" width="12.44140625" style="1877"/>
    <col min="13550" max="13550" width="7.33203125" style="1877" customWidth="1"/>
    <col min="13551" max="13551" width="35.5546875" style="1877" customWidth="1"/>
    <col min="13552" max="13552" width="44.5546875" style="1877" customWidth="1"/>
    <col min="13553" max="13554" width="7.33203125" style="1877" customWidth="1"/>
    <col min="13555" max="13556" width="12.44140625" style="1877" customWidth="1"/>
    <col min="13557" max="13557" width="39.44140625" style="1877" customWidth="1"/>
    <col min="13558" max="13558" width="42" style="1877" customWidth="1"/>
    <col min="13559" max="13559" width="4.44140625" style="1877" customWidth="1"/>
    <col min="13560" max="13560" width="6" style="1877" customWidth="1"/>
    <col min="13561" max="13561" width="12.44140625" style="1877" customWidth="1"/>
    <col min="13562" max="13562" width="6" style="1877" customWidth="1"/>
    <col min="13563" max="13563" width="12.44140625" style="1877" customWidth="1"/>
    <col min="13564" max="13564" width="6" style="1877" customWidth="1"/>
    <col min="13565" max="13565" width="12.44140625" style="1877" customWidth="1"/>
    <col min="13566" max="13566" width="6" style="1877" customWidth="1"/>
    <col min="13567" max="13567" width="12.44140625" style="1877" customWidth="1"/>
    <col min="13568" max="13568" width="6" style="1877" customWidth="1"/>
    <col min="13569" max="13569" width="12.44140625" style="1877" customWidth="1"/>
    <col min="13570" max="13570" width="2.109375" style="1877" customWidth="1"/>
    <col min="13571" max="13571" width="12.44140625" style="1877" customWidth="1"/>
    <col min="13572" max="13572" width="2.109375" style="1877" customWidth="1"/>
    <col min="13573" max="13573" width="12.44140625" style="1877" customWidth="1"/>
    <col min="13574" max="13575" width="2.109375" style="1877" customWidth="1"/>
    <col min="13576" max="13576" width="3.44140625" style="1877" customWidth="1"/>
    <col min="13577" max="13577" width="12.44140625" style="1877" customWidth="1"/>
    <col min="13578" max="13578" width="4.6640625" style="1877" customWidth="1"/>
    <col min="13579" max="13579" width="12.44140625" style="1877" customWidth="1"/>
    <col min="13580" max="13580" width="4.6640625" style="1877" customWidth="1"/>
    <col min="13581" max="13581" width="15" style="1877" customWidth="1"/>
    <col min="13582" max="13582" width="3.44140625" style="1877" customWidth="1"/>
    <col min="13583" max="13583" width="15" style="1877" customWidth="1"/>
    <col min="13584" max="13584" width="3.44140625" style="1877" customWidth="1"/>
    <col min="13585" max="13585" width="15" style="1877" customWidth="1"/>
    <col min="13586" max="13586" width="3.44140625" style="1877" customWidth="1"/>
    <col min="13587" max="13587" width="15" style="1877" customWidth="1"/>
    <col min="13588" max="13588" width="3.44140625" style="1877" customWidth="1"/>
    <col min="13589" max="13589" width="15" style="1877" customWidth="1"/>
    <col min="13590" max="13590" width="3.44140625" style="1877" customWidth="1"/>
    <col min="13591" max="13591" width="15" style="1877" customWidth="1"/>
    <col min="13592" max="13592" width="3.44140625" style="1877" customWidth="1"/>
    <col min="13593" max="13601" width="12.44140625" style="1877" customWidth="1"/>
    <col min="13602" max="13602" width="4.6640625" style="1877" customWidth="1"/>
    <col min="13603" max="13603" width="12.44140625" style="1877" customWidth="1"/>
    <col min="13604" max="13604" width="4.6640625" style="1877" customWidth="1"/>
    <col min="13605" max="13605" width="12.44140625" style="1877" customWidth="1"/>
    <col min="13606" max="13606" width="3.44140625" style="1877" customWidth="1"/>
    <col min="13607" max="13607" width="15" style="1877" customWidth="1"/>
    <col min="13608" max="13608" width="4.6640625" style="1877" customWidth="1"/>
    <col min="13609" max="13609" width="15" style="1877" customWidth="1"/>
    <col min="13610" max="13610" width="3.44140625" style="1877" customWidth="1"/>
    <col min="13611" max="13611" width="15" style="1877" customWidth="1"/>
    <col min="13612" max="13612" width="3.44140625" style="1877" customWidth="1"/>
    <col min="13613" max="13613" width="15" style="1877" customWidth="1"/>
    <col min="13614" max="13614" width="3.44140625" style="1877" customWidth="1"/>
    <col min="13615" max="13615" width="15" style="1877" customWidth="1"/>
    <col min="13616" max="13616" width="3.44140625" style="1877" customWidth="1"/>
    <col min="13617" max="13618" width="2.109375" style="1877" customWidth="1"/>
    <col min="13619" max="13805" width="12.44140625" style="1877"/>
    <col min="13806" max="13806" width="7.33203125" style="1877" customWidth="1"/>
    <col min="13807" max="13807" width="35.5546875" style="1877" customWidth="1"/>
    <col min="13808" max="13808" width="44.5546875" style="1877" customWidth="1"/>
    <col min="13809" max="13810" width="7.33203125" style="1877" customWidth="1"/>
    <col min="13811" max="13812" width="12.44140625" style="1877" customWidth="1"/>
    <col min="13813" max="13813" width="39.44140625" style="1877" customWidth="1"/>
    <col min="13814" max="13814" width="42" style="1877" customWidth="1"/>
    <col min="13815" max="13815" width="4.44140625" style="1877" customWidth="1"/>
    <col min="13816" max="13816" width="6" style="1877" customWidth="1"/>
    <col min="13817" max="13817" width="12.44140625" style="1877" customWidth="1"/>
    <col min="13818" max="13818" width="6" style="1877" customWidth="1"/>
    <col min="13819" max="13819" width="12.44140625" style="1877" customWidth="1"/>
    <col min="13820" max="13820" width="6" style="1877" customWidth="1"/>
    <col min="13821" max="13821" width="12.44140625" style="1877" customWidth="1"/>
    <col min="13822" max="13822" width="6" style="1877" customWidth="1"/>
    <col min="13823" max="13823" width="12.44140625" style="1877" customWidth="1"/>
    <col min="13824" max="13824" width="6" style="1877" customWidth="1"/>
    <col min="13825" max="13825" width="12.44140625" style="1877" customWidth="1"/>
    <col min="13826" max="13826" width="2.109375" style="1877" customWidth="1"/>
    <col min="13827" max="13827" width="12.44140625" style="1877" customWidth="1"/>
    <col min="13828" max="13828" width="2.109375" style="1877" customWidth="1"/>
    <col min="13829" max="13829" width="12.44140625" style="1877" customWidth="1"/>
    <col min="13830" max="13831" width="2.109375" style="1877" customWidth="1"/>
    <col min="13832" max="13832" width="3.44140625" style="1877" customWidth="1"/>
    <col min="13833" max="13833" width="12.44140625" style="1877" customWidth="1"/>
    <col min="13834" max="13834" width="4.6640625" style="1877" customWidth="1"/>
    <col min="13835" max="13835" width="12.44140625" style="1877" customWidth="1"/>
    <col min="13836" max="13836" width="4.6640625" style="1877" customWidth="1"/>
    <col min="13837" max="13837" width="15" style="1877" customWidth="1"/>
    <col min="13838" max="13838" width="3.44140625" style="1877" customWidth="1"/>
    <col min="13839" max="13839" width="15" style="1877" customWidth="1"/>
    <col min="13840" max="13840" width="3.44140625" style="1877" customWidth="1"/>
    <col min="13841" max="13841" width="15" style="1877" customWidth="1"/>
    <col min="13842" max="13842" width="3.44140625" style="1877" customWidth="1"/>
    <col min="13843" max="13843" width="15" style="1877" customWidth="1"/>
    <col min="13844" max="13844" width="3.44140625" style="1877" customWidth="1"/>
    <col min="13845" max="13845" width="15" style="1877" customWidth="1"/>
    <col min="13846" max="13846" width="3.44140625" style="1877" customWidth="1"/>
    <col min="13847" max="13847" width="15" style="1877" customWidth="1"/>
    <col min="13848" max="13848" width="3.44140625" style="1877" customWidth="1"/>
    <col min="13849" max="13857" width="12.44140625" style="1877" customWidth="1"/>
    <col min="13858" max="13858" width="4.6640625" style="1877" customWidth="1"/>
    <col min="13859" max="13859" width="12.44140625" style="1877" customWidth="1"/>
    <col min="13860" max="13860" width="4.6640625" style="1877" customWidth="1"/>
    <col min="13861" max="13861" width="12.44140625" style="1877" customWidth="1"/>
    <col min="13862" max="13862" width="3.44140625" style="1877" customWidth="1"/>
    <col min="13863" max="13863" width="15" style="1877" customWidth="1"/>
    <col min="13864" max="13864" width="4.6640625" style="1877" customWidth="1"/>
    <col min="13865" max="13865" width="15" style="1877" customWidth="1"/>
    <col min="13866" max="13866" width="3.44140625" style="1877" customWidth="1"/>
    <col min="13867" max="13867" width="15" style="1877" customWidth="1"/>
    <col min="13868" max="13868" width="3.44140625" style="1877" customWidth="1"/>
    <col min="13869" max="13869" width="15" style="1877" customWidth="1"/>
    <col min="13870" max="13870" width="3.44140625" style="1877" customWidth="1"/>
    <col min="13871" max="13871" width="15" style="1877" customWidth="1"/>
    <col min="13872" max="13872" width="3.44140625" style="1877" customWidth="1"/>
    <col min="13873" max="13874" width="2.109375" style="1877" customWidth="1"/>
    <col min="13875" max="14061" width="12.44140625" style="1877"/>
    <col min="14062" max="14062" width="7.33203125" style="1877" customWidth="1"/>
    <col min="14063" max="14063" width="35.5546875" style="1877" customWidth="1"/>
    <col min="14064" max="14064" width="44.5546875" style="1877" customWidth="1"/>
    <col min="14065" max="14066" width="7.33203125" style="1877" customWidth="1"/>
    <col min="14067" max="14068" width="12.44140625" style="1877" customWidth="1"/>
    <col min="14069" max="14069" width="39.44140625" style="1877" customWidth="1"/>
    <col min="14070" max="14070" width="42" style="1877" customWidth="1"/>
    <col min="14071" max="14071" width="4.44140625" style="1877" customWidth="1"/>
    <col min="14072" max="14072" width="6" style="1877" customWidth="1"/>
    <col min="14073" max="14073" width="12.44140625" style="1877" customWidth="1"/>
    <col min="14074" max="14074" width="6" style="1877" customWidth="1"/>
    <col min="14075" max="14075" width="12.44140625" style="1877" customWidth="1"/>
    <col min="14076" max="14076" width="6" style="1877" customWidth="1"/>
    <col min="14077" max="14077" width="12.44140625" style="1877" customWidth="1"/>
    <col min="14078" max="14078" width="6" style="1877" customWidth="1"/>
    <col min="14079" max="14079" width="12.44140625" style="1877" customWidth="1"/>
    <col min="14080" max="14080" width="6" style="1877" customWidth="1"/>
    <col min="14081" max="14081" width="12.44140625" style="1877" customWidth="1"/>
    <col min="14082" max="14082" width="2.109375" style="1877" customWidth="1"/>
    <col min="14083" max="14083" width="12.44140625" style="1877" customWidth="1"/>
    <col min="14084" max="14084" width="2.109375" style="1877" customWidth="1"/>
    <col min="14085" max="14085" width="12.44140625" style="1877" customWidth="1"/>
    <col min="14086" max="14087" width="2.109375" style="1877" customWidth="1"/>
    <col min="14088" max="14088" width="3.44140625" style="1877" customWidth="1"/>
    <col min="14089" max="14089" width="12.44140625" style="1877" customWidth="1"/>
    <col min="14090" max="14090" width="4.6640625" style="1877" customWidth="1"/>
    <col min="14091" max="14091" width="12.44140625" style="1877" customWidth="1"/>
    <col min="14092" max="14092" width="4.6640625" style="1877" customWidth="1"/>
    <col min="14093" max="14093" width="15" style="1877" customWidth="1"/>
    <col min="14094" max="14094" width="3.44140625" style="1877" customWidth="1"/>
    <col min="14095" max="14095" width="15" style="1877" customWidth="1"/>
    <col min="14096" max="14096" width="3.44140625" style="1877" customWidth="1"/>
    <col min="14097" max="14097" width="15" style="1877" customWidth="1"/>
    <col min="14098" max="14098" width="3.44140625" style="1877" customWidth="1"/>
    <col min="14099" max="14099" width="15" style="1877" customWidth="1"/>
    <col min="14100" max="14100" width="3.44140625" style="1877" customWidth="1"/>
    <col min="14101" max="14101" width="15" style="1877" customWidth="1"/>
    <col min="14102" max="14102" width="3.44140625" style="1877" customWidth="1"/>
    <col min="14103" max="14103" width="15" style="1877" customWidth="1"/>
    <col min="14104" max="14104" width="3.44140625" style="1877" customWidth="1"/>
    <col min="14105" max="14113" width="12.44140625" style="1877" customWidth="1"/>
    <col min="14114" max="14114" width="4.6640625" style="1877" customWidth="1"/>
    <col min="14115" max="14115" width="12.44140625" style="1877" customWidth="1"/>
    <col min="14116" max="14116" width="4.6640625" style="1877" customWidth="1"/>
    <col min="14117" max="14117" width="12.44140625" style="1877" customWidth="1"/>
    <col min="14118" max="14118" width="3.44140625" style="1877" customWidth="1"/>
    <col min="14119" max="14119" width="15" style="1877" customWidth="1"/>
    <col min="14120" max="14120" width="4.6640625" style="1877" customWidth="1"/>
    <col min="14121" max="14121" width="15" style="1877" customWidth="1"/>
    <col min="14122" max="14122" width="3.44140625" style="1877" customWidth="1"/>
    <col min="14123" max="14123" width="15" style="1877" customWidth="1"/>
    <col min="14124" max="14124" width="3.44140625" style="1877" customWidth="1"/>
    <col min="14125" max="14125" width="15" style="1877" customWidth="1"/>
    <col min="14126" max="14126" width="3.44140625" style="1877" customWidth="1"/>
    <col min="14127" max="14127" width="15" style="1877" customWidth="1"/>
    <col min="14128" max="14128" width="3.44140625" style="1877" customWidth="1"/>
    <col min="14129" max="14130" width="2.109375" style="1877" customWidth="1"/>
    <col min="14131" max="14317" width="12.44140625" style="1877"/>
    <col min="14318" max="14318" width="7.33203125" style="1877" customWidth="1"/>
    <col min="14319" max="14319" width="35.5546875" style="1877" customWidth="1"/>
    <col min="14320" max="14320" width="44.5546875" style="1877" customWidth="1"/>
    <col min="14321" max="14322" width="7.33203125" style="1877" customWidth="1"/>
    <col min="14323" max="14324" width="12.44140625" style="1877" customWidth="1"/>
    <col min="14325" max="14325" width="39.44140625" style="1877" customWidth="1"/>
    <col min="14326" max="14326" width="42" style="1877" customWidth="1"/>
    <col min="14327" max="14327" width="4.44140625" style="1877" customWidth="1"/>
    <col min="14328" max="14328" width="6" style="1877" customWidth="1"/>
    <col min="14329" max="14329" width="12.44140625" style="1877" customWidth="1"/>
    <col min="14330" max="14330" width="6" style="1877" customWidth="1"/>
    <col min="14331" max="14331" width="12.44140625" style="1877" customWidth="1"/>
    <col min="14332" max="14332" width="6" style="1877" customWidth="1"/>
    <col min="14333" max="14333" width="12.44140625" style="1877" customWidth="1"/>
    <col min="14334" max="14334" width="6" style="1877" customWidth="1"/>
    <col min="14335" max="14335" width="12.44140625" style="1877" customWidth="1"/>
    <col min="14336" max="14336" width="6" style="1877" customWidth="1"/>
    <col min="14337" max="14337" width="12.44140625" style="1877" customWidth="1"/>
    <col min="14338" max="14338" width="2.109375" style="1877" customWidth="1"/>
    <col min="14339" max="14339" width="12.44140625" style="1877" customWidth="1"/>
    <col min="14340" max="14340" width="2.109375" style="1877" customWidth="1"/>
    <col min="14341" max="14341" width="12.44140625" style="1877" customWidth="1"/>
    <col min="14342" max="14343" width="2.109375" style="1877" customWidth="1"/>
    <col min="14344" max="14344" width="3.44140625" style="1877" customWidth="1"/>
    <col min="14345" max="14345" width="12.44140625" style="1877" customWidth="1"/>
    <col min="14346" max="14346" width="4.6640625" style="1877" customWidth="1"/>
    <col min="14347" max="14347" width="12.44140625" style="1877" customWidth="1"/>
    <col min="14348" max="14348" width="4.6640625" style="1877" customWidth="1"/>
    <col min="14349" max="14349" width="15" style="1877" customWidth="1"/>
    <col min="14350" max="14350" width="3.44140625" style="1877" customWidth="1"/>
    <col min="14351" max="14351" width="15" style="1877" customWidth="1"/>
    <col min="14352" max="14352" width="3.44140625" style="1877" customWidth="1"/>
    <col min="14353" max="14353" width="15" style="1877" customWidth="1"/>
    <col min="14354" max="14354" width="3.44140625" style="1877" customWidth="1"/>
    <col min="14355" max="14355" width="15" style="1877" customWidth="1"/>
    <col min="14356" max="14356" width="3.44140625" style="1877" customWidth="1"/>
    <col min="14357" max="14357" width="15" style="1877" customWidth="1"/>
    <col min="14358" max="14358" width="3.44140625" style="1877" customWidth="1"/>
    <col min="14359" max="14359" width="15" style="1877" customWidth="1"/>
    <col min="14360" max="14360" width="3.44140625" style="1877" customWidth="1"/>
    <col min="14361" max="14369" width="12.44140625" style="1877" customWidth="1"/>
    <col min="14370" max="14370" width="4.6640625" style="1877" customWidth="1"/>
    <col min="14371" max="14371" width="12.44140625" style="1877" customWidth="1"/>
    <col min="14372" max="14372" width="4.6640625" style="1877" customWidth="1"/>
    <col min="14373" max="14373" width="12.44140625" style="1877" customWidth="1"/>
    <col min="14374" max="14374" width="3.44140625" style="1877" customWidth="1"/>
    <col min="14375" max="14375" width="15" style="1877" customWidth="1"/>
    <col min="14376" max="14376" width="4.6640625" style="1877" customWidth="1"/>
    <col min="14377" max="14377" width="15" style="1877" customWidth="1"/>
    <col min="14378" max="14378" width="3.44140625" style="1877" customWidth="1"/>
    <col min="14379" max="14379" width="15" style="1877" customWidth="1"/>
    <col min="14380" max="14380" width="3.44140625" style="1877" customWidth="1"/>
    <col min="14381" max="14381" width="15" style="1877" customWidth="1"/>
    <col min="14382" max="14382" width="3.44140625" style="1877" customWidth="1"/>
    <col min="14383" max="14383" width="15" style="1877" customWidth="1"/>
    <col min="14384" max="14384" width="3.44140625" style="1877" customWidth="1"/>
    <col min="14385" max="14386" width="2.109375" style="1877" customWidth="1"/>
    <col min="14387" max="14573" width="12.44140625" style="1877"/>
    <col min="14574" max="14574" width="7.33203125" style="1877" customWidth="1"/>
    <col min="14575" max="14575" width="35.5546875" style="1877" customWidth="1"/>
    <col min="14576" max="14576" width="44.5546875" style="1877" customWidth="1"/>
    <col min="14577" max="14578" width="7.33203125" style="1877" customWidth="1"/>
    <col min="14579" max="14580" width="12.44140625" style="1877" customWidth="1"/>
    <col min="14581" max="14581" width="39.44140625" style="1877" customWidth="1"/>
    <col min="14582" max="14582" width="42" style="1877" customWidth="1"/>
    <col min="14583" max="14583" width="4.44140625" style="1877" customWidth="1"/>
    <col min="14584" max="14584" width="6" style="1877" customWidth="1"/>
    <col min="14585" max="14585" width="12.44140625" style="1877" customWidth="1"/>
    <col min="14586" max="14586" width="6" style="1877" customWidth="1"/>
    <col min="14587" max="14587" width="12.44140625" style="1877" customWidth="1"/>
    <col min="14588" max="14588" width="6" style="1877" customWidth="1"/>
    <col min="14589" max="14589" width="12.44140625" style="1877" customWidth="1"/>
    <col min="14590" max="14590" width="6" style="1877" customWidth="1"/>
    <col min="14591" max="14591" width="12.44140625" style="1877" customWidth="1"/>
    <col min="14592" max="14592" width="6" style="1877" customWidth="1"/>
    <col min="14593" max="14593" width="12.44140625" style="1877" customWidth="1"/>
    <col min="14594" max="14594" width="2.109375" style="1877" customWidth="1"/>
    <col min="14595" max="14595" width="12.44140625" style="1877" customWidth="1"/>
    <col min="14596" max="14596" width="2.109375" style="1877" customWidth="1"/>
    <col min="14597" max="14597" width="12.44140625" style="1877" customWidth="1"/>
    <col min="14598" max="14599" width="2.109375" style="1877" customWidth="1"/>
    <col min="14600" max="14600" width="3.44140625" style="1877" customWidth="1"/>
    <col min="14601" max="14601" width="12.44140625" style="1877" customWidth="1"/>
    <col min="14602" max="14602" width="4.6640625" style="1877" customWidth="1"/>
    <col min="14603" max="14603" width="12.44140625" style="1877" customWidth="1"/>
    <col min="14604" max="14604" width="4.6640625" style="1877" customWidth="1"/>
    <col min="14605" max="14605" width="15" style="1877" customWidth="1"/>
    <col min="14606" max="14606" width="3.44140625" style="1877" customWidth="1"/>
    <col min="14607" max="14607" width="15" style="1877" customWidth="1"/>
    <col min="14608" max="14608" width="3.44140625" style="1877" customWidth="1"/>
    <col min="14609" max="14609" width="15" style="1877" customWidth="1"/>
    <col min="14610" max="14610" width="3.44140625" style="1877" customWidth="1"/>
    <col min="14611" max="14611" width="15" style="1877" customWidth="1"/>
    <col min="14612" max="14612" width="3.44140625" style="1877" customWidth="1"/>
    <col min="14613" max="14613" width="15" style="1877" customWidth="1"/>
    <col min="14614" max="14614" width="3.44140625" style="1877" customWidth="1"/>
    <col min="14615" max="14615" width="15" style="1877" customWidth="1"/>
    <col min="14616" max="14616" width="3.44140625" style="1877" customWidth="1"/>
    <col min="14617" max="14625" width="12.44140625" style="1877" customWidth="1"/>
    <col min="14626" max="14626" width="4.6640625" style="1877" customWidth="1"/>
    <col min="14627" max="14627" width="12.44140625" style="1877" customWidth="1"/>
    <col min="14628" max="14628" width="4.6640625" style="1877" customWidth="1"/>
    <col min="14629" max="14629" width="12.44140625" style="1877" customWidth="1"/>
    <col min="14630" max="14630" width="3.44140625" style="1877" customWidth="1"/>
    <col min="14631" max="14631" width="15" style="1877" customWidth="1"/>
    <col min="14632" max="14632" width="4.6640625" style="1877" customWidth="1"/>
    <col min="14633" max="14633" width="15" style="1877" customWidth="1"/>
    <col min="14634" max="14634" width="3.44140625" style="1877" customWidth="1"/>
    <col min="14635" max="14635" width="15" style="1877" customWidth="1"/>
    <col min="14636" max="14636" width="3.44140625" style="1877" customWidth="1"/>
    <col min="14637" max="14637" width="15" style="1877" customWidth="1"/>
    <col min="14638" max="14638" width="3.44140625" style="1877" customWidth="1"/>
    <col min="14639" max="14639" width="15" style="1877" customWidth="1"/>
    <col min="14640" max="14640" width="3.44140625" style="1877" customWidth="1"/>
    <col min="14641" max="14642" width="2.109375" style="1877" customWidth="1"/>
    <col min="14643" max="14829" width="12.44140625" style="1877"/>
    <col min="14830" max="14830" width="7.33203125" style="1877" customWidth="1"/>
    <col min="14831" max="14831" width="35.5546875" style="1877" customWidth="1"/>
    <col min="14832" max="14832" width="44.5546875" style="1877" customWidth="1"/>
    <col min="14833" max="14834" width="7.33203125" style="1877" customWidth="1"/>
    <col min="14835" max="14836" width="12.44140625" style="1877" customWidth="1"/>
    <col min="14837" max="14837" width="39.44140625" style="1877" customWidth="1"/>
    <col min="14838" max="14838" width="42" style="1877" customWidth="1"/>
    <col min="14839" max="14839" width="4.44140625" style="1877" customWidth="1"/>
    <col min="14840" max="14840" width="6" style="1877" customWidth="1"/>
    <col min="14841" max="14841" width="12.44140625" style="1877" customWidth="1"/>
    <col min="14842" max="14842" width="6" style="1877" customWidth="1"/>
    <col min="14843" max="14843" width="12.44140625" style="1877" customWidth="1"/>
    <col min="14844" max="14844" width="6" style="1877" customWidth="1"/>
    <col min="14845" max="14845" width="12.44140625" style="1877" customWidth="1"/>
    <col min="14846" max="14846" width="6" style="1877" customWidth="1"/>
    <col min="14847" max="14847" width="12.44140625" style="1877" customWidth="1"/>
    <col min="14848" max="14848" width="6" style="1877" customWidth="1"/>
    <col min="14849" max="14849" width="12.44140625" style="1877" customWidth="1"/>
    <col min="14850" max="14850" width="2.109375" style="1877" customWidth="1"/>
    <col min="14851" max="14851" width="12.44140625" style="1877" customWidth="1"/>
    <col min="14852" max="14852" width="2.109375" style="1877" customWidth="1"/>
    <col min="14853" max="14853" width="12.44140625" style="1877" customWidth="1"/>
    <col min="14854" max="14855" width="2.109375" style="1877" customWidth="1"/>
    <col min="14856" max="14856" width="3.44140625" style="1877" customWidth="1"/>
    <col min="14857" max="14857" width="12.44140625" style="1877" customWidth="1"/>
    <col min="14858" max="14858" width="4.6640625" style="1877" customWidth="1"/>
    <col min="14859" max="14859" width="12.44140625" style="1877" customWidth="1"/>
    <col min="14860" max="14860" width="4.6640625" style="1877" customWidth="1"/>
    <col min="14861" max="14861" width="15" style="1877" customWidth="1"/>
    <col min="14862" max="14862" width="3.44140625" style="1877" customWidth="1"/>
    <col min="14863" max="14863" width="15" style="1877" customWidth="1"/>
    <col min="14864" max="14864" width="3.44140625" style="1877" customWidth="1"/>
    <col min="14865" max="14865" width="15" style="1877" customWidth="1"/>
    <col min="14866" max="14866" width="3.44140625" style="1877" customWidth="1"/>
    <col min="14867" max="14867" width="15" style="1877" customWidth="1"/>
    <col min="14868" max="14868" width="3.44140625" style="1877" customWidth="1"/>
    <col min="14869" max="14869" width="15" style="1877" customWidth="1"/>
    <col min="14870" max="14870" width="3.44140625" style="1877" customWidth="1"/>
    <col min="14871" max="14871" width="15" style="1877" customWidth="1"/>
    <col min="14872" max="14872" width="3.44140625" style="1877" customWidth="1"/>
    <col min="14873" max="14881" width="12.44140625" style="1877" customWidth="1"/>
    <col min="14882" max="14882" width="4.6640625" style="1877" customWidth="1"/>
    <col min="14883" max="14883" width="12.44140625" style="1877" customWidth="1"/>
    <col min="14884" max="14884" width="4.6640625" style="1877" customWidth="1"/>
    <col min="14885" max="14885" width="12.44140625" style="1877" customWidth="1"/>
    <col min="14886" max="14886" width="3.44140625" style="1877" customWidth="1"/>
    <col min="14887" max="14887" width="15" style="1877" customWidth="1"/>
    <col min="14888" max="14888" width="4.6640625" style="1877" customWidth="1"/>
    <col min="14889" max="14889" width="15" style="1877" customWidth="1"/>
    <col min="14890" max="14890" width="3.44140625" style="1877" customWidth="1"/>
    <col min="14891" max="14891" width="15" style="1877" customWidth="1"/>
    <col min="14892" max="14892" width="3.44140625" style="1877" customWidth="1"/>
    <col min="14893" max="14893" width="15" style="1877" customWidth="1"/>
    <col min="14894" max="14894" width="3.44140625" style="1877" customWidth="1"/>
    <col min="14895" max="14895" width="15" style="1877" customWidth="1"/>
    <col min="14896" max="14896" width="3.44140625" style="1877" customWidth="1"/>
    <col min="14897" max="14898" width="2.109375" style="1877" customWidth="1"/>
    <col min="14899" max="15085" width="12.44140625" style="1877"/>
    <col min="15086" max="15086" width="7.33203125" style="1877" customWidth="1"/>
    <col min="15087" max="15087" width="35.5546875" style="1877" customWidth="1"/>
    <col min="15088" max="15088" width="44.5546875" style="1877" customWidth="1"/>
    <col min="15089" max="15090" width="7.33203125" style="1877" customWidth="1"/>
    <col min="15091" max="15092" width="12.44140625" style="1877" customWidth="1"/>
    <col min="15093" max="15093" width="39.44140625" style="1877" customWidth="1"/>
    <col min="15094" max="15094" width="42" style="1877" customWidth="1"/>
    <col min="15095" max="15095" width="4.44140625" style="1877" customWidth="1"/>
    <col min="15096" max="15096" width="6" style="1877" customWidth="1"/>
    <col min="15097" max="15097" width="12.44140625" style="1877" customWidth="1"/>
    <col min="15098" max="15098" width="6" style="1877" customWidth="1"/>
    <col min="15099" max="15099" width="12.44140625" style="1877" customWidth="1"/>
    <col min="15100" max="15100" width="6" style="1877" customWidth="1"/>
    <col min="15101" max="15101" width="12.44140625" style="1877" customWidth="1"/>
    <col min="15102" max="15102" width="6" style="1877" customWidth="1"/>
    <col min="15103" max="15103" width="12.44140625" style="1877" customWidth="1"/>
    <col min="15104" max="15104" width="6" style="1877" customWidth="1"/>
    <col min="15105" max="15105" width="12.44140625" style="1877" customWidth="1"/>
    <col min="15106" max="15106" width="2.109375" style="1877" customWidth="1"/>
    <col min="15107" max="15107" width="12.44140625" style="1877" customWidth="1"/>
    <col min="15108" max="15108" width="2.109375" style="1877" customWidth="1"/>
    <col min="15109" max="15109" width="12.44140625" style="1877" customWidth="1"/>
    <col min="15110" max="15111" width="2.109375" style="1877" customWidth="1"/>
    <col min="15112" max="15112" width="3.44140625" style="1877" customWidth="1"/>
    <col min="15113" max="15113" width="12.44140625" style="1877" customWidth="1"/>
    <col min="15114" max="15114" width="4.6640625" style="1877" customWidth="1"/>
    <col min="15115" max="15115" width="12.44140625" style="1877" customWidth="1"/>
    <col min="15116" max="15116" width="4.6640625" style="1877" customWidth="1"/>
    <col min="15117" max="15117" width="15" style="1877" customWidth="1"/>
    <col min="15118" max="15118" width="3.44140625" style="1877" customWidth="1"/>
    <col min="15119" max="15119" width="15" style="1877" customWidth="1"/>
    <col min="15120" max="15120" width="3.44140625" style="1877" customWidth="1"/>
    <col min="15121" max="15121" width="15" style="1877" customWidth="1"/>
    <col min="15122" max="15122" width="3.44140625" style="1877" customWidth="1"/>
    <col min="15123" max="15123" width="15" style="1877" customWidth="1"/>
    <col min="15124" max="15124" width="3.44140625" style="1877" customWidth="1"/>
    <col min="15125" max="15125" width="15" style="1877" customWidth="1"/>
    <col min="15126" max="15126" width="3.44140625" style="1877" customWidth="1"/>
    <col min="15127" max="15127" width="15" style="1877" customWidth="1"/>
    <col min="15128" max="15128" width="3.44140625" style="1877" customWidth="1"/>
    <col min="15129" max="15137" width="12.44140625" style="1877" customWidth="1"/>
    <col min="15138" max="15138" width="4.6640625" style="1877" customWidth="1"/>
    <col min="15139" max="15139" width="12.44140625" style="1877" customWidth="1"/>
    <col min="15140" max="15140" width="4.6640625" style="1877" customWidth="1"/>
    <col min="15141" max="15141" width="12.44140625" style="1877" customWidth="1"/>
    <col min="15142" max="15142" width="3.44140625" style="1877" customWidth="1"/>
    <col min="15143" max="15143" width="15" style="1877" customWidth="1"/>
    <col min="15144" max="15144" width="4.6640625" style="1877" customWidth="1"/>
    <col min="15145" max="15145" width="15" style="1877" customWidth="1"/>
    <col min="15146" max="15146" width="3.44140625" style="1877" customWidth="1"/>
    <col min="15147" max="15147" width="15" style="1877" customWidth="1"/>
    <col min="15148" max="15148" width="3.44140625" style="1877" customWidth="1"/>
    <col min="15149" max="15149" width="15" style="1877" customWidth="1"/>
    <col min="15150" max="15150" width="3.44140625" style="1877" customWidth="1"/>
    <col min="15151" max="15151" width="15" style="1877" customWidth="1"/>
    <col min="15152" max="15152" width="3.44140625" style="1877" customWidth="1"/>
    <col min="15153" max="15154" width="2.109375" style="1877" customWidth="1"/>
    <col min="15155" max="15341" width="12.44140625" style="1877"/>
    <col min="15342" max="15342" width="7.33203125" style="1877" customWidth="1"/>
    <col min="15343" max="15343" width="35.5546875" style="1877" customWidth="1"/>
    <col min="15344" max="15344" width="44.5546875" style="1877" customWidth="1"/>
    <col min="15345" max="15346" width="7.33203125" style="1877" customWidth="1"/>
    <col min="15347" max="15348" width="12.44140625" style="1877" customWidth="1"/>
    <col min="15349" max="15349" width="39.44140625" style="1877" customWidth="1"/>
    <col min="15350" max="15350" width="42" style="1877" customWidth="1"/>
    <col min="15351" max="15351" width="4.44140625" style="1877" customWidth="1"/>
    <col min="15352" max="15352" width="6" style="1877" customWidth="1"/>
    <col min="15353" max="15353" width="12.44140625" style="1877" customWidth="1"/>
    <col min="15354" max="15354" width="6" style="1877" customWidth="1"/>
    <col min="15355" max="15355" width="12.44140625" style="1877" customWidth="1"/>
    <col min="15356" max="15356" width="6" style="1877" customWidth="1"/>
    <col min="15357" max="15357" width="12.44140625" style="1877" customWidth="1"/>
    <col min="15358" max="15358" width="6" style="1877" customWidth="1"/>
    <col min="15359" max="15359" width="12.44140625" style="1877" customWidth="1"/>
    <col min="15360" max="15360" width="6" style="1877" customWidth="1"/>
    <col min="15361" max="15361" width="12.44140625" style="1877" customWidth="1"/>
    <col min="15362" max="15362" width="2.109375" style="1877" customWidth="1"/>
    <col min="15363" max="15363" width="12.44140625" style="1877" customWidth="1"/>
    <col min="15364" max="15364" width="2.109375" style="1877" customWidth="1"/>
    <col min="15365" max="15365" width="12.44140625" style="1877" customWidth="1"/>
    <col min="15366" max="15367" width="2.109375" style="1877" customWidth="1"/>
    <col min="15368" max="15368" width="3.44140625" style="1877" customWidth="1"/>
    <col min="15369" max="15369" width="12.44140625" style="1877" customWidth="1"/>
    <col min="15370" max="15370" width="4.6640625" style="1877" customWidth="1"/>
    <col min="15371" max="15371" width="12.44140625" style="1877" customWidth="1"/>
    <col min="15372" max="15372" width="4.6640625" style="1877" customWidth="1"/>
    <col min="15373" max="15373" width="15" style="1877" customWidth="1"/>
    <col min="15374" max="15374" width="3.44140625" style="1877" customWidth="1"/>
    <col min="15375" max="15375" width="15" style="1877" customWidth="1"/>
    <col min="15376" max="15376" width="3.44140625" style="1877" customWidth="1"/>
    <col min="15377" max="15377" width="15" style="1877" customWidth="1"/>
    <col min="15378" max="15378" width="3.44140625" style="1877" customWidth="1"/>
    <col min="15379" max="15379" width="15" style="1877" customWidth="1"/>
    <col min="15380" max="15380" width="3.44140625" style="1877" customWidth="1"/>
    <col min="15381" max="15381" width="15" style="1877" customWidth="1"/>
    <col min="15382" max="15382" width="3.44140625" style="1877" customWidth="1"/>
    <col min="15383" max="15383" width="15" style="1877" customWidth="1"/>
    <col min="15384" max="15384" width="3.44140625" style="1877" customWidth="1"/>
    <col min="15385" max="15393" width="12.44140625" style="1877" customWidth="1"/>
    <col min="15394" max="15394" width="4.6640625" style="1877" customWidth="1"/>
    <col min="15395" max="15395" width="12.44140625" style="1877" customWidth="1"/>
    <col min="15396" max="15396" width="4.6640625" style="1877" customWidth="1"/>
    <col min="15397" max="15397" width="12.44140625" style="1877" customWidth="1"/>
    <col min="15398" max="15398" width="3.44140625" style="1877" customWidth="1"/>
    <col min="15399" max="15399" width="15" style="1877" customWidth="1"/>
    <col min="15400" max="15400" width="4.6640625" style="1877" customWidth="1"/>
    <col min="15401" max="15401" width="15" style="1877" customWidth="1"/>
    <col min="15402" max="15402" width="3.44140625" style="1877" customWidth="1"/>
    <col min="15403" max="15403" width="15" style="1877" customWidth="1"/>
    <col min="15404" max="15404" width="3.44140625" style="1877" customWidth="1"/>
    <col min="15405" max="15405" width="15" style="1877" customWidth="1"/>
    <col min="15406" max="15406" width="3.44140625" style="1877" customWidth="1"/>
    <col min="15407" max="15407" width="15" style="1877" customWidth="1"/>
    <col min="15408" max="15408" width="3.44140625" style="1877" customWidth="1"/>
    <col min="15409" max="15410" width="2.109375" style="1877" customWidth="1"/>
    <col min="15411" max="15597" width="12.44140625" style="1877"/>
    <col min="15598" max="15598" width="7.33203125" style="1877" customWidth="1"/>
    <col min="15599" max="15599" width="35.5546875" style="1877" customWidth="1"/>
    <col min="15600" max="15600" width="44.5546875" style="1877" customWidth="1"/>
    <col min="15601" max="15602" width="7.33203125" style="1877" customWidth="1"/>
    <col min="15603" max="15604" width="12.44140625" style="1877" customWidth="1"/>
    <col min="15605" max="15605" width="39.44140625" style="1877" customWidth="1"/>
    <col min="15606" max="15606" width="42" style="1877" customWidth="1"/>
    <col min="15607" max="15607" width="4.44140625" style="1877" customWidth="1"/>
    <col min="15608" max="15608" width="6" style="1877" customWidth="1"/>
    <col min="15609" max="15609" width="12.44140625" style="1877" customWidth="1"/>
    <col min="15610" max="15610" width="6" style="1877" customWidth="1"/>
    <col min="15611" max="15611" width="12.44140625" style="1877" customWidth="1"/>
    <col min="15612" max="15612" width="6" style="1877" customWidth="1"/>
    <col min="15613" max="15613" width="12.44140625" style="1877" customWidth="1"/>
    <col min="15614" max="15614" width="6" style="1877" customWidth="1"/>
    <col min="15615" max="15615" width="12.44140625" style="1877" customWidth="1"/>
    <col min="15616" max="15616" width="6" style="1877" customWidth="1"/>
    <col min="15617" max="15617" width="12.44140625" style="1877" customWidth="1"/>
    <col min="15618" max="15618" width="2.109375" style="1877" customWidth="1"/>
    <col min="15619" max="15619" width="12.44140625" style="1877" customWidth="1"/>
    <col min="15620" max="15620" width="2.109375" style="1877" customWidth="1"/>
    <col min="15621" max="15621" width="12.44140625" style="1877" customWidth="1"/>
    <col min="15622" max="15623" width="2.109375" style="1877" customWidth="1"/>
    <col min="15624" max="15624" width="3.44140625" style="1877" customWidth="1"/>
    <col min="15625" max="15625" width="12.44140625" style="1877" customWidth="1"/>
    <col min="15626" max="15626" width="4.6640625" style="1877" customWidth="1"/>
    <col min="15627" max="15627" width="12.44140625" style="1877" customWidth="1"/>
    <col min="15628" max="15628" width="4.6640625" style="1877" customWidth="1"/>
    <col min="15629" max="15629" width="15" style="1877" customWidth="1"/>
    <col min="15630" max="15630" width="3.44140625" style="1877" customWidth="1"/>
    <col min="15631" max="15631" width="15" style="1877" customWidth="1"/>
    <col min="15632" max="15632" width="3.44140625" style="1877" customWidth="1"/>
    <col min="15633" max="15633" width="15" style="1877" customWidth="1"/>
    <col min="15634" max="15634" width="3.44140625" style="1877" customWidth="1"/>
    <col min="15635" max="15635" width="15" style="1877" customWidth="1"/>
    <col min="15636" max="15636" width="3.44140625" style="1877" customWidth="1"/>
    <col min="15637" max="15637" width="15" style="1877" customWidth="1"/>
    <col min="15638" max="15638" width="3.44140625" style="1877" customWidth="1"/>
    <col min="15639" max="15639" width="15" style="1877" customWidth="1"/>
    <col min="15640" max="15640" width="3.44140625" style="1877" customWidth="1"/>
    <col min="15641" max="15649" width="12.44140625" style="1877" customWidth="1"/>
    <col min="15650" max="15650" width="4.6640625" style="1877" customWidth="1"/>
    <col min="15651" max="15651" width="12.44140625" style="1877" customWidth="1"/>
    <col min="15652" max="15652" width="4.6640625" style="1877" customWidth="1"/>
    <col min="15653" max="15653" width="12.44140625" style="1877" customWidth="1"/>
    <col min="15654" max="15654" width="3.44140625" style="1877" customWidth="1"/>
    <col min="15655" max="15655" width="15" style="1877" customWidth="1"/>
    <col min="15656" max="15656" width="4.6640625" style="1877" customWidth="1"/>
    <col min="15657" max="15657" width="15" style="1877" customWidth="1"/>
    <col min="15658" max="15658" width="3.44140625" style="1877" customWidth="1"/>
    <col min="15659" max="15659" width="15" style="1877" customWidth="1"/>
    <col min="15660" max="15660" width="3.44140625" style="1877" customWidth="1"/>
    <col min="15661" max="15661" width="15" style="1877" customWidth="1"/>
    <col min="15662" max="15662" width="3.44140625" style="1877" customWidth="1"/>
    <col min="15663" max="15663" width="15" style="1877" customWidth="1"/>
    <col min="15664" max="15664" width="3.44140625" style="1877" customWidth="1"/>
    <col min="15665" max="15666" width="2.109375" style="1877" customWidth="1"/>
    <col min="15667" max="15853" width="12.44140625" style="1877"/>
    <col min="15854" max="15854" width="7.33203125" style="1877" customWidth="1"/>
    <col min="15855" max="15855" width="35.5546875" style="1877" customWidth="1"/>
    <col min="15856" max="15856" width="44.5546875" style="1877" customWidth="1"/>
    <col min="15857" max="15858" width="7.33203125" style="1877" customWidth="1"/>
    <col min="15859" max="15860" width="12.44140625" style="1877" customWidth="1"/>
    <col min="15861" max="15861" width="39.44140625" style="1877" customWidth="1"/>
    <col min="15862" max="15862" width="42" style="1877" customWidth="1"/>
    <col min="15863" max="15863" width="4.44140625" style="1877" customWidth="1"/>
    <col min="15864" max="15864" width="6" style="1877" customWidth="1"/>
    <col min="15865" max="15865" width="12.44140625" style="1877" customWidth="1"/>
    <col min="15866" max="15866" width="6" style="1877" customWidth="1"/>
    <col min="15867" max="15867" width="12.44140625" style="1877" customWidth="1"/>
    <col min="15868" max="15868" width="6" style="1877" customWidth="1"/>
    <col min="15869" max="15869" width="12.44140625" style="1877" customWidth="1"/>
    <col min="15870" max="15870" width="6" style="1877" customWidth="1"/>
    <col min="15871" max="15871" width="12.44140625" style="1877" customWidth="1"/>
    <col min="15872" max="15872" width="6" style="1877" customWidth="1"/>
    <col min="15873" max="15873" width="12.44140625" style="1877" customWidth="1"/>
    <col min="15874" max="15874" width="2.109375" style="1877" customWidth="1"/>
    <col min="15875" max="15875" width="12.44140625" style="1877" customWidth="1"/>
    <col min="15876" max="15876" width="2.109375" style="1877" customWidth="1"/>
    <col min="15877" max="15877" width="12.44140625" style="1877" customWidth="1"/>
    <col min="15878" max="15879" width="2.109375" style="1877" customWidth="1"/>
    <col min="15880" max="15880" width="3.44140625" style="1877" customWidth="1"/>
    <col min="15881" max="15881" width="12.44140625" style="1877" customWidth="1"/>
    <col min="15882" max="15882" width="4.6640625" style="1877" customWidth="1"/>
    <col min="15883" max="15883" width="12.44140625" style="1877" customWidth="1"/>
    <col min="15884" max="15884" width="4.6640625" style="1877" customWidth="1"/>
    <col min="15885" max="15885" width="15" style="1877" customWidth="1"/>
    <col min="15886" max="15886" width="3.44140625" style="1877" customWidth="1"/>
    <col min="15887" max="15887" width="15" style="1877" customWidth="1"/>
    <col min="15888" max="15888" width="3.44140625" style="1877" customWidth="1"/>
    <col min="15889" max="15889" width="15" style="1877" customWidth="1"/>
    <col min="15890" max="15890" width="3.44140625" style="1877" customWidth="1"/>
    <col min="15891" max="15891" width="15" style="1877" customWidth="1"/>
    <col min="15892" max="15892" width="3.44140625" style="1877" customWidth="1"/>
    <col min="15893" max="15893" width="15" style="1877" customWidth="1"/>
    <col min="15894" max="15894" width="3.44140625" style="1877" customWidth="1"/>
    <col min="15895" max="15895" width="15" style="1877" customWidth="1"/>
    <col min="15896" max="15896" width="3.44140625" style="1877" customWidth="1"/>
    <col min="15897" max="15905" width="12.44140625" style="1877" customWidth="1"/>
    <col min="15906" max="15906" width="4.6640625" style="1877" customWidth="1"/>
    <col min="15907" max="15907" width="12.44140625" style="1877" customWidth="1"/>
    <col min="15908" max="15908" width="4.6640625" style="1877" customWidth="1"/>
    <col min="15909" max="15909" width="12.44140625" style="1877" customWidth="1"/>
    <col min="15910" max="15910" width="3.44140625" style="1877" customWidth="1"/>
    <col min="15911" max="15911" width="15" style="1877" customWidth="1"/>
    <col min="15912" max="15912" width="4.6640625" style="1877" customWidth="1"/>
    <col min="15913" max="15913" width="15" style="1877" customWidth="1"/>
    <col min="15914" max="15914" width="3.44140625" style="1877" customWidth="1"/>
    <col min="15915" max="15915" width="15" style="1877" customWidth="1"/>
    <col min="15916" max="15916" width="3.44140625" style="1877" customWidth="1"/>
    <col min="15917" max="15917" width="15" style="1877" customWidth="1"/>
    <col min="15918" max="15918" width="3.44140625" style="1877" customWidth="1"/>
    <col min="15919" max="15919" width="15" style="1877" customWidth="1"/>
    <col min="15920" max="15920" width="3.44140625" style="1877" customWidth="1"/>
    <col min="15921" max="15922" width="2.109375" style="1877" customWidth="1"/>
    <col min="15923" max="16109" width="12.44140625" style="1877"/>
    <col min="16110" max="16110" width="7.33203125" style="1877" customWidth="1"/>
    <col min="16111" max="16111" width="35.5546875" style="1877" customWidth="1"/>
    <col min="16112" max="16112" width="44.5546875" style="1877" customWidth="1"/>
    <col min="16113" max="16114" width="7.33203125" style="1877" customWidth="1"/>
    <col min="16115" max="16116" width="12.44140625" style="1877" customWidth="1"/>
    <col min="16117" max="16117" width="39.44140625" style="1877" customWidth="1"/>
    <col min="16118" max="16118" width="42" style="1877" customWidth="1"/>
    <col min="16119" max="16119" width="4.44140625" style="1877" customWidth="1"/>
    <col min="16120" max="16120" width="6" style="1877" customWidth="1"/>
    <col min="16121" max="16121" width="12.44140625" style="1877" customWidth="1"/>
    <col min="16122" max="16122" width="6" style="1877" customWidth="1"/>
    <col min="16123" max="16123" width="12.44140625" style="1877" customWidth="1"/>
    <col min="16124" max="16124" width="6" style="1877" customWidth="1"/>
    <col min="16125" max="16125" width="12.44140625" style="1877" customWidth="1"/>
    <col min="16126" max="16126" width="6" style="1877" customWidth="1"/>
    <col min="16127" max="16127" width="12.44140625" style="1877" customWidth="1"/>
    <col min="16128" max="16128" width="6" style="1877" customWidth="1"/>
    <col min="16129" max="16129" width="12.44140625" style="1877" customWidth="1"/>
    <col min="16130" max="16130" width="2.109375" style="1877" customWidth="1"/>
    <col min="16131" max="16131" width="12.44140625" style="1877" customWidth="1"/>
    <col min="16132" max="16132" width="2.109375" style="1877" customWidth="1"/>
    <col min="16133" max="16133" width="12.44140625" style="1877" customWidth="1"/>
    <col min="16134" max="16135" width="2.109375" style="1877" customWidth="1"/>
    <col min="16136" max="16136" width="3.44140625" style="1877" customWidth="1"/>
    <col min="16137" max="16137" width="12.44140625" style="1877" customWidth="1"/>
    <col min="16138" max="16138" width="4.6640625" style="1877" customWidth="1"/>
    <col min="16139" max="16139" width="12.44140625" style="1877" customWidth="1"/>
    <col min="16140" max="16140" width="4.6640625" style="1877" customWidth="1"/>
    <col min="16141" max="16141" width="15" style="1877" customWidth="1"/>
    <col min="16142" max="16142" width="3.44140625" style="1877" customWidth="1"/>
    <col min="16143" max="16143" width="15" style="1877" customWidth="1"/>
    <col min="16144" max="16144" width="3.44140625" style="1877" customWidth="1"/>
    <col min="16145" max="16145" width="15" style="1877" customWidth="1"/>
    <col min="16146" max="16146" width="3.44140625" style="1877" customWidth="1"/>
    <col min="16147" max="16147" width="15" style="1877" customWidth="1"/>
    <col min="16148" max="16148" width="3.44140625" style="1877" customWidth="1"/>
    <col min="16149" max="16149" width="15" style="1877" customWidth="1"/>
    <col min="16150" max="16150" width="3.44140625" style="1877" customWidth="1"/>
    <col min="16151" max="16151" width="15" style="1877" customWidth="1"/>
    <col min="16152" max="16152" width="3.44140625" style="1877" customWidth="1"/>
    <col min="16153" max="16161" width="12.44140625" style="1877" customWidth="1"/>
    <col min="16162" max="16162" width="4.6640625" style="1877" customWidth="1"/>
    <col min="16163" max="16163" width="12.44140625" style="1877" customWidth="1"/>
    <col min="16164" max="16164" width="4.6640625" style="1877" customWidth="1"/>
    <col min="16165" max="16165" width="12.44140625" style="1877" customWidth="1"/>
    <col min="16166" max="16166" width="3.44140625" style="1877" customWidth="1"/>
    <col min="16167" max="16167" width="15" style="1877" customWidth="1"/>
    <col min="16168" max="16168" width="4.6640625" style="1877" customWidth="1"/>
    <col min="16169" max="16169" width="15" style="1877" customWidth="1"/>
    <col min="16170" max="16170" width="3.44140625" style="1877" customWidth="1"/>
    <col min="16171" max="16171" width="15" style="1877" customWidth="1"/>
    <col min="16172" max="16172" width="3.44140625" style="1877" customWidth="1"/>
    <col min="16173" max="16173" width="15" style="1877" customWidth="1"/>
    <col min="16174" max="16174" width="3.44140625" style="1877" customWidth="1"/>
    <col min="16175" max="16175" width="15" style="1877" customWidth="1"/>
    <col min="16176" max="16176" width="3.44140625" style="1877" customWidth="1"/>
    <col min="16177" max="16178" width="2.109375" style="1877" customWidth="1"/>
    <col min="16179" max="16384" width="12.44140625" style="1877"/>
  </cols>
  <sheetData>
    <row r="1" spans="2:46">
      <c r="B1" s="1305" t="s">
        <v>1861</v>
      </c>
      <c r="C1" s="1305"/>
      <c r="D1" s="1307"/>
      <c r="E1" s="1307"/>
      <c r="H1" s="1305" t="s">
        <v>1861</v>
      </c>
      <c r="J1" s="1305"/>
      <c r="K1" s="1306"/>
      <c r="L1" s="1307"/>
      <c r="M1" s="1306"/>
      <c r="N1" s="1307"/>
      <c r="P1" s="1309"/>
      <c r="Q1" s="1305" t="s">
        <v>1861</v>
      </c>
      <c r="S1" s="1305"/>
      <c r="T1" s="1306"/>
      <c r="U1" s="1306"/>
      <c r="V1" s="1307"/>
      <c r="W1" s="1307"/>
      <c r="X1" s="1306"/>
      <c r="Y1" s="1306"/>
      <c r="Z1" s="1307"/>
      <c r="AA1" s="1307"/>
      <c r="AC1" s="1309"/>
      <c r="AD1" s="1305" t="s">
        <v>1861</v>
      </c>
    </row>
    <row r="2" spans="2:46">
      <c r="C2" s="1305"/>
      <c r="D2" s="1307"/>
      <c r="E2" s="1307"/>
      <c r="F2" s="1308" t="s">
        <v>689</v>
      </c>
      <c r="H2" s="1305"/>
      <c r="J2" s="1305"/>
      <c r="K2" s="1306"/>
      <c r="L2" s="1307"/>
      <c r="M2" s="1306"/>
      <c r="N2" s="1307"/>
      <c r="O2" s="1308" t="s">
        <v>689</v>
      </c>
      <c r="P2" s="1309"/>
      <c r="Q2" s="1305"/>
      <c r="S2" s="1305"/>
      <c r="T2" s="1306"/>
      <c r="U2" s="1306"/>
      <c r="V2" s="1307"/>
      <c r="W2" s="1307"/>
      <c r="X2" s="1306"/>
      <c r="Y2" s="1306"/>
      <c r="Z2" s="1307"/>
      <c r="AA2" s="1307"/>
      <c r="AB2" s="1317" t="s">
        <v>689</v>
      </c>
      <c r="AC2" s="1309"/>
      <c r="AD2" s="1305"/>
      <c r="AQ2" s="1308" t="s">
        <v>689</v>
      </c>
    </row>
    <row r="3" spans="2:46">
      <c r="B3" s="1310" t="s">
        <v>943</v>
      </c>
      <c r="C3" s="1305"/>
      <c r="D3" s="1307"/>
      <c r="E3" s="1307"/>
      <c r="F3" s="1308" t="s">
        <v>2384</v>
      </c>
      <c r="H3" s="1310" t="s">
        <v>943</v>
      </c>
      <c r="J3" s="1305"/>
      <c r="K3" s="1306"/>
      <c r="L3" s="1307"/>
      <c r="M3" s="1306"/>
      <c r="N3" s="1307"/>
      <c r="O3" s="1308" t="s">
        <v>2384</v>
      </c>
      <c r="P3" s="1309"/>
      <c r="Q3" s="1310" t="s">
        <v>943</v>
      </c>
      <c r="S3" s="1305"/>
      <c r="T3" s="1306"/>
      <c r="U3" s="1306"/>
      <c r="V3" s="1307"/>
      <c r="W3" s="1307"/>
      <c r="X3" s="1306"/>
      <c r="Y3" s="1306"/>
      <c r="Z3" s="1307"/>
      <c r="AA3" s="1307"/>
      <c r="AB3" s="1308" t="s">
        <v>2384</v>
      </c>
      <c r="AC3" s="1309"/>
      <c r="AD3" s="1310" t="s">
        <v>943</v>
      </c>
      <c r="AE3" s="1305"/>
      <c r="AF3" s="1305"/>
      <c r="AG3" s="1306"/>
      <c r="AH3" s="1306"/>
      <c r="AI3" s="1307"/>
      <c r="AJ3" s="1307"/>
      <c r="AK3" s="1306"/>
      <c r="AL3" s="1306"/>
      <c r="AM3" s="1307"/>
      <c r="AN3" s="1307"/>
      <c r="AO3" s="1307"/>
      <c r="AQ3" s="1308" t="s">
        <v>2384</v>
      </c>
    </row>
    <row r="4" spans="2:46">
      <c r="B4" s="1507" t="s">
        <v>2190</v>
      </c>
      <c r="C4" s="1305"/>
      <c r="D4" s="1307"/>
      <c r="E4" s="1307"/>
      <c r="F4" s="1308" t="s">
        <v>1862</v>
      </c>
      <c r="H4" s="1507" t="s">
        <v>2190</v>
      </c>
      <c r="J4" s="1305"/>
      <c r="K4" s="1306"/>
      <c r="L4" s="1307"/>
      <c r="M4" s="1306"/>
      <c r="N4" s="1307"/>
      <c r="O4" s="1308" t="s">
        <v>1862</v>
      </c>
      <c r="P4" s="1309"/>
      <c r="Q4" s="1507" t="s">
        <v>2190</v>
      </c>
      <c r="S4" s="1305"/>
      <c r="T4" s="1306"/>
      <c r="U4" s="1306"/>
      <c r="V4" s="1307"/>
      <c r="W4" s="1307"/>
      <c r="X4" s="1306"/>
      <c r="Y4" s="1306"/>
      <c r="Z4" s="1307"/>
      <c r="AA4" s="1307"/>
      <c r="AB4" s="1317" t="s">
        <v>1862</v>
      </c>
      <c r="AC4" s="1309"/>
      <c r="AD4" s="1507" t="s">
        <v>2190</v>
      </c>
      <c r="AE4" s="1305"/>
      <c r="AF4" s="1305"/>
      <c r="AG4" s="1306"/>
      <c r="AH4" s="1306"/>
      <c r="AI4" s="1307"/>
      <c r="AJ4" s="1307"/>
      <c r="AK4" s="1306"/>
      <c r="AL4" s="1306"/>
      <c r="AM4" s="1307"/>
      <c r="AN4" s="1307"/>
      <c r="AO4" s="1307"/>
      <c r="AQ4" s="1317" t="s">
        <v>1862</v>
      </c>
    </row>
    <row r="5" spans="2:46">
      <c r="B5" s="1310" t="s">
        <v>1411</v>
      </c>
      <c r="C5" s="1305"/>
      <c r="D5" s="1307"/>
      <c r="E5" s="1307"/>
      <c r="F5" s="1308" t="s">
        <v>2385</v>
      </c>
      <c r="H5" s="1310" t="s">
        <v>1411</v>
      </c>
      <c r="J5" s="1305"/>
      <c r="K5" s="1306"/>
      <c r="L5" s="1307"/>
      <c r="M5" s="1306"/>
      <c r="N5" s="1307"/>
      <c r="O5" s="1308" t="s">
        <v>2386</v>
      </c>
      <c r="P5" s="1309"/>
      <c r="Q5" s="1310" t="s">
        <v>1411</v>
      </c>
      <c r="S5" s="1305"/>
      <c r="T5" s="1306"/>
      <c r="U5" s="1306"/>
      <c r="V5" s="1307"/>
      <c r="W5" s="1307"/>
      <c r="X5" s="1306"/>
      <c r="Y5" s="1306"/>
      <c r="Z5" s="1307"/>
      <c r="AA5" s="1307"/>
      <c r="AB5" s="1317" t="s">
        <v>2387</v>
      </c>
      <c r="AC5" s="1309"/>
      <c r="AD5" s="1310" t="s">
        <v>1411</v>
      </c>
      <c r="AE5" s="1305"/>
      <c r="AF5" s="1305"/>
      <c r="AG5" s="1306"/>
      <c r="AH5" s="1306"/>
      <c r="AI5" s="1307"/>
      <c r="AJ5" s="1307"/>
      <c r="AK5" s="1306"/>
      <c r="AL5" s="1306"/>
      <c r="AM5" s="1307"/>
      <c r="AN5" s="1307"/>
      <c r="AO5" s="1307"/>
      <c r="AQ5" s="1308" t="s">
        <v>2388</v>
      </c>
    </row>
    <row r="6" spans="2:46">
      <c r="B6" s="1424" t="s">
        <v>596</v>
      </c>
      <c r="C6" s="1425"/>
      <c r="D6" s="1426"/>
      <c r="E6" s="1426"/>
      <c r="F6" s="1312" t="s">
        <v>1393</v>
      </c>
      <c r="H6" s="1424" t="s">
        <v>596</v>
      </c>
      <c r="I6" s="1878"/>
      <c r="J6" s="1425"/>
      <c r="K6" s="1427"/>
      <c r="L6" s="1426"/>
      <c r="M6" s="1427"/>
      <c r="N6" s="1426"/>
      <c r="O6" s="1312" t="s">
        <v>1393</v>
      </c>
      <c r="P6" s="1309"/>
      <c r="Q6" s="1424" t="s">
        <v>596</v>
      </c>
      <c r="S6" s="1425"/>
      <c r="T6" s="1427"/>
      <c r="U6" s="1427"/>
      <c r="V6" s="1426"/>
      <c r="W6" s="1426"/>
      <c r="X6" s="1427"/>
      <c r="Y6" s="1427"/>
      <c r="Z6" s="1426"/>
      <c r="AA6" s="1426"/>
      <c r="AB6" s="1318" t="s">
        <v>1393</v>
      </c>
      <c r="AC6" s="1309"/>
      <c r="AD6" s="1402" t="s">
        <v>596</v>
      </c>
      <c r="AE6" s="1403"/>
      <c r="AF6" s="1305"/>
      <c r="AG6" s="1306"/>
      <c r="AH6" s="1306"/>
      <c r="AI6" s="1307"/>
      <c r="AJ6" s="1307"/>
      <c r="AK6" s="1306"/>
      <c r="AL6" s="1306"/>
      <c r="AM6" s="1307"/>
      <c r="AN6" s="1307"/>
      <c r="AO6" s="1307"/>
      <c r="AP6" s="1306"/>
      <c r="AQ6" s="1312" t="s">
        <v>1393</v>
      </c>
    </row>
    <row r="7" spans="2:46" ht="27.6">
      <c r="B7" s="1879" t="s">
        <v>88</v>
      </c>
      <c r="C7" s="1880" t="s">
        <v>493</v>
      </c>
      <c r="D7" s="1881"/>
      <c r="E7" s="1880" t="s">
        <v>494</v>
      </c>
      <c r="F7" s="1881"/>
      <c r="G7" s="1882"/>
      <c r="H7" s="1879" t="s">
        <v>88</v>
      </c>
      <c r="I7" s="1880" t="s">
        <v>493</v>
      </c>
      <c r="J7" s="1880"/>
      <c r="K7" s="1880" t="s">
        <v>494</v>
      </c>
      <c r="L7" s="1881"/>
      <c r="M7" s="1880" t="s">
        <v>495</v>
      </c>
      <c r="N7" s="1881"/>
      <c r="O7" s="1880" t="s">
        <v>496</v>
      </c>
      <c r="P7" s="1883"/>
      <c r="Q7" s="1879" t="s">
        <v>88</v>
      </c>
      <c r="R7" s="1880" t="s">
        <v>493</v>
      </c>
      <c r="S7" s="1880"/>
      <c r="T7" s="1880" t="s">
        <v>494</v>
      </c>
      <c r="U7" s="1881"/>
      <c r="V7" s="1880" t="s">
        <v>495</v>
      </c>
      <c r="W7" s="1881"/>
      <c r="X7" s="1880" t="s">
        <v>496</v>
      </c>
      <c r="Y7" s="1884"/>
      <c r="Z7" s="1880" t="s">
        <v>214</v>
      </c>
      <c r="AA7" s="1885"/>
      <c r="AB7" s="1880" t="s">
        <v>53</v>
      </c>
      <c r="AC7" s="1883"/>
      <c r="AD7" s="1879" t="s">
        <v>88</v>
      </c>
      <c r="AE7" s="1880" t="s">
        <v>493</v>
      </c>
      <c r="AF7" s="1880"/>
      <c r="AG7" s="1880" t="s">
        <v>494</v>
      </c>
      <c r="AH7" s="1881"/>
      <c r="AI7" s="1880" t="s">
        <v>495</v>
      </c>
      <c r="AJ7" s="1881"/>
      <c r="AK7" s="1880" t="s">
        <v>496</v>
      </c>
      <c r="AL7" s="1884"/>
      <c r="AM7" s="1880" t="s">
        <v>214</v>
      </c>
      <c r="AN7" s="1885"/>
      <c r="AO7" s="1880" t="s">
        <v>53</v>
      </c>
      <c r="AP7" s="1404"/>
      <c r="AQ7" s="1434" t="s">
        <v>445</v>
      </c>
    </row>
    <row r="8" spans="2:46">
      <c r="B8" s="1886">
        <v>1</v>
      </c>
      <c r="C8" s="1878" t="s">
        <v>1814</v>
      </c>
      <c r="D8" s="1887"/>
      <c r="E8" s="1888">
        <v>2729664.8147999994</v>
      </c>
      <c r="F8" s="1878"/>
      <c r="H8" s="1886">
        <v>1</v>
      </c>
      <c r="I8" s="1878" t="s">
        <v>2141</v>
      </c>
      <c r="J8" s="1878"/>
      <c r="K8" s="1889">
        <v>2729664.8147999994</v>
      </c>
      <c r="L8" s="1878"/>
      <c r="M8" s="1878" t="s">
        <v>1811</v>
      </c>
      <c r="N8" s="1878"/>
      <c r="O8" s="1890">
        <v>73908.047567916656</v>
      </c>
      <c r="Q8" s="1886">
        <v>1</v>
      </c>
      <c r="R8" s="1878"/>
      <c r="S8" s="1878"/>
      <c r="T8" s="1891">
        <v>2017</v>
      </c>
      <c r="U8" s="1891"/>
      <c r="V8" s="1884">
        <v>2018</v>
      </c>
      <c r="W8" s="1891"/>
      <c r="X8" s="1884">
        <v>2019</v>
      </c>
      <c r="Y8" s="1884"/>
      <c r="Z8" s="1884">
        <v>2020</v>
      </c>
      <c r="AA8" s="1884"/>
      <c r="AB8" s="1884">
        <v>2021</v>
      </c>
      <c r="AD8" s="1878"/>
      <c r="AE8" s="1878"/>
      <c r="AF8" s="1878"/>
      <c r="AG8" s="1878"/>
      <c r="AH8" s="1878"/>
      <c r="AI8" s="1878"/>
      <c r="AJ8" s="1878"/>
      <c r="AK8" s="1878"/>
      <c r="AL8" s="1878"/>
      <c r="AM8" s="1878"/>
      <c r="AN8" s="1878"/>
      <c r="AO8" s="1878"/>
      <c r="AP8" s="1878"/>
      <c r="AQ8" s="1878"/>
    </row>
    <row r="9" spans="2:46">
      <c r="B9" s="1886"/>
      <c r="C9" s="1878"/>
      <c r="D9" s="1878"/>
      <c r="E9" s="1878"/>
      <c r="F9" s="1878"/>
      <c r="H9" s="1886">
        <v>2</v>
      </c>
      <c r="I9" s="1878" t="s">
        <v>1812</v>
      </c>
      <c r="J9" s="1878"/>
      <c r="K9" s="1892">
        <v>967.8599999999999</v>
      </c>
      <c r="L9" s="1878"/>
      <c r="M9" s="1878" t="s">
        <v>1813</v>
      </c>
      <c r="N9" s="1878"/>
      <c r="O9" s="1893">
        <v>967.8599999999999</v>
      </c>
      <c r="Q9" s="1886">
        <v>2</v>
      </c>
      <c r="R9" s="1878"/>
      <c r="S9" s="1878"/>
      <c r="T9" s="1887"/>
      <c r="U9" s="1878"/>
      <c r="V9" s="1887"/>
      <c r="W9" s="1878"/>
      <c r="X9" s="1887"/>
      <c r="Y9" s="1878"/>
      <c r="Z9" s="1887"/>
      <c r="AA9" s="1878"/>
      <c r="AB9" s="1887"/>
      <c r="AD9" s="1878"/>
      <c r="AE9" s="1878"/>
      <c r="AF9" s="1883"/>
      <c r="AG9" s="1884">
        <v>2017</v>
      </c>
      <c r="AH9" s="1883"/>
      <c r="AI9" s="1884">
        <v>2018</v>
      </c>
      <c r="AJ9" s="1883"/>
      <c r="AK9" s="1884">
        <v>2019</v>
      </c>
      <c r="AL9" s="1883"/>
      <c r="AM9" s="1884">
        <v>2020</v>
      </c>
      <c r="AN9" s="1883"/>
      <c r="AO9" s="1884">
        <v>2021</v>
      </c>
      <c r="AP9" s="1883"/>
      <c r="AQ9" s="1884">
        <v>2022</v>
      </c>
    </row>
    <row r="10" spans="2:46">
      <c r="B10" s="1886">
        <v>2</v>
      </c>
      <c r="C10" s="1878" t="s">
        <v>2389</v>
      </c>
      <c r="D10" s="1878"/>
      <c r="E10" s="1894">
        <v>241964.99999999997</v>
      </c>
      <c r="F10" s="1895" t="s">
        <v>1818</v>
      </c>
      <c r="H10" s="1886">
        <v>3</v>
      </c>
      <c r="I10" s="1878"/>
      <c r="J10" s="1878"/>
      <c r="K10" s="1896"/>
      <c r="L10" s="1878"/>
      <c r="M10" s="1878"/>
      <c r="N10" s="1878"/>
      <c r="O10" s="1897"/>
      <c r="Q10" s="1886">
        <v>3</v>
      </c>
      <c r="R10" s="1878" t="s">
        <v>1843</v>
      </c>
      <c r="S10" s="1887"/>
      <c r="T10" s="1898">
        <v>0</v>
      </c>
      <c r="U10" s="1899"/>
      <c r="V10" s="1898">
        <v>0</v>
      </c>
      <c r="W10" s="1899"/>
      <c r="X10" s="1898">
        <v>0</v>
      </c>
      <c r="Y10" s="1899"/>
      <c r="Z10" s="1898">
        <v>0</v>
      </c>
      <c r="AA10" s="1899"/>
      <c r="AB10" s="1898">
        <v>0</v>
      </c>
      <c r="AD10" s="1878"/>
      <c r="AE10" s="1878"/>
      <c r="AF10" s="1878"/>
      <c r="AG10" s="1900"/>
      <c r="AH10" s="1901"/>
      <c r="AI10" s="1900"/>
      <c r="AJ10" s="1901"/>
      <c r="AK10" s="1900"/>
      <c r="AL10" s="1901"/>
      <c r="AM10" s="1900"/>
      <c r="AN10" s="1901"/>
      <c r="AO10" s="1900"/>
      <c r="AP10" s="1901"/>
      <c r="AQ10" s="1900"/>
      <c r="AS10" s="1902"/>
    </row>
    <row r="11" spans="2:46">
      <c r="B11" s="1886"/>
      <c r="C11" s="1878"/>
      <c r="D11" s="1878"/>
      <c r="E11" s="1903"/>
      <c r="F11" s="1878"/>
      <c r="H11" s="1886">
        <v>4</v>
      </c>
      <c r="I11" s="1878" t="s">
        <v>1815</v>
      </c>
      <c r="J11" s="1878"/>
      <c r="K11" s="1898">
        <v>2820.3095641931682</v>
      </c>
      <c r="L11" s="1878"/>
      <c r="M11" s="1878" t="s">
        <v>1816</v>
      </c>
      <c r="N11" s="1878"/>
      <c r="O11" s="1898">
        <v>76.362332948894121</v>
      </c>
      <c r="Q11" s="1886">
        <v>4</v>
      </c>
      <c r="R11" s="1878" t="s">
        <v>1844</v>
      </c>
      <c r="S11" s="1878"/>
      <c r="T11" s="1901">
        <v>76.362332948894121</v>
      </c>
      <c r="U11" s="1878"/>
      <c r="V11" s="1901">
        <v>76.362332948894121</v>
      </c>
      <c r="W11" s="1878"/>
      <c r="X11" s="1901">
        <v>76.362332948894121</v>
      </c>
      <c r="Y11" s="1878"/>
      <c r="Z11" s="1901">
        <v>76.362332948894121</v>
      </c>
      <c r="AA11" s="1878"/>
      <c r="AB11" s="1901">
        <v>76.362332948894121</v>
      </c>
      <c r="AD11" s="1878"/>
      <c r="AE11" s="1878"/>
      <c r="AF11" s="1878"/>
      <c r="AG11" s="1878"/>
      <c r="AH11" s="1878"/>
      <c r="AI11" s="1878"/>
      <c r="AJ11" s="1878"/>
      <c r="AK11" s="1878"/>
      <c r="AL11" s="1878"/>
      <c r="AM11" s="1878"/>
      <c r="AN11" s="1878"/>
      <c r="AO11" s="1878"/>
      <c r="AP11" s="1878"/>
      <c r="AQ11" s="1878"/>
    </row>
    <row r="12" spans="2:46">
      <c r="B12" s="1886">
        <v>3</v>
      </c>
      <c r="C12" s="1878" t="s">
        <v>2227</v>
      </c>
      <c r="D12" s="1878"/>
      <c r="E12" s="1894">
        <v>967.8599999999999</v>
      </c>
      <c r="F12" s="1895" t="s">
        <v>101</v>
      </c>
      <c r="H12" s="1886">
        <v>5</v>
      </c>
      <c r="I12" s="1878" t="s">
        <v>1817</v>
      </c>
      <c r="J12" s="1878"/>
      <c r="K12" s="1904">
        <v>7.1499999999999994E-2</v>
      </c>
      <c r="L12" s="1878"/>
      <c r="M12" s="1878"/>
      <c r="N12" s="1878"/>
      <c r="O12" s="1878"/>
      <c r="Q12" s="1886">
        <v>5</v>
      </c>
      <c r="R12" s="1878" t="s">
        <v>1845</v>
      </c>
      <c r="S12" s="1878"/>
      <c r="T12" s="1901">
        <v>0.26735688575681976</v>
      </c>
      <c r="U12" s="1878"/>
      <c r="V12" s="1901">
        <v>0.26735688575681976</v>
      </c>
      <c r="W12" s="1878"/>
      <c r="X12" s="1901">
        <v>0.26735688575681976</v>
      </c>
      <c r="Y12" s="1878"/>
      <c r="Z12" s="1901">
        <v>0.26735688575681976</v>
      </c>
      <c r="AA12" s="1878"/>
      <c r="AB12" s="1901">
        <v>0.26735688575681976</v>
      </c>
      <c r="AD12" s="1886">
        <v>1</v>
      </c>
      <c r="AE12" s="958" t="s">
        <v>554</v>
      </c>
      <c r="AF12" s="1878"/>
      <c r="AG12" s="1898">
        <v>24.282722513089002</v>
      </c>
      <c r="AH12" s="1905"/>
      <c r="AI12" s="1898">
        <v>316.93517373624184</v>
      </c>
      <c r="AJ12" s="1905"/>
      <c r="AK12" s="1898">
        <v>624.79563710215064</v>
      </c>
      <c r="AL12" s="1905"/>
      <c r="AM12" s="1898">
        <v>948.95631762652647</v>
      </c>
      <c r="AN12" s="1905"/>
      <c r="AO12" s="1898">
        <v>1290.5692321116917</v>
      </c>
      <c r="AP12" s="1905"/>
      <c r="AQ12" s="1898">
        <v>1619.3507853403121</v>
      </c>
      <c r="AS12" s="1902"/>
      <c r="AT12" s="1906"/>
    </row>
    <row r="13" spans="2:46">
      <c r="B13" s="1886"/>
      <c r="C13" s="1878"/>
      <c r="D13" s="1878"/>
      <c r="E13" s="1878"/>
      <c r="F13" s="1878"/>
      <c r="H13" s="1886">
        <v>6</v>
      </c>
      <c r="I13" s="1878"/>
      <c r="J13" s="1878"/>
      <c r="K13" s="1897"/>
      <c r="L13" s="1878"/>
      <c r="M13" s="1878"/>
      <c r="N13" s="1878"/>
      <c r="O13" s="1878"/>
      <c r="Q13" s="1886">
        <v>6</v>
      </c>
      <c r="R13" s="1878"/>
      <c r="S13" s="1878"/>
      <c r="T13" s="1907"/>
      <c r="U13" s="1891"/>
      <c r="V13" s="1907"/>
      <c r="W13" s="1891"/>
      <c r="X13" s="1907"/>
      <c r="Y13" s="1891"/>
      <c r="Z13" s="1907"/>
      <c r="AA13" s="1891"/>
      <c r="AB13" s="1907"/>
      <c r="AD13" s="1886">
        <v>2</v>
      </c>
      <c r="AE13" s="958" t="s">
        <v>555</v>
      </c>
      <c r="AF13" s="1878"/>
      <c r="AG13" s="1901">
        <v>48.565445026178004</v>
      </c>
      <c r="AH13" s="1901"/>
      <c r="AI13" s="1901">
        <v>342.47767731541563</v>
      </c>
      <c r="AJ13" s="1901"/>
      <c r="AK13" s="1901">
        <v>651.68856109714784</v>
      </c>
      <c r="AL13" s="1901"/>
      <c r="AM13" s="1901">
        <v>977.29483420593306</v>
      </c>
      <c r="AN13" s="1901"/>
      <c r="AO13" s="1901">
        <v>1320.4584642233845</v>
      </c>
      <c r="AP13" s="1901"/>
      <c r="AQ13" s="1901">
        <v>1619.3507853403121</v>
      </c>
    </row>
    <row r="14" spans="2:46">
      <c r="B14" s="1886">
        <v>4</v>
      </c>
      <c r="C14" s="1878" t="s">
        <v>1821</v>
      </c>
      <c r="D14" s="1887"/>
      <c r="E14" s="1888">
        <v>73908.047567916656</v>
      </c>
      <c r="F14" s="1878"/>
      <c r="H14" s="1886">
        <v>7</v>
      </c>
      <c r="I14" s="1878" t="s">
        <v>1819</v>
      </c>
      <c r="J14" s="1878"/>
      <c r="K14" s="1898">
        <v>201.65</v>
      </c>
      <c r="L14" s="1878"/>
      <c r="M14" s="1878" t="s">
        <v>2142</v>
      </c>
      <c r="N14" s="1878"/>
      <c r="O14" s="1889">
        <v>258.76403544859556</v>
      </c>
      <c r="Q14" s="1886">
        <v>7</v>
      </c>
      <c r="R14" s="1878" t="s">
        <v>1846</v>
      </c>
      <c r="S14" s="1887"/>
      <c r="T14" s="1898">
        <v>76.629689834650947</v>
      </c>
      <c r="U14" s="1899"/>
      <c r="V14" s="1898">
        <v>76.629689834650947</v>
      </c>
      <c r="W14" s="1899"/>
      <c r="X14" s="1898">
        <v>76.629689834650947</v>
      </c>
      <c r="Y14" s="1899"/>
      <c r="Z14" s="1898">
        <v>76.629689834650947</v>
      </c>
      <c r="AA14" s="1899"/>
      <c r="AB14" s="1898">
        <v>76.629689834650947</v>
      </c>
      <c r="AD14" s="1886">
        <v>3</v>
      </c>
      <c r="AE14" s="958" t="s">
        <v>585</v>
      </c>
      <c r="AF14" s="1878"/>
      <c r="AG14" s="1901">
        <v>72.84816753926701</v>
      </c>
      <c r="AH14" s="1901"/>
      <c r="AI14" s="1901">
        <v>368.02018089458943</v>
      </c>
      <c r="AJ14" s="1901"/>
      <c r="AK14" s="1901">
        <v>678.58148509214504</v>
      </c>
      <c r="AL14" s="1901"/>
      <c r="AM14" s="1901">
        <v>1005.6333507853396</v>
      </c>
      <c r="AN14" s="1901"/>
      <c r="AO14" s="1901">
        <v>1350.3476963350772</v>
      </c>
      <c r="AP14" s="1901"/>
      <c r="AQ14" s="1901">
        <v>1619.3507853403121</v>
      </c>
      <c r="AS14" s="1902"/>
      <c r="AT14" s="1906"/>
    </row>
    <row r="15" spans="2:46">
      <c r="B15" s="1886"/>
      <c r="C15" s="1878"/>
      <c r="D15" s="1878"/>
      <c r="E15" s="1878"/>
      <c r="F15" s="1878"/>
      <c r="H15" s="1886">
        <v>8</v>
      </c>
      <c r="I15" s="1878"/>
      <c r="J15" s="1878"/>
      <c r="K15" s="1878"/>
      <c r="L15" s="1878"/>
      <c r="M15" s="1878" t="s">
        <v>1813</v>
      </c>
      <c r="N15" s="1878"/>
      <c r="O15" s="1893">
        <v>967.8599999999999</v>
      </c>
      <c r="Q15" s="1886">
        <v>8</v>
      </c>
      <c r="R15" s="1878" t="s">
        <v>1847</v>
      </c>
      <c r="S15" s="1878"/>
      <c r="T15" s="1901">
        <v>0</v>
      </c>
      <c r="U15" s="1878"/>
      <c r="V15" s="1901">
        <v>76.629689834650947</v>
      </c>
      <c r="W15" s="1878"/>
      <c r="X15" s="1901">
        <v>153.25937966930189</v>
      </c>
      <c r="Y15" s="1878"/>
      <c r="Z15" s="1901">
        <v>229.88906950395284</v>
      </c>
      <c r="AA15" s="1878"/>
      <c r="AB15" s="1901">
        <v>306.51875933860379</v>
      </c>
      <c r="AD15" s="1886">
        <v>4</v>
      </c>
      <c r="AE15" s="958" t="s">
        <v>586</v>
      </c>
      <c r="AF15" s="1878"/>
      <c r="AG15" s="1901">
        <v>97.130890052356008</v>
      </c>
      <c r="AH15" s="1901"/>
      <c r="AI15" s="1901">
        <v>393.56268447376323</v>
      </c>
      <c r="AJ15" s="1901"/>
      <c r="AK15" s="1901">
        <v>705.47440908714225</v>
      </c>
      <c r="AL15" s="1901"/>
      <c r="AM15" s="1901">
        <v>1033.9718673647462</v>
      </c>
      <c r="AN15" s="1901"/>
      <c r="AO15" s="1901">
        <v>1380.23692844677</v>
      </c>
      <c r="AP15" s="1901"/>
      <c r="AQ15" s="1901">
        <v>1619.3507853403121</v>
      </c>
    </row>
    <row r="16" spans="2:46">
      <c r="B16" s="1886">
        <v>5</v>
      </c>
      <c r="C16" s="1878" t="s">
        <v>1387</v>
      </c>
      <c r="D16" s="1878"/>
      <c r="E16" s="1908">
        <v>7.1499999999999994E-2</v>
      </c>
      <c r="F16" s="1878"/>
      <c r="H16" s="1886">
        <v>9</v>
      </c>
      <c r="I16" s="1878" t="s">
        <v>1820</v>
      </c>
      <c r="J16" s="1878"/>
      <c r="K16" s="1898">
        <v>5.4599068058459288</v>
      </c>
      <c r="L16" s="1878"/>
      <c r="M16" s="1878"/>
      <c r="N16" s="1878"/>
      <c r="O16" s="1897"/>
      <c r="Q16" s="1886">
        <v>9</v>
      </c>
      <c r="R16" s="1878"/>
      <c r="S16" s="1878"/>
      <c r="T16" s="1907"/>
      <c r="U16" s="1891"/>
      <c r="V16" s="1907"/>
      <c r="W16" s="1891"/>
      <c r="X16" s="1907"/>
      <c r="Y16" s="1891"/>
      <c r="Z16" s="1907"/>
      <c r="AA16" s="1891"/>
      <c r="AB16" s="1907"/>
      <c r="AD16" s="1886">
        <v>5</v>
      </c>
      <c r="AE16" s="958" t="s">
        <v>587</v>
      </c>
      <c r="AF16" s="1878"/>
      <c r="AG16" s="1901">
        <v>121.41361256544501</v>
      </c>
      <c r="AH16" s="1901"/>
      <c r="AI16" s="1901">
        <v>419.10518805293702</v>
      </c>
      <c r="AJ16" s="1901"/>
      <c r="AK16" s="1901">
        <v>732.36733308213945</v>
      </c>
      <c r="AL16" s="1901"/>
      <c r="AM16" s="1901">
        <v>1062.3103839441528</v>
      </c>
      <c r="AN16" s="1901"/>
      <c r="AO16" s="1901">
        <v>1410.1261605584627</v>
      </c>
      <c r="AP16" s="1901"/>
      <c r="AQ16" s="1901">
        <v>1619.3507853403121</v>
      </c>
      <c r="AS16" s="1902"/>
    </row>
    <row r="17" spans="2:45">
      <c r="B17" s="1886"/>
      <c r="C17" s="1878"/>
      <c r="D17" s="1878"/>
      <c r="E17" s="1878"/>
      <c r="F17" s="1878"/>
      <c r="H17" s="1886">
        <v>10</v>
      </c>
      <c r="I17" s="1878" t="s">
        <v>1822</v>
      </c>
      <c r="J17" s="1878"/>
      <c r="K17" s="1878"/>
      <c r="L17" s="1878"/>
      <c r="M17" s="1878" t="s">
        <v>1823</v>
      </c>
      <c r="N17" s="1878"/>
      <c r="O17" s="1898">
        <v>0.26735688575681976</v>
      </c>
      <c r="Q17" s="1886">
        <v>10</v>
      </c>
      <c r="R17" s="1878" t="s">
        <v>1848</v>
      </c>
      <c r="S17" s="1887"/>
      <c r="T17" s="1898">
        <v>76.63</v>
      </c>
      <c r="U17" s="1899"/>
      <c r="V17" s="1898">
        <v>153.26</v>
      </c>
      <c r="W17" s="1899"/>
      <c r="X17" s="1898">
        <v>229.89</v>
      </c>
      <c r="Y17" s="1899"/>
      <c r="Z17" s="1898">
        <v>306.52</v>
      </c>
      <c r="AA17" s="1899"/>
      <c r="AB17" s="1898">
        <v>383.15</v>
      </c>
      <c r="AD17" s="1886">
        <v>6</v>
      </c>
      <c r="AE17" s="958" t="s">
        <v>588</v>
      </c>
      <c r="AF17" s="1878"/>
      <c r="AG17" s="1901">
        <v>145.69633507853402</v>
      </c>
      <c r="AH17" s="1901"/>
      <c r="AI17" s="1901">
        <v>444.64769163211082</v>
      </c>
      <c r="AJ17" s="1901"/>
      <c r="AK17" s="1901">
        <v>759.26025707713666</v>
      </c>
      <c r="AL17" s="1901"/>
      <c r="AM17" s="1901">
        <v>1090.6489005235594</v>
      </c>
      <c r="AN17" s="1901"/>
      <c r="AO17" s="1901">
        <v>1440.0153926701555</v>
      </c>
      <c r="AP17" s="1901"/>
      <c r="AQ17" s="1901">
        <v>1619.3507853403121</v>
      </c>
    </row>
    <row r="18" spans="2:45">
      <c r="B18" s="1886">
        <v>6</v>
      </c>
      <c r="C18" s="1878" t="s">
        <v>1825</v>
      </c>
      <c r="D18" s="1878"/>
      <c r="E18" s="1908">
        <v>4.6300000000000001E-2</v>
      </c>
      <c r="F18" s="1878"/>
      <c r="H18" s="1886">
        <v>11</v>
      </c>
      <c r="I18" s="1878" t="s">
        <v>1824</v>
      </c>
      <c r="J18" s="1878"/>
      <c r="K18" s="1878"/>
      <c r="L18" s="1878"/>
      <c r="M18" s="1878"/>
      <c r="N18" s="1878"/>
      <c r="O18" s="1878"/>
      <c r="Q18" s="1886">
        <v>11</v>
      </c>
      <c r="R18" s="1878"/>
      <c r="S18" s="1878"/>
      <c r="T18" s="1909"/>
      <c r="U18" s="1878"/>
      <c r="V18" s="1909"/>
      <c r="W18" s="1878"/>
      <c r="X18" s="1909"/>
      <c r="Y18" s="1878"/>
      <c r="Z18" s="1909"/>
      <c r="AA18" s="1878"/>
      <c r="AB18" s="1909"/>
      <c r="AD18" s="1886">
        <v>7</v>
      </c>
      <c r="AE18" s="958" t="s">
        <v>589</v>
      </c>
      <c r="AF18" s="1878"/>
      <c r="AG18" s="1901">
        <v>169.97905759162302</v>
      </c>
      <c r="AH18" s="1901"/>
      <c r="AI18" s="1901">
        <v>470.19019521128462</v>
      </c>
      <c r="AJ18" s="1901"/>
      <c r="AK18" s="1901">
        <v>786.15318107213386</v>
      </c>
      <c r="AL18" s="1901"/>
      <c r="AM18" s="1901">
        <v>1118.987417102966</v>
      </c>
      <c r="AN18" s="1901"/>
      <c r="AO18" s="1901">
        <v>1469.9046247818483</v>
      </c>
      <c r="AP18" s="1901"/>
      <c r="AQ18" s="1901">
        <v>1619.3507853403121</v>
      </c>
      <c r="AS18" s="1910"/>
    </row>
    <row r="19" spans="2:45">
      <c r="B19" s="1886"/>
      <c r="C19" s="1878"/>
      <c r="D19" s="1878"/>
      <c r="E19" s="1878"/>
      <c r="F19" s="1878"/>
      <c r="H19" s="1886">
        <v>12</v>
      </c>
      <c r="I19" s="1878"/>
      <c r="J19" s="1878"/>
      <c r="K19" s="1878"/>
      <c r="L19" s="1878"/>
      <c r="M19" s="1878"/>
      <c r="N19" s="1878"/>
      <c r="O19" s="1878"/>
      <c r="Q19" s="1886">
        <v>12</v>
      </c>
      <c r="R19" s="1878" t="s">
        <v>1849</v>
      </c>
      <c r="S19" s="1878"/>
      <c r="T19" s="1901">
        <v>5.4790228231775426</v>
      </c>
      <c r="U19" s="1878"/>
      <c r="V19" s="1901">
        <v>5.48</v>
      </c>
      <c r="W19" s="1878"/>
      <c r="X19" s="1901">
        <v>5.48</v>
      </c>
      <c r="Y19" s="1878"/>
      <c r="Z19" s="1901">
        <v>5.48</v>
      </c>
      <c r="AA19" s="1878"/>
      <c r="AB19" s="1901">
        <v>5.48</v>
      </c>
      <c r="AD19" s="1886">
        <v>8</v>
      </c>
      <c r="AE19" s="958" t="s">
        <v>590</v>
      </c>
      <c r="AF19" s="1878"/>
      <c r="AG19" s="1901">
        <v>194.26178010471202</v>
      </c>
      <c r="AH19" s="1901"/>
      <c r="AI19" s="1901">
        <v>495.73269879045841</v>
      </c>
      <c r="AJ19" s="1901"/>
      <c r="AK19" s="1901">
        <v>813.04610506713107</v>
      </c>
      <c r="AL19" s="1901"/>
      <c r="AM19" s="1901">
        <v>1147.3259336823726</v>
      </c>
      <c r="AN19" s="1901"/>
      <c r="AO19" s="1901">
        <v>1499.793856893541</v>
      </c>
      <c r="AP19" s="1901"/>
      <c r="AQ19" s="1901">
        <v>1619.3507853403121</v>
      </c>
    </row>
    <row r="20" spans="2:45">
      <c r="B20" s="1886">
        <v>7</v>
      </c>
      <c r="C20" s="1878" t="s">
        <v>1830</v>
      </c>
      <c r="D20" s="1878"/>
      <c r="E20" s="1908"/>
      <c r="F20" s="1878"/>
      <c r="H20" s="1886">
        <v>13</v>
      </c>
      <c r="I20" s="1878"/>
      <c r="J20" s="1878"/>
      <c r="K20" s="1878"/>
      <c r="L20" s="1878"/>
      <c r="M20" s="1878"/>
      <c r="N20" s="1878"/>
      <c r="O20" s="1878"/>
      <c r="Q20" s="1886">
        <v>13</v>
      </c>
      <c r="R20" s="1878" t="s">
        <v>1850</v>
      </c>
      <c r="S20" s="1878"/>
      <c r="T20" s="1901">
        <v>0</v>
      </c>
      <c r="U20" s="1878"/>
      <c r="V20" s="1901">
        <v>5.4790228231775426</v>
      </c>
      <c r="W20" s="1878"/>
      <c r="X20" s="1901">
        <v>10.96</v>
      </c>
      <c r="Y20" s="1878"/>
      <c r="Z20" s="1901">
        <v>16.440000000000001</v>
      </c>
      <c r="AA20" s="1878"/>
      <c r="AB20" s="1901">
        <v>21.92</v>
      </c>
      <c r="AD20" s="1886">
        <v>9</v>
      </c>
      <c r="AE20" s="958" t="s">
        <v>552</v>
      </c>
      <c r="AF20" s="1878"/>
      <c r="AG20" s="1901">
        <v>218.54450261780102</v>
      </c>
      <c r="AH20" s="1901"/>
      <c r="AI20" s="1901">
        <v>521.27520236963221</v>
      </c>
      <c r="AJ20" s="1901"/>
      <c r="AK20" s="1901">
        <v>839.93902906212827</v>
      </c>
      <c r="AL20" s="1901"/>
      <c r="AM20" s="1901">
        <v>1175.6644502617792</v>
      </c>
      <c r="AN20" s="1901"/>
      <c r="AO20" s="1901">
        <v>1529.6830890052338</v>
      </c>
      <c r="AP20" s="1901"/>
      <c r="AQ20" s="1901">
        <v>1619.3507853403121</v>
      </c>
      <c r="AS20" s="1910"/>
    </row>
    <row r="21" spans="2:45">
      <c r="B21" s="1886"/>
      <c r="C21" s="1878"/>
      <c r="D21" s="1878"/>
      <c r="E21" s="1878"/>
      <c r="F21" s="1878"/>
      <c r="H21" s="1886">
        <v>14</v>
      </c>
      <c r="I21" s="1878" t="s">
        <v>1826</v>
      </c>
      <c r="J21" s="1878"/>
      <c r="K21" s="1904">
        <v>0</v>
      </c>
      <c r="L21" s="1878"/>
      <c r="M21" s="1878" t="s">
        <v>1827</v>
      </c>
      <c r="N21" s="1878"/>
      <c r="O21" s="1904">
        <v>4.6300000000000001E-2</v>
      </c>
      <c r="Q21" s="1886">
        <v>14</v>
      </c>
      <c r="R21" s="1878" t="s">
        <v>1851</v>
      </c>
      <c r="S21" s="1878"/>
      <c r="T21" s="1901">
        <v>201.65</v>
      </c>
      <c r="U21" s="1878"/>
      <c r="V21" s="1901">
        <v>196.19009319415409</v>
      </c>
      <c r="W21" s="1878"/>
      <c r="X21" s="1901">
        <v>190.73</v>
      </c>
      <c r="Y21" s="1878"/>
      <c r="Z21" s="1901">
        <v>185.27</v>
      </c>
      <c r="AA21" s="1878"/>
      <c r="AB21" s="1901">
        <v>179.81</v>
      </c>
      <c r="AD21" s="1886">
        <v>10</v>
      </c>
      <c r="AE21" s="958" t="s">
        <v>724</v>
      </c>
      <c r="AF21" s="1878"/>
      <c r="AG21" s="1901">
        <v>242.82722513089001</v>
      </c>
      <c r="AH21" s="1901"/>
      <c r="AI21" s="1901">
        <v>546.81770594880595</v>
      </c>
      <c r="AJ21" s="1901"/>
      <c r="AK21" s="1901">
        <v>866.83195305712547</v>
      </c>
      <c r="AL21" s="1901"/>
      <c r="AM21" s="1901">
        <v>1204.0029668411858</v>
      </c>
      <c r="AN21" s="1901"/>
      <c r="AO21" s="1901">
        <v>1559.5723211169266</v>
      </c>
      <c r="AP21" s="1901"/>
      <c r="AQ21" s="1901">
        <v>1619.3507853403121</v>
      </c>
    </row>
    <row r="22" spans="2:45">
      <c r="B22" s="1886">
        <v>8</v>
      </c>
      <c r="C22" s="1878" t="s">
        <v>1833</v>
      </c>
      <c r="D22" s="1878"/>
      <c r="E22" s="1908"/>
      <c r="F22" s="1878"/>
      <c r="H22" s="1886">
        <v>15</v>
      </c>
      <c r="I22" s="1878" t="s">
        <v>1828</v>
      </c>
      <c r="J22" s="1878"/>
      <c r="K22" s="1904">
        <v>0</v>
      </c>
      <c r="L22" s="1878"/>
      <c r="M22" s="1878" t="s">
        <v>1829</v>
      </c>
      <c r="N22" s="1878"/>
      <c r="O22" s="1904">
        <v>7.1499999999999994E-2</v>
      </c>
      <c r="Q22" s="1886">
        <v>15</v>
      </c>
      <c r="R22" s="1878" t="s">
        <v>1852</v>
      </c>
      <c r="S22" s="1878"/>
      <c r="T22" s="1901">
        <v>0</v>
      </c>
      <c r="U22" s="1878"/>
      <c r="V22" s="1901">
        <v>201.65</v>
      </c>
      <c r="W22" s="1878"/>
      <c r="X22" s="1901">
        <v>417.74</v>
      </c>
      <c r="Y22" s="1901"/>
      <c r="Z22" s="1901">
        <v>649.29999999999995</v>
      </c>
      <c r="AA22" s="1901"/>
      <c r="AB22" s="1901">
        <v>897.43</v>
      </c>
      <c r="AD22" s="1886">
        <v>11</v>
      </c>
      <c r="AE22" s="958" t="s">
        <v>553</v>
      </c>
      <c r="AF22" s="1878"/>
      <c r="AG22" s="1901">
        <v>267.10994764397901</v>
      </c>
      <c r="AH22" s="1901"/>
      <c r="AI22" s="1901">
        <v>572.36020952797969</v>
      </c>
      <c r="AJ22" s="1901"/>
      <c r="AK22" s="1901">
        <v>893.72487705212268</v>
      </c>
      <c r="AL22" s="1901"/>
      <c r="AM22" s="1901">
        <v>1232.3414834205923</v>
      </c>
      <c r="AN22" s="1901"/>
      <c r="AO22" s="1901">
        <v>1589.4615532286193</v>
      </c>
      <c r="AP22" s="1901"/>
      <c r="AQ22" s="1901">
        <v>1619.3507853403121</v>
      </c>
      <c r="AS22" s="1910"/>
    </row>
    <row r="23" spans="2:45">
      <c r="B23" s="1886"/>
      <c r="C23" s="1878"/>
      <c r="D23" s="1878"/>
      <c r="E23" s="1878"/>
      <c r="F23" s="1878"/>
      <c r="H23" s="1886">
        <v>16</v>
      </c>
      <c r="I23" s="1878"/>
      <c r="J23" s="1878"/>
      <c r="K23" s="1911"/>
      <c r="L23" s="1878"/>
      <c r="M23" s="1878"/>
      <c r="N23" s="1878"/>
      <c r="O23" s="1911"/>
      <c r="Q23" s="1886">
        <v>16</v>
      </c>
      <c r="R23" s="1878" t="s">
        <v>1853</v>
      </c>
      <c r="S23" s="1878"/>
      <c r="T23" s="1901">
        <v>0</v>
      </c>
      <c r="U23" s="1878"/>
      <c r="V23" s="1901">
        <v>14.417974999999998</v>
      </c>
      <c r="W23" s="1878"/>
      <c r="X23" s="1901">
        <v>29.868409999999997</v>
      </c>
      <c r="Y23" s="1878"/>
      <c r="Z23" s="1901">
        <v>46.424949999999995</v>
      </c>
      <c r="AA23" s="1878"/>
      <c r="AB23" s="1901">
        <v>64.166244999999989</v>
      </c>
      <c r="AD23" s="1886">
        <v>12</v>
      </c>
      <c r="AE23" s="958" t="s">
        <v>470</v>
      </c>
      <c r="AF23" s="1878"/>
      <c r="AG23" s="1901">
        <v>291.39267015706804</v>
      </c>
      <c r="AH23" s="1901"/>
      <c r="AI23" s="1901">
        <v>597.90271310715343</v>
      </c>
      <c r="AJ23" s="1901"/>
      <c r="AK23" s="1901">
        <v>920.61780104711988</v>
      </c>
      <c r="AL23" s="1901"/>
      <c r="AM23" s="1901">
        <v>1260.6799999999989</v>
      </c>
      <c r="AN23" s="1901"/>
      <c r="AO23" s="1901">
        <v>1619.3507853403121</v>
      </c>
      <c r="AP23" s="1901"/>
      <c r="AQ23" s="1901">
        <v>1619.3507853403121</v>
      </c>
    </row>
    <row r="24" spans="2:45">
      <c r="B24" s="1886">
        <v>9</v>
      </c>
      <c r="C24" s="1878" t="s">
        <v>1834</v>
      </c>
      <c r="D24" s="1887"/>
      <c r="E24" s="1888">
        <v>258.76403544859556</v>
      </c>
      <c r="F24" s="1878"/>
      <c r="H24" s="1886">
        <v>17</v>
      </c>
      <c r="I24" s="1878" t="s">
        <v>1831</v>
      </c>
      <c r="J24" s="1878"/>
      <c r="K24" s="1904">
        <v>0</v>
      </c>
      <c r="L24" s="1878"/>
      <c r="M24" s="1878" t="s">
        <v>1832</v>
      </c>
      <c r="N24" s="1878"/>
      <c r="O24" s="1904">
        <v>0.64755244755244756</v>
      </c>
      <c r="Q24" s="1886">
        <v>17</v>
      </c>
      <c r="R24" s="1878"/>
      <c r="S24" s="1878"/>
      <c r="T24" s="1907"/>
      <c r="U24" s="1891"/>
      <c r="V24" s="1907"/>
      <c r="W24" s="1891"/>
      <c r="X24" s="1907"/>
      <c r="Y24" s="1891"/>
      <c r="Z24" s="1907"/>
      <c r="AA24" s="1891"/>
      <c r="AB24" s="1907"/>
      <c r="AD24" s="1878"/>
      <c r="AE24" s="1878"/>
      <c r="AF24" s="1878"/>
      <c r="AG24" s="1878"/>
      <c r="AH24" s="1878"/>
      <c r="AI24" s="1878"/>
      <c r="AJ24" s="1878"/>
      <c r="AK24" s="1878"/>
      <c r="AL24" s="1878"/>
      <c r="AM24" s="1878"/>
      <c r="AN24" s="1878"/>
      <c r="AO24" s="1878"/>
      <c r="AP24" s="1878"/>
      <c r="AQ24" s="1878"/>
      <c r="AS24" s="1910"/>
    </row>
    <row r="25" spans="2:45">
      <c r="B25" s="1886"/>
      <c r="C25" s="1878"/>
      <c r="D25" s="1878"/>
      <c r="E25" s="1878"/>
      <c r="F25" s="1878"/>
      <c r="H25" s="1886">
        <v>18</v>
      </c>
      <c r="I25" s="1878"/>
      <c r="J25" s="1878"/>
      <c r="K25" s="1878"/>
      <c r="L25" s="1878"/>
      <c r="M25" s="1878"/>
      <c r="N25" s="1878"/>
      <c r="O25" s="1878"/>
      <c r="Q25" s="1886">
        <v>18</v>
      </c>
      <c r="R25" s="1878" t="s">
        <v>1854</v>
      </c>
      <c r="S25" s="1887"/>
      <c r="T25" s="1898">
        <v>201.65</v>
      </c>
      <c r="U25" s="1899"/>
      <c r="V25" s="1898">
        <v>417.73709101733164</v>
      </c>
      <c r="W25" s="1898"/>
      <c r="X25" s="1898">
        <v>649.2984100000001</v>
      </c>
      <c r="Y25" s="1898"/>
      <c r="Z25" s="1898">
        <v>897.43494999999996</v>
      </c>
      <c r="AA25" s="1898"/>
      <c r="AB25" s="1898">
        <v>1163.3262449999997</v>
      </c>
      <c r="AD25" s="1878"/>
      <c r="AE25" s="1878"/>
      <c r="AF25" s="1878"/>
      <c r="AG25" s="1878"/>
      <c r="AH25" s="1878"/>
      <c r="AI25" s="1878"/>
      <c r="AJ25" s="1878"/>
      <c r="AK25" s="1878"/>
      <c r="AL25" s="1878"/>
      <c r="AM25" s="1878"/>
      <c r="AN25" s="1878"/>
      <c r="AO25" s="1878"/>
      <c r="AP25" s="1878"/>
      <c r="AQ25" s="1878"/>
    </row>
    <row r="26" spans="2:45">
      <c r="B26" s="1886">
        <v>10</v>
      </c>
      <c r="C26" s="1878" t="s">
        <v>1838</v>
      </c>
      <c r="D26" s="1887"/>
      <c r="E26" s="1888">
        <v>0</v>
      </c>
      <c r="F26" s="1878"/>
      <c r="H26" s="1886">
        <v>19</v>
      </c>
      <c r="I26" s="1878"/>
      <c r="J26" s="1878"/>
      <c r="K26" s="1878"/>
      <c r="L26" s="1878"/>
      <c r="M26" s="1878"/>
      <c r="N26" s="1878"/>
      <c r="O26" s="1878"/>
      <c r="Q26" s="1886">
        <v>19</v>
      </c>
      <c r="R26" s="1878" t="s">
        <v>1855</v>
      </c>
      <c r="S26" s="1878"/>
      <c r="T26" s="1901">
        <v>1</v>
      </c>
      <c r="U26" s="1878"/>
      <c r="V26" s="1901">
        <v>1</v>
      </c>
      <c r="W26" s="1878"/>
      <c r="X26" s="1901">
        <v>1</v>
      </c>
      <c r="Y26" s="1878"/>
      <c r="Z26" s="1901">
        <v>1</v>
      </c>
      <c r="AA26" s="1878"/>
      <c r="AB26" s="1901">
        <v>1</v>
      </c>
      <c r="AD26" s="1883"/>
      <c r="AE26" s="1883"/>
      <c r="AF26" s="1883"/>
      <c r="AG26" s="1883"/>
      <c r="AH26" s="1883"/>
      <c r="AI26" s="1883"/>
      <c r="AJ26" s="1883"/>
      <c r="AK26" s="1901"/>
      <c r="AL26" s="1883"/>
      <c r="AM26" s="1901"/>
      <c r="AN26" s="1883"/>
      <c r="AO26" s="1901"/>
      <c r="AP26" s="1883"/>
      <c r="AQ26" s="1883"/>
      <c r="AS26" s="1902"/>
    </row>
    <row r="27" spans="2:45">
      <c r="B27" s="1886"/>
      <c r="C27" s="1878"/>
      <c r="D27" s="1878"/>
      <c r="E27" s="1878"/>
      <c r="F27" s="1878"/>
      <c r="H27" s="1886">
        <v>20</v>
      </c>
      <c r="I27" s="1878" t="s">
        <v>1835</v>
      </c>
      <c r="J27" s="1878"/>
      <c r="K27" s="1904">
        <v>0</v>
      </c>
      <c r="L27" s="1878"/>
      <c r="M27" s="1878" t="s">
        <v>1836</v>
      </c>
      <c r="N27" s="1878"/>
      <c r="O27" s="1889">
        <v>0</v>
      </c>
      <c r="Q27" s="1886">
        <v>20</v>
      </c>
      <c r="R27" s="1878"/>
      <c r="S27" s="1878"/>
      <c r="T27" s="1907"/>
      <c r="U27" s="1891"/>
      <c r="V27" s="1907"/>
      <c r="W27" s="1891"/>
      <c r="X27" s="1907"/>
      <c r="Y27" s="1891"/>
      <c r="Z27" s="1907"/>
      <c r="AA27" s="1891"/>
      <c r="AB27" s="1907"/>
    </row>
    <row r="28" spans="2:45">
      <c r="B28" s="1886">
        <v>11</v>
      </c>
      <c r="C28" s="1878" t="s">
        <v>1841</v>
      </c>
      <c r="D28" s="1878"/>
      <c r="E28" s="1908">
        <v>3.3300000000000003E-2</v>
      </c>
      <c r="F28" s="1878"/>
      <c r="H28" s="1886">
        <v>21</v>
      </c>
      <c r="I28" s="1878" t="s">
        <v>1837</v>
      </c>
      <c r="J28" s="1878"/>
      <c r="K28" s="1912"/>
      <c r="L28" s="1878"/>
      <c r="M28" s="1878" t="s">
        <v>1813</v>
      </c>
      <c r="N28" s="1878"/>
      <c r="O28" s="1893">
        <v>967.8599999999999</v>
      </c>
      <c r="Q28" s="1886">
        <v>21</v>
      </c>
      <c r="R28" s="1878" t="s">
        <v>1856</v>
      </c>
      <c r="S28" s="1887"/>
      <c r="T28" s="1898">
        <v>201.65</v>
      </c>
      <c r="U28" s="1899"/>
      <c r="V28" s="1898">
        <v>417.73709101733164</v>
      </c>
      <c r="W28" s="1899"/>
      <c r="X28" s="1898">
        <v>649.29999999999995</v>
      </c>
      <c r="Y28" s="1899"/>
      <c r="Z28" s="1898">
        <v>897.43</v>
      </c>
      <c r="AA28" s="1899"/>
      <c r="AB28" s="1898">
        <v>1163.33</v>
      </c>
      <c r="AS28" s="1902"/>
    </row>
    <row r="29" spans="2:45">
      <c r="B29" s="1886"/>
      <c r="C29" s="1878"/>
      <c r="D29" s="1878"/>
      <c r="E29" s="1878"/>
      <c r="F29" s="1878"/>
      <c r="H29" s="1886">
        <v>22</v>
      </c>
      <c r="I29" s="1878"/>
      <c r="J29" s="1878"/>
      <c r="K29" s="1904"/>
      <c r="L29" s="1878"/>
      <c r="M29" s="1878"/>
      <c r="N29" s="1878"/>
      <c r="O29" s="1897"/>
      <c r="Q29" s="1886">
        <v>22</v>
      </c>
      <c r="R29" s="1878" t="s">
        <v>1857</v>
      </c>
      <c r="S29" s="1878"/>
      <c r="T29" s="1901">
        <v>76.63</v>
      </c>
      <c r="U29" s="1878"/>
      <c r="V29" s="1901">
        <v>153.26</v>
      </c>
      <c r="W29" s="1878"/>
      <c r="X29" s="1901">
        <v>229.89</v>
      </c>
      <c r="Y29" s="1878"/>
      <c r="Z29" s="1901">
        <v>306.52</v>
      </c>
      <c r="AA29" s="1878"/>
      <c r="AB29" s="1901">
        <v>383.15</v>
      </c>
    </row>
    <row r="30" spans="2:45">
      <c r="B30" s="1886">
        <v>12</v>
      </c>
      <c r="C30" s="1878" t="s">
        <v>558</v>
      </c>
      <c r="D30" s="1878"/>
      <c r="E30" s="1913">
        <v>2017</v>
      </c>
      <c r="F30" s="1878"/>
      <c r="H30" s="1886">
        <v>23</v>
      </c>
      <c r="I30" s="1878" t="s">
        <v>1839</v>
      </c>
      <c r="J30" s="1878"/>
      <c r="K30" s="1904">
        <v>0</v>
      </c>
      <c r="L30" s="1878"/>
      <c r="M30" s="1878" t="s">
        <v>1840</v>
      </c>
      <c r="N30" s="1878"/>
      <c r="O30" s="1898">
        <v>0</v>
      </c>
      <c r="Q30" s="1886">
        <v>23</v>
      </c>
      <c r="R30" s="1878"/>
      <c r="S30" s="1878"/>
      <c r="T30" s="1907"/>
      <c r="U30" s="1891"/>
      <c r="V30" s="1907"/>
      <c r="W30" s="1891"/>
      <c r="X30" s="1907"/>
      <c r="Y30" s="1891"/>
      <c r="Z30" s="1907"/>
      <c r="AA30" s="1891"/>
      <c r="AB30" s="1907"/>
      <c r="AS30" s="1910"/>
    </row>
    <row r="31" spans="2:45">
      <c r="B31" s="1878"/>
      <c r="C31" s="1878"/>
      <c r="D31" s="1878"/>
      <c r="E31" s="1878"/>
      <c r="F31" s="1878"/>
      <c r="H31" s="1886">
        <v>24</v>
      </c>
      <c r="I31" s="1878" t="s">
        <v>1842</v>
      </c>
      <c r="J31" s="1878"/>
      <c r="K31" s="1878"/>
      <c r="L31" s="1878"/>
      <c r="M31" s="1878"/>
      <c r="N31" s="1878"/>
      <c r="O31" s="1878"/>
      <c r="Q31" s="1886">
        <v>24</v>
      </c>
      <c r="R31" s="1878"/>
      <c r="S31" s="1878"/>
      <c r="T31" s="1901"/>
      <c r="U31" s="1878"/>
      <c r="V31" s="1901"/>
      <c r="W31" s="1878"/>
      <c r="X31" s="1901"/>
      <c r="Y31" s="1878"/>
      <c r="Z31" s="1901"/>
      <c r="AA31" s="1878"/>
      <c r="AB31" s="1901"/>
    </row>
    <row r="32" spans="2:45">
      <c r="B32" s="1878"/>
      <c r="C32" s="1878"/>
      <c r="D32" s="1878"/>
      <c r="E32" s="1878"/>
      <c r="F32" s="1878"/>
      <c r="H32" s="1878"/>
      <c r="I32" s="1878"/>
      <c r="J32" s="1878"/>
      <c r="K32" s="1878"/>
      <c r="L32" s="1878"/>
      <c r="M32" s="1878"/>
      <c r="N32" s="1878"/>
      <c r="O32" s="1878"/>
      <c r="Q32" s="1886">
        <v>25</v>
      </c>
      <c r="R32" s="1878" t="s">
        <v>1858</v>
      </c>
      <c r="S32" s="1887"/>
      <c r="T32" s="1898">
        <v>278.27999999999997</v>
      </c>
      <c r="U32" s="1899"/>
      <c r="V32" s="1898">
        <v>570.99709101733163</v>
      </c>
      <c r="W32" s="1899"/>
      <c r="X32" s="1898">
        <v>879.18999999999994</v>
      </c>
      <c r="Y32" s="1899"/>
      <c r="Z32" s="1898">
        <v>1203.95</v>
      </c>
      <c r="AA32" s="1899"/>
      <c r="AB32" s="1898">
        <v>1546.48</v>
      </c>
      <c r="AS32" s="1906"/>
    </row>
    <row r="33" spans="2:28">
      <c r="B33" s="1878"/>
      <c r="C33" s="1878"/>
      <c r="D33" s="1878"/>
      <c r="E33" s="1878"/>
      <c r="F33" s="1878"/>
      <c r="Q33" s="1886">
        <v>26</v>
      </c>
      <c r="R33" s="1878" t="s">
        <v>1859</v>
      </c>
      <c r="S33" s="1878"/>
      <c r="T33" s="1883">
        <v>0.95499999999999996</v>
      </c>
      <c r="U33" s="1878"/>
      <c r="V33" s="1883">
        <v>0.95499999999999996</v>
      </c>
      <c r="W33" s="1878"/>
      <c r="X33" s="1883">
        <v>0.95499999999999996</v>
      </c>
      <c r="Y33" s="1878"/>
      <c r="Z33" s="1883">
        <v>0.95499999999999996</v>
      </c>
      <c r="AA33" s="1878"/>
      <c r="AB33" s="1883">
        <v>0.95499999999999996</v>
      </c>
    </row>
    <row r="34" spans="2:28">
      <c r="B34" s="1883"/>
      <c r="C34" s="1883"/>
      <c r="D34" s="1883"/>
      <c r="E34" s="1883"/>
      <c r="F34" s="1883"/>
      <c r="Q34" s="1886">
        <v>27</v>
      </c>
      <c r="R34" s="1878"/>
      <c r="S34" s="1878"/>
      <c r="T34" s="1907"/>
      <c r="U34" s="1891"/>
      <c r="V34" s="1907"/>
      <c r="W34" s="1891"/>
      <c r="X34" s="1907"/>
      <c r="Y34" s="1891"/>
      <c r="Z34" s="1907"/>
      <c r="AA34" s="1891"/>
      <c r="AB34" s="1907"/>
    </row>
    <row r="35" spans="2:28" ht="14.4" thickBot="1">
      <c r="Q35" s="1886">
        <v>28</v>
      </c>
      <c r="R35" s="1914" t="s">
        <v>1860</v>
      </c>
      <c r="S35" s="1915"/>
      <c r="T35" s="1916">
        <v>291.39267015706804</v>
      </c>
      <c r="U35" s="1917"/>
      <c r="V35" s="1916">
        <v>597.90271310715355</v>
      </c>
      <c r="W35" s="1917"/>
      <c r="X35" s="1916">
        <v>920.61780104712045</v>
      </c>
      <c r="Y35" s="1917"/>
      <c r="Z35" s="1916">
        <v>1260.68</v>
      </c>
      <c r="AA35" s="1917"/>
      <c r="AB35" s="1916">
        <v>1619.3507853403141</v>
      </c>
    </row>
    <row r="36" spans="2:28" ht="14.4" thickTop="1">
      <c r="G36" s="1883"/>
    </row>
    <row r="37" spans="2:28">
      <c r="G37" s="1883"/>
    </row>
    <row r="38" spans="2:28">
      <c r="G38" s="1883"/>
    </row>
    <row r="39" spans="2:28">
      <c r="G39" s="1883"/>
    </row>
    <row r="40" spans="2:28">
      <c r="G40" s="1883"/>
    </row>
    <row r="41" spans="2:28">
      <c r="G41" s="1883"/>
    </row>
    <row r="42" spans="2:28">
      <c r="G42" s="1883"/>
    </row>
    <row r="43" spans="2:28">
      <c r="G43" s="1883"/>
    </row>
    <row r="44" spans="2:28">
      <c r="G44" s="1883"/>
    </row>
    <row r="45" spans="2:28">
      <c r="G45" s="1883"/>
    </row>
    <row r="46" spans="2:28">
      <c r="G46" s="1883"/>
    </row>
    <row r="47" spans="2:28">
      <c r="G47" s="1883"/>
    </row>
    <row r="48" spans="2:28">
      <c r="G48" s="1883"/>
    </row>
    <row r="49" spans="7:7">
      <c r="G49" s="1883"/>
    </row>
    <row r="50" spans="7:7">
      <c r="G50" s="1883"/>
    </row>
    <row r="51" spans="7:7">
      <c r="G51" s="1883"/>
    </row>
    <row r="52" spans="7:7">
      <c r="G52" s="1883"/>
    </row>
    <row r="53" spans="7:7">
      <c r="G53" s="1883"/>
    </row>
    <row r="54" spans="7:7">
      <c r="G54" s="1883"/>
    </row>
    <row r="55" spans="7:7">
      <c r="G55" s="1883"/>
    </row>
    <row r="56" spans="7:7">
      <c r="G56" s="1883"/>
    </row>
    <row r="57" spans="7:7">
      <c r="G57" s="1883"/>
    </row>
    <row r="58" spans="7:7">
      <c r="G58" s="1883"/>
    </row>
    <row r="59" spans="7:7">
      <c r="G59" s="1883"/>
    </row>
    <row r="60" spans="7:7">
      <c r="G60" s="1883"/>
    </row>
    <row r="61" spans="7:7">
      <c r="G61" s="1883"/>
    </row>
    <row r="62" spans="7:7">
      <c r="G62" s="1883"/>
    </row>
    <row r="63" spans="7:7">
      <c r="G63" s="1883"/>
    </row>
    <row r="91" spans="2:2">
      <c r="B91" s="1906"/>
    </row>
    <row r="92" spans="2:2">
      <c r="B92" s="1906"/>
    </row>
    <row r="137" spans="7:7">
      <c r="G137" s="1918"/>
    </row>
  </sheetData>
  <pageMargins left="0.7" right="0.7" top="0.75" bottom="0.75" header="0.3" footer="0.3"/>
  <pageSetup scale="83" orientation="landscape" r:id="rId1"/>
  <colBreaks count="3" manualBreakCount="3">
    <brk id="6" max="1048575" man="1"/>
    <brk id="15" max="1048575" man="1"/>
    <brk id="29" max="1048575" man="1"/>
  </colBreaks>
</worksheet>
</file>

<file path=xl/worksheets/sheet78.xml><?xml version="1.0" encoding="utf-8"?>
<worksheet xmlns="http://schemas.openxmlformats.org/spreadsheetml/2006/main" xmlns:r="http://schemas.openxmlformats.org/officeDocument/2006/relationships">
  <dimension ref="A1:Z295"/>
  <sheetViews>
    <sheetView topLeftCell="A42" zoomScaleNormal="100" workbookViewId="0">
      <selection activeCell="J30" sqref="J30"/>
    </sheetView>
  </sheetViews>
  <sheetFormatPr defaultColWidth="10.88671875" defaultRowHeight="12"/>
  <cols>
    <col min="1" max="1" width="7.88671875" style="173" customWidth="1"/>
    <col min="2" max="2" width="38.6640625" style="173" customWidth="1"/>
    <col min="3" max="3" width="13.44140625" style="173" customWidth="1"/>
    <col min="4" max="4" width="13.33203125" style="173" customWidth="1"/>
    <col min="5" max="5" width="15.6640625" style="173" customWidth="1"/>
    <col min="6" max="6" width="11.5546875" style="173" customWidth="1"/>
    <col min="7" max="12" width="10.88671875" style="173"/>
    <col min="13" max="13" width="3.109375" style="173" customWidth="1"/>
    <col min="14" max="16384" width="10.88671875" style="173"/>
  </cols>
  <sheetData>
    <row r="1" spans="1:5">
      <c r="A1" s="300" t="s">
        <v>697</v>
      </c>
      <c r="B1" s="300"/>
      <c r="E1" s="1465" t="s">
        <v>689</v>
      </c>
    </row>
    <row r="2" spans="1:5">
      <c r="A2" s="300"/>
      <c r="B2" s="300"/>
      <c r="E2" s="1465"/>
    </row>
    <row r="3" spans="1:5">
      <c r="A3" s="300" t="s">
        <v>943</v>
      </c>
      <c r="B3" s="300"/>
      <c r="E3" s="1466" t="s">
        <v>2390</v>
      </c>
    </row>
    <row r="4" spans="1:5">
      <c r="A4" s="300" t="s">
        <v>2190</v>
      </c>
      <c r="B4" s="300"/>
      <c r="E4" s="1465" t="s">
        <v>398</v>
      </c>
    </row>
    <row r="5" spans="1:5">
      <c r="A5" s="300" t="s">
        <v>1410</v>
      </c>
      <c r="B5" s="300"/>
      <c r="E5" s="1454" t="s">
        <v>1393</v>
      </c>
    </row>
    <row r="6" spans="1:5">
      <c r="A6" s="300"/>
      <c r="B6" s="300"/>
      <c r="C6" s="300"/>
      <c r="D6" s="300"/>
      <c r="E6" s="300"/>
    </row>
    <row r="7" spans="1:5">
      <c r="A7" s="2003" t="s">
        <v>824</v>
      </c>
      <c r="B7" s="2004"/>
      <c r="C7" s="2004"/>
      <c r="D7" s="2004"/>
      <c r="E7" s="2004"/>
    </row>
    <row r="8" spans="1:5">
      <c r="A8" s="2004"/>
      <c r="B8" s="2004"/>
      <c r="C8" s="2004"/>
      <c r="D8" s="2004"/>
      <c r="E8" s="2004"/>
    </row>
    <row r="9" spans="1:5" ht="12.6" thickBot="1">
      <c r="A9" s="1919"/>
      <c r="B9" s="1919"/>
      <c r="C9" s="1919"/>
      <c r="D9" s="1919"/>
      <c r="E9" s="1919"/>
    </row>
    <row r="10" spans="1:5" s="697" customFormat="1">
      <c r="A10" s="710"/>
      <c r="B10" s="695" t="s">
        <v>493</v>
      </c>
      <c r="C10" s="695" t="s">
        <v>494</v>
      </c>
      <c r="D10" s="695">
        <v>-3</v>
      </c>
      <c r="E10" s="695">
        <v>-4</v>
      </c>
    </row>
    <row r="11" spans="1:5">
      <c r="A11" s="254" t="s">
        <v>33</v>
      </c>
      <c r="B11" s="300"/>
      <c r="C11" s="254" t="s">
        <v>2314</v>
      </c>
      <c r="D11" s="254" t="s">
        <v>364</v>
      </c>
      <c r="E11" s="254" t="s">
        <v>215</v>
      </c>
    </row>
    <row r="12" spans="1:5">
      <c r="A12" s="1822" t="s">
        <v>366</v>
      </c>
      <c r="B12" s="1758" t="s">
        <v>367</v>
      </c>
      <c r="C12" s="1758" t="s">
        <v>707</v>
      </c>
      <c r="D12" s="1758" t="s">
        <v>369</v>
      </c>
      <c r="E12" s="1758" t="s">
        <v>708</v>
      </c>
    </row>
    <row r="13" spans="1:5">
      <c r="A13" s="257">
        <v>1</v>
      </c>
      <c r="B13" s="300" t="s">
        <v>709</v>
      </c>
      <c r="C13" s="300"/>
      <c r="D13" s="712"/>
      <c r="E13" s="712"/>
    </row>
    <row r="14" spans="1:5">
      <c r="A14" s="257">
        <v>2</v>
      </c>
      <c r="B14" s="713"/>
      <c r="C14" s="300"/>
      <c r="D14" s="712"/>
      <c r="E14" s="712"/>
    </row>
    <row r="15" spans="1:5">
      <c r="A15" s="257">
        <v>3</v>
      </c>
      <c r="B15" s="713" t="s">
        <v>710</v>
      </c>
      <c r="C15" s="714"/>
      <c r="D15" s="178"/>
      <c r="E15" s="178">
        <v>0</v>
      </c>
    </row>
    <row r="16" spans="1:5">
      <c r="A16" s="257">
        <v>4</v>
      </c>
      <c r="B16" s="713"/>
      <c r="C16" s="300"/>
      <c r="D16" s="174"/>
      <c r="E16" s="174"/>
    </row>
    <row r="17" spans="1:8">
      <c r="A17" s="257">
        <v>5</v>
      </c>
      <c r="B17" s="713" t="s">
        <v>711</v>
      </c>
      <c r="C17" s="176"/>
      <c r="D17" s="174"/>
      <c r="E17" s="174">
        <v>0</v>
      </c>
    </row>
    <row r="18" spans="1:8">
      <c r="A18" s="257">
        <v>6</v>
      </c>
      <c r="B18" s="713"/>
      <c r="C18" s="300"/>
      <c r="D18" s="174"/>
      <c r="E18" s="174"/>
    </row>
    <row r="19" spans="1:8">
      <c r="A19" s="257">
        <v>7</v>
      </c>
      <c r="B19" s="713" t="s">
        <v>197</v>
      </c>
      <c r="C19" s="176"/>
      <c r="D19" s="183"/>
      <c r="E19" s="174">
        <v>0</v>
      </c>
    </row>
    <row r="20" spans="1:8">
      <c r="A20" s="257">
        <v>8</v>
      </c>
      <c r="B20" s="713"/>
      <c r="C20" s="300"/>
      <c r="D20" s="174"/>
      <c r="E20" s="174"/>
    </row>
    <row r="21" spans="1:8">
      <c r="A21" s="257">
        <v>9</v>
      </c>
      <c r="B21" s="713" t="s">
        <v>712</v>
      </c>
      <c r="C21" s="713"/>
      <c r="D21" s="174"/>
      <c r="E21" s="174"/>
    </row>
    <row r="22" spans="1:8">
      <c r="A22" s="257">
        <v>10</v>
      </c>
      <c r="B22" s="713"/>
      <c r="C22" s="183" t="s">
        <v>490</v>
      </c>
      <c r="D22" s="183" t="s">
        <v>490</v>
      </c>
      <c r="E22" s="183" t="s">
        <v>490</v>
      </c>
    </row>
    <row r="23" spans="1:8">
      <c r="A23" s="257">
        <v>11</v>
      </c>
      <c r="B23" s="713"/>
      <c r="C23" s="1920"/>
      <c r="D23" s="1920"/>
      <c r="E23" s="1920"/>
    </row>
    <row r="24" spans="1:8" ht="12.6" thickBot="1">
      <c r="A24" s="257">
        <v>12</v>
      </c>
      <c r="B24" s="713" t="s">
        <v>713</v>
      </c>
      <c r="C24" s="1921">
        <v>0</v>
      </c>
      <c r="D24" s="1921">
        <v>0</v>
      </c>
      <c r="E24" s="1921" t="s">
        <v>471</v>
      </c>
    </row>
    <row r="25" spans="1:8" ht="12.6" thickTop="1">
      <c r="A25" s="257">
        <v>13</v>
      </c>
      <c r="B25" s="300" t="s">
        <v>714</v>
      </c>
      <c r="C25" s="300"/>
      <c r="D25" s="190"/>
      <c r="E25" s="190"/>
    </row>
    <row r="26" spans="1:8">
      <c r="A26" s="257">
        <v>14</v>
      </c>
      <c r="B26" s="300"/>
      <c r="C26" s="300"/>
      <c r="D26" s="190"/>
      <c r="E26" s="190"/>
    </row>
    <row r="27" spans="1:8">
      <c r="A27" s="257">
        <v>15</v>
      </c>
      <c r="B27" s="713" t="s">
        <v>710</v>
      </c>
      <c r="C27" s="300"/>
      <c r="D27" s="190"/>
      <c r="E27" s="190"/>
    </row>
    <row r="28" spans="1:8">
      <c r="A28" s="257">
        <v>16</v>
      </c>
      <c r="B28" s="1324"/>
      <c r="C28" s="714"/>
      <c r="H28" s="274"/>
    </row>
    <row r="29" spans="1:8" ht="13.8">
      <c r="A29" s="257">
        <v>17</v>
      </c>
      <c r="B29" s="1324" t="s">
        <v>2391</v>
      </c>
      <c r="C29" s="714"/>
      <c r="D29" s="178">
        <v>2729664.8147999994</v>
      </c>
      <c r="E29" s="178">
        <v>2729664.8147999994</v>
      </c>
      <c r="H29" s="274"/>
    </row>
    <row r="30" spans="1:8">
      <c r="A30" s="257">
        <v>18</v>
      </c>
      <c r="B30" s="713"/>
      <c r="C30" s="713"/>
      <c r="D30" s="174"/>
      <c r="E30" s="174"/>
    </row>
    <row r="31" spans="1:8">
      <c r="A31" s="257">
        <v>19</v>
      </c>
      <c r="B31" s="713" t="s">
        <v>197</v>
      </c>
      <c r="C31" s="176"/>
      <c r="D31" s="174">
        <v>-768993.26791791688</v>
      </c>
      <c r="E31" s="174">
        <v>-768993.26791791688</v>
      </c>
    </row>
    <row r="32" spans="1:8">
      <c r="A32" s="257">
        <v>20</v>
      </c>
      <c r="B32" s="713"/>
      <c r="C32" s="713"/>
      <c r="D32" s="174"/>
      <c r="E32" s="174"/>
    </row>
    <row r="33" spans="1:26">
      <c r="A33" s="257">
        <v>21</v>
      </c>
      <c r="B33" s="713" t="s">
        <v>712</v>
      </c>
      <c r="C33" s="713"/>
      <c r="D33" s="174"/>
      <c r="E33" s="174"/>
    </row>
    <row r="34" spans="1:26">
      <c r="A34" s="257">
        <v>22</v>
      </c>
      <c r="B34" s="713"/>
      <c r="C34" s="1920"/>
      <c r="D34" s="1920"/>
      <c r="E34" s="1920"/>
    </row>
    <row r="35" spans="1:26" ht="12.6" thickBot="1">
      <c r="A35" s="257">
        <v>23</v>
      </c>
      <c r="B35" s="713" t="s">
        <v>713</v>
      </c>
      <c r="C35" s="1921">
        <v>0</v>
      </c>
      <c r="D35" s="1921">
        <v>1960671.5468820825</v>
      </c>
      <c r="E35" s="1921">
        <v>1960671.5468820825</v>
      </c>
      <c r="H35" s="167">
        <v>-2642424.0428911182</v>
      </c>
    </row>
    <row r="36" spans="1:26" ht="12.6" thickTop="1">
      <c r="A36" s="300"/>
      <c r="B36" s="300"/>
      <c r="C36" s="300"/>
      <c r="D36" s="190"/>
      <c r="E36" s="190"/>
    </row>
    <row r="37" spans="1:26">
      <c r="A37" s="254"/>
      <c r="B37" s="300" t="s">
        <v>1891</v>
      </c>
      <c r="C37" s="300"/>
      <c r="D37" s="190"/>
      <c r="E37" s="190"/>
    </row>
    <row r="38" spans="1:26" ht="13.8">
      <c r="A38" s="300"/>
      <c r="B38" s="1922" t="s">
        <v>2392</v>
      </c>
      <c r="C38" s="300"/>
      <c r="D38" s="190"/>
      <c r="E38" s="190"/>
      <c r="G38" s="1923" t="s">
        <v>1671</v>
      </c>
      <c r="H38" s="1924"/>
      <c r="I38" s="1924"/>
      <c r="J38" s="1924"/>
      <c r="K38" s="1924"/>
      <c r="L38" s="1925"/>
      <c r="M38" s="267"/>
      <c r="N38" s="1923" t="s">
        <v>197</v>
      </c>
      <c r="O38" s="1924"/>
      <c r="P38" s="1924"/>
      <c r="Q38" s="1924"/>
      <c r="R38" s="1924"/>
      <c r="S38" s="1925"/>
      <c r="U38" s="1923" t="s">
        <v>1388</v>
      </c>
      <c r="V38" s="1924"/>
      <c r="W38" s="1924"/>
      <c r="X38" s="1924"/>
      <c r="Y38" s="1925"/>
    </row>
    <row r="39" spans="1:26" ht="37.200000000000003" customHeight="1">
      <c r="A39" s="300"/>
      <c r="G39" s="1926"/>
      <c r="H39" s="1927"/>
      <c r="I39" s="1927"/>
      <c r="J39" s="1927" t="s">
        <v>2393</v>
      </c>
      <c r="K39" s="1927" t="s">
        <v>2394</v>
      </c>
      <c r="L39" s="1928" t="s">
        <v>29</v>
      </c>
      <c r="M39" s="1927"/>
      <c r="N39" s="1929"/>
      <c r="O39" s="1930"/>
      <c r="P39" s="1930" t="s">
        <v>2393</v>
      </c>
      <c r="Q39" s="1930" t="s">
        <v>369</v>
      </c>
      <c r="R39" s="1931" t="s">
        <v>29</v>
      </c>
      <c r="S39" s="1932"/>
      <c r="U39" s="1933"/>
      <c r="V39" s="1053"/>
      <c r="W39" s="1053" t="s">
        <v>2395</v>
      </c>
      <c r="X39" s="1053" t="s">
        <v>1953</v>
      </c>
      <c r="Y39" s="1934" t="s">
        <v>2396</v>
      </c>
    </row>
    <row r="40" spans="1:26">
      <c r="A40" s="300"/>
      <c r="G40" s="1935" t="s">
        <v>2397</v>
      </c>
      <c r="H40" s="1936"/>
      <c r="I40" s="1936"/>
      <c r="J40" s="1936">
        <v>1802883.4446153843</v>
      </c>
      <c r="K40" s="1936">
        <v>-544978.5384615385</v>
      </c>
      <c r="L40" s="1937">
        <v>1257904.9061538458</v>
      </c>
      <c r="M40" s="267"/>
      <c r="N40" s="1938"/>
      <c r="O40" s="192"/>
      <c r="P40" s="192">
        <v>121473.74615384614</v>
      </c>
      <c r="Q40" s="192"/>
      <c r="R40" s="192">
        <v>121473.74615384614</v>
      </c>
      <c r="S40" s="1939">
        <v>34620.017653846146</v>
      </c>
      <c r="U40" s="1938"/>
      <c r="V40" s="192">
        <v>354</v>
      </c>
      <c r="W40" s="1940">
        <v>3.3000000000000002E-2</v>
      </c>
      <c r="X40" s="192">
        <v>41510.861903076911</v>
      </c>
      <c r="Y40" s="1939">
        <v>11830.595642376918</v>
      </c>
      <c r="Z40" s="1941"/>
    </row>
    <row r="41" spans="1:26">
      <c r="A41" s="300"/>
      <c r="G41" s="1938"/>
      <c r="H41" s="192"/>
      <c r="I41" s="192"/>
      <c r="J41" s="192"/>
      <c r="K41" s="192"/>
      <c r="L41" s="1939"/>
      <c r="M41" s="267"/>
      <c r="N41" s="1938"/>
      <c r="O41" s="192"/>
      <c r="P41" s="192"/>
      <c r="Q41" s="192"/>
      <c r="R41" s="192"/>
      <c r="S41" s="1939"/>
      <c r="U41" s="1938"/>
      <c r="V41" s="192"/>
      <c r="W41" s="1940"/>
      <c r="X41" s="192"/>
      <c r="Y41" s="1939"/>
    </row>
    <row r="42" spans="1:26">
      <c r="A42" s="300"/>
      <c r="G42" s="1938" t="s">
        <v>2397</v>
      </c>
      <c r="H42" s="1461"/>
      <c r="I42" s="1461"/>
      <c r="J42" s="192">
        <v>683.26153846153841</v>
      </c>
      <c r="K42" s="1461">
        <v>24200.615384615383</v>
      </c>
      <c r="L42" s="1939">
        <v>24883.876923076921</v>
      </c>
      <c r="M42" s="267"/>
      <c r="N42" s="1938"/>
      <c r="O42" s="192"/>
      <c r="P42" s="192">
        <v>683.26461538461547</v>
      </c>
      <c r="Q42" s="1461"/>
      <c r="R42" s="192">
        <v>683.26461538461547</v>
      </c>
      <c r="S42" s="1939">
        <v>194.73041538461538</v>
      </c>
      <c r="U42" s="1938"/>
      <c r="V42" s="192">
        <v>364</v>
      </c>
      <c r="W42" s="1942">
        <v>0.2</v>
      </c>
      <c r="X42" s="1461">
        <v>4976.7753846153846</v>
      </c>
      <c r="Y42" s="1939">
        <v>1418.3809846153845</v>
      </c>
      <c r="Z42" s="1941"/>
    </row>
    <row r="43" spans="1:26">
      <c r="A43" s="300"/>
      <c r="G43" s="1938"/>
      <c r="H43" s="192"/>
      <c r="I43" s="192"/>
      <c r="J43" s="192"/>
      <c r="K43" s="192"/>
      <c r="L43" s="1939"/>
      <c r="M43" s="267"/>
      <c r="N43" s="1938"/>
      <c r="O43" s="192"/>
      <c r="P43" s="192"/>
      <c r="Q43" s="192"/>
      <c r="R43" s="192"/>
      <c r="S43" s="1939"/>
      <c r="U43" s="1938"/>
      <c r="V43" s="192"/>
      <c r="W43" s="1940"/>
      <c r="X43" s="192"/>
      <c r="Y43" s="1939"/>
    </row>
    <row r="44" spans="1:26">
      <c r="A44" s="300"/>
      <c r="G44" s="1938" t="s">
        <v>2397</v>
      </c>
      <c r="H44" s="192"/>
      <c r="I44" s="192"/>
      <c r="J44" s="192">
        <v>1170244.036153846</v>
      </c>
      <c r="K44" s="192">
        <v>489572.92307692306</v>
      </c>
      <c r="L44" s="1939">
        <v>1659816.959230769</v>
      </c>
      <c r="M44" s="267"/>
      <c r="N44" s="1938"/>
      <c r="O44" s="192"/>
      <c r="P44" s="192">
        <v>806551.06269230775</v>
      </c>
      <c r="Q44" s="192"/>
      <c r="R44" s="192">
        <v>806551.06269230775</v>
      </c>
      <c r="S44" s="1939">
        <v>229867.05286730768</v>
      </c>
      <c r="U44" s="1938"/>
      <c r="V44" s="192">
        <v>380</v>
      </c>
      <c r="W44" s="1940">
        <v>5.5599999999999997E-2</v>
      </c>
      <c r="X44" s="1461">
        <v>92285.822933230753</v>
      </c>
      <c r="Y44" s="1939">
        <v>26301.459535970764</v>
      </c>
      <c r="Z44" s="1941"/>
    </row>
    <row r="45" spans="1:26">
      <c r="A45" s="300"/>
      <c r="G45" s="1938"/>
      <c r="H45" s="192"/>
      <c r="I45" s="192"/>
      <c r="J45" s="192"/>
      <c r="K45" s="192"/>
      <c r="L45" s="1939"/>
      <c r="M45" s="267"/>
      <c r="N45" s="1938"/>
      <c r="O45" s="192"/>
      <c r="P45" s="192"/>
      <c r="Q45" s="192"/>
      <c r="R45" s="192"/>
      <c r="S45" s="1939"/>
      <c r="U45" s="1938"/>
      <c r="V45" s="192"/>
      <c r="W45" s="1940"/>
      <c r="X45" s="192"/>
      <c r="Y45" s="1939"/>
    </row>
    <row r="46" spans="1:26">
      <c r="A46" s="300"/>
      <c r="G46" s="1943" t="s">
        <v>2397</v>
      </c>
      <c r="H46" s="1944"/>
      <c r="I46" s="1944"/>
      <c r="J46" s="1944">
        <v>8849.9169230769221</v>
      </c>
      <c r="K46" s="1944">
        <v>30800</v>
      </c>
      <c r="L46" s="1945">
        <v>39649.916923076918</v>
      </c>
      <c r="M46" s="267"/>
      <c r="N46" s="1943"/>
      <c r="O46" s="1944"/>
      <c r="P46" s="1944">
        <v>2843.9253846153847</v>
      </c>
      <c r="Q46" s="1944"/>
      <c r="R46" s="1944">
        <v>2843.9253846153847</v>
      </c>
      <c r="S46" s="1945">
        <v>810.51873461538457</v>
      </c>
      <c r="U46" s="1943"/>
      <c r="V46" s="1944">
        <v>381</v>
      </c>
      <c r="W46" s="1946">
        <v>2.86E-2</v>
      </c>
      <c r="X46" s="1944">
        <v>1133.9876239999999</v>
      </c>
      <c r="Y46" s="1945">
        <v>323.18647283999991</v>
      </c>
      <c r="Z46" s="1941"/>
    </row>
    <row r="47" spans="1:26">
      <c r="A47" s="300"/>
      <c r="G47" s="192"/>
      <c r="H47" s="192"/>
      <c r="I47" s="192"/>
      <c r="J47" s="192"/>
      <c r="K47" s="192"/>
      <c r="L47" s="167">
        <v>2982255.6592307687</v>
      </c>
      <c r="R47" s="167">
        <v>931551.99884615396</v>
      </c>
      <c r="Y47" s="167">
        <v>39873.622635803069</v>
      </c>
    </row>
    <row r="48" spans="1:26">
      <c r="A48" s="300"/>
    </row>
    <row r="49" spans="1:18">
      <c r="A49" s="300"/>
      <c r="I49" s="1368"/>
      <c r="J49" s="1461"/>
    </row>
    <row r="50" spans="1:18">
      <c r="A50" s="300"/>
      <c r="I50" s="1368"/>
      <c r="J50" s="192"/>
    </row>
    <row r="51" spans="1:18">
      <c r="A51" s="300"/>
      <c r="B51" s="300"/>
      <c r="C51" s="300"/>
      <c r="I51" s="1368"/>
      <c r="J51" s="192"/>
    </row>
    <row r="52" spans="1:18">
      <c r="A52" s="300"/>
      <c r="B52" s="300"/>
      <c r="C52" s="300"/>
      <c r="I52" s="1368"/>
      <c r="J52" s="192"/>
    </row>
    <row r="53" spans="1:18">
      <c r="A53" s="300"/>
      <c r="B53" s="300" t="s">
        <v>179</v>
      </c>
      <c r="C53" s="300"/>
      <c r="I53" s="1368"/>
      <c r="J53" s="192"/>
    </row>
    <row r="54" spans="1:18">
      <c r="A54" s="300"/>
      <c r="B54" s="300" t="s">
        <v>180</v>
      </c>
      <c r="C54" s="300"/>
      <c r="J54" s="267"/>
    </row>
    <row r="55" spans="1:18">
      <c r="A55" s="300"/>
      <c r="B55" s="300"/>
      <c r="C55" s="300"/>
      <c r="G55" s="267"/>
      <c r="K55" s="267"/>
      <c r="M55" s="267"/>
      <c r="N55" s="267"/>
      <c r="O55" s="267"/>
      <c r="P55" s="267"/>
      <c r="Q55" s="267"/>
      <c r="R55" s="267"/>
    </row>
    <row r="56" spans="1:18" ht="14.4" customHeight="1">
      <c r="C56" s="1947"/>
      <c r="D56" s="1947"/>
      <c r="E56" s="1947"/>
      <c r="F56" s="1947"/>
      <c r="G56" s="1948"/>
      <c r="I56" s="1949" t="s">
        <v>197</v>
      </c>
      <c r="J56" s="1950"/>
      <c r="K56" s="1950"/>
      <c r="L56" s="1951"/>
      <c r="M56" s="267"/>
      <c r="N56" s="1952" t="s">
        <v>1388</v>
      </c>
      <c r="O56" s="1953"/>
      <c r="P56" s="1953"/>
      <c r="Q56" s="1953"/>
      <c r="R56" s="1954"/>
    </row>
    <row r="57" spans="1:18" ht="21" customHeight="1">
      <c r="C57" s="1947"/>
      <c r="D57" s="1955" t="s">
        <v>2398</v>
      </c>
      <c r="E57" s="1956" t="s">
        <v>369</v>
      </c>
      <c r="F57" s="1957" t="s">
        <v>2399</v>
      </c>
      <c r="G57" s="1958" t="s">
        <v>2400</v>
      </c>
      <c r="I57" s="1955" t="s">
        <v>2398</v>
      </c>
      <c r="J57" s="1957" t="s">
        <v>369</v>
      </c>
      <c r="K57" s="1957" t="s">
        <v>2399</v>
      </c>
      <c r="L57" s="1958" t="s">
        <v>2400</v>
      </c>
      <c r="M57" s="267"/>
      <c r="N57" s="1959"/>
      <c r="O57" s="1960" t="s">
        <v>2398</v>
      </c>
      <c r="P57" s="1961" t="s">
        <v>369</v>
      </c>
      <c r="Q57" s="1961" t="s">
        <v>2399</v>
      </c>
      <c r="R57" s="1962" t="s">
        <v>2396</v>
      </c>
    </row>
    <row r="58" spans="1:18">
      <c r="C58" s="1963" t="s">
        <v>2401</v>
      </c>
      <c r="D58" s="1964">
        <v>6131974.3099999996</v>
      </c>
      <c r="E58" s="1964">
        <v>-2160148.81</v>
      </c>
      <c r="F58" s="1964">
        <v>3971825.4999999995</v>
      </c>
      <c r="G58" s="1965">
        <v>1131970.2674999998</v>
      </c>
      <c r="I58" s="1964">
        <v>420173.33999999997</v>
      </c>
      <c r="J58" s="1966">
        <v>-408286.05008333334</v>
      </c>
      <c r="K58" s="1964">
        <v>11887.289916666632</v>
      </c>
      <c r="L58" s="1965">
        <v>3387.87762624999</v>
      </c>
      <c r="M58" s="267"/>
      <c r="N58" s="1967">
        <v>354.4</v>
      </c>
      <c r="O58" s="1968">
        <v>104649.47499999998</v>
      </c>
      <c r="P58" s="1965">
        <v>-22294.240083333334</v>
      </c>
      <c r="Q58" s="1964">
        <v>82355.234916666639</v>
      </c>
      <c r="R58" s="1969">
        <v>23471.241951249991</v>
      </c>
    </row>
    <row r="59" spans="1:18">
      <c r="C59" s="1963"/>
      <c r="D59" s="1947"/>
      <c r="E59" s="1947"/>
      <c r="F59" s="1947"/>
      <c r="G59" s="1965"/>
      <c r="I59" s="1947"/>
      <c r="J59" s="1947"/>
      <c r="K59" s="1947"/>
      <c r="L59" s="1965"/>
      <c r="M59" s="267"/>
      <c r="N59" s="1970"/>
      <c r="O59" s="1971"/>
      <c r="P59" s="1965"/>
      <c r="Q59" s="1947"/>
      <c r="R59" s="1969"/>
    </row>
    <row r="60" spans="1:18">
      <c r="C60" s="1963" t="s">
        <v>2402</v>
      </c>
      <c r="D60" s="1964">
        <v>2220.6</v>
      </c>
      <c r="E60" s="1964">
        <v>78652</v>
      </c>
      <c r="F60" s="1964">
        <v>80872.600000000006</v>
      </c>
      <c r="G60" s="1965">
        <v>23048.690999999999</v>
      </c>
      <c r="I60" s="1964">
        <v>10085.81</v>
      </c>
      <c r="J60" s="1966">
        <v>3932.6</v>
      </c>
      <c r="K60" s="1964">
        <v>14018.41</v>
      </c>
      <c r="L60" s="1965">
        <v>3995.2468499999995</v>
      </c>
      <c r="M60" s="267"/>
      <c r="N60" s="1970">
        <v>364.2</v>
      </c>
      <c r="O60" s="1972">
        <v>0</v>
      </c>
      <c r="P60" s="1973">
        <v>3932.6</v>
      </c>
      <c r="Q60" s="1964">
        <v>3932.6</v>
      </c>
      <c r="R60" s="1969">
        <v>1120.7909999999999</v>
      </c>
    </row>
    <row r="61" spans="1:18">
      <c r="C61" s="1963"/>
      <c r="D61" s="1947"/>
      <c r="E61" s="1947"/>
      <c r="F61" s="1947"/>
      <c r="G61" s="1965"/>
      <c r="I61" s="1947"/>
      <c r="J61" s="1947"/>
      <c r="K61" s="1947"/>
      <c r="L61" s="1965"/>
      <c r="M61" s="267"/>
      <c r="N61" s="1970"/>
      <c r="O61" s="1971"/>
      <c r="P61" s="1965"/>
      <c r="Q61" s="1947"/>
      <c r="R61" s="1969"/>
    </row>
    <row r="62" spans="1:18">
      <c r="C62" s="1963" t="s">
        <v>2403</v>
      </c>
      <c r="D62" s="1964">
        <v>3805098.9499999997</v>
      </c>
      <c r="E62" s="1964">
        <v>1591112</v>
      </c>
      <c r="F62" s="1964">
        <v>5396210.9499999993</v>
      </c>
      <c r="G62" s="1965">
        <v>1537920.1207499998</v>
      </c>
      <c r="I62" s="1964">
        <v>2640157.0350000006</v>
      </c>
      <c r="J62" s="1966">
        <v>22098.777777777777</v>
      </c>
      <c r="K62" s="1964">
        <v>2662255.8127777786</v>
      </c>
      <c r="L62" s="1965">
        <v>758742.90664166689</v>
      </c>
      <c r="M62" s="267"/>
      <c r="N62" s="1970">
        <v>380.4</v>
      </c>
      <c r="O62" s="1968">
        <v>149403.08999999997</v>
      </c>
      <c r="P62" s="1973">
        <v>22098.777777777777</v>
      </c>
      <c r="Q62" s="1964">
        <v>171501.86777777775</v>
      </c>
      <c r="R62" s="1969">
        <v>48878.032316666657</v>
      </c>
    </row>
    <row r="63" spans="1:18">
      <c r="C63" s="1963"/>
      <c r="D63" s="1947"/>
      <c r="E63" s="1947"/>
      <c r="F63" s="1947"/>
      <c r="G63" s="1965"/>
      <c r="I63" s="1947"/>
      <c r="J63" s="1947"/>
      <c r="K63" s="1947"/>
      <c r="L63" s="1965"/>
      <c r="M63" s="267"/>
      <c r="N63" s="1970"/>
      <c r="O63" s="1971"/>
      <c r="P63" s="1965"/>
      <c r="Q63" s="1947"/>
      <c r="R63" s="1969"/>
    </row>
    <row r="64" spans="1:18">
      <c r="C64" s="1963" t="s">
        <v>2404</v>
      </c>
      <c r="D64" s="1964">
        <v>28762.23</v>
      </c>
      <c r="E64" s="1964">
        <v>100100</v>
      </c>
      <c r="F64" s="1964">
        <v>128862.23</v>
      </c>
      <c r="G64" s="1965">
        <v>36725.735549999998</v>
      </c>
      <c r="I64" s="1964">
        <v>9345.48</v>
      </c>
      <c r="J64" s="1966">
        <v>715</v>
      </c>
      <c r="K64" s="1964">
        <v>10060.48</v>
      </c>
      <c r="L64" s="1965">
        <v>2867.2367999999997</v>
      </c>
      <c r="M64" s="267"/>
      <c r="N64" s="1974">
        <v>381.4</v>
      </c>
      <c r="O64" s="1975">
        <v>821.78000000000009</v>
      </c>
      <c r="P64" s="1976">
        <v>715</v>
      </c>
      <c r="Q64" s="1964">
        <v>1536.7800000000002</v>
      </c>
      <c r="R64" s="1969">
        <v>437.98230000000001</v>
      </c>
    </row>
    <row r="65" spans="2:19" ht="12.6" thickBot="1">
      <c r="C65" s="1947"/>
      <c r="D65" s="1977">
        <v>9968056.0899999999</v>
      </c>
      <c r="E65" s="1977">
        <v>-390284.81000000006</v>
      </c>
      <c r="F65" s="1977">
        <v>9577771.2799999993</v>
      </c>
      <c r="G65" s="1977">
        <v>2729664.8147999994</v>
      </c>
      <c r="I65" s="1977">
        <v>3079761.6650000005</v>
      </c>
      <c r="J65" s="1977">
        <v>-381539.67230555561</v>
      </c>
      <c r="K65" s="1977">
        <v>2698221.9926944454</v>
      </c>
      <c r="L65" s="1977">
        <v>768993.26791791688</v>
      </c>
      <c r="M65" s="267"/>
      <c r="N65" s="1947"/>
      <c r="O65" s="1977">
        <v>254874.34499999994</v>
      </c>
      <c r="P65" s="1977">
        <v>4452.1376944444419</v>
      </c>
      <c r="Q65" s="1977">
        <v>259326.48269444439</v>
      </c>
      <c r="R65" s="1978">
        <v>73908.047567916656</v>
      </c>
    </row>
    <row r="67" spans="2:19">
      <c r="G67" s="167"/>
      <c r="H67" s="267"/>
    </row>
    <row r="68" spans="2:19" ht="36">
      <c r="B68" s="1324"/>
      <c r="C68" s="1979" t="s">
        <v>2405</v>
      </c>
      <c r="D68" s="1980" t="s">
        <v>2406</v>
      </c>
      <c r="E68" s="1981" t="s">
        <v>2407</v>
      </c>
      <c r="I68" s="167"/>
      <c r="J68" s="167">
        <v>-2160148.81</v>
      </c>
      <c r="K68" s="167">
        <v>-72004.960333333336</v>
      </c>
      <c r="L68" s="167">
        <v>-18001.240083333334</v>
      </c>
      <c r="S68" s="167"/>
    </row>
    <row r="69" spans="2:19">
      <c r="B69" s="1368" t="s">
        <v>2408</v>
      </c>
      <c r="C69" s="1982">
        <v>1257904.9061538458</v>
      </c>
      <c r="D69" s="274">
        <v>358502.89825384604</v>
      </c>
      <c r="E69" s="714">
        <v>34620.017653846146</v>
      </c>
      <c r="I69" s="167"/>
      <c r="J69" s="274">
        <v>78652</v>
      </c>
      <c r="K69" s="167">
        <v>15730.4</v>
      </c>
      <c r="L69" s="167">
        <v>3932.6</v>
      </c>
    </row>
    <row r="70" spans="2:19">
      <c r="B70" s="1368"/>
      <c r="C70" s="1982"/>
      <c r="D70" s="167"/>
      <c r="E70" s="176"/>
      <c r="J70" s="167">
        <v>1591112</v>
      </c>
      <c r="K70" s="167">
        <v>88395.111111111109</v>
      </c>
      <c r="L70" s="167">
        <v>22098.777777777777</v>
      </c>
    </row>
    <row r="71" spans="2:19">
      <c r="B71" s="1368" t="s">
        <v>2409</v>
      </c>
      <c r="C71" s="1982">
        <v>24883.876923076921</v>
      </c>
      <c r="D71" s="167">
        <v>7091.9049230769224</v>
      </c>
      <c r="E71" s="176">
        <v>194.73041538461538</v>
      </c>
      <c r="J71" s="167">
        <v>100100</v>
      </c>
      <c r="K71" s="167">
        <v>2860</v>
      </c>
      <c r="L71" s="167">
        <v>715</v>
      </c>
    </row>
    <row r="72" spans="2:19">
      <c r="B72" s="1368"/>
      <c r="C72" s="1982"/>
      <c r="D72" s="167"/>
      <c r="E72" s="176"/>
      <c r="K72" s="167"/>
    </row>
    <row r="73" spans="2:19">
      <c r="B73" s="1368" t="s">
        <v>2410</v>
      </c>
      <c r="C73" s="1982">
        <v>1659816.959230769</v>
      </c>
      <c r="D73" s="167">
        <v>473047.83338076912</v>
      </c>
      <c r="E73" s="176">
        <v>229867.05286730768</v>
      </c>
    </row>
    <row r="74" spans="2:19">
      <c r="B74" s="1368"/>
      <c r="C74" s="1982"/>
      <c r="D74" s="167"/>
      <c r="E74" s="176"/>
    </row>
    <row r="75" spans="2:19">
      <c r="B75" s="1368" t="s">
        <v>2411</v>
      </c>
      <c r="C75" s="1982">
        <v>39649.916923076918</v>
      </c>
      <c r="D75" s="167">
        <v>11300.22632307692</v>
      </c>
      <c r="E75" s="176">
        <v>810.51873461538457</v>
      </c>
    </row>
    <row r="76" spans="2:19" ht="12.6" thickBot="1">
      <c r="B76" s="1454" t="s">
        <v>2412</v>
      </c>
      <c r="C76" s="1983"/>
      <c r="D76" s="1984">
        <v>849942.86288076895</v>
      </c>
      <c r="E76" s="1984">
        <v>265492.31967115385</v>
      </c>
    </row>
    <row r="77" spans="2:19">
      <c r="B77" s="1368"/>
      <c r="C77" s="1985"/>
      <c r="D77" s="479"/>
      <c r="E77" s="191"/>
    </row>
    <row r="78" spans="2:19">
      <c r="B78" s="1986"/>
      <c r="D78" s="1985"/>
      <c r="E78" s="1985"/>
    </row>
    <row r="79" spans="2:19">
      <c r="B79" s="1368"/>
      <c r="D79" s="175"/>
      <c r="E79" s="1453"/>
    </row>
    <row r="80" spans="2:19" ht="12.6" thickBot="1">
      <c r="B80" s="1368"/>
      <c r="D80" s="1987"/>
      <c r="E80" s="1988"/>
    </row>
    <row r="81" spans="2:3" ht="12.6" thickTop="1">
      <c r="B81" s="300"/>
      <c r="C81" s="300"/>
    </row>
    <row r="121" spans="1:3">
      <c r="A121" s="246"/>
      <c r="B121" s="246"/>
      <c r="C121" s="246"/>
    </row>
    <row r="122" spans="1:3">
      <c r="A122" s="246"/>
      <c r="B122" s="246"/>
      <c r="C122" s="246"/>
    </row>
    <row r="123" spans="1:3">
      <c r="A123" s="246"/>
      <c r="B123" s="246"/>
      <c r="C123" s="246"/>
    </row>
    <row r="124" spans="1:3">
      <c r="A124" s="246"/>
      <c r="B124" s="246"/>
      <c r="C124" s="246"/>
    </row>
    <row r="125" spans="1:3">
      <c r="A125" s="246"/>
      <c r="B125" s="246"/>
      <c r="C125" s="246"/>
    </row>
    <row r="155" spans="1:1">
      <c r="A155" s="246"/>
    </row>
    <row r="224" spans="1:1">
      <c r="A224" s="300"/>
    </row>
    <row r="241" spans="1:1">
      <c r="A241" s="246"/>
    </row>
    <row r="242" spans="1:1">
      <c r="A242" s="246"/>
    </row>
    <row r="243" spans="1:1">
      <c r="A243" s="246"/>
    </row>
    <row r="244" spans="1:1">
      <c r="A244" s="246"/>
    </row>
    <row r="245" spans="1:1">
      <c r="A245" s="246"/>
    </row>
    <row r="246" spans="1:1">
      <c r="A246" s="246"/>
    </row>
    <row r="247" spans="1:1">
      <c r="A247" s="246"/>
    </row>
    <row r="248" spans="1:1">
      <c r="A248" s="246"/>
    </row>
    <row r="249" spans="1:1">
      <c r="A249" s="246"/>
    </row>
    <row r="250" spans="1:1">
      <c r="A250" s="246"/>
    </row>
    <row r="251" spans="1:1">
      <c r="A251" s="246"/>
    </row>
    <row r="252" spans="1:1">
      <c r="A252" s="246"/>
    </row>
    <row r="253" spans="1:1">
      <c r="A253" s="246"/>
    </row>
    <row r="254" spans="1:1">
      <c r="A254" s="246"/>
    </row>
    <row r="255" spans="1:1">
      <c r="A255" s="246"/>
    </row>
    <row r="256" spans="1:1">
      <c r="A256" s="246"/>
    </row>
    <row r="257" spans="1:1">
      <c r="A257" s="246"/>
    </row>
    <row r="258" spans="1:1">
      <c r="A258" s="246"/>
    </row>
    <row r="259" spans="1:1">
      <c r="A259" s="246"/>
    </row>
    <row r="260" spans="1:1">
      <c r="A260" s="246"/>
    </row>
    <row r="261" spans="1:1">
      <c r="A261" s="246"/>
    </row>
    <row r="262" spans="1:1">
      <c r="A262" s="246"/>
    </row>
    <row r="263" spans="1:1">
      <c r="A263" s="246"/>
    </row>
    <row r="264" spans="1:1">
      <c r="A264" s="246"/>
    </row>
    <row r="265" spans="1:1">
      <c r="A265" s="246"/>
    </row>
    <row r="266" spans="1:1">
      <c r="A266" s="246"/>
    </row>
    <row r="267" spans="1:1">
      <c r="A267" s="246"/>
    </row>
    <row r="268" spans="1:1">
      <c r="A268" s="246"/>
    </row>
    <row r="269" spans="1:1">
      <c r="A269" s="246"/>
    </row>
    <row r="270" spans="1:1">
      <c r="A270" s="246"/>
    </row>
    <row r="271" spans="1:1">
      <c r="A271" s="246"/>
    </row>
    <row r="272" spans="1:1">
      <c r="A272" s="246"/>
    </row>
    <row r="273" spans="1:1">
      <c r="A273" s="246"/>
    </row>
    <row r="274" spans="1:1">
      <c r="A274" s="246"/>
    </row>
    <row r="275" spans="1:1">
      <c r="A275" s="246"/>
    </row>
    <row r="276" spans="1:1">
      <c r="A276" s="246"/>
    </row>
    <row r="277" spans="1:1">
      <c r="A277" s="246"/>
    </row>
    <row r="278" spans="1:1">
      <c r="A278" s="246"/>
    </row>
    <row r="279" spans="1:1">
      <c r="A279" s="246"/>
    </row>
    <row r="280" spans="1:1">
      <c r="A280" s="246"/>
    </row>
    <row r="281" spans="1:1">
      <c r="A281" s="246"/>
    </row>
    <row r="282" spans="1:1">
      <c r="A282" s="246"/>
    </row>
    <row r="283" spans="1:1">
      <c r="A283" s="246"/>
    </row>
    <row r="284" spans="1:1">
      <c r="A284" s="246"/>
    </row>
    <row r="285" spans="1:1">
      <c r="A285" s="246"/>
    </row>
    <row r="286" spans="1:1">
      <c r="A286" s="246"/>
    </row>
    <row r="287" spans="1:1">
      <c r="A287" s="246"/>
    </row>
    <row r="288" spans="1:1">
      <c r="A288" s="246"/>
    </row>
    <row r="289" spans="1:1">
      <c r="A289" s="246"/>
    </row>
    <row r="290" spans="1:1">
      <c r="A290" s="246"/>
    </row>
    <row r="291" spans="1:1">
      <c r="A291" s="246"/>
    </row>
    <row r="292" spans="1:1">
      <c r="A292" s="246"/>
    </row>
    <row r="293" spans="1:1">
      <c r="A293" s="246"/>
    </row>
    <row r="294" spans="1:1">
      <c r="A294" s="246"/>
    </row>
    <row r="295" spans="1:1">
      <c r="A295" s="246"/>
    </row>
  </sheetData>
  <mergeCells count="1">
    <mergeCell ref="A7:E8"/>
  </mergeCells>
  <pageMargins left="0.7" right="0.7" top="0.75" bottom="0.75" header="0.3" footer="0.3"/>
  <pageSetup orientation="portrait" r:id="rId1"/>
</worksheet>
</file>

<file path=xl/worksheets/sheet79.xml><?xml version="1.0" encoding="utf-8"?>
<worksheet xmlns="http://schemas.openxmlformats.org/spreadsheetml/2006/main" xmlns:r="http://schemas.openxmlformats.org/officeDocument/2006/relationships">
  <dimension ref="A1:P380"/>
  <sheetViews>
    <sheetView workbookViewId="0">
      <selection activeCell="E27" sqref="E27"/>
    </sheetView>
  </sheetViews>
  <sheetFormatPr defaultColWidth="9.109375" defaultRowHeight="13.8"/>
  <cols>
    <col min="1" max="1" width="14" style="847" customWidth="1"/>
    <col min="2" max="2" width="0.88671875" style="848" customWidth="1"/>
    <col min="3" max="3" width="42.88671875" style="848" customWidth="1"/>
    <col min="4" max="4" width="0.88671875" style="848" customWidth="1"/>
    <col min="5" max="5" width="11.6640625" style="849" customWidth="1"/>
    <col min="6" max="6" width="4.6640625" style="848" customWidth="1"/>
    <col min="7" max="7" width="14" style="844" customWidth="1"/>
    <col min="8" max="8" width="0.88671875" style="848" customWidth="1"/>
    <col min="9" max="9" width="46.6640625" style="848" customWidth="1"/>
    <col min="10" max="10" width="0.88671875" style="848" customWidth="1"/>
    <col min="11" max="11" width="11.6640625" style="849" customWidth="1"/>
    <col min="12" max="12" width="0.88671875" style="848" customWidth="1"/>
    <col min="13" max="13" width="6.33203125" style="845" customWidth="1"/>
    <col min="14" max="14" width="12" style="883" customWidth="1"/>
    <col min="15" max="15" width="16.6640625" style="848" customWidth="1"/>
    <col min="16" max="16384" width="9.109375" style="848"/>
  </cols>
  <sheetData>
    <row r="1" spans="1:14" s="842" customFormat="1">
      <c r="A1" s="840" t="s">
        <v>1104</v>
      </c>
      <c r="B1" s="841"/>
      <c r="E1" s="843"/>
      <c r="G1" s="844"/>
      <c r="K1" s="843"/>
      <c r="M1" s="845"/>
      <c r="N1" s="883"/>
    </row>
    <row r="2" spans="1:14" s="842" customFormat="1">
      <c r="A2" s="846" t="s">
        <v>2190</v>
      </c>
      <c r="B2" s="841"/>
      <c r="E2" s="843"/>
      <c r="G2" s="844"/>
      <c r="K2" s="843"/>
      <c r="M2" s="845"/>
      <c r="N2" s="883"/>
    </row>
    <row r="3" spans="1:14" s="842" customFormat="1">
      <c r="A3" s="840" t="s">
        <v>2128</v>
      </c>
      <c r="B3" s="841"/>
      <c r="E3" s="843"/>
      <c r="G3" s="844"/>
      <c r="K3" s="843"/>
      <c r="M3" s="845"/>
      <c r="N3" s="883"/>
    </row>
    <row r="4" spans="1:14" s="842" customFormat="1">
      <c r="A4" s="846" t="s">
        <v>2127</v>
      </c>
      <c r="E4" s="843"/>
      <c r="G4" s="844"/>
      <c r="K4" s="843"/>
      <c r="M4" s="845"/>
      <c r="N4" s="883"/>
    </row>
    <row r="5" spans="1:14">
      <c r="N5" s="884"/>
    </row>
    <row r="6" spans="1:14" s="851" customFormat="1" ht="38.4" customHeight="1">
      <c r="A6" s="850" t="s">
        <v>1105</v>
      </c>
      <c r="B6" s="847"/>
      <c r="C6" s="847" t="s">
        <v>367</v>
      </c>
      <c r="E6" s="852" t="s">
        <v>533</v>
      </c>
      <c r="G6" s="853" t="s">
        <v>1106</v>
      </c>
      <c r="I6" s="847" t="s">
        <v>367</v>
      </c>
      <c r="K6" s="852" t="s">
        <v>533</v>
      </c>
      <c r="M6" s="854" t="s">
        <v>1107</v>
      </c>
      <c r="N6" s="885"/>
    </row>
    <row r="7" spans="1:14" s="851" customFormat="1">
      <c r="A7" s="2050"/>
      <c r="B7" s="2050"/>
      <c r="C7" s="2050"/>
      <c r="D7" s="2050"/>
      <c r="E7" s="2050"/>
      <c r="F7" s="2050"/>
      <c r="G7" s="2050"/>
      <c r="H7" s="2050"/>
      <c r="I7" s="2050"/>
      <c r="J7" s="2050"/>
      <c r="K7" s="2050"/>
      <c r="L7" s="2050"/>
      <c r="M7" s="2050"/>
      <c r="N7" s="886"/>
    </row>
    <row r="8" spans="1:14">
      <c r="A8" s="844" t="s">
        <v>1108</v>
      </c>
      <c r="B8" s="856"/>
      <c r="C8" s="856" t="s">
        <v>1109</v>
      </c>
      <c r="D8" s="856"/>
      <c r="E8" s="857">
        <v>0</v>
      </c>
      <c r="G8" s="844">
        <v>351</v>
      </c>
      <c r="I8" s="856" t="s">
        <v>1109</v>
      </c>
      <c r="K8" s="849">
        <v>0</v>
      </c>
      <c r="M8" s="845" t="s">
        <v>1110</v>
      </c>
      <c r="N8" s="887"/>
    </row>
    <row r="9" spans="1:14" ht="14.4" thickBot="1">
      <c r="A9" s="850"/>
      <c r="B9" s="856"/>
      <c r="C9" s="856"/>
      <c r="D9" s="856"/>
      <c r="E9" s="859">
        <v>0</v>
      </c>
      <c r="K9" s="859">
        <v>0</v>
      </c>
      <c r="N9" s="883">
        <v>0</v>
      </c>
    </row>
    <row r="10" spans="1:14" ht="14.4" thickTop="1">
      <c r="A10" s="850"/>
      <c r="B10" s="856"/>
      <c r="C10" s="856"/>
      <c r="D10" s="856"/>
      <c r="E10" s="857"/>
      <c r="K10" s="857"/>
    </row>
    <row r="11" spans="1:14">
      <c r="A11" s="844" t="s">
        <v>1111</v>
      </c>
      <c r="B11" s="856"/>
      <c r="C11" s="856" t="s">
        <v>1112</v>
      </c>
      <c r="D11" s="856"/>
      <c r="E11" s="857">
        <v>92864.06</v>
      </c>
      <c r="G11" s="844">
        <v>352</v>
      </c>
      <c r="I11" s="856" t="s">
        <v>1112</v>
      </c>
      <c r="K11" s="849">
        <v>92864</v>
      </c>
      <c r="M11" s="845" t="s">
        <v>1110</v>
      </c>
      <c r="N11" s="887"/>
    </row>
    <row r="12" spans="1:14" ht="14.4" thickBot="1">
      <c r="A12" s="850"/>
      <c r="B12" s="856"/>
      <c r="C12" s="856"/>
      <c r="D12" s="856"/>
      <c r="E12" s="859">
        <v>92864.06</v>
      </c>
      <c r="K12" s="859">
        <v>92864</v>
      </c>
      <c r="M12" s="860"/>
      <c r="N12" s="883">
        <v>5.9999999997671694E-2</v>
      </c>
    </row>
    <row r="13" spans="1:14" ht="14.4" thickTop="1">
      <c r="A13" s="850"/>
      <c r="B13" s="856"/>
      <c r="C13" s="856"/>
      <c r="D13" s="856"/>
      <c r="E13" s="857"/>
    </row>
    <row r="14" spans="1:14">
      <c r="A14" s="844" t="s">
        <v>1113</v>
      </c>
      <c r="B14" s="856"/>
      <c r="C14" s="856" t="s">
        <v>1114</v>
      </c>
      <c r="D14" s="856"/>
      <c r="E14" s="857">
        <v>0</v>
      </c>
    </row>
    <row r="15" spans="1:14">
      <c r="A15" s="844" t="s">
        <v>1115</v>
      </c>
      <c r="B15" s="856"/>
      <c r="C15" s="856" t="s">
        <v>1114</v>
      </c>
      <c r="D15" s="856"/>
      <c r="E15" s="857">
        <v>0</v>
      </c>
    </row>
    <row r="16" spans="1:14">
      <c r="A16" s="844" t="s">
        <v>1116</v>
      </c>
      <c r="B16" s="856"/>
      <c r="C16" s="856" t="s">
        <v>1114</v>
      </c>
      <c r="D16" s="856"/>
      <c r="E16" s="857">
        <v>374999.63</v>
      </c>
      <c r="N16" s="887"/>
    </row>
    <row r="17" spans="1:14">
      <c r="A17" s="844" t="s">
        <v>1117</v>
      </c>
      <c r="B17" s="856"/>
      <c r="C17" s="856" t="s">
        <v>1114</v>
      </c>
      <c r="D17" s="856"/>
      <c r="E17" s="857">
        <v>0</v>
      </c>
      <c r="N17" s="887"/>
    </row>
    <row r="18" spans="1:14">
      <c r="A18" s="844" t="s">
        <v>1118</v>
      </c>
      <c r="B18" s="856"/>
      <c r="C18" s="856" t="s">
        <v>1114</v>
      </c>
      <c r="D18" s="856"/>
      <c r="E18" s="857">
        <v>0</v>
      </c>
      <c r="I18" s="856"/>
      <c r="K18" s="857"/>
      <c r="N18" s="887"/>
    </row>
    <row r="19" spans="1:14">
      <c r="A19" s="844" t="s">
        <v>1119</v>
      </c>
      <c r="B19" s="856"/>
      <c r="C19" s="856" t="s">
        <v>1114</v>
      </c>
      <c r="D19" s="856"/>
      <c r="E19" s="857">
        <v>0</v>
      </c>
      <c r="G19" s="844">
        <v>353</v>
      </c>
      <c r="I19" s="856" t="s">
        <v>1114</v>
      </c>
      <c r="K19" s="849">
        <v>375000</v>
      </c>
      <c r="M19" s="845" t="s">
        <v>1110</v>
      </c>
      <c r="N19" s="887"/>
    </row>
    <row r="20" spans="1:14" ht="14.4" thickBot="1">
      <c r="A20" s="844"/>
      <c r="B20" s="856"/>
      <c r="C20" s="856"/>
      <c r="D20" s="856"/>
      <c r="E20" s="859">
        <v>374999.63</v>
      </c>
      <c r="K20" s="859">
        <v>375000</v>
      </c>
      <c r="N20" s="883">
        <v>-0.36999999999534339</v>
      </c>
    </row>
    <row r="21" spans="1:14" ht="14.4" thickTop="1">
      <c r="B21" s="856"/>
      <c r="C21" s="856"/>
      <c r="D21" s="856"/>
      <c r="E21" s="857"/>
      <c r="N21" s="887"/>
    </row>
    <row r="22" spans="1:14">
      <c r="A22" s="844" t="s">
        <v>1120</v>
      </c>
      <c r="B22" s="856"/>
      <c r="C22" s="856" t="s">
        <v>1121</v>
      </c>
      <c r="D22" s="856"/>
      <c r="E22" s="857">
        <v>0</v>
      </c>
      <c r="N22" s="887"/>
    </row>
    <row r="23" spans="1:14">
      <c r="A23" s="844" t="s">
        <v>1122</v>
      </c>
      <c r="B23" s="856"/>
      <c r="C23" s="856" t="s">
        <v>1121</v>
      </c>
      <c r="D23" s="856"/>
      <c r="E23" s="857">
        <v>875</v>
      </c>
      <c r="N23" s="887"/>
    </row>
    <row r="24" spans="1:14">
      <c r="A24" s="844" t="s">
        <v>1123</v>
      </c>
      <c r="B24" s="856"/>
      <c r="C24" s="856" t="s">
        <v>1121</v>
      </c>
      <c r="D24" s="856"/>
      <c r="E24" s="857">
        <v>537543.11</v>
      </c>
      <c r="N24" s="887"/>
    </row>
    <row r="25" spans="1:14">
      <c r="A25" s="844" t="s">
        <v>1124</v>
      </c>
      <c r="B25" s="856"/>
      <c r="C25" s="856" t="s">
        <v>1121</v>
      </c>
      <c r="D25" s="856"/>
      <c r="E25" s="857">
        <v>0</v>
      </c>
      <c r="M25" s="848"/>
      <c r="N25" s="887"/>
    </row>
    <row r="26" spans="1:14">
      <c r="A26" s="844"/>
      <c r="B26" s="856"/>
      <c r="C26" s="856"/>
      <c r="D26" s="856"/>
      <c r="K26" s="857">
        <v>538418</v>
      </c>
    </row>
    <row r="27" spans="1:14" ht="14.4" thickBot="1">
      <c r="A27" s="844"/>
      <c r="B27" s="856"/>
      <c r="C27" s="856"/>
      <c r="D27" s="856"/>
      <c r="E27" s="859">
        <v>538418.11</v>
      </c>
      <c r="G27" s="844">
        <v>354</v>
      </c>
      <c r="I27" s="856" t="s">
        <v>1121</v>
      </c>
      <c r="K27" s="859">
        <v>538418</v>
      </c>
      <c r="M27" s="845" t="s">
        <v>1110</v>
      </c>
      <c r="N27" s="883">
        <v>0.10999999998603016</v>
      </c>
    </row>
    <row r="28" spans="1:14" ht="14.4" thickTop="1">
      <c r="A28" s="844"/>
      <c r="B28" s="856"/>
      <c r="C28" s="856"/>
      <c r="D28" s="856"/>
      <c r="E28" s="857"/>
      <c r="I28" s="856"/>
      <c r="N28" s="887"/>
    </row>
    <row r="29" spans="1:14">
      <c r="A29" s="844" t="s">
        <v>1125</v>
      </c>
      <c r="B29" s="856"/>
      <c r="C29" s="856" t="s">
        <v>1126</v>
      </c>
      <c r="D29" s="856"/>
      <c r="E29" s="857">
        <v>30177.59</v>
      </c>
      <c r="N29" s="887"/>
    </row>
    <row r="30" spans="1:14">
      <c r="A30" s="844"/>
      <c r="B30" s="856"/>
      <c r="C30" s="856"/>
      <c r="D30" s="856"/>
      <c r="E30" s="857"/>
      <c r="G30" s="844">
        <v>390</v>
      </c>
      <c r="I30" s="856" t="s">
        <v>1126</v>
      </c>
      <c r="K30" s="849">
        <v>30178</v>
      </c>
      <c r="M30" s="845" t="s">
        <v>1110</v>
      </c>
    </row>
    <row r="31" spans="1:14" ht="14.4" thickBot="1">
      <c r="A31" s="844"/>
      <c r="B31" s="856"/>
      <c r="C31" s="856"/>
      <c r="D31" s="856"/>
      <c r="E31" s="859">
        <v>30177.59</v>
      </c>
      <c r="K31" s="859">
        <v>30178</v>
      </c>
      <c r="N31" s="883">
        <v>-0.40999999999985448</v>
      </c>
    </row>
    <row r="32" spans="1:14" ht="14.4" thickTop="1">
      <c r="A32" s="844"/>
      <c r="B32" s="856"/>
      <c r="C32" s="856"/>
      <c r="D32" s="856"/>
      <c r="E32" s="857"/>
      <c r="K32" s="857"/>
    </row>
    <row r="33" spans="1:14">
      <c r="A33" s="844" t="s">
        <v>1127</v>
      </c>
      <c r="B33" s="856"/>
      <c r="C33" s="856" t="s">
        <v>1128</v>
      </c>
      <c r="D33" s="856"/>
      <c r="E33" s="857">
        <v>28097.84</v>
      </c>
      <c r="N33" s="887"/>
    </row>
    <row r="34" spans="1:14">
      <c r="A34" s="844" t="s">
        <v>1129</v>
      </c>
      <c r="B34" s="856"/>
      <c r="C34" s="856" t="s">
        <v>1130</v>
      </c>
      <c r="D34" s="856"/>
      <c r="E34" s="857"/>
      <c r="G34" s="844">
        <v>393</v>
      </c>
      <c r="I34" s="856" t="s">
        <v>1128</v>
      </c>
      <c r="K34" s="849">
        <v>28098</v>
      </c>
      <c r="M34" s="845" t="s">
        <v>1110</v>
      </c>
    </row>
    <row r="35" spans="1:14" ht="14.4" thickBot="1">
      <c r="A35" s="844"/>
      <c r="B35" s="856"/>
      <c r="C35" s="856"/>
      <c r="D35" s="856"/>
      <c r="E35" s="859">
        <v>28097.84</v>
      </c>
      <c r="I35" s="856"/>
      <c r="K35" s="859">
        <v>28098</v>
      </c>
      <c r="N35" s="883">
        <v>-0.15999999999985448</v>
      </c>
    </row>
    <row r="36" spans="1:14" ht="14.4" thickTop="1">
      <c r="A36" s="844"/>
      <c r="B36" s="856"/>
      <c r="C36" s="856"/>
      <c r="D36" s="856"/>
      <c r="E36" s="857"/>
      <c r="I36" s="856"/>
      <c r="N36" s="887"/>
    </row>
    <row r="37" spans="1:14">
      <c r="A37" s="844" t="s">
        <v>1131</v>
      </c>
      <c r="B37" s="856"/>
      <c r="C37" s="856" t="s">
        <v>1132</v>
      </c>
      <c r="D37" s="856"/>
      <c r="E37" s="857">
        <v>0</v>
      </c>
      <c r="N37" s="887"/>
    </row>
    <row r="38" spans="1:14">
      <c r="A38" s="844" t="s">
        <v>1133</v>
      </c>
      <c r="B38" s="856"/>
      <c r="C38" s="856" t="s">
        <v>1132</v>
      </c>
      <c r="D38" s="856"/>
      <c r="E38" s="857"/>
      <c r="G38" s="844">
        <v>396</v>
      </c>
      <c r="I38" s="856" t="s">
        <v>1132</v>
      </c>
      <c r="K38" s="849">
        <v>0</v>
      </c>
      <c r="M38" s="845" t="s">
        <v>1110</v>
      </c>
      <c r="N38" s="887"/>
    </row>
    <row r="39" spans="1:14" ht="14.4" thickBot="1">
      <c r="A39" s="844"/>
      <c r="B39" s="856"/>
      <c r="C39" s="856"/>
      <c r="D39" s="856"/>
      <c r="E39" s="859">
        <v>0</v>
      </c>
      <c r="I39" s="856"/>
      <c r="K39" s="859">
        <v>0</v>
      </c>
      <c r="N39" s="883">
        <v>0</v>
      </c>
    </row>
    <row r="40" spans="1:14" ht="14.4" thickTop="1">
      <c r="A40" s="844"/>
      <c r="B40" s="856"/>
      <c r="C40" s="856"/>
      <c r="D40" s="856"/>
      <c r="E40" s="857"/>
      <c r="I40" s="856"/>
      <c r="K40" s="857"/>
      <c r="N40" s="887"/>
    </row>
    <row r="41" spans="1:14">
      <c r="A41" s="855" t="s">
        <v>1134</v>
      </c>
      <c r="B41" s="856"/>
      <c r="C41" s="856" t="s">
        <v>1135</v>
      </c>
      <c r="D41" s="856"/>
      <c r="E41" s="857">
        <v>0</v>
      </c>
      <c r="G41" s="844">
        <v>398</v>
      </c>
      <c r="I41" s="856" t="s">
        <v>1135</v>
      </c>
      <c r="M41" s="845" t="s">
        <v>1110</v>
      </c>
    </row>
    <row r="42" spans="1:14">
      <c r="A42" s="844" t="s">
        <v>1136</v>
      </c>
      <c r="B42" s="856"/>
      <c r="C42" s="856" t="s">
        <v>1137</v>
      </c>
      <c r="D42" s="856"/>
      <c r="E42" s="857"/>
      <c r="I42" s="856"/>
      <c r="K42" s="849">
        <v>0</v>
      </c>
    </row>
    <row r="43" spans="1:14" ht="14.4" thickBot="1">
      <c r="A43" s="855"/>
      <c r="B43" s="856"/>
      <c r="C43" s="856"/>
      <c r="D43" s="856"/>
      <c r="E43" s="859">
        <v>0</v>
      </c>
      <c r="I43" s="856"/>
      <c r="K43" s="859">
        <v>0</v>
      </c>
      <c r="N43" s="883">
        <v>0</v>
      </c>
    </row>
    <row r="44" spans="1:14" ht="14.4" thickTop="1">
      <c r="A44" s="855"/>
      <c r="B44" s="856"/>
      <c r="C44" s="856"/>
      <c r="D44" s="856"/>
      <c r="E44" s="861"/>
      <c r="I44" s="856"/>
    </row>
    <row r="45" spans="1:14">
      <c r="A45" s="844" t="s">
        <v>1138</v>
      </c>
      <c r="B45" s="856"/>
      <c r="C45" s="856" t="s">
        <v>1139</v>
      </c>
      <c r="D45" s="856"/>
      <c r="E45" s="857">
        <v>0</v>
      </c>
    </row>
    <row r="46" spans="1:14">
      <c r="A46" s="844" t="s">
        <v>1140</v>
      </c>
      <c r="B46" s="856"/>
      <c r="C46" s="856" t="s">
        <v>1139</v>
      </c>
      <c r="D46" s="856"/>
      <c r="E46" s="857">
        <v>216344.71</v>
      </c>
      <c r="G46" s="844">
        <v>355</v>
      </c>
      <c r="I46" s="856" t="s">
        <v>1139</v>
      </c>
      <c r="K46" s="849">
        <v>216345</v>
      </c>
      <c r="M46" s="845" t="s">
        <v>1110</v>
      </c>
    </row>
    <row r="47" spans="1:14" ht="14.4" thickBot="1">
      <c r="A47" s="844"/>
      <c r="B47" s="856"/>
      <c r="C47" s="856"/>
      <c r="D47" s="856"/>
      <c r="E47" s="859">
        <v>216344.71</v>
      </c>
      <c r="K47" s="859">
        <v>216345</v>
      </c>
      <c r="N47" s="883">
        <v>-0.29000000000814907</v>
      </c>
    </row>
    <row r="48" spans="1:14" ht="14.4" thickTop="1">
      <c r="A48" s="844"/>
      <c r="B48" s="856"/>
      <c r="C48" s="856"/>
      <c r="D48" s="856"/>
      <c r="E48" s="857"/>
      <c r="K48" s="857"/>
    </row>
    <row r="49" spans="1:15">
      <c r="A49" s="850"/>
      <c r="B49" s="856"/>
      <c r="C49" s="856"/>
      <c r="D49" s="856"/>
      <c r="E49" s="857"/>
      <c r="N49" s="887"/>
    </row>
    <row r="50" spans="1:15">
      <c r="A50" s="844" t="s">
        <v>1141</v>
      </c>
      <c r="B50" s="856"/>
      <c r="C50" s="856" t="s">
        <v>1142</v>
      </c>
      <c r="D50" s="856"/>
      <c r="E50" s="857">
        <v>3709310</v>
      </c>
      <c r="G50" s="844">
        <v>360</v>
      </c>
      <c r="I50" s="856" t="s">
        <v>1142</v>
      </c>
      <c r="K50" s="849">
        <v>3709310</v>
      </c>
      <c r="M50" s="845" t="s">
        <v>1110</v>
      </c>
    </row>
    <row r="51" spans="1:15" ht="14.4" thickBot="1">
      <c r="A51" s="844"/>
      <c r="B51" s="856"/>
      <c r="C51" s="856"/>
      <c r="D51" s="856"/>
      <c r="E51" s="859">
        <v>3709310</v>
      </c>
      <c r="K51" s="859">
        <v>3709310</v>
      </c>
      <c r="M51" s="848"/>
      <c r="N51" s="883">
        <v>0</v>
      </c>
    </row>
    <row r="52" spans="1:15" ht="14.4" thickTop="1">
      <c r="A52" s="844"/>
      <c r="B52" s="856"/>
      <c r="C52" s="856"/>
      <c r="D52" s="856"/>
      <c r="E52" s="857"/>
      <c r="I52" s="856"/>
    </row>
    <row r="53" spans="1:15">
      <c r="A53" s="844" t="s">
        <v>1143</v>
      </c>
      <c r="B53" s="856"/>
      <c r="C53" s="856" t="s">
        <v>125</v>
      </c>
      <c r="D53" s="856"/>
      <c r="E53" s="857">
        <v>95954.559999999998</v>
      </c>
      <c r="G53" s="862">
        <v>363</v>
      </c>
      <c r="I53" s="856" t="s">
        <v>125</v>
      </c>
      <c r="K53" s="849">
        <v>95955</v>
      </c>
      <c r="M53" s="845" t="s">
        <v>1110</v>
      </c>
    </row>
    <row r="54" spans="1:15" ht="14.4" thickBot="1">
      <c r="A54" s="850"/>
      <c r="B54" s="856"/>
      <c r="C54" s="856"/>
      <c r="D54" s="856"/>
      <c r="E54" s="859">
        <v>95954.559999999998</v>
      </c>
      <c r="K54" s="859">
        <v>95955</v>
      </c>
      <c r="N54" s="883">
        <v>-0.44000000000232831</v>
      </c>
    </row>
    <row r="55" spans="1:15" ht="14.4" thickTop="1">
      <c r="A55" s="844" t="s">
        <v>1144</v>
      </c>
      <c r="B55" s="856"/>
      <c r="C55" s="856" t="s">
        <v>1145</v>
      </c>
      <c r="D55" s="856"/>
      <c r="E55" s="857">
        <v>1082705.18</v>
      </c>
      <c r="G55" s="844">
        <v>361</v>
      </c>
      <c r="I55" s="856" t="s">
        <v>1145</v>
      </c>
      <c r="M55" s="845" t="s">
        <v>1110</v>
      </c>
      <c r="N55" s="887"/>
    </row>
    <row r="56" spans="1:15">
      <c r="A56" s="844" t="s">
        <v>1144</v>
      </c>
      <c r="B56" s="856"/>
      <c r="C56" s="856" t="s">
        <v>1146</v>
      </c>
      <c r="D56" s="856"/>
      <c r="E56" s="857"/>
      <c r="G56" s="844">
        <v>361</v>
      </c>
      <c r="I56" s="856" t="s">
        <v>1146</v>
      </c>
      <c r="K56" s="849">
        <v>1082705</v>
      </c>
      <c r="M56" s="845" t="s">
        <v>1110</v>
      </c>
      <c r="N56" s="887"/>
    </row>
    <row r="57" spans="1:15" ht="14.4" thickBot="1">
      <c r="A57" s="850"/>
      <c r="B57" s="856"/>
      <c r="C57" s="856"/>
      <c r="D57" s="856"/>
      <c r="E57" s="859">
        <v>1082705.18</v>
      </c>
      <c r="K57" s="859">
        <v>1082705</v>
      </c>
      <c r="N57" s="883">
        <v>0.17999999993480742</v>
      </c>
    </row>
    <row r="58" spans="1:15" ht="14.4" thickTop="1">
      <c r="A58" s="850"/>
      <c r="B58" s="856"/>
      <c r="C58" s="856"/>
      <c r="D58" s="856"/>
      <c r="E58" s="857"/>
      <c r="K58" s="857"/>
    </row>
    <row r="59" spans="1:15">
      <c r="A59" s="862" t="s">
        <v>1147</v>
      </c>
      <c r="B59" s="856"/>
      <c r="C59" s="856" t="s">
        <v>1148</v>
      </c>
      <c r="D59" s="856"/>
      <c r="E59" s="857">
        <v>2220.6</v>
      </c>
      <c r="G59" s="844">
        <v>364</v>
      </c>
      <c r="I59" s="856" t="s">
        <v>1148</v>
      </c>
      <c r="K59" s="849">
        <v>0</v>
      </c>
      <c r="M59" s="845" t="s">
        <v>1110</v>
      </c>
      <c r="N59" s="887"/>
    </row>
    <row r="60" spans="1:15" ht="106.8" thickBot="1">
      <c r="A60" s="850"/>
      <c r="B60" s="856"/>
      <c r="C60" s="856"/>
      <c r="D60" s="856"/>
      <c r="E60" s="859">
        <v>2220.6</v>
      </c>
      <c r="K60" s="859">
        <v>0</v>
      </c>
      <c r="N60" s="883">
        <v>2220.6</v>
      </c>
      <c r="O60" s="839" t="s">
        <v>1302</v>
      </c>
    </row>
    <row r="61" spans="1:15" ht="14.4" thickTop="1">
      <c r="A61" s="850"/>
      <c r="B61" s="856"/>
      <c r="C61" s="856"/>
      <c r="D61" s="856"/>
      <c r="E61" s="857"/>
      <c r="K61" s="857"/>
    </row>
    <row r="62" spans="1:15">
      <c r="A62" s="862" t="s">
        <v>1296</v>
      </c>
      <c r="B62" s="856"/>
      <c r="C62" s="856" t="s">
        <v>1297</v>
      </c>
      <c r="D62" s="856"/>
      <c r="E62" s="857">
        <v>0</v>
      </c>
      <c r="G62" s="844">
        <v>365</v>
      </c>
      <c r="I62" s="856" t="s">
        <v>1297</v>
      </c>
      <c r="K62" s="857">
        <v>2221</v>
      </c>
    </row>
    <row r="63" spans="1:15" ht="106.8" thickBot="1">
      <c r="A63" s="862"/>
      <c r="B63" s="856"/>
      <c r="C63" s="856"/>
      <c r="D63" s="856"/>
      <c r="E63" s="859">
        <v>0</v>
      </c>
      <c r="K63" s="859">
        <v>2221</v>
      </c>
      <c r="N63" s="883">
        <v>-2221</v>
      </c>
      <c r="O63" s="839" t="s">
        <v>1301</v>
      </c>
    </row>
    <row r="64" spans="1:15" ht="14.4" thickTop="1">
      <c r="A64" s="862"/>
      <c r="B64" s="856"/>
      <c r="C64" s="856"/>
      <c r="D64" s="856"/>
      <c r="E64" s="857"/>
      <c r="K64" s="857"/>
    </row>
    <row r="65" spans="1:15">
      <c r="A65" s="862" t="s">
        <v>1299</v>
      </c>
      <c r="B65" s="856"/>
      <c r="C65" s="856" t="s">
        <v>1298</v>
      </c>
      <c r="D65" s="856"/>
      <c r="E65" s="857">
        <v>884800.22</v>
      </c>
      <c r="G65" s="844">
        <v>370</v>
      </c>
      <c r="I65" s="856" t="s">
        <v>1298</v>
      </c>
      <c r="K65" s="857">
        <v>884800</v>
      </c>
    </row>
    <row r="66" spans="1:15" ht="14.4" thickBot="1">
      <c r="A66" s="862"/>
      <c r="B66" s="856"/>
      <c r="C66" s="856"/>
      <c r="D66" s="856"/>
      <c r="E66" s="859">
        <v>884800.22</v>
      </c>
      <c r="K66" s="859">
        <v>884800</v>
      </c>
      <c r="N66" s="883">
        <v>0.21999999997206032</v>
      </c>
    </row>
    <row r="67" spans="1:15" ht="14.4" thickTop="1">
      <c r="A67" s="862"/>
      <c r="B67" s="856"/>
      <c r="C67" s="856"/>
      <c r="D67" s="856"/>
      <c r="E67" s="857"/>
      <c r="K67" s="857"/>
    </row>
    <row r="68" spans="1:15">
      <c r="A68" s="844" t="s">
        <v>1149</v>
      </c>
      <c r="B68" s="856"/>
      <c r="C68" s="856" t="s">
        <v>1150</v>
      </c>
      <c r="D68" s="856"/>
      <c r="E68" s="857">
        <v>355602.62</v>
      </c>
      <c r="N68" s="887"/>
    </row>
    <row r="69" spans="1:15">
      <c r="A69" s="844" t="s">
        <v>1151</v>
      </c>
      <c r="B69" s="856"/>
      <c r="C69" s="856" t="s">
        <v>1150</v>
      </c>
      <c r="D69" s="856"/>
      <c r="E69" s="857">
        <v>0</v>
      </c>
      <c r="G69" s="844">
        <v>371</v>
      </c>
      <c r="I69" s="856" t="s">
        <v>1150</v>
      </c>
      <c r="K69" s="849">
        <v>355603</v>
      </c>
      <c r="M69" s="845" t="s">
        <v>1110</v>
      </c>
    </row>
    <row r="70" spans="1:15" ht="14.4" thickBot="1">
      <c r="A70" s="850"/>
      <c r="B70" s="856"/>
      <c r="C70" s="856"/>
      <c r="D70" s="856"/>
      <c r="E70" s="859">
        <v>355602.62</v>
      </c>
      <c r="I70" s="856"/>
      <c r="K70" s="859">
        <v>355603</v>
      </c>
      <c r="N70" s="883">
        <v>-0.38000000000465661</v>
      </c>
    </row>
    <row r="71" spans="1:15" ht="14.4" thickTop="1">
      <c r="A71" s="850"/>
      <c r="B71" s="856"/>
      <c r="C71" s="856"/>
      <c r="D71" s="856"/>
      <c r="E71" s="857"/>
      <c r="I71" s="858"/>
    </row>
    <row r="72" spans="1:15">
      <c r="A72" s="844" t="s">
        <v>1152</v>
      </c>
      <c r="B72" s="856"/>
      <c r="C72" s="856" t="s">
        <v>1153</v>
      </c>
      <c r="D72" s="856"/>
      <c r="E72" s="857">
        <v>289307.5</v>
      </c>
      <c r="G72" s="844">
        <v>375</v>
      </c>
      <c r="I72" s="863" t="s">
        <v>1153</v>
      </c>
      <c r="K72" s="849">
        <v>289308</v>
      </c>
      <c r="M72" s="845" t="s">
        <v>1110</v>
      </c>
    </row>
    <row r="73" spans="1:15">
      <c r="A73" s="855" t="s">
        <v>1154</v>
      </c>
      <c r="B73" s="856"/>
      <c r="C73" s="856" t="s">
        <v>1155</v>
      </c>
      <c r="D73" s="856"/>
      <c r="E73" s="857">
        <v>0</v>
      </c>
      <c r="G73" s="844">
        <v>374</v>
      </c>
      <c r="I73" s="856" t="s">
        <v>1155</v>
      </c>
      <c r="M73" s="845" t="s">
        <v>1110</v>
      </c>
    </row>
    <row r="74" spans="1:15" ht="14.4" thickBot="1">
      <c r="A74" s="850"/>
      <c r="B74" s="856"/>
      <c r="C74" s="856"/>
      <c r="D74" s="856"/>
      <c r="E74" s="859">
        <v>289307.5</v>
      </c>
      <c r="K74" s="859">
        <v>289308</v>
      </c>
      <c r="N74" s="883">
        <v>-0.5</v>
      </c>
      <c r="O74" s="848" t="s">
        <v>1300</v>
      </c>
    </row>
    <row r="75" spans="1:15" ht="14.4" thickTop="1">
      <c r="A75" s="850"/>
      <c r="B75" s="856"/>
      <c r="C75" s="856"/>
      <c r="D75" s="856"/>
      <c r="E75" s="857"/>
      <c r="N75" s="887"/>
    </row>
    <row r="76" spans="1:15">
      <c r="A76" s="844" t="s">
        <v>1156</v>
      </c>
      <c r="B76" s="856"/>
      <c r="C76" s="856" t="s">
        <v>1157</v>
      </c>
      <c r="D76" s="856"/>
      <c r="E76" s="864">
        <v>3777964.61</v>
      </c>
    </row>
    <row r="77" spans="1:15">
      <c r="A77" s="844"/>
      <c r="B77" s="856"/>
      <c r="C77" s="856"/>
      <c r="D77" s="856"/>
      <c r="E77" s="857"/>
      <c r="G77" s="844">
        <v>380</v>
      </c>
      <c r="I77" s="856" t="s">
        <v>1157</v>
      </c>
      <c r="K77" s="849">
        <v>3777965</v>
      </c>
      <c r="M77" s="845" t="s">
        <v>1110</v>
      </c>
    </row>
    <row r="78" spans="1:15" ht="14.4" thickBot="1">
      <c r="A78" s="844"/>
      <c r="B78" s="856"/>
      <c r="C78" s="856"/>
      <c r="D78" s="856"/>
      <c r="E78" s="859">
        <v>3777964.61</v>
      </c>
      <c r="K78" s="859">
        <v>3777965</v>
      </c>
      <c r="N78" s="883">
        <v>-0.39000000013038516</v>
      </c>
    </row>
    <row r="79" spans="1:15" ht="14.4" thickTop="1">
      <c r="A79" s="850"/>
      <c r="B79" s="856"/>
      <c r="C79" s="856"/>
      <c r="D79" s="856"/>
      <c r="E79" s="864"/>
      <c r="K79" s="857"/>
      <c r="N79" s="887"/>
    </row>
    <row r="80" spans="1:15">
      <c r="A80" s="844" t="s">
        <v>1158</v>
      </c>
      <c r="B80" s="856"/>
      <c r="C80" s="856" t="s">
        <v>1159</v>
      </c>
      <c r="D80" s="856"/>
      <c r="E80" s="864">
        <v>28762.23</v>
      </c>
      <c r="K80" s="857"/>
      <c r="N80" s="887"/>
    </row>
    <row r="81" spans="1:14">
      <c r="A81" s="844"/>
      <c r="B81" s="856"/>
      <c r="C81" s="856"/>
      <c r="D81" s="856"/>
      <c r="E81" s="864"/>
      <c r="G81" s="844">
        <v>381</v>
      </c>
      <c r="I81" s="856" t="s">
        <v>1159</v>
      </c>
      <c r="K81" s="849">
        <v>28762</v>
      </c>
      <c r="M81" s="845" t="s">
        <v>1110</v>
      </c>
    </row>
    <row r="82" spans="1:14" ht="14.4" thickBot="1">
      <c r="A82" s="844"/>
      <c r="B82" s="856"/>
      <c r="C82" s="856"/>
      <c r="D82" s="856"/>
      <c r="E82" s="859">
        <v>28762.23</v>
      </c>
      <c r="K82" s="859">
        <v>28762</v>
      </c>
      <c r="N82" s="883">
        <v>0.22999999999956344</v>
      </c>
    </row>
    <row r="83" spans="1:14" ht="14.4" thickTop="1">
      <c r="A83" s="850"/>
      <c r="B83" s="856"/>
      <c r="C83" s="856"/>
      <c r="D83" s="856"/>
      <c r="E83" s="864"/>
      <c r="N83" s="887"/>
    </row>
    <row r="84" spans="1:14">
      <c r="A84" s="850"/>
      <c r="B84" s="856"/>
      <c r="C84" s="856"/>
      <c r="D84" s="856"/>
      <c r="E84" s="864"/>
      <c r="N84" s="887"/>
    </row>
    <row r="85" spans="1:14">
      <c r="A85" s="844" t="s">
        <v>1170</v>
      </c>
      <c r="B85" s="856"/>
      <c r="C85" s="856" t="s">
        <v>1169</v>
      </c>
      <c r="D85" s="856"/>
      <c r="E85" s="864">
        <v>44202.66</v>
      </c>
      <c r="G85" s="844">
        <v>389</v>
      </c>
      <c r="I85" s="856" t="s">
        <v>1169</v>
      </c>
      <c r="K85" s="849">
        <v>44203</v>
      </c>
      <c r="M85" s="845" t="s">
        <v>1110</v>
      </c>
      <c r="N85" s="887"/>
    </row>
    <row r="86" spans="1:14" ht="14.4" thickBot="1">
      <c r="A86" s="850"/>
      <c r="B86" s="856"/>
      <c r="C86" s="856"/>
      <c r="D86" s="856"/>
      <c r="E86" s="859">
        <v>44202.66</v>
      </c>
      <c r="K86" s="859">
        <v>44203</v>
      </c>
      <c r="N86" s="883">
        <v>-0.33999999999650754</v>
      </c>
    </row>
    <row r="87" spans="1:14" ht="14.4" thickTop="1">
      <c r="A87" s="850"/>
      <c r="B87" s="856"/>
      <c r="C87" s="856"/>
      <c r="D87" s="856"/>
      <c r="E87" s="857"/>
      <c r="N87" s="888"/>
    </row>
    <row r="88" spans="1:14">
      <c r="A88" s="844" t="s">
        <v>1293</v>
      </c>
      <c r="B88" s="856"/>
      <c r="C88" s="856" t="s">
        <v>1160</v>
      </c>
      <c r="D88" s="856"/>
      <c r="E88" s="857">
        <v>94260.479999999996</v>
      </c>
      <c r="G88" s="844">
        <v>391</v>
      </c>
      <c r="I88" s="856" t="s">
        <v>1160</v>
      </c>
      <c r="K88" s="849">
        <v>94260</v>
      </c>
      <c r="M88" s="845" t="s">
        <v>1110</v>
      </c>
      <c r="N88" s="887"/>
    </row>
    <row r="89" spans="1:14" ht="14.4" thickBot="1">
      <c r="A89" s="844"/>
      <c r="B89" s="856"/>
      <c r="C89" s="856"/>
      <c r="D89" s="856"/>
      <c r="E89" s="859">
        <v>94260.479999999996</v>
      </c>
      <c r="K89" s="859">
        <v>94260</v>
      </c>
      <c r="N89" s="883">
        <v>0.47999999999592546</v>
      </c>
    </row>
    <row r="90" spans="1:14" ht="14.4" thickTop="1">
      <c r="A90" s="850"/>
      <c r="B90" s="856"/>
      <c r="C90" s="856"/>
      <c r="D90" s="856"/>
      <c r="E90" s="857"/>
      <c r="N90" s="888"/>
    </row>
    <row r="91" spans="1:14">
      <c r="A91" s="855" t="s">
        <v>1161</v>
      </c>
      <c r="B91" s="856"/>
      <c r="C91" s="856" t="s">
        <v>1162</v>
      </c>
      <c r="D91" s="856"/>
      <c r="E91" s="857">
        <v>17627.05</v>
      </c>
    </row>
    <row r="92" spans="1:14">
      <c r="A92" s="844" t="s">
        <v>1163</v>
      </c>
      <c r="B92" s="856"/>
      <c r="C92" s="856" t="s">
        <v>1162</v>
      </c>
      <c r="D92" s="856"/>
      <c r="E92" s="857"/>
      <c r="G92" s="844">
        <v>394</v>
      </c>
      <c r="I92" s="856" t="s">
        <v>1162</v>
      </c>
      <c r="K92" s="849">
        <v>17627</v>
      </c>
      <c r="M92" s="845" t="s">
        <v>1110</v>
      </c>
    </row>
    <row r="93" spans="1:14" ht="14.4" thickBot="1">
      <c r="A93" s="850"/>
      <c r="B93" s="856"/>
      <c r="C93" s="856"/>
      <c r="D93" s="856"/>
      <c r="E93" s="859">
        <v>17627.05</v>
      </c>
      <c r="K93" s="859">
        <v>17627</v>
      </c>
      <c r="N93" s="883">
        <v>4.9999999999272404E-2</v>
      </c>
    </row>
    <row r="94" spans="1:14" ht="14.4" thickTop="1">
      <c r="A94" s="850"/>
      <c r="B94" s="856"/>
      <c r="C94" s="856"/>
      <c r="D94" s="856"/>
      <c r="E94" s="857"/>
      <c r="K94" s="857"/>
      <c r="N94" s="887"/>
    </row>
    <row r="95" spans="1:14">
      <c r="A95" s="855" t="s">
        <v>1164</v>
      </c>
      <c r="B95" s="856"/>
      <c r="C95" s="856" t="s">
        <v>1165</v>
      </c>
      <c r="D95" s="856"/>
      <c r="E95" s="857">
        <v>88846.58</v>
      </c>
      <c r="G95" s="844">
        <v>395</v>
      </c>
      <c r="I95" s="856" t="s">
        <v>1165</v>
      </c>
      <c r="K95" s="849">
        <v>88847</v>
      </c>
      <c r="M95" s="845" t="s">
        <v>1110</v>
      </c>
    </row>
    <row r="96" spans="1:14">
      <c r="A96" s="844" t="s">
        <v>1166</v>
      </c>
      <c r="B96" s="856"/>
      <c r="C96" s="856" t="s">
        <v>1165</v>
      </c>
      <c r="D96" s="856"/>
      <c r="E96" s="857"/>
      <c r="K96" s="857"/>
    </row>
    <row r="97" spans="1:16" ht="14.4" thickBot="1">
      <c r="A97" s="850"/>
      <c r="B97" s="856"/>
      <c r="C97" s="856"/>
      <c r="D97" s="856"/>
      <c r="E97" s="859">
        <v>88846.58</v>
      </c>
      <c r="K97" s="859">
        <v>88847</v>
      </c>
      <c r="N97" s="883">
        <v>-0.41999999999825377</v>
      </c>
    </row>
    <row r="98" spans="1:16" ht="14.4" thickTop="1">
      <c r="A98" s="850"/>
      <c r="B98" s="856"/>
      <c r="C98" s="856"/>
      <c r="D98" s="856"/>
      <c r="E98" s="857"/>
      <c r="N98" s="887"/>
    </row>
    <row r="99" spans="1:16">
      <c r="A99" s="855" t="s">
        <v>1167</v>
      </c>
      <c r="B99" s="856"/>
      <c r="C99" s="856" t="s">
        <v>1168</v>
      </c>
      <c r="D99" s="856"/>
      <c r="E99" s="857">
        <v>0</v>
      </c>
      <c r="G99" s="844">
        <v>397</v>
      </c>
      <c r="I99" s="856" t="s">
        <v>1168</v>
      </c>
      <c r="M99" s="845" t="s">
        <v>1110</v>
      </c>
      <c r="N99" s="887"/>
    </row>
    <row r="100" spans="1:16">
      <c r="A100" s="844"/>
      <c r="B100" s="856"/>
      <c r="C100" s="856"/>
      <c r="D100" s="856"/>
      <c r="E100" s="857"/>
      <c r="I100" s="856"/>
      <c r="N100" s="887"/>
    </row>
    <row r="101" spans="1:16" ht="14.4" thickBot="1">
      <c r="A101" s="850"/>
      <c r="B101" s="856"/>
      <c r="C101" s="856"/>
      <c r="D101" s="856"/>
      <c r="E101" s="859">
        <v>0</v>
      </c>
      <c r="K101" s="859">
        <v>0</v>
      </c>
      <c r="N101" s="883">
        <v>0</v>
      </c>
    </row>
    <row r="102" spans="1:16" ht="14.4" thickTop="1">
      <c r="A102" s="850"/>
      <c r="B102" s="856"/>
      <c r="C102" s="856"/>
      <c r="D102" s="856"/>
      <c r="E102" s="864"/>
      <c r="N102" s="888"/>
    </row>
    <row r="103" spans="1:16">
      <c r="A103" s="855" t="s">
        <v>1294</v>
      </c>
      <c r="B103" s="856"/>
      <c r="C103" s="856" t="s">
        <v>1295</v>
      </c>
      <c r="D103" s="856"/>
      <c r="E103" s="857">
        <v>1862</v>
      </c>
      <c r="K103" s="857"/>
    </row>
    <row r="104" spans="1:16">
      <c r="A104" s="855"/>
      <c r="B104" s="856"/>
      <c r="C104" s="856"/>
      <c r="D104" s="856"/>
      <c r="E104" s="857"/>
      <c r="G104" s="844">
        <v>392</v>
      </c>
      <c r="I104" s="856" t="s">
        <v>1295</v>
      </c>
      <c r="K104" s="849">
        <v>1862</v>
      </c>
      <c r="M104" s="845" t="s">
        <v>1110</v>
      </c>
    </row>
    <row r="105" spans="1:16" ht="14.4" thickBot="1">
      <c r="A105" s="850"/>
      <c r="B105" s="856"/>
      <c r="C105" s="856"/>
      <c r="D105" s="856"/>
      <c r="E105" s="859">
        <v>1862</v>
      </c>
      <c r="K105" s="859">
        <v>1862</v>
      </c>
      <c r="N105" s="883">
        <v>0</v>
      </c>
    </row>
    <row r="106" spans="1:16" ht="14.4" thickTop="1">
      <c r="A106" s="850"/>
      <c r="B106" s="856"/>
      <c r="C106" s="856"/>
      <c r="D106" s="856"/>
      <c r="E106" s="857"/>
      <c r="K106" s="857"/>
    </row>
    <row r="107" spans="1:16">
      <c r="A107" s="850"/>
      <c r="B107" s="856"/>
      <c r="C107" s="865" t="s">
        <v>1171</v>
      </c>
      <c r="D107" s="866"/>
      <c r="E107" s="867">
        <v>11754328.23</v>
      </c>
      <c r="F107" s="868"/>
      <c r="G107" s="869"/>
      <c r="H107" s="868"/>
      <c r="I107" s="846" t="s">
        <v>1172</v>
      </c>
      <c r="J107" s="868"/>
      <c r="K107" s="867">
        <v>11754331</v>
      </c>
      <c r="N107" s="883">
        <v>-2.7699999995529652</v>
      </c>
      <c r="O107" s="848" t="s">
        <v>1300</v>
      </c>
    </row>
    <row r="108" spans="1:16">
      <c r="A108" s="850"/>
      <c r="B108" s="856"/>
      <c r="C108" s="865"/>
      <c r="D108" s="866"/>
      <c r="E108" s="867"/>
      <c r="F108" s="868"/>
      <c r="G108" s="869"/>
      <c r="H108" s="868"/>
      <c r="I108" s="846"/>
      <c r="J108" s="868"/>
      <c r="K108" s="867"/>
    </row>
    <row r="109" spans="1:16">
      <c r="A109" s="844" t="s">
        <v>1173</v>
      </c>
      <c r="B109" s="856"/>
      <c r="C109" s="848" t="s">
        <v>1270</v>
      </c>
      <c r="D109" s="856"/>
      <c r="E109" s="857">
        <v>2564692.7100000009</v>
      </c>
      <c r="P109" s="856"/>
    </row>
    <row r="110" spans="1:16">
      <c r="A110" s="844" t="s">
        <v>1174</v>
      </c>
      <c r="B110" s="856"/>
      <c r="C110" s="848" t="s">
        <v>1270</v>
      </c>
      <c r="D110" s="856"/>
      <c r="E110" s="857"/>
      <c r="G110" s="844">
        <v>380</v>
      </c>
      <c r="I110" s="848" t="s">
        <v>1270</v>
      </c>
      <c r="K110" s="849">
        <v>2564692</v>
      </c>
      <c r="M110" s="845" t="s">
        <v>1175</v>
      </c>
      <c r="P110" s="856"/>
    </row>
    <row r="111" spans="1:16" ht="14.4" thickBot="1">
      <c r="A111" s="850"/>
      <c r="B111" s="856"/>
      <c r="C111" s="856"/>
      <c r="D111" s="856"/>
      <c r="E111" s="859">
        <v>2564692.7100000009</v>
      </c>
      <c r="K111" s="859">
        <v>2564692</v>
      </c>
      <c r="N111" s="883">
        <v>0.71000000089406967</v>
      </c>
      <c r="O111" s="848" t="s">
        <v>1300</v>
      </c>
      <c r="P111" s="856"/>
    </row>
    <row r="112" spans="1:16" ht="14.4" thickTop="1">
      <c r="A112" s="850"/>
      <c r="B112" s="856"/>
      <c r="C112" s="856"/>
      <c r="D112" s="856"/>
      <c r="E112" s="857"/>
      <c r="P112" s="856"/>
    </row>
    <row r="113" spans="1:16">
      <c r="A113" s="844" t="s">
        <v>1176</v>
      </c>
      <c r="B113" s="856"/>
      <c r="C113" s="848" t="s">
        <v>1271</v>
      </c>
      <c r="D113" s="856"/>
      <c r="E113" s="857"/>
      <c r="P113" s="856"/>
    </row>
    <row r="114" spans="1:16">
      <c r="A114" s="844" t="s">
        <v>1177</v>
      </c>
      <c r="B114" s="856"/>
      <c r="C114" s="848" t="s">
        <v>1271</v>
      </c>
      <c r="D114" s="856"/>
      <c r="E114" s="857">
        <v>82858.419999999969</v>
      </c>
      <c r="P114" s="856"/>
    </row>
    <row r="115" spans="1:16">
      <c r="A115" s="844"/>
      <c r="B115" s="856"/>
      <c r="D115" s="856"/>
      <c r="E115" s="857"/>
      <c r="G115" s="844">
        <v>355</v>
      </c>
      <c r="I115" s="848" t="s">
        <v>1271</v>
      </c>
      <c r="K115" s="849">
        <v>82858</v>
      </c>
      <c r="M115" s="845" t="s">
        <v>1175</v>
      </c>
      <c r="P115" s="856"/>
    </row>
    <row r="116" spans="1:16" ht="14.4" thickBot="1">
      <c r="A116" s="850"/>
      <c r="B116" s="856"/>
      <c r="C116" s="856"/>
      <c r="D116" s="856"/>
      <c r="E116" s="859">
        <v>82858.419999999969</v>
      </c>
      <c r="K116" s="859">
        <v>82858</v>
      </c>
      <c r="N116" s="883">
        <v>0.41999999996914994</v>
      </c>
      <c r="O116" s="851"/>
      <c r="P116" s="856"/>
    </row>
    <row r="117" spans="1:16" ht="14.4" thickTop="1">
      <c r="A117" s="850"/>
      <c r="B117" s="856"/>
      <c r="C117" s="856"/>
      <c r="D117" s="856"/>
      <c r="E117" s="857"/>
      <c r="P117" s="856"/>
    </row>
    <row r="118" spans="1:16">
      <c r="A118" s="855" t="s">
        <v>1304</v>
      </c>
      <c r="B118" s="856"/>
      <c r="C118" s="848" t="s">
        <v>1305</v>
      </c>
      <c r="D118" s="856"/>
      <c r="E118" s="857">
        <v>414028.6999999999</v>
      </c>
      <c r="P118" s="856"/>
    </row>
    <row r="119" spans="1:16">
      <c r="A119" s="855"/>
      <c r="B119" s="856"/>
      <c r="D119" s="856"/>
      <c r="E119" s="857"/>
      <c r="G119" s="844">
        <v>370</v>
      </c>
      <c r="I119" s="848" t="s">
        <v>1305</v>
      </c>
      <c r="K119" s="849">
        <v>414030</v>
      </c>
      <c r="M119" s="845" t="s">
        <v>1175</v>
      </c>
      <c r="P119" s="856"/>
    </row>
    <row r="120" spans="1:16" ht="14.4" thickBot="1">
      <c r="A120" s="850"/>
      <c r="B120" s="856"/>
      <c r="C120" s="856"/>
      <c r="D120" s="856"/>
      <c r="E120" s="859">
        <v>414028.6999999999</v>
      </c>
      <c r="K120" s="859">
        <v>414030</v>
      </c>
      <c r="N120" s="883">
        <v>-1.3000000001047738</v>
      </c>
      <c r="O120" s="848" t="s">
        <v>1300</v>
      </c>
      <c r="P120" s="856"/>
    </row>
    <row r="121" spans="1:16" ht="14.4" thickTop="1">
      <c r="A121" s="850"/>
      <c r="B121" s="856"/>
      <c r="C121" s="856"/>
      <c r="D121" s="856"/>
      <c r="E121" s="857"/>
      <c r="P121" s="856"/>
    </row>
    <row r="122" spans="1:16">
      <c r="A122" s="844" t="s">
        <v>1178</v>
      </c>
      <c r="B122" s="856"/>
      <c r="C122" s="870" t="s">
        <v>1272</v>
      </c>
      <c r="D122" s="856"/>
      <c r="E122" s="857">
        <v>0</v>
      </c>
      <c r="P122" s="856"/>
    </row>
    <row r="123" spans="1:16">
      <c r="A123" s="844" t="s">
        <v>1179</v>
      </c>
      <c r="B123" s="856"/>
      <c r="C123" s="858" t="s">
        <v>1273</v>
      </c>
      <c r="D123" s="856"/>
      <c r="E123" s="857">
        <v>80820.100000000006</v>
      </c>
      <c r="G123" s="844">
        <v>375</v>
      </c>
      <c r="I123" s="848" t="s">
        <v>1273</v>
      </c>
      <c r="K123" s="849">
        <v>80821</v>
      </c>
      <c r="M123" s="845" t="s">
        <v>1175</v>
      </c>
      <c r="P123" s="856"/>
    </row>
    <row r="124" spans="1:16" ht="14.4" thickBot="1">
      <c r="A124" s="850"/>
      <c r="B124" s="856"/>
      <c r="C124" s="856"/>
      <c r="D124" s="856"/>
      <c r="E124" s="859">
        <v>80820.100000000006</v>
      </c>
      <c r="K124" s="859">
        <v>80821</v>
      </c>
      <c r="N124" s="883">
        <v>-0.89999999999417923</v>
      </c>
      <c r="O124" s="848" t="s">
        <v>1300</v>
      </c>
      <c r="P124" s="856"/>
    </row>
    <row r="125" spans="1:16" ht="14.4" thickTop="1">
      <c r="A125" s="850"/>
      <c r="B125" s="856"/>
      <c r="C125" s="856"/>
      <c r="D125" s="856"/>
      <c r="E125" s="857"/>
      <c r="K125" s="857"/>
      <c r="P125" s="856"/>
    </row>
    <row r="126" spans="1:16">
      <c r="A126" s="844" t="s">
        <v>1180</v>
      </c>
      <c r="B126" s="856"/>
      <c r="C126" s="858" t="s">
        <v>1274</v>
      </c>
      <c r="D126" s="856"/>
      <c r="E126" s="857">
        <v>0</v>
      </c>
      <c r="G126" s="844">
        <v>301</v>
      </c>
      <c r="I126" s="848" t="s">
        <v>1274</v>
      </c>
      <c r="K126" s="849">
        <v>0</v>
      </c>
      <c r="M126" s="845" t="s">
        <v>1175</v>
      </c>
      <c r="P126" s="856"/>
    </row>
    <row r="127" spans="1:16" ht="14.4" thickBot="1">
      <c r="A127" s="850"/>
      <c r="B127" s="856"/>
      <c r="C127" s="856"/>
      <c r="D127" s="856"/>
      <c r="E127" s="859">
        <v>0</v>
      </c>
      <c r="K127" s="859">
        <v>0</v>
      </c>
      <c r="N127" s="883">
        <v>0</v>
      </c>
      <c r="P127" s="856"/>
    </row>
    <row r="128" spans="1:16" ht="14.4" thickTop="1">
      <c r="A128" s="850"/>
      <c r="B128" s="856"/>
      <c r="C128" s="856"/>
      <c r="D128" s="856"/>
      <c r="E128" s="857"/>
      <c r="K128" s="857"/>
      <c r="P128" s="856"/>
    </row>
    <row r="129" spans="1:16">
      <c r="A129" s="844" t="s">
        <v>1181</v>
      </c>
      <c r="B129" s="856"/>
      <c r="C129" s="863" t="s">
        <v>1275</v>
      </c>
      <c r="D129" s="856"/>
      <c r="E129" s="857">
        <v>40576.750000000007</v>
      </c>
      <c r="G129" s="844">
        <v>302</v>
      </c>
      <c r="I129" s="848" t="s">
        <v>1275</v>
      </c>
      <c r="K129" s="849">
        <v>40578</v>
      </c>
      <c r="M129" s="845" t="s">
        <v>1175</v>
      </c>
      <c r="P129" s="856"/>
    </row>
    <row r="130" spans="1:16" ht="14.4" thickBot="1">
      <c r="A130" s="850"/>
      <c r="B130" s="856"/>
      <c r="C130" s="856"/>
      <c r="D130" s="856"/>
      <c r="E130" s="859">
        <v>40576.750000000007</v>
      </c>
      <c r="K130" s="859">
        <v>40578</v>
      </c>
      <c r="N130" s="883">
        <v>-1.249999999992724</v>
      </c>
      <c r="O130" s="848" t="s">
        <v>1300</v>
      </c>
      <c r="P130" s="856"/>
    </row>
    <row r="131" spans="1:16" ht="14.4" thickTop="1">
      <c r="A131" s="850"/>
      <c r="B131" s="856"/>
      <c r="C131" s="856"/>
      <c r="D131" s="856"/>
      <c r="E131" s="857"/>
      <c r="K131" s="857"/>
      <c r="P131" s="856"/>
    </row>
    <row r="132" spans="1:16">
      <c r="A132" s="844" t="s">
        <v>1182</v>
      </c>
      <c r="B132" s="856"/>
      <c r="C132" s="848" t="s">
        <v>1276</v>
      </c>
      <c r="D132" s="856"/>
      <c r="E132" s="857">
        <v>0</v>
      </c>
      <c r="K132" s="857"/>
      <c r="P132" s="856"/>
    </row>
    <row r="133" spans="1:16">
      <c r="A133" s="844" t="s">
        <v>1183</v>
      </c>
      <c r="B133" s="856"/>
      <c r="C133" s="848" t="s">
        <v>1276</v>
      </c>
      <c r="D133" s="856"/>
      <c r="E133" s="857">
        <v>393.8</v>
      </c>
      <c r="K133" s="857"/>
      <c r="P133" s="856"/>
    </row>
    <row r="134" spans="1:16">
      <c r="A134" s="844" t="s">
        <v>1184</v>
      </c>
      <c r="B134" s="856"/>
      <c r="C134" s="848" t="s">
        <v>1276</v>
      </c>
      <c r="D134" s="856"/>
      <c r="E134" s="857">
        <v>318638.67999999982</v>
      </c>
      <c r="K134" s="857"/>
      <c r="P134" s="856"/>
    </row>
    <row r="135" spans="1:16">
      <c r="A135" s="844" t="s">
        <v>1185</v>
      </c>
      <c r="B135" s="856"/>
      <c r="C135" s="848" t="s">
        <v>1276</v>
      </c>
      <c r="D135" s="856"/>
      <c r="E135" s="857">
        <v>0</v>
      </c>
      <c r="M135" s="848"/>
      <c r="P135" s="856"/>
    </row>
    <row r="136" spans="1:16">
      <c r="A136" s="844"/>
      <c r="B136" s="856"/>
      <c r="C136" s="856"/>
      <c r="D136" s="856"/>
      <c r="E136" s="857"/>
      <c r="G136" s="844">
        <v>354</v>
      </c>
      <c r="I136" s="848" t="s">
        <v>1276</v>
      </c>
      <c r="K136" s="849">
        <v>319033</v>
      </c>
      <c r="M136" s="845" t="s">
        <v>1175</v>
      </c>
      <c r="P136" s="856"/>
    </row>
    <row r="137" spans="1:16" ht="14.4" thickBot="1">
      <c r="A137" s="850"/>
      <c r="B137" s="856"/>
      <c r="C137" s="856"/>
      <c r="D137" s="856"/>
      <c r="E137" s="859">
        <v>319032.47999999981</v>
      </c>
      <c r="K137" s="859">
        <v>319033</v>
      </c>
      <c r="N137" s="883">
        <v>-0.52000000019324943</v>
      </c>
      <c r="O137" s="848" t="s">
        <v>1300</v>
      </c>
      <c r="P137" s="856"/>
    </row>
    <row r="138" spans="1:16" ht="14.4" thickTop="1">
      <c r="A138" s="850"/>
      <c r="B138" s="856"/>
      <c r="C138" s="856"/>
      <c r="D138" s="856"/>
      <c r="E138" s="857"/>
      <c r="K138" s="857"/>
      <c r="P138" s="856"/>
    </row>
    <row r="139" spans="1:16">
      <c r="A139" s="844" t="s">
        <v>1186</v>
      </c>
      <c r="B139" s="856"/>
      <c r="C139" s="848" t="s">
        <v>1277</v>
      </c>
      <c r="D139" s="856"/>
      <c r="E139" s="1327">
        <v>22424.400000000009</v>
      </c>
      <c r="G139" s="844">
        <v>363</v>
      </c>
      <c r="I139" s="848" t="s">
        <v>1277</v>
      </c>
      <c r="K139" s="1329">
        <v>22424</v>
      </c>
      <c r="M139" s="845" t="s">
        <v>1175</v>
      </c>
      <c r="P139" s="856"/>
    </row>
    <row r="140" spans="1:16" ht="14.4" thickBot="1">
      <c r="A140" s="844"/>
      <c r="B140" s="856"/>
      <c r="D140" s="856"/>
      <c r="E140" s="1328">
        <v>22424.400000000009</v>
      </c>
      <c r="K140" s="1328">
        <v>22424</v>
      </c>
      <c r="N140" s="883">
        <v>0.40000000000873115</v>
      </c>
      <c r="P140" s="856"/>
    </row>
    <row r="141" spans="1:16" ht="14.4" thickTop="1">
      <c r="A141" s="844"/>
      <c r="B141" s="856"/>
      <c r="D141" s="856"/>
      <c r="E141" s="857"/>
      <c r="P141" s="856"/>
    </row>
    <row r="142" spans="1:16">
      <c r="A142" s="844" t="s">
        <v>1187</v>
      </c>
      <c r="B142" s="856"/>
      <c r="C142" s="848" t="s">
        <v>1278</v>
      </c>
      <c r="D142" s="856"/>
      <c r="E142" s="857">
        <v>2091487.6600000006</v>
      </c>
      <c r="G142" s="844">
        <v>360</v>
      </c>
      <c r="I142" s="848" t="s">
        <v>1278</v>
      </c>
      <c r="K142" s="849">
        <v>2091487</v>
      </c>
      <c r="M142" s="845" t="s">
        <v>1175</v>
      </c>
      <c r="P142" s="856"/>
    </row>
    <row r="143" spans="1:16" ht="14.4" thickBot="1">
      <c r="A143" s="844"/>
      <c r="B143" s="856"/>
      <c r="D143" s="856"/>
      <c r="E143" s="859">
        <v>2091487.6600000006</v>
      </c>
      <c r="K143" s="859">
        <v>2091487</v>
      </c>
      <c r="N143" s="883">
        <v>0.6600000006146729</v>
      </c>
      <c r="O143" s="848" t="s">
        <v>1300</v>
      </c>
      <c r="P143" s="856"/>
    </row>
    <row r="144" spans="1:16" ht="14.4" thickTop="1">
      <c r="A144" s="844"/>
      <c r="B144" s="856"/>
      <c r="D144" s="856"/>
      <c r="E144" s="857"/>
      <c r="P144" s="856"/>
    </row>
    <row r="145" spans="1:16">
      <c r="A145" s="844" t="s">
        <v>1188</v>
      </c>
      <c r="B145" s="856"/>
      <c r="C145" s="848" t="s">
        <v>1279</v>
      </c>
      <c r="D145" s="856"/>
      <c r="E145" s="857">
        <v>399476</v>
      </c>
      <c r="G145" s="844">
        <v>361</v>
      </c>
      <c r="I145" s="848" t="s">
        <v>1279</v>
      </c>
      <c r="K145" s="849">
        <v>399477</v>
      </c>
      <c r="M145" s="845" t="s">
        <v>1175</v>
      </c>
      <c r="P145" s="856"/>
    </row>
    <row r="146" spans="1:16" ht="14.4" thickBot="1">
      <c r="A146" s="850"/>
      <c r="B146" s="856"/>
      <c r="C146" s="856"/>
      <c r="D146" s="856"/>
      <c r="E146" s="859">
        <v>399476</v>
      </c>
      <c r="K146" s="859">
        <v>399477</v>
      </c>
      <c r="N146" s="883">
        <v>-1</v>
      </c>
      <c r="O146" s="848" t="s">
        <v>1300</v>
      </c>
      <c r="P146" s="856"/>
    </row>
    <row r="147" spans="1:16" ht="14.4" thickTop="1">
      <c r="A147" s="850"/>
      <c r="B147" s="856"/>
      <c r="C147" s="856"/>
      <c r="D147" s="856"/>
      <c r="E147" s="857"/>
      <c r="K147" s="857"/>
      <c r="P147" s="856"/>
    </row>
    <row r="148" spans="1:16">
      <c r="A148" s="844" t="s">
        <v>1189</v>
      </c>
      <c r="B148" s="856"/>
      <c r="C148" s="848" t="s">
        <v>1280</v>
      </c>
      <c r="D148" s="856"/>
      <c r="E148" s="857">
        <v>247650.00999999995</v>
      </c>
      <c r="K148" s="857"/>
      <c r="P148" s="856"/>
    </row>
    <row r="149" spans="1:16">
      <c r="A149" s="844" t="s">
        <v>1190</v>
      </c>
      <c r="B149" s="856"/>
      <c r="C149" s="848" t="s">
        <v>1280</v>
      </c>
      <c r="D149" s="856"/>
      <c r="E149" s="857">
        <v>0</v>
      </c>
      <c r="K149" s="857"/>
      <c r="P149" s="856"/>
    </row>
    <row r="150" spans="1:16">
      <c r="A150" s="844"/>
      <c r="B150" s="856"/>
      <c r="D150" s="856"/>
      <c r="E150" s="857"/>
      <c r="G150" s="844">
        <v>371</v>
      </c>
      <c r="I150" s="848" t="s">
        <v>1280</v>
      </c>
      <c r="K150" s="849">
        <v>247650</v>
      </c>
      <c r="M150" s="845" t="s">
        <v>1175</v>
      </c>
      <c r="P150" s="856"/>
    </row>
    <row r="151" spans="1:16" ht="14.4" thickBot="1">
      <c r="A151" s="850"/>
      <c r="B151" s="856"/>
      <c r="C151" s="856"/>
      <c r="D151" s="856"/>
      <c r="E151" s="859">
        <v>247650.00999999995</v>
      </c>
      <c r="K151" s="859">
        <v>247650</v>
      </c>
      <c r="N151" s="883">
        <v>9.9999999511055648E-3</v>
      </c>
      <c r="P151" s="856"/>
    </row>
    <row r="152" spans="1:16" ht="14.4" thickTop="1">
      <c r="A152" s="850"/>
      <c r="B152" s="856"/>
      <c r="C152" s="856"/>
      <c r="D152" s="856"/>
      <c r="E152" s="857"/>
      <c r="K152" s="857"/>
      <c r="P152" s="856"/>
    </row>
    <row r="153" spans="1:16">
      <c r="A153" s="844" t="s">
        <v>1191</v>
      </c>
      <c r="B153" s="856"/>
      <c r="C153" s="848" t="s">
        <v>1281</v>
      </c>
      <c r="D153" s="856"/>
      <c r="E153" s="857">
        <v>24345.839999999989</v>
      </c>
      <c r="G153" s="844">
        <v>390</v>
      </c>
      <c r="I153" s="848" t="s">
        <v>1281</v>
      </c>
      <c r="K153" s="849">
        <v>24345</v>
      </c>
      <c r="M153" s="845" t="s">
        <v>1175</v>
      </c>
      <c r="P153" s="856"/>
    </row>
    <row r="154" spans="1:16">
      <c r="A154" s="844"/>
      <c r="B154" s="856"/>
      <c r="C154" s="856"/>
      <c r="D154" s="856"/>
      <c r="E154" s="857"/>
      <c r="P154" s="856"/>
    </row>
    <row r="155" spans="1:16" ht="14.4" thickBot="1">
      <c r="A155" s="850"/>
      <c r="B155" s="856"/>
      <c r="C155" s="856"/>
      <c r="D155" s="856"/>
      <c r="E155" s="859">
        <v>24345.839999999989</v>
      </c>
      <c r="K155" s="859">
        <v>24345</v>
      </c>
      <c r="N155" s="883">
        <v>0.83999999998923158</v>
      </c>
      <c r="O155" s="848" t="s">
        <v>1300</v>
      </c>
      <c r="P155" s="856"/>
    </row>
    <row r="156" spans="1:16" ht="14.4" thickTop="1">
      <c r="A156" s="844"/>
      <c r="E156" s="848"/>
      <c r="P156" s="856"/>
    </row>
    <row r="157" spans="1:16">
      <c r="A157" s="855" t="s">
        <v>1192</v>
      </c>
      <c r="B157" s="856"/>
      <c r="C157" s="848" t="s">
        <v>1282</v>
      </c>
      <c r="D157" s="856"/>
      <c r="E157" s="857">
        <v>23631.040000000008</v>
      </c>
      <c r="M157" s="848"/>
      <c r="P157" s="856"/>
    </row>
    <row r="158" spans="1:16">
      <c r="A158" s="844"/>
      <c r="B158" s="856"/>
      <c r="C158" s="856"/>
      <c r="D158" s="856"/>
      <c r="E158" s="857"/>
      <c r="G158" s="844">
        <v>391</v>
      </c>
      <c r="I158" s="848" t="s">
        <v>1282</v>
      </c>
      <c r="K158" s="849">
        <v>23631</v>
      </c>
      <c r="M158" s="845" t="s">
        <v>1175</v>
      </c>
      <c r="P158" s="856"/>
    </row>
    <row r="159" spans="1:16" ht="14.4" thickBot="1">
      <c r="A159" s="850"/>
      <c r="B159" s="856"/>
      <c r="C159" s="856"/>
      <c r="D159" s="856"/>
      <c r="E159" s="859">
        <v>23631.040000000008</v>
      </c>
      <c r="K159" s="859">
        <v>23631</v>
      </c>
      <c r="N159" s="883">
        <v>4.0000000008149073E-2</v>
      </c>
      <c r="P159" s="856"/>
    </row>
    <row r="160" spans="1:16" ht="14.4" thickTop="1">
      <c r="A160" s="855"/>
      <c r="B160" s="856"/>
      <c r="D160" s="856"/>
      <c r="E160" s="857"/>
      <c r="P160" s="856"/>
    </row>
    <row r="161" spans="1:16">
      <c r="A161" s="844" t="s">
        <v>1193</v>
      </c>
      <c r="B161" s="856"/>
      <c r="C161" s="848" t="s">
        <v>1283</v>
      </c>
      <c r="D161" s="856"/>
      <c r="E161" s="857">
        <v>28042.109999999986</v>
      </c>
      <c r="M161" s="848"/>
      <c r="P161" s="856"/>
    </row>
    <row r="162" spans="1:16">
      <c r="A162" s="844"/>
      <c r="B162" s="856"/>
      <c r="C162" s="856"/>
      <c r="D162" s="856"/>
      <c r="E162" s="857"/>
      <c r="G162" s="862">
        <v>393</v>
      </c>
      <c r="I162" s="848" t="s">
        <v>1283</v>
      </c>
      <c r="K162" s="849">
        <v>28042</v>
      </c>
      <c r="M162" s="845" t="s">
        <v>1175</v>
      </c>
      <c r="P162" s="856"/>
    </row>
    <row r="163" spans="1:16" ht="14.4" thickBot="1">
      <c r="A163" s="850"/>
      <c r="B163" s="856"/>
      <c r="C163" s="856"/>
      <c r="D163" s="856"/>
      <c r="E163" s="859">
        <v>28042.109999999986</v>
      </c>
      <c r="K163" s="859">
        <v>28042</v>
      </c>
      <c r="N163" s="883">
        <v>0.10999999998603016</v>
      </c>
      <c r="P163" s="856"/>
    </row>
    <row r="164" spans="1:16" ht="14.4" thickTop="1">
      <c r="A164" s="844"/>
      <c r="B164" s="856"/>
      <c r="D164" s="856"/>
      <c r="E164" s="857"/>
      <c r="G164" s="862"/>
      <c r="P164" s="856"/>
    </row>
    <row r="165" spans="1:16">
      <c r="A165" s="855" t="s">
        <v>1194</v>
      </c>
      <c r="B165" s="856"/>
      <c r="C165" s="848" t="s">
        <v>1284</v>
      </c>
      <c r="D165" s="856"/>
      <c r="E165" s="857">
        <v>10283.099999999995</v>
      </c>
      <c r="M165" s="848"/>
      <c r="P165" s="856"/>
    </row>
    <row r="166" spans="1:16">
      <c r="A166" s="844"/>
      <c r="B166" s="856"/>
      <c r="D166" s="856"/>
      <c r="E166" s="857"/>
      <c r="G166" s="844">
        <v>394</v>
      </c>
      <c r="I166" s="848" t="s">
        <v>1284</v>
      </c>
      <c r="K166" s="849">
        <v>10284</v>
      </c>
      <c r="M166" s="845" t="s">
        <v>1175</v>
      </c>
      <c r="P166" s="856"/>
    </row>
    <row r="167" spans="1:16" ht="14.4" thickBot="1">
      <c r="A167" s="850"/>
      <c r="B167" s="856"/>
      <c r="C167" s="856"/>
      <c r="D167" s="856"/>
      <c r="E167" s="859">
        <v>10283.099999999995</v>
      </c>
      <c r="K167" s="859">
        <v>10284</v>
      </c>
      <c r="N167" s="883">
        <v>-0.90000000000509317</v>
      </c>
      <c r="O167" s="848" t="s">
        <v>1300</v>
      </c>
      <c r="P167" s="856"/>
    </row>
    <row r="168" spans="1:16" ht="14.4" thickTop="1">
      <c r="A168" s="850"/>
      <c r="B168" s="856"/>
      <c r="C168" s="856"/>
      <c r="D168" s="856"/>
      <c r="E168" s="857"/>
      <c r="K168" s="857"/>
      <c r="P168" s="856"/>
    </row>
    <row r="169" spans="1:16">
      <c r="A169" s="844" t="s">
        <v>1195</v>
      </c>
      <c r="B169" s="856"/>
      <c r="C169" s="848" t="s">
        <v>1285</v>
      </c>
      <c r="D169" s="856"/>
      <c r="E169" s="857">
        <v>76102.969999999972</v>
      </c>
      <c r="M169" s="848"/>
      <c r="P169" s="856"/>
    </row>
    <row r="170" spans="1:16">
      <c r="A170" s="844"/>
      <c r="B170" s="856"/>
      <c r="C170" s="856"/>
      <c r="D170" s="856"/>
      <c r="E170" s="857"/>
      <c r="G170" s="844">
        <v>395</v>
      </c>
      <c r="H170" s="856"/>
      <c r="I170" s="848" t="s">
        <v>1196</v>
      </c>
      <c r="K170" s="849">
        <v>76102</v>
      </c>
      <c r="M170" s="845" t="s">
        <v>1175</v>
      </c>
      <c r="P170" s="856"/>
    </row>
    <row r="171" spans="1:16" ht="14.4" thickBot="1">
      <c r="A171" s="844"/>
      <c r="D171" s="856"/>
      <c r="E171" s="859">
        <v>76102.969999999972</v>
      </c>
      <c r="K171" s="859">
        <v>76102</v>
      </c>
      <c r="N171" s="883">
        <v>0.96999999997206032</v>
      </c>
      <c r="O171" s="848" t="s">
        <v>1300</v>
      </c>
      <c r="P171" s="856"/>
    </row>
    <row r="172" spans="1:16" ht="14.4" thickTop="1">
      <c r="A172" s="855"/>
      <c r="B172" s="856"/>
      <c r="D172" s="856"/>
      <c r="E172" s="857"/>
      <c r="P172" s="856"/>
    </row>
    <row r="173" spans="1:16">
      <c r="A173" s="855"/>
      <c r="B173" s="856"/>
      <c r="D173" s="856"/>
      <c r="E173" s="857"/>
      <c r="P173" s="856"/>
    </row>
    <row r="174" spans="1:16">
      <c r="A174" s="844" t="s">
        <v>1197</v>
      </c>
      <c r="B174" s="856"/>
      <c r="C174" s="848" t="s">
        <v>1286</v>
      </c>
      <c r="D174" s="856"/>
      <c r="E174" s="857">
        <v>0</v>
      </c>
      <c r="M174" s="848"/>
      <c r="P174" s="856"/>
    </row>
    <row r="175" spans="1:16">
      <c r="A175" s="844"/>
      <c r="B175" s="856"/>
      <c r="C175" s="856"/>
      <c r="D175" s="856"/>
      <c r="E175" s="857"/>
      <c r="G175" s="844">
        <v>396</v>
      </c>
      <c r="I175" s="848" t="s">
        <v>1286</v>
      </c>
      <c r="K175" s="849">
        <v>0</v>
      </c>
      <c r="M175" s="845" t="s">
        <v>1175</v>
      </c>
      <c r="P175" s="856"/>
    </row>
    <row r="176" spans="1:16" ht="14.4" thickBot="1">
      <c r="A176" s="850"/>
      <c r="B176" s="856"/>
      <c r="C176" s="856"/>
      <c r="D176" s="856"/>
      <c r="E176" s="859">
        <v>0</v>
      </c>
      <c r="K176" s="859">
        <v>0</v>
      </c>
      <c r="N176" s="883">
        <v>0</v>
      </c>
      <c r="P176" s="856"/>
    </row>
    <row r="177" spans="1:16" ht="14.4" thickTop="1">
      <c r="A177" s="844"/>
      <c r="B177" s="856"/>
      <c r="D177" s="856"/>
      <c r="E177" s="857"/>
      <c r="P177" s="856"/>
    </row>
    <row r="178" spans="1:16">
      <c r="A178" s="855" t="s">
        <v>1198</v>
      </c>
      <c r="B178" s="856"/>
      <c r="C178" s="848" t="s">
        <v>1287</v>
      </c>
      <c r="D178" s="856"/>
      <c r="E178" s="857">
        <v>0</v>
      </c>
      <c r="G178" s="844">
        <v>398</v>
      </c>
      <c r="I178" s="848" t="s">
        <v>1287</v>
      </c>
      <c r="K178" s="849">
        <v>0</v>
      </c>
      <c r="M178" s="845" t="s">
        <v>1175</v>
      </c>
      <c r="P178" s="856"/>
    </row>
    <row r="179" spans="1:16" ht="14.4" thickBot="1">
      <c r="A179" s="850"/>
      <c r="B179" s="856"/>
      <c r="C179" s="856"/>
      <c r="D179" s="856"/>
      <c r="E179" s="859">
        <v>0</v>
      </c>
      <c r="K179" s="859">
        <v>0</v>
      </c>
      <c r="N179" s="883">
        <v>0</v>
      </c>
      <c r="P179" s="856"/>
    </row>
    <row r="180" spans="1:16" ht="14.4" thickTop="1">
      <c r="A180" s="850"/>
      <c r="B180" s="856"/>
      <c r="C180" s="856"/>
      <c r="D180" s="856"/>
      <c r="E180" s="857"/>
      <c r="K180" s="857"/>
      <c r="P180" s="856"/>
    </row>
    <row r="181" spans="1:16">
      <c r="A181" s="871" t="s">
        <v>1199</v>
      </c>
      <c r="B181" s="856"/>
      <c r="C181" s="856" t="s">
        <v>1200</v>
      </c>
      <c r="D181" s="856"/>
      <c r="E181" s="857">
        <v>2220.61</v>
      </c>
      <c r="G181" s="844">
        <v>364</v>
      </c>
      <c r="I181" s="848" t="s">
        <v>1200</v>
      </c>
      <c r="K181" s="849">
        <v>2220</v>
      </c>
      <c r="P181" s="856"/>
    </row>
    <row r="182" spans="1:16" ht="14.4" thickBot="1">
      <c r="B182" s="856"/>
      <c r="C182" s="850"/>
      <c r="D182" s="856"/>
      <c r="E182" s="859">
        <v>2220.61</v>
      </c>
      <c r="K182" s="859">
        <v>2220</v>
      </c>
      <c r="N182" s="883">
        <v>0.61000000000012733</v>
      </c>
      <c r="O182" s="848" t="s">
        <v>1300</v>
      </c>
      <c r="P182" s="856"/>
    </row>
    <row r="183" spans="1:16" ht="14.4" thickTop="1">
      <c r="B183" s="856"/>
      <c r="C183" s="850"/>
      <c r="D183" s="856"/>
      <c r="E183" s="857"/>
      <c r="P183" s="856"/>
    </row>
    <row r="184" spans="1:16">
      <c r="A184" s="855" t="s">
        <v>1201</v>
      </c>
      <c r="B184" s="856"/>
      <c r="C184" s="848" t="s">
        <v>1288</v>
      </c>
      <c r="D184" s="856"/>
      <c r="E184" s="857">
        <v>0</v>
      </c>
      <c r="M184" s="848"/>
      <c r="P184" s="856"/>
    </row>
    <row r="185" spans="1:16">
      <c r="A185" s="844"/>
      <c r="B185" s="856"/>
      <c r="C185" s="856"/>
      <c r="D185" s="856"/>
      <c r="E185" s="857"/>
      <c r="G185" s="844">
        <v>397</v>
      </c>
      <c r="I185" s="848" t="s">
        <v>1288</v>
      </c>
      <c r="K185" s="849">
        <v>0</v>
      </c>
      <c r="M185" s="845" t="s">
        <v>1175</v>
      </c>
      <c r="P185" s="856"/>
    </row>
    <row r="186" spans="1:16" ht="14.4" thickBot="1">
      <c r="A186" s="850"/>
      <c r="B186" s="856"/>
      <c r="C186" s="851"/>
      <c r="D186" s="856"/>
      <c r="E186" s="859">
        <v>0</v>
      </c>
      <c r="K186" s="859">
        <v>0</v>
      </c>
      <c r="N186" s="883">
        <v>0</v>
      </c>
      <c r="P186" s="856"/>
    </row>
    <row r="187" spans="1:16" ht="14.4" thickTop="1">
      <c r="A187" s="855"/>
      <c r="B187" s="856"/>
      <c r="C187" s="850"/>
      <c r="D187" s="856"/>
      <c r="E187" s="857"/>
      <c r="I187" s="872"/>
      <c r="P187" s="856"/>
    </row>
    <row r="188" spans="1:16">
      <c r="A188" s="844" t="s">
        <v>1202</v>
      </c>
      <c r="B188" s="856"/>
      <c r="C188" s="848" t="s">
        <v>1289</v>
      </c>
      <c r="D188" s="856"/>
      <c r="E188" s="857">
        <v>8934.59</v>
      </c>
      <c r="P188" s="856"/>
    </row>
    <row r="189" spans="1:16">
      <c r="A189" s="844"/>
      <c r="B189" s="856"/>
      <c r="D189" s="856"/>
      <c r="E189" s="857"/>
      <c r="G189" s="844">
        <v>381</v>
      </c>
      <c r="I189" s="848" t="s">
        <v>1289</v>
      </c>
      <c r="K189" s="849">
        <v>8935</v>
      </c>
      <c r="M189" s="845" t="s">
        <v>1175</v>
      </c>
      <c r="P189" s="856"/>
    </row>
    <row r="190" spans="1:16" ht="14.4" thickBot="1">
      <c r="A190" s="850"/>
      <c r="B190" s="856"/>
      <c r="C190" s="850"/>
      <c r="D190" s="856"/>
      <c r="E190" s="859">
        <v>8934.59</v>
      </c>
      <c r="K190" s="859">
        <v>8935</v>
      </c>
      <c r="N190" s="883">
        <v>-0.40999999999985448</v>
      </c>
      <c r="P190" s="856"/>
    </row>
    <row r="191" spans="1:16" ht="14.4" thickTop="1">
      <c r="A191" s="850"/>
      <c r="B191" s="856"/>
      <c r="C191" s="850"/>
      <c r="D191" s="856"/>
      <c r="E191" s="857"/>
      <c r="P191" s="856"/>
    </row>
    <row r="192" spans="1:16">
      <c r="A192" s="844" t="s">
        <v>1306</v>
      </c>
      <c r="B192" s="856"/>
      <c r="C192" s="848" t="s">
        <v>1307</v>
      </c>
      <c r="D192" s="856"/>
      <c r="E192" s="857">
        <v>879.24</v>
      </c>
      <c r="G192" s="844">
        <v>392</v>
      </c>
      <c r="I192" s="848" t="s">
        <v>1307</v>
      </c>
      <c r="K192" s="849">
        <v>877</v>
      </c>
      <c r="M192" s="845" t="s">
        <v>1175</v>
      </c>
      <c r="P192" s="856"/>
    </row>
    <row r="193" spans="1:16" ht="14.4" thickBot="1">
      <c r="B193" s="856"/>
      <c r="D193" s="856"/>
      <c r="E193" s="859">
        <v>879.24</v>
      </c>
      <c r="K193" s="859">
        <v>877</v>
      </c>
      <c r="N193" s="883">
        <v>2.2400000000000091</v>
      </c>
      <c r="O193" s="848" t="s">
        <v>1300</v>
      </c>
      <c r="P193" s="856"/>
    </row>
    <row r="194" spans="1:16" ht="14.4" thickTop="1">
      <c r="B194" s="856"/>
      <c r="D194" s="856"/>
      <c r="E194" s="857"/>
      <c r="P194" s="856"/>
    </row>
    <row r="195" spans="1:16">
      <c r="A195" s="855" t="s">
        <v>1203</v>
      </c>
      <c r="B195" s="856"/>
      <c r="C195" s="848" t="s">
        <v>1290</v>
      </c>
      <c r="D195" s="856"/>
      <c r="E195" s="857">
        <v>0</v>
      </c>
      <c r="P195" s="856"/>
    </row>
    <row r="196" spans="1:16">
      <c r="A196" s="855" t="s">
        <v>1204</v>
      </c>
      <c r="B196" s="856"/>
      <c r="C196" s="848" t="s">
        <v>1290</v>
      </c>
      <c r="D196" s="856"/>
      <c r="E196" s="857">
        <v>0</v>
      </c>
      <c r="P196" s="856"/>
    </row>
    <row r="197" spans="1:16">
      <c r="A197" s="855" t="s">
        <v>1205</v>
      </c>
      <c r="B197" s="856"/>
      <c r="C197" s="848" t="s">
        <v>1290</v>
      </c>
      <c r="D197" s="856"/>
      <c r="E197" s="857">
        <v>0</v>
      </c>
      <c r="P197" s="856"/>
    </row>
    <row r="198" spans="1:16">
      <c r="A198" s="855" t="s">
        <v>1206</v>
      </c>
      <c r="B198" s="856"/>
      <c r="C198" s="848" t="s">
        <v>1290</v>
      </c>
      <c r="D198" s="856"/>
      <c r="E198" s="857">
        <v>24100.6</v>
      </c>
      <c r="P198" s="856"/>
    </row>
    <row r="199" spans="1:16">
      <c r="A199" s="855" t="s">
        <v>1207</v>
      </c>
      <c r="B199" s="856"/>
      <c r="C199" s="848" t="s">
        <v>1290</v>
      </c>
      <c r="D199" s="856"/>
      <c r="E199" s="857">
        <v>0</v>
      </c>
      <c r="P199" s="856"/>
    </row>
    <row r="200" spans="1:16">
      <c r="A200" s="855"/>
      <c r="B200" s="856"/>
      <c r="D200" s="856"/>
      <c r="E200" s="857"/>
      <c r="G200" s="844">
        <v>389</v>
      </c>
      <c r="I200" s="848" t="s">
        <v>1290</v>
      </c>
      <c r="K200" s="849">
        <v>24101</v>
      </c>
      <c r="M200" s="845" t="s">
        <v>1175</v>
      </c>
      <c r="P200" s="856"/>
    </row>
    <row r="201" spans="1:16" ht="14.4" thickBot="1">
      <c r="A201" s="844"/>
      <c r="B201" s="856"/>
      <c r="C201" s="856"/>
      <c r="D201" s="856"/>
      <c r="E201" s="873">
        <v>24100.6</v>
      </c>
      <c r="K201" s="859">
        <v>24101</v>
      </c>
      <c r="N201" s="883">
        <v>-0.40000000000145519</v>
      </c>
    </row>
    <row r="202" spans="1:16" ht="14.4" thickTop="1">
      <c r="A202" s="844"/>
      <c r="B202" s="856"/>
      <c r="C202" s="856"/>
      <c r="D202" s="856"/>
      <c r="E202" s="857"/>
      <c r="K202" s="857"/>
    </row>
    <row r="203" spans="1:16" s="868" customFormat="1">
      <c r="A203" s="869"/>
      <c r="B203" s="866"/>
      <c r="C203" s="865" t="s">
        <v>1208</v>
      </c>
      <c r="D203" s="866"/>
      <c r="E203" s="867">
        <v>6461587.330000001</v>
      </c>
      <c r="G203" s="869"/>
      <c r="I203" s="846" t="s">
        <v>1209</v>
      </c>
      <c r="K203" s="867">
        <v>6461587</v>
      </c>
      <c r="M203" s="840"/>
      <c r="N203" s="883">
        <v>0.33000000100582838</v>
      </c>
    </row>
    <row r="204" spans="1:16" s="856" customFormat="1">
      <c r="A204" s="855"/>
      <c r="E204" s="857"/>
      <c r="G204" s="855"/>
      <c r="K204" s="857"/>
      <c r="M204" s="870"/>
      <c r="N204" s="889"/>
    </row>
    <row r="205" spans="1:16" s="856" customFormat="1">
      <c r="A205" s="850"/>
      <c r="E205" s="857"/>
      <c r="G205" s="855"/>
      <c r="K205" s="857"/>
      <c r="M205" s="870"/>
      <c r="N205" s="889"/>
    </row>
    <row r="206" spans="1:16">
      <c r="A206" s="855" t="s">
        <v>1308</v>
      </c>
      <c r="B206" s="856"/>
      <c r="C206" s="848" t="s">
        <v>1210</v>
      </c>
      <c r="D206" s="856"/>
      <c r="E206" s="857">
        <v>286121.33999999997</v>
      </c>
      <c r="G206" s="844">
        <v>701</v>
      </c>
      <c r="I206" s="848" t="s">
        <v>1210</v>
      </c>
      <c r="K206" s="857">
        <v>286121</v>
      </c>
      <c r="M206" s="858" t="s">
        <v>1211</v>
      </c>
    </row>
    <row r="207" spans="1:16" ht="14.4" thickBot="1">
      <c r="A207" s="855"/>
      <c r="B207" s="856"/>
      <c r="D207" s="856"/>
      <c r="E207" s="859">
        <v>286121.33999999997</v>
      </c>
      <c r="K207" s="859">
        <v>286121</v>
      </c>
      <c r="M207" s="858"/>
      <c r="N207" s="883">
        <v>0.33999999996740371</v>
      </c>
    </row>
    <row r="208" spans="1:16" ht="14.4" thickTop="1">
      <c r="A208" s="855"/>
      <c r="B208" s="856"/>
      <c r="D208" s="856"/>
      <c r="E208" s="857"/>
      <c r="K208" s="857"/>
      <c r="M208" s="858"/>
    </row>
    <row r="209" spans="1:14">
      <c r="A209" s="855" t="s">
        <v>1309</v>
      </c>
      <c r="B209" s="856"/>
      <c r="C209" s="848" t="s">
        <v>1212</v>
      </c>
      <c r="D209" s="856"/>
      <c r="E209" s="857">
        <v>119737.96</v>
      </c>
      <c r="G209" s="844">
        <v>703</v>
      </c>
      <c r="I209" s="848" t="s">
        <v>1212</v>
      </c>
      <c r="K209" s="857">
        <v>119738</v>
      </c>
      <c r="M209" s="858" t="s">
        <v>1211</v>
      </c>
      <c r="N209" s="883">
        <v>-3.9999999993597157E-2</v>
      </c>
    </row>
    <row r="210" spans="1:14" ht="14.4" thickBot="1">
      <c r="A210" s="855"/>
      <c r="B210" s="856"/>
      <c r="D210" s="856"/>
      <c r="E210" s="859">
        <v>119737.96</v>
      </c>
      <c r="I210" s="858"/>
      <c r="K210" s="859">
        <v>119738</v>
      </c>
      <c r="M210" s="858"/>
      <c r="N210" s="883">
        <v>-3.9999999993597157E-2</v>
      </c>
    </row>
    <row r="211" spans="1:14" ht="14.4" thickTop="1">
      <c r="A211" s="855"/>
      <c r="B211" s="856"/>
      <c r="D211" s="856"/>
      <c r="E211" s="857"/>
      <c r="I211" s="858"/>
      <c r="K211" s="857"/>
      <c r="M211" s="858"/>
    </row>
    <row r="212" spans="1:14">
      <c r="A212" s="855" t="s">
        <v>1310</v>
      </c>
      <c r="B212" s="856"/>
      <c r="C212" s="848" t="s">
        <v>1213</v>
      </c>
      <c r="D212" s="856"/>
      <c r="E212" s="857">
        <v>81213.020000000019</v>
      </c>
      <c r="G212" s="844">
        <v>704</v>
      </c>
      <c r="I212" s="848" t="s">
        <v>1213</v>
      </c>
      <c r="K212" s="857">
        <v>81213</v>
      </c>
      <c r="M212" s="858" t="s">
        <v>1211</v>
      </c>
      <c r="N212" s="883">
        <v>2.0000000018626451E-2</v>
      </c>
    </row>
    <row r="213" spans="1:14" ht="14.4" thickBot="1">
      <c r="A213" s="855"/>
      <c r="B213" s="856"/>
      <c r="D213" s="856"/>
      <c r="E213" s="859">
        <v>81213.020000000019</v>
      </c>
      <c r="K213" s="859">
        <v>81213</v>
      </c>
      <c r="N213" s="883">
        <v>2.0000000018626451E-2</v>
      </c>
    </row>
    <row r="214" spans="1:14" ht="14.4" thickTop="1">
      <c r="A214" s="855"/>
      <c r="B214" s="856"/>
      <c r="D214" s="856"/>
      <c r="E214" s="857"/>
      <c r="K214" s="857"/>
    </row>
    <row r="215" spans="1:14">
      <c r="A215" s="855" t="s">
        <v>1311</v>
      </c>
      <c r="B215" s="856"/>
      <c r="C215" s="848" t="s">
        <v>1214</v>
      </c>
      <c r="D215" s="856"/>
      <c r="E215" s="857">
        <v>0</v>
      </c>
      <c r="G215" s="844">
        <v>710</v>
      </c>
      <c r="I215" s="848" t="s">
        <v>1214</v>
      </c>
      <c r="K215" s="857">
        <v>0</v>
      </c>
      <c r="M215" s="858" t="s">
        <v>1211</v>
      </c>
    </row>
    <row r="216" spans="1:14" ht="14.4" thickBot="1">
      <c r="A216" s="855"/>
      <c r="B216" s="856"/>
      <c r="D216" s="856"/>
      <c r="E216" s="859">
        <v>0</v>
      </c>
      <c r="K216" s="859">
        <v>0</v>
      </c>
      <c r="N216" s="883">
        <v>0</v>
      </c>
    </row>
    <row r="217" spans="1:14" ht="14.4" thickTop="1">
      <c r="A217" s="855"/>
      <c r="B217" s="856"/>
      <c r="D217" s="856"/>
      <c r="E217" s="857"/>
      <c r="K217" s="857"/>
    </row>
    <row r="218" spans="1:14">
      <c r="A218" s="855" t="s">
        <v>1312</v>
      </c>
      <c r="B218" s="856"/>
      <c r="C218" s="848" t="s">
        <v>698</v>
      </c>
      <c r="D218" s="856"/>
      <c r="E218" s="857">
        <v>13831.79</v>
      </c>
      <c r="G218" s="844">
        <v>711</v>
      </c>
      <c r="I218" s="848" t="s">
        <v>698</v>
      </c>
      <c r="K218" s="857">
        <v>13832</v>
      </c>
      <c r="M218" s="858" t="s">
        <v>1211</v>
      </c>
    </row>
    <row r="219" spans="1:14" ht="14.4" thickBot="1">
      <c r="A219" s="855"/>
      <c r="B219" s="856"/>
      <c r="D219" s="856"/>
      <c r="E219" s="859">
        <v>13831.79</v>
      </c>
      <c r="K219" s="859">
        <v>13832</v>
      </c>
      <c r="M219" s="858"/>
      <c r="N219" s="883">
        <v>-0.20999999999912689</v>
      </c>
    </row>
    <row r="220" spans="1:14" ht="14.4" thickTop="1">
      <c r="A220" s="855"/>
      <c r="B220" s="856"/>
      <c r="D220" s="856"/>
      <c r="E220" s="857"/>
      <c r="K220" s="857"/>
      <c r="M220" s="858"/>
    </row>
    <row r="221" spans="1:14">
      <c r="A221" s="855" t="s">
        <v>1313</v>
      </c>
      <c r="B221" s="856"/>
      <c r="C221" s="848" t="s">
        <v>1215</v>
      </c>
      <c r="D221" s="856"/>
      <c r="E221" s="857">
        <v>70217.03</v>
      </c>
      <c r="G221" s="844">
        <v>715</v>
      </c>
      <c r="I221" s="848" t="s">
        <v>1215</v>
      </c>
      <c r="K221" s="857">
        <v>70217</v>
      </c>
      <c r="M221" s="858" t="s">
        <v>1211</v>
      </c>
    </row>
    <row r="222" spans="1:14" ht="14.4" thickBot="1">
      <c r="A222" s="855"/>
      <c r="B222" s="856"/>
      <c r="D222" s="856"/>
      <c r="E222" s="859">
        <v>70217.03</v>
      </c>
      <c r="K222" s="859">
        <v>70217</v>
      </c>
      <c r="M222" s="858"/>
      <c r="N222" s="883">
        <v>2.9999999998835847E-2</v>
      </c>
    </row>
    <row r="223" spans="1:14" ht="14.4" thickTop="1">
      <c r="A223" s="855"/>
      <c r="B223" s="856"/>
      <c r="D223" s="856"/>
      <c r="E223" s="857"/>
      <c r="K223" s="857"/>
      <c r="M223" s="858"/>
    </row>
    <row r="224" spans="1:14">
      <c r="A224" s="855" t="s">
        <v>1314</v>
      </c>
      <c r="B224" s="856"/>
      <c r="C224" s="848" t="s">
        <v>1216</v>
      </c>
      <c r="D224" s="856"/>
      <c r="E224" s="857">
        <v>0</v>
      </c>
      <c r="G224" s="844">
        <v>716</v>
      </c>
      <c r="I224" s="848" t="s">
        <v>1216</v>
      </c>
      <c r="K224" s="857">
        <v>0</v>
      </c>
      <c r="M224" s="858" t="s">
        <v>1211</v>
      </c>
    </row>
    <row r="225" spans="1:15" ht="14.4" thickBot="1">
      <c r="A225" s="855"/>
      <c r="B225" s="856"/>
      <c r="D225" s="856"/>
      <c r="E225" s="859">
        <v>0</v>
      </c>
      <c r="K225" s="859">
        <v>0</v>
      </c>
      <c r="M225" s="858"/>
      <c r="N225" s="883">
        <v>0</v>
      </c>
    </row>
    <row r="226" spans="1:15" ht="14.4" thickTop="1">
      <c r="A226" s="855"/>
      <c r="B226" s="856"/>
      <c r="D226" s="856"/>
      <c r="E226" s="857"/>
      <c r="K226" s="857"/>
      <c r="M226" s="858"/>
    </row>
    <row r="227" spans="1:15">
      <c r="A227" s="855" t="s">
        <v>1315</v>
      </c>
      <c r="B227" s="856"/>
      <c r="C227" s="848" t="s">
        <v>118</v>
      </c>
      <c r="D227" s="856"/>
      <c r="E227" s="857">
        <v>85435.19</v>
      </c>
      <c r="G227" s="844">
        <v>718</v>
      </c>
      <c r="I227" s="848" t="s">
        <v>118</v>
      </c>
      <c r="K227" s="857">
        <v>85435</v>
      </c>
      <c r="M227" s="858" t="s">
        <v>1211</v>
      </c>
    </row>
    <row r="228" spans="1:15" ht="14.4" thickBot="1">
      <c r="A228" s="855"/>
      <c r="B228" s="856"/>
      <c r="D228" s="856"/>
      <c r="E228" s="859">
        <v>85435.19</v>
      </c>
      <c r="K228" s="859">
        <v>85435</v>
      </c>
      <c r="M228" s="858"/>
      <c r="N228" s="883">
        <v>0.19000000000232831</v>
      </c>
    </row>
    <row r="229" spans="1:15" ht="14.4" thickTop="1">
      <c r="A229" s="855"/>
      <c r="B229" s="856"/>
      <c r="D229" s="856"/>
      <c r="E229" s="857"/>
      <c r="K229" s="857"/>
      <c r="M229" s="858"/>
    </row>
    <row r="230" spans="1:15">
      <c r="A230" s="855" t="s">
        <v>1316</v>
      </c>
      <c r="B230" s="856"/>
      <c r="C230" s="848" t="s">
        <v>499</v>
      </c>
      <c r="D230" s="856"/>
      <c r="E230" s="857">
        <v>43582.55</v>
      </c>
      <c r="G230" s="844">
        <v>720</v>
      </c>
      <c r="I230" s="848" t="s">
        <v>499</v>
      </c>
      <c r="K230" s="857">
        <v>43581</v>
      </c>
      <c r="M230" s="858" t="s">
        <v>1211</v>
      </c>
    </row>
    <row r="231" spans="1:15" ht="14.4" thickBot="1">
      <c r="A231" s="855"/>
      <c r="B231" s="856"/>
      <c r="D231" s="856"/>
      <c r="E231" s="859">
        <v>43582.55</v>
      </c>
      <c r="K231" s="859">
        <v>43581</v>
      </c>
      <c r="M231" s="858"/>
      <c r="N231" s="883">
        <v>1.5500000000029104</v>
      </c>
      <c r="O231" s="848" t="s">
        <v>1300</v>
      </c>
    </row>
    <row r="232" spans="1:15" ht="14.4" thickTop="1">
      <c r="A232" s="855"/>
      <c r="B232" s="856"/>
      <c r="D232" s="856"/>
      <c r="E232" s="857"/>
      <c r="K232" s="857"/>
      <c r="M232" s="858"/>
    </row>
    <row r="233" spans="1:15">
      <c r="A233" s="855" t="s">
        <v>1317</v>
      </c>
      <c r="B233" s="856"/>
      <c r="C233" s="848" t="s">
        <v>1217</v>
      </c>
      <c r="D233" s="856"/>
      <c r="E233" s="857">
        <v>13353.75</v>
      </c>
      <c r="G233" s="844">
        <v>731</v>
      </c>
      <c r="I233" s="848" t="s">
        <v>1217</v>
      </c>
      <c r="K233" s="857">
        <v>13354</v>
      </c>
      <c r="M233" s="858" t="s">
        <v>1211</v>
      </c>
    </row>
    <row r="234" spans="1:15" ht="14.4" thickBot="1">
      <c r="A234" s="855"/>
      <c r="B234" s="856"/>
      <c r="D234" s="856"/>
      <c r="E234" s="859">
        <v>13353.75</v>
      </c>
      <c r="K234" s="859">
        <v>13354</v>
      </c>
      <c r="N234" s="883">
        <v>-0.25</v>
      </c>
    </row>
    <row r="235" spans="1:15" ht="14.4" thickTop="1">
      <c r="A235" s="855"/>
      <c r="B235" s="856"/>
      <c r="D235" s="856"/>
      <c r="E235" s="857"/>
      <c r="K235" s="857"/>
    </row>
    <row r="236" spans="1:15">
      <c r="A236" s="855" t="s">
        <v>1318</v>
      </c>
      <c r="C236" s="848" t="s">
        <v>699</v>
      </c>
      <c r="E236" s="857">
        <v>3300</v>
      </c>
      <c r="G236" s="844">
        <v>732</v>
      </c>
      <c r="I236" s="848" t="s">
        <v>699</v>
      </c>
      <c r="K236" s="857">
        <v>3300</v>
      </c>
      <c r="M236" s="858" t="s">
        <v>1211</v>
      </c>
      <c r="N236" s="890"/>
    </row>
    <row r="237" spans="1:15" ht="14.4" thickBot="1">
      <c r="A237" s="855"/>
      <c r="E237" s="859">
        <v>3300</v>
      </c>
      <c r="K237" s="859">
        <v>3300</v>
      </c>
      <c r="N237" s="883">
        <v>0</v>
      </c>
    </row>
    <row r="238" spans="1:15" ht="14.4" thickTop="1">
      <c r="A238" s="855"/>
      <c r="E238" s="857"/>
      <c r="K238" s="857"/>
      <c r="N238" s="890"/>
    </row>
    <row r="239" spans="1:15">
      <c r="A239" s="855" t="s">
        <v>1319</v>
      </c>
      <c r="B239" s="856"/>
      <c r="C239" s="848" t="s">
        <v>701</v>
      </c>
      <c r="D239" s="856"/>
      <c r="E239" s="857">
        <v>2419.6999999999998</v>
      </c>
      <c r="G239" s="844">
        <v>733</v>
      </c>
      <c r="I239" s="848" t="s">
        <v>701</v>
      </c>
      <c r="K239" s="857">
        <v>2420</v>
      </c>
      <c r="M239" s="858" t="s">
        <v>1211</v>
      </c>
    </row>
    <row r="240" spans="1:15" ht="14.4" thickBot="1">
      <c r="A240" s="855"/>
      <c r="B240" s="856"/>
      <c r="D240" s="856"/>
      <c r="E240" s="859">
        <v>2419.6999999999998</v>
      </c>
      <c r="K240" s="859">
        <v>2420</v>
      </c>
      <c r="M240" s="858"/>
      <c r="N240" s="883">
        <v>-0.3000000000001819</v>
      </c>
    </row>
    <row r="241" spans="1:15" ht="14.4" thickTop="1">
      <c r="A241" s="855"/>
      <c r="B241" s="856"/>
      <c r="D241" s="856"/>
      <c r="E241" s="857"/>
      <c r="K241" s="857"/>
      <c r="M241" s="858"/>
    </row>
    <row r="242" spans="1:15">
      <c r="A242" s="855" t="s">
        <v>1320</v>
      </c>
      <c r="B242" s="856"/>
      <c r="C242" s="848" t="s">
        <v>1218</v>
      </c>
      <c r="D242" s="856"/>
      <c r="E242" s="857">
        <v>30000</v>
      </c>
      <c r="G242" s="844">
        <v>734</v>
      </c>
      <c r="I242" s="848" t="s">
        <v>1218</v>
      </c>
      <c r="K242" s="857">
        <v>30000</v>
      </c>
      <c r="M242" s="858" t="s">
        <v>1211</v>
      </c>
      <c r="N242" s="883">
        <v>0</v>
      </c>
    </row>
    <row r="243" spans="1:15" ht="14.4" thickBot="1">
      <c r="A243" s="855"/>
      <c r="B243" s="856"/>
      <c r="D243" s="856"/>
      <c r="E243" s="859">
        <v>30000</v>
      </c>
      <c r="K243" s="859">
        <v>30000</v>
      </c>
      <c r="N243" s="883">
        <v>0</v>
      </c>
    </row>
    <row r="244" spans="1:15" ht="14.4" thickTop="1">
      <c r="A244" s="855"/>
      <c r="B244" s="856"/>
      <c r="D244" s="856"/>
      <c r="E244" s="857"/>
      <c r="K244" s="857"/>
    </row>
    <row r="245" spans="1:15">
      <c r="A245" s="855" t="s">
        <v>1321</v>
      </c>
      <c r="C245" s="874" t="s">
        <v>702</v>
      </c>
      <c r="E245" s="857">
        <v>12176.79</v>
      </c>
      <c r="G245" s="844">
        <v>735</v>
      </c>
      <c r="I245" s="848" t="s">
        <v>702</v>
      </c>
      <c r="K245" s="857">
        <v>12177</v>
      </c>
      <c r="M245" s="858" t="s">
        <v>1211</v>
      </c>
      <c r="O245" s="851"/>
    </row>
    <row r="246" spans="1:15" ht="14.4" thickBot="1">
      <c r="A246" s="855"/>
      <c r="C246" s="874"/>
      <c r="E246" s="859">
        <v>12176.79</v>
      </c>
      <c r="K246" s="859">
        <v>12177</v>
      </c>
      <c r="N246" s="883">
        <v>-0.20999999999912689</v>
      </c>
    </row>
    <row r="247" spans="1:15" ht="14.4" thickTop="1">
      <c r="A247" s="855"/>
      <c r="C247" s="874"/>
      <c r="E247" s="857"/>
      <c r="K247" s="857"/>
      <c r="N247" s="890"/>
    </row>
    <row r="248" spans="1:15">
      <c r="A248" s="855" t="s">
        <v>1322</v>
      </c>
      <c r="B248" s="856"/>
      <c r="C248" s="874" t="s">
        <v>703</v>
      </c>
      <c r="D248" s="856"/>
      <c r="E248" s="857">
        <v>0</v>
      </c>
      <c r="G248" s="844">
        <v>736</v>
      </c>
      <c r="I248" s="848" t="s">
        <v>703</v>
      </c>
      <c r="K248" s="857"/>
      <c r="M248" s="858" t="s">
        <v>1211</v>
      </c>
    </row>
    <row r="249" spans="1:15" ht="14.4" thickBot="1">
      <c r="A249" s="855"/>
      <c r="B249" s="856"/>
      <c r="C249" s="874"/>
      <c r="D249" s="856"/>
      <c r="E249" s="859">
        <v>0</v>
      </c>
      <c r="K249" s="859">
        <v>0</v>
      </c>
      <c r="M249" s="858"/>
      <c r="N249" s="883">
        <v>0</v>
      </c>
    </row>
    <row r="250" spans="1:15" ht="14.4" thickTop="1">
      <c r="A250" s="855"/>
      <c r="B250" s="856"/>
      <c r="C250" s="874"/>
      <c r="D250" s="856"/>
      <c r="E250" s="857"/>
      <c r="K250" s="857"/>
      <c r="M250" s="858"/>
    </row>
    <row r="251" spans="1:15">
      <c r="A251" s="855" t="s">
        <v>1323</v>
      </c>
      <c r="B251" s="856"/>
      <c r="C251" s="848" t="s">
        <v>1219</v>
      </c>
      <c r="D251" s="856"/>
      <c r="E251" s="857">
        <v>100</v>
      </c>
      <c r="G251" s="844">
        <v>741</v>
      </c>
      <c r="I251" s="848" t="s">
        <v>1219</v>
      </c>
      <c r="K251" s="857">
        <v>100</v>
      </c>
      <c r="M251" s="858" t="s">
        <v>1211</v>
      </c>
    </row>
    <row r="252" spans="1:15" ht="14.4" thickBot="1">
      <c r="A252" s="855"/>
      <c r="B252" s="856"/>
      <c r="D252" s="856"/>
      <c r="E252" s="859">
        <v>100</v>
      </c>
      <c r="K252" s="859">
        <v>100</v>
      </c>
      <c r="N252" s="883">
        <v>0</v>
      </c>
    </row>
    <row r="253" spans="1:15" ht="14.4" thickTop="1">
      <c r="A253" s="855"/>
      <c r="B253" s="856"/>
      <c r="D253" s="856"/>
      <c r="E253" s="857"/>
      <c r="K253" s="857"/>
    </row>
    <row r="254" spans="1:15">
      <c r="A254" s="855" t="s">
        <v>1324</v>
      </c>
      <c r="B254" s="856"/>
      <c r="C254" s="848" t="s">
        <v>1220</v>
      </c>
      <c r="D254" s="856"/>
      <c r="E254" s="857">
        <v>0</v>
      </c>
      <c r="G254" s="844">
        <v>742</v>
      </c>
      <c r="I254" s="848" t="s">
        <v>1220</v>
      </c>
      <c r="K254" s="857"/>
      <c r="M254" s="858" t="s">
        <v>1211</v>
      </c>
    </row>
    <row r="255" spans="1:15" ht="14.4" thickBot="1">
      <c r="A255" s="855"/>
      <c r="B255" s="856"/>
      <c r="D255" s="856"/>
      <c r="E255" s="859">
        <v>0</v>
      </c>
      <c r="K255" s="859">
        <v>0</v>
      </c>
      <c r="N255" s="883">
        <v>0</v>
      </c>
    </row>
    <row r="256" spans="1:15" ht="14.4" thickTop="1">
      <c r="A256" s="855"/>
      <c r="B256" s="856"/>
      <c r="D256" s="856"/>
      <c r="E256" s="857"/>
      <c r="K256" s="857"/>
    </row>
    <row r="257" spans="1:15">
      <c r="A257" s="855" t="s">
        <v>1325</v>
      </c>
      <c r="B257" s="856"/>
      <c r="C257" s="848" t="s">
        <v>1221</v>
      </c>
      <c r="D257" s="856"/>
      <c r="E257" s="857">
        <v>13514.869999999999</v>
      </c>
      <c r="G257" s="844">
        <v>750</v>
      </c>
      <c r="I257" s="848" t="s">
        <v>1221</v>
      </c>
      <c r="K257" s="857">
        <v>13515</v>
      </c>
      <c r="M257" s="858" t="s">
        <v>1211</v>
      </c>
    </row>
    <row r="258" spans="1:15" ht="14.4" thickBot="1">
      <c r="A258" s="855"/>
      <c r="B258" s="856"/>
      <c r="D258" s="856"/>
      <c r="E258" s="859">
        <v>13514.869999999999</v>
      </c>
      <c r="K258" s="859">
        <v>13515</v>
      </c>
      <c r="M258" s="858"/>
      <c r="N258" s="883">
        <v>-0.13000000000101863</v>
      </c>
      <c r="O258" s="848" t="s">
        <v>1300</v>
      </c>
    </row>
    <row r="259" spans="1:15" ht="14.4" thickTop="1">
      <c r="A259" s="855"/>
      <c r="B259" s="856"/>
      <c r="D259" s="856"/>
      <c r="E259" s="857"/>
      <c r="K259" s="857"/>
      <c r="M259" s="858"/>
    </row>
    <row r="260" spans="1:15">
      <c r="A260" s="855" t="s">
        <v>1326</v>
      </c>
      <c r="B260" s="856"/>
      <c r="C260" s="848" t="s">
        <v>1222</v>
      </c>
      <c r="D260" s="856"/>
      <c r="E260" s="857">
        <v>0</v>
      </c>
      <c r="G260" s="844">
        <v>756</v>
      </c>
      <c r="I260" s="848" t="s">
        <v>1222</v>
      </c>
      <c r="K260" s="857">
        <v>0</v>
      </c>
      <c r="M260" s="858" t="s">
        <v>1211</v>
      </c>
    </row>
    <row r="261" spans="1:15" ht="14.4" thickBot="1">
      <c r="A261" s="855"/>
      <c r="B261" s="856"/>
      <c r="D261" s="856"/>
      <c r="E261" s="859">
        <v>0</v>
      </c>
      <c r="K261" s="859">
        <v>0</v>
      </c>
      <c r="N261" s="883">
        <v>0</v>
      </c>
    </row>
    <row r="262" spans="1:15" ht="14.4" thickTop="1">
      <c r="A262" s="855"/>
      <c r="B262" s="856"/>
      <c r="D262" s="856"/>
      <c r="E262" s="857"/>
      <c r="K262" s="857"/>
    </row>
    <row r="263" spans="1:15">
      <c r="A263" s="855" t="s">
        <v>1327</v>
      </c>
      <c r="B263" s="856"/>
      <c r="C263" s="848" t="s">
        <v>1223</v>
      </c>
      <c r="D263" s="856"/>
      <c r="E263" s="857">
        <v>21221.77</v>
      </c>
      <c r="G263" s="844">
        <v>757</v>
      </c>
      <c r="I263" s="848" t="s">
        <v>1223</v>
      </c>
      <c r="K263" s="857">
        <v>21222</v>
      </c>
      <c r="M263" s="858" t="s">
        <v>1211</v>
      </c>
    </row>
    <row r="264" spans="1:15" ht="14.4" thickBot="1">
      <c r="A264" s="855"/>
      <c r="B264" s="856"/>
      <c r="D264" s="856"/>
      <c r="E264" s="859">
        <v>21221.77</v>
      </c>
      <c r="K264" s="859">
        <v>21222</v>
      </c>
      <c r="N264" s="883">
        <v>-0.22999999999956344</v>
      </c>
    </row>
    <row r="265" spans="1:15" ht="14.4" thickTop="1">
      <c r="A265" s="855"/>
      <c r="B265" s="856"/>
      <c r="D265" s="856"/>
      <c r="E265" s="857"/>
      <c r="K265" s="857"/>
    </row>
    <row r="266" spans="1:15">
      <c r="A266" s="855" t="s">
        <v>1328</v>
      </c>
      <c r="B266" s="856"/>
      <c r="C266" s="848" t="s">
        <v>1224</v>
      </c>
      <c r="D266" s="856"/>
      <c r="E266" s="857">
        <v>13896.96</v>
      </c>
      <c r="G266" s="844">
        <v>758</v>
      </c>
      <c r="I266" s="848" t="s">
        <v>1224</v>
      </c>
      <c r="K266" s="857">
        <v>13897</v>
      </c>
      <c r="M266" s="858" t="s">
        <v>1211</v>
      </c>
    </row>
    <row r="267" spans="1:15" ht="14.4" thickBot="1">
      <c r="A267" s="855"/>
      <c r="B267" s="856"/>
      <c r="D267" s="856"/>
      <c r="E267" s="859">
        <v>13896.96</v>
      </c>
      <c r="K267" s="859">
        <v>13897</v>
      </c>
      <c r="M267" s="858"/>
      <c r="N267" s="883">
        <v>-4.0000000000873115E-2</v>
      </c>
    </row>
    <row r="268" spans="1:15" ht="14.4" thickTop="1">
      <c r="A268" s="855"/>
      <c r="B268" s="856"/>
      <c r="D268" s="856"/>
      <c r="E268" s="857"/>
      <c r="K268" s="857"/>
      <c r="M268" s="858"/>
    </row>
    <row r="269" spans="1:15">
      <c r="A269" s="855" t="s">
        <v>1329</v>
      </c>
      <c r="B269" s="856"/>
      <c r="C269" s="848" t="s">
        <v>704</v>
      </c>
      <c r="D269" s="856"/>
      <c r="E269" s="857">
        <v>0</v>
      </c>
      <c r="G269" s="844">
        <v>759</v>
      </c>
      <c r="I269" s="848" t="s">
        <v>704</v>
      </c>
      <c r="K269" s="857"/>
      <c r="M269" s="858" t="s">
        <v>1211</v>
      </c>
    </row>
    <row r="270" spans="1:15" ht="14.4" thickBot="1">
      <c r="A270" s="855"/>
      <c r="B270" s="856"/>
      <c r="D270" s="856"/>
      <c r="E270" s="859">
        <v>0</v>
      </c>
      <c r="K270" s="859">
        <v>0</v>
      </c>
      <c r="N270" s="883">
        <v>0</v>
      </c>
    </row>
    <row r="271" spans="1:15" ht="14.4" thickTop="1">
      <c r="A271" s="855"/>
      <c r="B271" s="856"/>
      <c r="D271" s="856"/>
      <c r="E271" s="857"/>
      <c r="K271" s="857"/>
    </row>
    <row r="272" spans="1:15">
      <c r="A272" s="855" t="s">
        <v>1330</v>
      </c>
      <c r="B272" s="856"/>
      <c r="C272" s="848" t="s">
        <v>1225</v>
      </c>
      <c r="D272" s="856"/>
      <c r="E272" s="857">
        <v>1375.8</v>
      </c>
      <c r="G272" s="844">
        <v>760</v>
      </c>
      <c r="I272" s="848" t="s">
        <v>1225</v>
      </c>
      <c r="K272" s="857">
        <v>1376</v>
      </c>
      <c r="M272" s="858" t="s">
        <v>1211</v>
      </c>
    </row>
    <row r="273" spans="1:15" ht="14.4" thickBot="1">
      <c r="A273" s="855"/>
      <c r="B273" s="856"/>
      <c r="D273" s="856"/>
      <c r="E273" s="859">
        <v>1375.8</v>
      </c>
      <c r="K273" s="859">
        <v>1376</v>
      </c>
      <c r="N273" s="883">
        <v>-0.20000000000004547</v>
      </c>
    </row>
    <row r="274" spans="1:15" ht="14.4" thickTop="1">
      <c r="A274" s="855"/>
      <c r="B274" s="856"/>
      <c r="D274" s="856"/>
      <c r="E274" s="857"/>
      <c r="K274" s="857"/>
    </row>
    <row r="275" spans="1:15">
      <c r="A275" s="855" t="s">
        <v>1331</v>
      </c>
      <c r="B275" s="856"/>
      <c r="C275" s="848" t="s">
        <v>1226</v>
      </c>
      <c r="D275" s="856"/>
      <c r="E275" s="857">
        <v>0</v>
      </c>
      <c r="G275" s="844">
        <v>766</v>
      </c>
      <c r="I275" s="848" t="s">
        <v>1226</v>
      </c>
      <c r="K275" s="857"/>
      <c r="M275" s="858" t="s">
        <v>1211</v>
      </c>
    </row>
    <row r="276" spans="1:15" ht="14.4" thickBot="1">
      <c r="A276" s="855"/>
      <c r="B276" s="856"/>
      <c r="D276" s="856"/>
      <c r="E276" s="859">
        <v>0</v>
      </c>
      <c r="K276" s="859">
        <v>0</v>
      </c>
      <c r="M276" s="858"/>
      <c r="N276" s="883">
        <v>0</v>
      </c>
    </row>
    <row r="277" spans="1:15" ht="14.4" thickTop="1">
      <c r="A277" s="855"/>
      <c r="B277" s="856"/>
      <c r="D277" s="856"/>
      <c r="E277" s="857"/>
      <c r="K277" s="857"/>
      <c r="M277" s="858"/>
    </row>
    <row r="278" spans="1:15">
      <c r="A278" s="855" t="s">
        <v>1332</v>
      </c>
      <c r="B278" s="856"/>
      <c r="C278" s="848" t="s">
        <v>1227</v>
      </c>
      <c r="D278" s="856"/>
      <c r="E278" s="857">
        <v>0</v>
      </c>
      <c r="G278" s="844">
        <v>767</v>
      </c>
      <c r="I278" s="848" t="s">
        <v>1227</v>
      </c>
      <c r="K278" s="857"/>
      <c r="M278" s="858" t="s">
        <v>1211</v>
      </c>
    </row>
    <row r="279" spans="1:15" ht="14.4" thickBot="1">
      <c r="A279" s="855"/>
      <c r="B279" s="856"/>
      <c r="D279" s="856"/>
      <c r="E279" s="859">
        <v>0</v>
      </c>
      <c r="K279" s="859">
        <v>0</v>
      </c>
      <c r="N279" s="883">
        <v>0</v>
      </c>
    </row>
    <row r="280" spans="1:15" ht="14.4" thickTop="1">
      <c r="A280" s="855"/>
      <c r="B280" s="856"/>
      <c r="D280" s="856"/>
      <c r="E280" s="857"/>
      <c r="K280" s="857"/>
    </row>
    <row r="281" spans="1:15">
      <c r="A281" s="855" t="s">
        <v>1333</v>
      </c>
      <c r="B281" s="856"/>
      <c r="C281" s="848" t="s">
        <v>705</v>
      </c>
      <c r="D281" s="856"/>
      <c r="E281" s="857">
        <v>0</v>
      </c>
      <c r="G281" s="844">
        <v>770</v>
      </c>
      <c r="I281" s="848" t="s">
        <v>705</v>
      </c>
      <c r="K281" s="857"/>
      <c r="M281" s="858" t="s">
        <v>1211</v>
      </c>
    </row>
    <row r="282" spans="1:15" ht="14.4" thickBot="1">
      <c r="A282" s="855"/>
      <c r="B282" s="856"/>
      <c r="D282" s="856"/>
      <c r="E282" s="859">
        <v>0</v>
      </c>
      <c r="K282" s="859">
        <v>0</v>
      </c>
      <c r="N282" s="883">
        <v>0</v>
      </c>
    </row>
    <row r="283" spans="1:15" ht="14.4" thickTop="1">
      <c r="A283" s="855"/>
      <c r="B283" s="856"/>
      <c r="D283" s="856"/>
      <c r="E283" s="857"/>
      <c r="K283" s="857"/>
    </row>
    <row r="284" spans="1:15">
      <c r="A284" s="855" t="s">
        <v>1334</v>
      </c>
      <c r="B284" s="856"/>
      <c r="C284" s="848" t="s">
        <v>1228</v>
      </c>
      <c r="D284" s="856"/>
      <c r="E284" s="857">
        <v>21928.85</v>
      </c>
      <c r="G284" s="844">
        <v>775</v>
      </c>
      <c r="I284" s="848" t="s">
        <v>1228</v>
      </c>
      <c r="K284" s="857">
        <v>21929</v>
      </c>
      <c r="M284" s="858" t="s">
        <v>1211</v>
      </c>
    </row>
    <row r="285" spans="1:15" ht="14.4" thickBot="1">
      <c r="A285" s="844"/>
      <c r="B285" s="856"/>
      <c r="C285" s="856"/>
      <c r="D285" s="856"/>
      <c r="E285" s="859">
        <v>21928.85</v>
      </c>
      <c r="K285" s="859">
        <v>21929</v>
      </c>
      <c r="N285" s="883">
        <v>0.15000000000145519</v>
      </c>
      <c r="O285" s="851" t="s">
        <v>1300</v>
      </c>
    </row>
    <row r="286" spans="1:15" ht="14.4" thickTop="1">
      <c r="A286" s="855"/>
      <c r="B286" s="856"/>
      <c r="D286" s="856"/>
      <c r="E286" s="857"/>
    </row>
    <row r="287" spans="1:15" s="868" customFormat="1" ht="27" customHeight="1">
      <c r="A287" s="875"/>
      <c r="B287" s="866"/>
      <c r="C287" s="1375" t="s">
        <v>1911</v>
      </c>
      <c r="D287" s="866"/>
      <c r="E287" s="867">
        <v>833427.37000000011</v>
      </c>
      <c r="G287" s="869"/>
      <c r="I287" s="1375" t="s">
        <v>1910</v>
      </c>
      <c r="K287" s="867">
        <v>833427</v>
      </c>
      <c r="M287" s="840"/>
      <c r="N287" s="883">
        <v>0.37000000011175871</v>
      </c>
    </row>
    <row r="288" spans="1:15">
      <c r="A288" s="855"/>
      <c r="B288" s="856"/>
      <c r="D288" s="856"/>
      <c r="E288" s="857"/>
    </row>
    <row r="289" spans="1:15">
      <c r="A289" s="855"/>
      <c r="B289" s="856"/>
      <c r="C289" s="868" t="s">
        <v>714</v>
      </c>
      <c r="D289" s="856"/>
      <c r="E289" s="848"/>
      <c r="G289" s="848"/>
      <c r="K289" s="848"/>
      <c r="M289" s="848"/>
    </row>
    <row r="290" spans="1:15">
      <c r="A290" s="855"/>
      <c r="B290" s="856"/>
      <c r="C290" s="868"/>
      <c r="D290" s="856"/>
      <c r="E290" s="848"/>
      <c r="G290" s="848"/>
      <c r="K290" s="848"/>
      <c r="M290" s="848"/>
    </row>
    <row r="291" spans="1:15">
      <c r="A291" s="855" t="s">
        <v>1420</v>
      </c>
      <c r="B291" s="856"/>
      <c r="C291" s="848" t="s">
        <v>447</v>
      </c>
      <c r="D291" s="856"/>
      <c r="E291" s="857">
        <v>707000</v>
      </c>
      <c r="K291" s="857"/>
    </row>
    <row r="292" spans="1:15">
      <c r="A292" s="855" t="s">
        <v>1420</v>
      </c>
      <c r="B292" s="856"/>
      <c r="C292" s="848" t="s">
        <v>448</v>
      </c>
      <c r="D292" s="856"/>
      <c r="E292" s="857">
        <v>9493585.370000001</v>
      </c>
      <c r="K292" s="857"/>
    </row>
    <row r="293" spans="1:15">
      <c r="A293" s="855" t="s">
        <v>1420</v>
      </c>
      <c r="B293" s="856"/>
      <c r="C293" s="848" t="s">
        <v>216</v>
      </c>
      <c r="D293" s="856"/>
      <c r="E293" s="857">
        <v>0</v>
      </c>
    </row>
    <row r="294" spans="1:15">
      <c r="A294" s="855" t="s">
        <v>1420</v>
      </c>
      <c r="B294" s="856"/>
      <c r="C294" s="848" t="s">
        <v>729</v>
      </c>
      <c r="D294" s="856"/>
      <c r="E294" s="857">
        <v>0</v>
      </c>
    </row>
    <row r="295" spans="1:15">
      <c r="A295" s="855"/>
      <c r="B295" s="856"/>
      <c r="D295" s="856"/>
      <c r="E295" s="857"/>
      <c r="G295" s="844">
        <v>271</v>
      </c>
      <c r="I295" s="848" t="s">
        <v>19</v>
      </c>
      <c r="K295" s="857">
        <v>10200586</v>
      </c>
      <c r="M295" s="845" t="s">
        <v>1229</v>
      </c>
    </row>
    <row r="296" spans="1:15" ht="14.4" thickBot="1">
      <c r="A296" s="855" t="s">
        <v>1420</v>
      </c>
      <c r="B296" s="856"/>
      <c r="C296" s="846" t="s">
        <v>1335</v>
      </c>
      <c r="D296" s="856"/>
      <c r="E296" s="859">
        <v>10200585.370000001</v>
      </c>
      <c r="K296" s="859">
        <v>10200586</v>
      </c>
      <c r="N296" s="883">
        <v>-0.62999999895691872</v>
      </c>
      <c r="O296" s="848" t="s">
        <v>1300</v>
      </c>
    </row>
    <row r="297" spans="1:15" ht="14.4" thickTop="1">
      <c r="A297" s="855"/>
      <c r="B297" s="856"/>
      <c r="D297" s="856"/>
      <c r="E297" s="857"/>
    </row>
    <row r="298" spans="1:15">
      <c r="A298" s="855"/>
      <c r="B298" s="856"/>
      <c r="C298" s="868" t="s">
        <v>714</v>
      </c>
      <c r="D298" s="856"/>
      <c r="E298" s="857"/>
    </row>
    <row r="299" spans="1:15">
      <c r="A299" s="855"/>
      <c r="B299" s="856"/>
      <c r="D299" s="856"/>
      <c r="E299" s="857"/>
    </row>
    <row r="300" spans="1:15">
      <c r="A300" s="855" t="s">
        <v>1421</v>
      </c>
      <c r="B300" s="856"/>
      <c r="C300" s="848" t="s">
        <v>447</v>
      </c>
      <c r="D300" s="856"/>
      <c r="E300" s="849">
        <v>432055.55999999994</v>
      </c>
    </row>
    <row r="301" spans="1:15">
      <c r="A301" s="855" t="s">
        <v>1421</v>
      </c>
      <c r="B301" s="856"/>
      <c r="C301" s="848" t="s">
        <v>448</v>
      </c>
      <c r="D301" s="856"/>
      <c r="E301" s="849">
        <v>3465164.5050000008</v>
      </c>
    </row>
    <row r="302" spans="1:15">
      <c r="A302" s="855" t="s">
        <v>1421</v>
      </c>
      <c r="B302" s="856"/>
      <c r="C302" s="848" t="s">
        <v>216</v>
      </c>
      <c r="D302" s="856"/>
      <c r="E302" s="849">
        <v>0</v>
      </c>
    </row>
    <row r="303" spans="1:15">
      <c r="A303" s="855" t="s">
        <v>1421</v>
      </c>
      <c r="B303" s="856"/>
      <c r="C303" s="848" t="s">
        <v>729</v>
      </c>
      <c r="D303" s="856"/>
      <c r="E303" s="849">
        <v>0</v>
      </c>
    </row>
    <row r="304" spans="1:15">
      <c r="A304" s="855"/>
      <c r="B304" s="856"/>
      <c r="D304" s="856"/>
      <c r="E304" s="857"/>
      <c r="I304" s="848" t="s">
        <v>1230</v>
      </c>
      <c r="K304" s="857">
        <v>3897220</v>
      </c>
    </row>
    <row r="305" spans="1:15" ht="14.4" thickBot="1">
      <c r="A305" s="855" t="s">
        <v>1421</v>
      </c>
      <c r="B305" s="856"/>
      <c r="C305" s="846" t="s">
        <v>1336</v>
      </c>
      <c r="D305" s="856"/>
      <c r="E305" s="859">
        <v>3897220.0650000009</v>
      </c>
      <c r="K305" s="859">
        <v>3897220</v>
      </c>
      <c r="M305" s="845" t="s">
        <v>1229</v>
      </c>
      <c r="N305" s="883">
        <v>6.500000087544322E-2</v>
      </c>
    </row>
    <row r="306" spans="1:15" ht="14.4" thickTop="1">
      <c r="A306" s="855"/>
      <c r="B306" s="856"/>
      <c r="D306" s="856"/>
      <c r="E306" s="857"/>
    </row>
    <row r="307" spans="1:15">
      <c r="A307" s="855"/>
      <c r="B307" s="856"/>
      <c r="D307" s="856"/>
      <c r="E307" s="857"/>
      <c r="I307" s="849"/>
    </row>
    <row r="308" spans="1:15">
      <c r="A308" s="855" t="s">
        <v>1866</v>
      </c>
      <c r="B308" s="856"/>
      <c r="C308" s="848" t="s">
        <v>624</v>
      </c>
      <c r="D308" s="856"/>
      <c r="E308" s="857">
        <v>14695192.880000001</v>
      </c>
      <c r="G308" s="844" t="s">
        <v>1231</v>
      </c>
      <c r="I308" s="876" t="s">
        <v>1232</v>
      </c>
      <c r="J308" s="856"/>
      <c r="K308" s="857">
        <v>14695195</v>
      </c>
      <c r="M308" s="845" t="s">
        <v>1233</v>
      </c>
    </row>
    <row r="309" spans="1:15">
      <c r="A309" s="855" t="s">
        <v>1234</v>
      </c>
      <c r="B309" s="856"/>
      <c r="C309" s="848" t="s">
        <v>1291</v>
      </c>
      <c r="D309" s="856"/>
      <c r="E309" s="857">
        <v>-6461586.1299999999</v>
      </c>
      <c r="G309" s="844" t="s">
        <v>1235</v>
      </c>
      <c r="I309" s="848" t="s">
        <v>360</v>
      </c>
      <c r="J309" s="856"/>
      <c r="K309" s="857">
        <v>-6461587</v>
      </c>
      <c r="M309" s="845" t="s">
        <v>1233</v>
      </c>
    </row>
    <row r="310" spans="1:15">
      <c r="A310" s="848"/>
      <c r="D310" s="856"/>
      <c r="E310" s="857"/>
      <c r="J310" s="856"/>
      <c r="K310" s="857"/>
    </row>
    <row r="311" spans="1:15" ht="14.4" thickBot="1">
      <c r="A311" s="855" t="s">
        <v>1236</v>
      </c>
      <c r="B311" s="856"/>
      <c r="C311" s="848" t="s">
        <v>361</v>
      </c>
      <c r="D311" s="856"/>
      <c r="E311" s="859">
        <v>8233606.7500000009</v>
      </c>
      <c r="I311" s="877" t="s">
        <v>1237</v>
      </c>
      <c r="J311" s="856"/>
      <c r="K311" s="859">
        <v>8233608</v>
      </c>
      <c r="M311" s="845" t="s">
        <v>1233</v>
      </c>
      <c r="N311" s="883">
        <v>-1.2499999990686774</v>
      </c>
      <c r="O311" s="848" t="s">
        <v>1300</v>
      </c>
    </row>
    <row r="312" spans="1:15" ht="14.4" thickTop="1">
      <c r="A312" s="855"/>
      <c r="B312" s="856"/>
      <c r="D312" s="856"/>
      <c r="E312" s="857"/>
      <c r="I312" s="857"/>
      <c r="J312" s="856"/>
      <c r="K312" s="857"/>
    </row>
    <row r="313" spans="1:15">
      <c r="A313" s="855" t="s">
        <v>1238</v>
      </c>
      <c r="B313" s="856"/>
      <c r="C313" s="848" t="s">
        <v>543</v>
      </c>
      <c r="D313" s="856"/>
      <c r="E313" s="857">
        <v>706803.63</v>
      </c>
      <c r="G313" s="844">
        <v>131</v>
      </c>
      <c r="I313" s="877" t="s">
        <v>543</v>
      </c>
      <c r="J313" s="856"/>
      <c r="K313" s="857">
        <v>706804</v>
      </c>
      <c r="M313" s="845" t="s">
        <v>1233</v>
      </c>
    </row>
    <row r="314" spans="1:15" ht="14.4" thickBot="1">
      <c r="A314" s="855"/>
      <c r="B314" s="856"/>
      <c r="D314" s="856"/>
      <c r="E314" s="859">
        <v>706803.63</v>
      </c>
      <c r="I314" s="877"/>
      <c r="J314" s="856"/>
      <c r="K314" s="859">
        <v>706804</v>
      </c>
      <c r="N314" s="883">
        <v>-0.36999999999534339</v>
      </c>
    </row>
    <row r="315" spans="1:15" ht="14.4" thickTop="1">
      <c r="A315" s="855"/>
      <c r="B315" s="856"/>
      <c r="D315" s="856"/>
      <c r="E315" s="857"/>
      <c r="I315" s="877"/>
      <c r="J315" s="856"/>
      <c r="K315" s="857"/>
    </row>
    <row r="316" spans="1:15">
      <c r="A316" s="855" t="s">
        <v>1239</v>
      </c>
      <c r="B316" s="856"/>
      <c r="C316" s="848" t="s">
        <v>1242</v>
      </c>
      <c r="D316" s="856"/>
      <c r="E316" s="857">
        <v>503957.91</v>
      </c>
      <c r="G316" s="844">
        <v>132</v>
      </c>
      <c r="I316" s="877" t="s">
        <v>1242</v>
      </c>
      <c r="J316" s="856"/>
      <c r="K316" s="857">
        <v>503958</v>
      </c>
      <c r="M316" s="845" t="s">
        <v>1233</v>
      </c>
    </row>
    <row r="317" spans="1:15" ht="14.4" thickBot="1">
      <c r="A317" s="855"/>
      <c r="B317" s="856"/>
      <c r="D317" s="856"/>
      <c r="E317" s="859">
        <v>503957.91</v>
      </c>
      <c r="I317" s="877"/>
      <c r="J317" s="856"/>
      <c r="K317" s="859">
        <v>503958</v>
      </c>
      <c r="N317" s="883">
        <v>-9.0000000025611371E-2</v>
      </c>
    </row>
    <row r="318" spans="1:15" ht="14.4" thickTop="1">
      <c r="A318" s="855"/>
      <c r="B318" s="856"/>
      <c r="D318" s="856"/>
      <c r="E318" s="857"/>
      <c r="I318" s="877"/>
      <c r="J318" s="856"/>
      <c r="K318" s="857"/>
    </row>
    <row r="319" spans="1:15">
      <c r="A319" s="855" t="s">
        <v>1867</v>
      </c>
      <c r="B319" s="856"/>
      <c r="C319" s="848" t="s">
        <v>544</v>
      </c>
      <c r="D319" s="856"/>
      <c r="E319" s="857">
        <v>235767.98</v>
      </c>
      <c r="G319" s="848"/>
      <c r="K319" s="848"/>
      <c r="M319" s="848"/>
    </row>
    <row r="320" spans="1:15">
      <c r="A320" s="855" t="s">
        <v>1340</v>
      </c>
      <c r="B320" s="856"/>
      <c r="C320" s="848" t="s">
        <v>1339</v>
      </c>
      <c r="D320" s="856"/>
      <c r="E320" s="857">
        <v>47987.590000000004</v>
      </c>
      <c r="I320" s="878"/>
      <c r="J320" s="856"/>
      <c r="K320" s="857"/>
    </row>
    <row r="321" spans="1:15" ht="27.6">
      <c r="A321" s="855" t="s">
        <v>1241</v>
      </c>
      <c r="B321" s="856"/>
      <c r="C321" s="848" t="s">
        <v>498</v>
      </c>
      <c r="D321" s="856"/>
      <c r="E321" s="857">
        <v>-10000</v>
      </c>
      <c r="G321" s="844" t="s">
        <v>1240</v>
      </c>
      <c r="I321" s="878" t="s">
        <v>1342</v>
      </c>
      <c r="J321" s="856"/>
      <c r="K321" s="857">
        <v>273756</v>
      </c>
      <c r="M321" s="845" t="s">
        <v>1233</v>
      </c>
    </row>
    <row r="322" spans="1:15" ht="14.4" thickBot="1">
      <c r="A322" s="855"/>
      <c r="B322" s="856"/>
      <c r="D322" s="856"/>
      <c r="E322" s="859">
        <v>273755.57</v>
      </c>
      <c r="I322" s="878"/>
      <c r="J322" s="856"/>
      <c r="K322" s="859">
        <v>273756</v>
      </c>
      <c r="N322" s="883">
        <v>-0.42999999999301508</v>
      </c>
    </row>
    <row r="323" spans="1:15" ht="14.4" thickTop="1">
      <c r="A323" s="855"/>
      <c r="B323" s="856"/>
      <c r="D323" s="856"/>
      <c r="E323" s="857"/>
      <c r="I323" s="878"/>
      <c r="J323" s="856"/>
      <c r="K323" s="857"/>
    </row>
    <row r="324" spans="1:15">
      <c r="A324" s="855" t="s">
        <v>1868</v>
      </c>
      <c r="B324" s="856"/>
      <c r="C324" s="848" t="s">
        <v>1073</v>
      </c>
      <c r="D324" s="856"/>
      <c r="E324" s="857">
        <v>32096.84</v>
      </c>
      <c r="G324" s="844">
        <v>162</v>
      </c>
      <c r="I324" s="877" t="s">
        <v>1073</v>
      </c>
      <c r="J324" s="856"/>
      <c r="K324" s="857">
        <v>32097</v>
      </c>
      <c r="M324" s="845" t="s">
        <v>1233</v>
      </c>
    </row>
    <row r="325" spans="1:15" ht="14.4" thickBot="1">
      <c r="A325" s="855"/>
      <c r="B325" s="856"/>
      <c r="D325" s="856"/>
      <c r="E325" s="859">
        <v>32096.84</v>
      </c>
      <c r="I325" s="877"/>
      <c r="J325" s="856"/>
      <c r="K325" s="859">
        <v>32097</v>
      </c>
      <c r="N325" s="883">
        <v>-0.15999999999985448</v>
      </c>
      <c r="O325" s="851"/>
    </row>
    <row r="326" spans="1:15" ht="14.4" thickTop="1">
      <c r="A326" s="855"/>
      <c r="B326" s="856"/>
      <c r="D326" s="856"/>
      <c r="E326" s="857"/>
      <c r="I326" s="857"/>
      <c r="J326" s="856"/>
    </row>
    <row r="327" spans="1:15">
      <c r="A327" s="855" t="s">
        <v>1243</v>
      </c>
      <c r="B327" s="856"/>
      <c r="C327" s="848" t="s">
        <v>269</v>
      </c>
      <c r="D327" s="856"/>
      <c r="E327" s="857">
        <v>16589.099999999999</v>
      </c>
      <c r="G327" s="844">
        <v>174</v>
      </c>
      <c r="I327" s="848" t="s">
        <v>1338</v>
      </c>
      <c r="K327" s="849">
        <v>16589</v>
      </c>
    </row>
    <row r="328" spans="1:15" ht="14.4" thickBot="1">
      <c r="A328" s="855"/>
      <c r="B328" s="856"/>
      <c r="D328" s="856"/>
      <c r="E328" s="859">
        <v>16589.099999999999</v>
      </c>
      <c r="G328" s="848"/>
      <c r="K328" s="859">
        <v>16589</v>
      </c>
      <c r="M328" s="845" t="s">
        <v>1233</v>
      </c>
      <c r="N328" s="883">
        <v>9.9999999998544808E-2</v>
      </c>
    </row>
    <row r="329" spans="1:15" ht="14.4" thickTop="1">
      <c r="A329" s="855"/>
      <c r="B329" s="856"/>
      <c r="D329" s="856"/>
      <c r="E329" s="857"/>
      <c r="I329" s="877"/>
      <c r="J329" s="856"/>
      <c r="K329" s="857"/>
    </row>
    <row r="330" spans="1:15">
      <c r="A330" s="855"/>
      <c r="B330" s="856"/>
      <c r="D330" s="856"/>
      <c r="E330" s="857"/>
      <c r="I330" s="877"/>
      <c r="J330" s="856"/>
      <c r="K330" s="857"/>
    </row>
    <row r="331" spans="1:15">
      <c r="A331" s="855"/>
      <c r="B331" s="856"/>
      <c r="D331" s="856"/>
      <c r="E331" s="857"/>
      <c r="I331" s="857"/>
      <c r="J331" s="856"/>
      <c r="K331" s="857"/>
    </row>
    <row r="332" spans="1:15" ht="14.4" thickBot="1">
      <c r="A332" s="855" t="s">
        <v>1871</v>
      </c>
      <c r="B332" s="856"/>
      <c r="C332" s="848" t="s">
        <v>270</v>
      </c>
      <c r="D332" s="856"/>
      <c r="E332" s="879">
        <v>1533203.0500000003</v>
      </c>
      <c r="I332" s="880" t="s">
        <v>1244</v>
      </c>
      <c r="J332" s="866"/>
      <c r="K332" s="879">
        <v>1533204</v>
      </c>
      <c r="N332" s="883">
        <v>-0.94999999972060323</v>
      </c>
    </row>
    <row r="333" spans="1:15" ht="14.4" thickTop="1">
      <c r="A333" s="855"/>
      <c r="B333" s="856"/>
      <c r="D333" s="856"/>
      <c r="E333" s="857"/>
      <c r="I333" s="857"/>
      <c r="J333" s="856"/>
      <c r="K333" s="857"/>
    </row>
    <row r="334" spans="1:15">
      <c r="A334" s="855" t="s">
        <v>1247</v>
      </c>
      <c r="B334" s="856"/>
      <c r="C334" s="870" t="s">
        <v>580</v>
      </c>
      <c r="D334" s="856"/>
      <c r="E334" s="857">
        <v>54469.54</v>
      </c>
      <c r="G334" s="844">
        <v>181</v>
      </c>
      <c r="I334" s="870" t="s">
        <v>580</v>
      </c>
      <c r="J334" s="856"/>
      <c r="K334" s="857">
        <v>54469</v>
      </c>
    </row>
    <row r="335" spans="1:15" ht="14.4" thickBot="1">
      <c r="A335" s="848"/>
      <c r="B335" s="856"/>
      <c r="D335" s="856"/>
      <c r="E335" s="859">
        <v>54469.54</v>
      </c>
      <c r="I335" s="857"/>
      <c r="J335" s="856"/>
      <c r="K335" s="859">
        <v>54469</v>
      </c>
      <c r="N335" s="883">
        <v>0.54000000000087311</v>
      </c>
    </row>
    <row r="336" spans="1:15" ht="14.4" thickTop="1">
      <c r="A336" s="855"/>
      <c r="B336" s="856"/>
      <c r="D336" s="856"/>
      <c r="E336" s="857"/>
      <c r="I336" s="857"/>
      <c r="J336" s="856"/>
      <c r="K336" s="857"/>
    </row>
    <row r="337" spans="1:15">
      <c r="A337" s="855" t="s">
        <v>1248</v>
      </c>
      <c r="B337" s="856"/>
      <c r="C337" s="848" t="s">
        <v>629</v>
      </c>
      <c r="D337" s="856"/>
      <c r="E337" s="857">
        <v>45830.879999999997</v>
      </c>
      <c r="G337" s="844">
        <v>183</v>
      </c>
      <c r="I337" s="877" t="s">
        <v>1245</v>
      </c>
      <c r="J337" s="856"/>
      <c r="K337" s="857">
        <v>45831</v>
      </c>
      <c r="M337" s="845" t="s">
        <v>1246</v>
      </c>
    </row>
    <row r="338" spans="1:15" ht="14.4" thickBot="1">
      <c r="A338" s="855"/>
      <c r="B338" s="856"/>
      <c r="D338" s="856"/>
      <c r="E338" s="859">
        <v>45830.879999999997</v>
      </c>
      <c r="I338" s="857"/>
      <c r="J338" s="856"/>
      <c r="K338" s="859">
        <v>45831</v>
      </c>
      <c r="N338" s="883">
        <v>-0.12000000000261934</v>
      </c>
    </row>
    <row r="339" spans="1:15" ht="14.4" thickTop="1">
      <c r="A339" s="855"/>
      <c r="B339" s="856"/>
      <c r="D339" s="856"/>
      <c r="E339" s="857"/>
      <c r="I339" s="857"/>
      <c r="J339" s="856"/>
      <c r="K339" s="857"/>
    </row>
    <row r="340" spans="1:15">
      <c r="A340" s="855" t="s">
        <v>1249</v>
      </c>
      <c r="B340" s="856"/>
      <c r="C340" s="848" t="s">
        <v>630</v>
      </c>
      <c r="D340" s="856"/>
      <c r="E340" s="857">
        <v>0</v>
      </c>
      <c r="I340" s="857"/>
      <c r="J340" s="856"/>
      <c r="K340" s="857"/>
    </row>
    <row r="341" spans="1:15">
      <c r="A341" s="855" t="s">
        <v>1337</v>
      </c>
      <c r="B341" s="856"/>
      <c r="C341" s="848" t="s">
        <v>744</v>
      </c>
      <c r="D341" s="856"/>
      <c r="E341" s="857">
        <v>430828</v>
      </c>
      <c r="I341" s="857"/>
      <c r="J341" s="856"/>
      <c r="K341" s="857"/>
    </row>
    <row r="342" spans="1:15">
      <c r="A342" s="855" t="s">
        <v>1869</v>
      </c>
      <c r="B342" s="856"/>
      <c r="C342" s="848" t="s">
        <v>1580</v>
      </c>
      <c r="D342" s="856"/>
      <c r="E342" s="857"/>
      <c r="I342" s="857"/>
      <c r="J342" s="856"/>
      <c r="K342" s="857"/>
    </row>
    <row r="343" spans="1:15">
      <c r="A343" s="855" t="s">
        <v>1243</v>
      </c>
      <c r="B343" s="856"/>
      <c r="C343" s="848" t="s">
        <v>745</v>
      </c>
      <c r="D343" s="856"/>
      <c r="E343" s="857">
        <v>496973</v>
      </c>
      <c r="G343" s="844">
        <v>186</v>
      </c>
      <c r="I343" s="877" t="s">
        <v>1250</v>
      </c>
      <c r="J343" s="856"/>
      <c r="K343" s="857">
        <v>927801</v>
      </c>
      <c r="M343" s="845" t="s">
        <v>1246</v>
      </c>
    </row>
    <row r="344" spans="1:15" ht="14.4" thickBot="1">
      <c r="A344" s="855"/>
      <c r="B344" s="856"/>
      <c r="D344" s="856"/>
      <c r="E344" s="859">
        <v>927801</v>
      </c>
      <c r="I344" s="857"/>
      <c r="J344" s="856"/>
      <c r="K344" s="859">
        <v>927801</v>
      </c>
      <c r="N344" s="883">
        <v>0</v>
      </c>
    </row>
    <row r="345" spans="1:15" ht="14.4" thickTop="1">
      <c r="A345" s="855"/>
      <c r="B345" s="856"/>
      <c r="D345" s="856"/>
      <c r="E345" s="857"/>
    </row>
    <row r="346" spans="1:15">
      <c r="A346" s="855" t="s">
        <v>1870</v>
      </c>
      <c r="B346" s="856"/>
      <c r="C346" s="848" t="s">
        <v>748</v>
      </c>
      <c r="D346" s="856"/>
      <c r="E346" s="857"/>
      <c r="I346" s="857"/>
      <c r="J346" s="856"/>
      <c r="K346" s="857"/>
    </row>
    <row r="347" spans="1:15" ht="14.4" thickBot="1">
      <c r="A347" s="844"/>
      <c r="B347" s="856"/>
      <c r="C347" s="856"/>
      <c r="D347" s="856"/>
      <c r="E347" s="879">
        <v>10794911.220000001</v>
      </c>
      <c r="I347" s="881" t="s">
        <v>1251</v>
      </c>
      <c r="J347" s="866"/>
      <c r="K347" s="879">
        <v>10794913</v>
      </c>
      <c r="M347" s="845" t="s">
        <v>1246</v>
      </c>
      <c r="N347" s="883">
        <v>-1.7799999993294477</v>
      </c>
      <c r="O347" s="848" t="s">
        <v>1300</v>
      </c>
    </row>
    <row r="348" spans="1:15" ht="14.4" thickTop="1">
      <c r="A348" s="855"/>
      <c r="B348" s="856"/>
      <c r="D348" s="856"/>
      <c r="E348" s="857"/>
      <c r="I348" s="857"/>
      <c r="J348" s="856"/>
    </row>
    <row r="349" spans="1:15">
      <c r="A349" s="844"/>
      <c r="B349" s="856"/>
      <c r="C349" s="856"/>
      <c r="D349" s="856"/>
      <c r="E349" s="857"/>
    </row>
    <row r="350" spans="1:15">
      <c r="A350" s="855" t="s">
        <v>1252</v>
      </c>
      <c r="B350" s="856"/>
      <c r="C350" s="848" t="s">
        <v>255</v>
      </c>
      <c r="D350" s="856"/>
      <c r="E350" s="857">
        <v>1000</v>
      </c>
      <c r="G350" s="844">
        <v>201</v>
      </c>
      <c r="I350" s="848" t="s">
        <v>255</v>
      </c>
      <c r="J350" s="856"/>
      <c r="K350" s="857">
        <v>1000</v>
      </c>
      <c r="M350" s="845" t="s">
        <v>1253</v>
      </c>
    </row>
    <row r="351" spans="1:15">
      <c r="A351" s="855" t="s">
        <v>1254</v>
      </c>
      <c r="B351" s="856"/>
      <c r="C351" s="848" t="s">
        <v>716</v>
      </c>
      <c r="D351" s="856"/>
      <c r="E351" s="857">
        <v>3400205.03</v>
      </c>
      <c r="G351" s="844">
        <v>211</v>
      </c>
      <c r="I351" s="848" t="s">
        <v>716</v>
      </c>
      <c r="J351" s="856"/>
      <c r="K351" s="857">
        <v>3400205</v>
      </c>
      <c r="M351" s="845" t="s">
        <v>1253</v>
      </c>
    </row>
    <row r="352" spans="1:15">
      <c r="A352" s="855" t="s">
        <v>1255</v>
      </c>
      <c r="B352" s="856"/>
      <c r="C352" s="848" t="s">
        <v>717</v>
      </c>
      <c r="D352" s="856"/>
      <c r="E352" s="857">
        <v>-1163801.7349999975</v>
      </c>
      <c r="G352" s="862" t="s">
        <v>1256</v>
      </c>
      <c r="I352" s="848" t="s">
        <v>717</v>
      </c>
      <c r="J352" s="856"/>
      <c r="K352" s="857">
        <v>-1163801</v>
      </c>
      <c r="M352" s="845" t="s">
        <v>1253</v>
      </c>
    </row>
    <row r="353" spans="1:15">
      <c r="A353" s="848"/>
      <c r="D353" s="856"/>
      <c r="E353" s="857"/>
      <c r="J353" s="856"/>
      <c r="K353" s="857"/>
    </row>
    <row r="354" spans="1:15" ht="14.4" thickBot="1">
      <c r="A354" s="855" t="s">
        <v>1257</v>
      </c>
      <c r="B354" s="856"/>
      <c r="C354" s="848" t="s">
        <v>719</v>
      </c>
      <c r="D354" s="856"/>
      <c r="E354" s="859">
        <v>2237403.2950000023</v>
      </c>
      <c r="I354" s="848" t="s">
        <v>719</v>
      </c>
      <c r="J354" s="856"/>
      <c r="K354" s="859">
        <v>2237404</v>
      </c>
      <c r="M354" s="845" t="s">
        <v>1253</v>
      </c>
      <c r="N354" s="883">
        <v>-0.70499999774619937</v>
      </c>
      <c r="O354" s="848" t="s">
        <v>1300</v>
      </c>
    </row>
    <row r="355" spans="1:15" ht="14.4" thickTop="1">
      <c r="A355" s="855"/>
      <c r="B355" s="856"/>
      <c r="D355" s="856"/>
      <c r="E355" s="857"/>
      <c r="I355" s="857"/>
      <c r="J355" s="856"/>
      <c r="K355" s="857"/>
    </row>
    <row r="356" spans="1:15">
      <c r="A356" s="855" t="s">
        <v>1258</v>
      </c>
      <c r="B356" s="856"/>
      <c r="C356" s="848" t="s">
        <v>1259</v>
      </c>
      <c r="D356" s="856"/>
      <c r="E356" s="857">
        <v>0</v>
      </c>
      <c r="G356" s="844">
        <v>223</v>
      </c>
      <c r="I356" s="848" t="s">
        <v>1259</v>
      </c>
      <c r="J356" s="856"/>
      <c r="K356" s="857"/>
    </row>
    <row r="357" spans="1:15">
      <c r="A357" s="855" t="s">
        <v>1341</v>
      </c>
      <c r="B357" s="856"/>
      <c r="C357" s="848" t="s">
        <v>413</v>
      </c>
      <c r="D357" s="856"/>
      <c r="E357" s="857">
        <v>979166.65</v>
      </c>
      <c r="J357" s="856"/>
      <c r="K357" s="857"/>
    </row>
    <row r="358" spans="1:15">
      <c r="A358" s="855" t="s">
        <v>1872</v>
      </c>
      <c r="C358" s="848" t="s">
        <v>1873</v>
      </c>
      <c r="E358" s="857">
        <v>741000</v>
      </c>
      <c r="G358" s="844">
        <v>224</v>
      </c>
      <c r="I358" s="848" t="s">
        <v>413</v>
      </c>
      <c r="J358" s="856"/>
      <c r="K358" s="857">
        <v>1720167</v>
      </c>
    </row>
    <row r="359" spans="1:15" ht="14.4" thickBot="1">
      <c r="A359" s="855" t="s">
        <v>1880</v>
      </c>
      <c r="B359" s="856"/>
      <c r="C359" s="848" t="s">
        <v>414</v>
      </c>
      <c r="D359" s="856"/>
      <c r="E359" s="859">
        <v>1720166.65</v>
      </c>
      <c r="I359" s="877"/>
      <c r="J359" s="856"/>
      <c r="K359" s="859">
        <v>1720167</v>
      </c>
      <c r="M359" s="845" t="s">
        <v>1253</v>
      </c>
      <c r="N359" s="883">
        <v>-0.35000000009313226</v>
      </c>
      <c r="O359" s="851"/>
    </row>
    <row r="360" spans="1:15" ht="14.4" thickTop="1">
      <c r="A360" s="855"/>
      <c r="B360" s="856"/>
      <c r="D360" s="856"/>
      <c r="E360" s="857"/>
      <c r="I360" s="877"/>
      <c r="J360" s="856"/>
      <c r="K360" s="857"/>
    </row>
    <row r="361" spans="1:15">
      <c r="A361" s="855" t="s">
        <v>1874</v>
      </c>
      <c r="B361" s="856"/>
      <c r="C361" s="848" t="s">
        <v>415</v>
      </c>
      <c r="D361" s="856"/>
      <c r="E361" s="857">
        <v>212013.22</v>
      </c>
      <c r="G361" s="844">
        <v>231</v>
      </c>
      <c r="I361" s="848" t="s">
        <v>415</v>
      </c>
      <c r="J361" s="856"/>
      <c r="K361" s="857">
        <v>212013</v>
      </c>
      <c r="M361" s="845" t="s">
        <v>1253</v>
      </c>
    </row>
    <row r="362" spans="1:15">
      <c r="A362" s="855" t="s">
        <v>1261</v>
      </c>
      <c r="B362" s="856"/>
      <c r="C362" s="848" t="s">
        <v>1260</v>
      </c>
      <c r="D362" s="856"/>
      <c r="E362" s="857">
        <v>0</v>
      </c>
      <c r="G362" s="844">
        <v>234</v>
      </c>
      <c r="I362" s="848" t="s">
        <v>1260</v>
      </c>
      <c r="J362" s="856"/>
      <c r="K362" s="857"/>
      <c r="M362" s="845" t="s">
        <v>1253</v>
      </c>
    </row>
    <row r="363" spans="1:15">
      <c r="A363" s="855" t="s">
        <v>1262</v>
      </c>
      <c r="B363" s="856"/>
      <c r="C363" s="848" t="s">
        <v>618</v>
      </c>
      <c r="D363" s="856"/>
      <c r="E363" s="857">
        <v>201977.47</v>
      </c>
      <c r="G363" s="844">
        <v>235</v>
      </c>
      <c r="I363" s="848" t="s">
        <v>618</v>
      </c>
      <c r="J363" s="856"/>
      <c r="K363" s="857">
        <v>201977</v>
      </c>
      <c r="M363" s="845" t="s">
        <v>1253</v>
      </c>
    </row>
    <row r="364" spans="1:15">
      <c r="A364" s="855" t="s">
        <v>1875</v>
      </c>
      <c r="B364" s="856"/>
      <c r="C364" s="848" t="s">
        <v>619</v>
      </c>
      <c r="D364" s="856"/>
      <c r="E364" s="857">
        <v>57209</v>
      </c>
      <c r="G364" s="844">
        <v>236</v>
      </c>
      <c r="I364" s="848" t="s">
        <v>619</v>
      </c>
      <c r="J364" s="856"/>
      <c r="K364" s="857">
        <v>57209</v>
      </c>
      <c r="M364" s="845" t="s">
        <v>1253</v>
      </c>
    </row>
    <row r="365" spans="1:15">
      <c r="A365" s="855" t="s">
        <v>1876</v>
      </c>
      <c r="B365" s="856"/>
      <c r="C365" s="848" t="s">
        <v>538</v>
      </c>
      <c r="D365" s="856"/>
      <c r="E365" s="857">
        <v>62776.28</v>
      </c>
      <c r="G365" s="844">
        <v>241</v>
      </c>
      <c r="I365" s="848" t="s">
        <v>538</v>
      </c>
      <c r="J365" s="856"/>
      <c r="K365" s="857">
        <v>62777</v>
      </c>
      <c r="M365" s="845" t="s">
        <v>1253</v>
      </c>
    </row>
    <row r="366" spans="1:15" ht="14.4" thickBot="1">
      <c r="A366" s="855" t="s">
        <v>1879</v>
      </c>
      <c r="B366" s="856"/>
      <c r="C366" s="848" t="s">
        <v>539</v>
      </c>
      <c r="D366" s="856"/>
      <c r="E366" s="859">
        <v>533975.97</v>
      </c>
      <c r="I366" s="848" t="s">
        <v>539</v>
      </c>
      <c r="J366" s="856"/>
      <c r="K366" s="859">
        <v>533976</v>
      </c>
      <c r="M366" s="845" t="s">
        <v>1253</v>
      </c>
      <c r="N366" s="883">
        <v>-3.0000000027939677E-2</v>
      </c>
      <c r="O366" s="851"/>
    </row>
    <row r="367" spans="1:15" ht="14.4" thickTop="1">
      <c r="A367" s="855"/>
      <c r="B367" s="856"/>
      <c r="D367" s="856"/>
      <c r="E367" s="857"/>
      <c r="K367" s="848"/>
    </row>
    <row r="368" spans="1:15">
      <c r="A368" s="855" t="s">
        <v>1264</v>
      </c>
      <c r="B368" s="856"/>
      <c r="C368" s="848" t="s">
        <v>1263</v>
      </c>
      <c r="D368" s="856"/>
      <c r="E368" s="857">
        <v>10200585.370000001</v>
      </c>
      <c r="G368" s="844">
        <v>271</v>
      </c>
      <c r="I368" s="848" t="s">
        <v>1263</v>
      </c>
      <c r="J368" s="856"/>
      <c r="K368" s="857">
        <v>10200586</v>
      </c>
      <c r="M368" s="845" t="s">
        <v>1229</v>
      </c>
    </row>
    <row r="369" spans="1:15" ht="14.4" thickBot="1">
      <c r="A369" s="855"/>
      <c r="B369" s="856"/>
      <c r="D369" s="856"/>
      <c r="E369" s="859">
        <v>10200585.370000001</v>
      </c>
      <c r="I369" s="877"/>
      <c r="J369" s="856"/>
      <c r="K369" s="859">
        <v>10200586</v>
      </c>
      <c r="N369" s="883">
        <v>-0.62999999895691872</v>
      </c>
      <c r="O369" s="848" t="s">
        <v>1300</v>
      </c>
    </row>
    <row r="370" spans="1:15" ht="14.4" thickTop="1">
      <c r="A370" s="855"/>
      <c r="B370" s="856"/>
      <c r="D370" s="856"/>
      <c r="E370" s="857"/>
      <c r="I370" s="877"/>
      <c r="J370" s="856"/>
      <c r="K370" s="857"/>
    </row>
    <row r="371" spans="1:15">
      <c r="A371" s="855" t="s">
        <v>1877</v>
      </c>
      <c r="B371" s="856"/>
      <c r="C371" s="848" t="s">
        <v>1265</v>
      </c>
      <c r="D371" s="856"/>
      <c r="E371" s="857">
        <v>-3897220.0650000009</v>
      </c>
      <c r="G371" s="844">
        <v>272</v>
      </c>
      <c r="I371" s="848" t="s">
        <v>1265</v>
      </c>
      <c r="J371" s="856"/>
      <c r="K371" s="857">
        <v>-3897220</v>
      </c>
      <c r="M371" s="845" t="s">
        <v>1229</v>
      </c>
      <c r="N371" s="883">
        <v>-6.500000087544322E-2</v>
      </c>
    </row>
    <row r="372" spans="1:15" ht="14.4" thickBot="1">
      <c r="A372" s="855"/>
      <c r="B372" s="856"/>
      <c r="D372" s="856"/>
      <c r="E372" s="859">
        <v>-3897220.0650000009</v>
      </c>
      <c r="I372" s="857"/>
      <c r="J372" s="856"/>
      <c r="K372" s="859">
        <v>-3897220</v>
      </c>
      <c r="N372" s="883">
        <v>-6.500000087544322E-2</v>
      </c>
    </row>
    <row r="373" spans="1:15" ht="14.4" thickTop="1">
      <c r="A373" s="855"/>
      <c r="B373" s="856"/>
      <c r="D373" s="856"/>
      <c r="E373" s="857"/>
      <c r="I373" s="857"/>
      <c r="J373" s="856"/>
      <c r="K373" s="857"/>
    </row>
    <row r="374" spans="1:15">
      <c r="A374" s="855" t="s">
        <v>1266</v>
      </c>
      <c r="B374" s="856"/>
      <c r="C374" s="848" t="s">
        <v>790</v>
      </c>
      <c r="D374" s="856"/>
      <c r="E374" s="857">
        <v>0</v>
      </c>
      <c r="G374" s="844" t="s">
        <v>1267</v>
      </c>
      <c r="I374" s="848" t="s">
        <v>790</v>
      </c>
      <c r="J374" s="856"/>
      <c r="K374" s="857"/>
      <c r="M374" s="845" t="s">
        <v>1229</v>
      </c>
      <c r="N374" s="883">
        <v>0</v>
      </c>
      <c r="O374" s="851"/>
    </row>
    <row r="375" spans="1:15" ht="14.4" thickBot="1">
      <c r="A375" s="855"/>
      <c r="B375" s="856"/>
      <c r="D375" s="856"/>
      <c r="E375" s="857"/>
      <c r="I375" s="857"/>
      <c r="J375" s="856"/>
      <c r="K375" s="859">
        <v>0</v>
      </c>
      <c r="N375" s="883">
        <v>0</v>
      </c>
    </row>
    <row r="376" spans="1:15" ht="14.4" thickTop="1">
      <c r="A376" s="855"/>
      <c r="B376" s="856"/>
      <c r="D376" s="856"/>
      <c r="E376" s="857"/>
      <c r="I376" s="857"/>
      <c r="J376" s="856"/>
      <c r="K376" s="857"/>
    </row>
    <row r="377" spans="1:15" ht="14.4" thickBot="1">
      <c r="A377" s="855" t="s">
        <v>1878</v>
      </c>
      <c r="B377" s="856"/>
      <c r="C377" s="848" t="s">
        <v>1268</v>
      </c>
      <c r="D377" s="856"/>
      <c r="E377" s="879">
        <v>10794911.220000003</v>
      </c>
      <c r="I377" s="880" t="s">
        <v>1244</v>
      </c>
      <c r="J377" s="866"/>
      <c r="K377" s="879">
        <v>10794913</v>
      </c>
      <c r="N377" s="883">
        <v>-1.7799999974668026</v>
      </c>
      <c r="O377" s="848" t="s">
        <v>1300</v>
      </c>
    </row>
    <row r="378" spans="1:15" ht="14.4" thickTop="1">
      <c r="A378" s="855"/>
      <c r="B378" s="856"/>
      <c r="D378" s="856"/>
      <c r="E378" s="857"/>
      <c r="I378" s="857"/>
      <c r="J378" s="856"/>
      <c r="K378" s="857"/>
    </row>
    <row r="379" spans="1:15" s="868" customFormat="1">
      <c r="A379" s="875"/>
      <c r="B379" s="866"/>
      <c r="C379" s="868" t="s">
        <v>1269</v>
      </c>
      <c r="D379" s="866"/>
      <c r="E379" s="867"/>
      <c r="G379" s="844"/>
      <c r="K379" s="882"/>
      <c r="M379" s="840"/>
      <c r="N379" s="891"/>
    </row>
    <row r="380" spans="1:15" s="856" customFormat="1" ht="14.4" customHeight="1">
      <c r="A380" s="850"/>
      <c r="E380" s="857"/>
      <c r="G380" s="844"/>
      <c r="K380" s="857"/>
      <c r="M380" s="870"/>
      <c r="N380" s="889"/>
    </row>
  </sheetData>
  <mergeCells count="1">
    <mergeCell ref="A7:M7"/>
  </mergeCells>
  <pageMargins left="0.75" right="0.25" top="0.75" bottom="0.5" header="0.3" footer="0.3"/>
  <pageSetup scale="69" orientation="landscape" r:id="rId1"/>
  <headerFooter>
    <oddFooter>&amp;RPage &amp;P of &amp;N</oddFooter>
  </headerFooter>
  <rowBreaks count="1" manualBreakCount="1">
    <brk id="54" max="14" man="1"/>
  </rowBreaks>
</worksheet>
</file>

<file path=xl/worksheets/sheet8.xml><?xml version="1.0" encoding="utf-8"?>
<worksheet xmlns="http://schemas.openxmlformats.org/spreadsheetml/2006/main" xmlns:r="http://schemas.openxmlformats.org/officeDocument/2006/relationships">
  <sheetPr transitionEvaluation="1" transitionEntry="1" codeName="Sheet30">
    <pageSetUpPr fitToPage="1"/>
  </sheetPr>
  <dimension ref="A1:IQ293"/>
  <sheetViews>
    <sheetView view="pageBreakPreview" topLeftCell="J64" zoomScale="60" zoomScaleNormal="100" workbookViewId="0">
      <selection activeCell="Q13" sqref="Q1:AM1048576"/>
    </sheetView>
  </sheetViews>
  <sheetFormatPr defaultColWidth="10.88671875" defaultRowHeight="12"/>
  <cols>
    <col min="1" max="1" width="6.44140625" style="173" customWidth="1"/>
    <col min="2" max="2" width="37.6640625" style="173" customWidth="1"/>
    <col min="3" max="3" width="11.33203125" style="173" customWidth="1"/>
    <col min="4" max="6" width="11.5546875" style="173" customWidth="1"/>
    <col min="7" max="9" width="10.6640625" style="173" customWidth="1"/>
    <col min="10" max="11" width="11.5546875" style="173" customWidth="1"/>
    <col min="12" max="13" width="10.6640625" style="173" customWidth="1"/>
    <col min="14" max="14" width="11.5546875" style="173" customWidth="1"/>
    <col min="15" max="15" width="11.44140625" style="173" customWidth="1"/>
    <col min="16" max="16" width="10.6640625" style="173" customWidth="1"/>
    <col min="17" max="126" width="10.88671875" style="173" customWidth="1"/>
    <col min="127" max="16384" width="10.88671875" style="173"/>
  </cols>
  <sheetData>
    <row r="1" spans="1:16">
      <c r="A1" s="168" t="s">
        <v>240</v>
      </c>
      <c r="B1" s="168"/>
      <c r="C1" s="168"/>
      <c r="D1" s="168"/>
      <c r="E1" s="168"/>
      <c r="F1" s="168"/>
      <c r="G1" s="168"/>
      <c r="H1" s="168"/>
      <c r="I1" s="168"/>
      <c r="J1" s="168"/>
      <c r="K1" s="168"/>
      <c r="M1" s="686"/>
      <c r="O1" s="168"/>
      <c r="P1" s="975" t="s">
        <v>689</v>
      </c>
    </row>
    <row r="2" spans="1:16">
      <c r="A2" s="168" t="s">
        <v>168</v>
      </c>
      <c r="B2" s="168"/>
      <c r="C2" s="168"/>
      <c r="D2" s="168"/>
      <c r="E2" s="168"/>
      <c r="F2" s="168"/>
      <c r="G2" s="168"/>
      <c r="H2" s="168"/>
      <c r="I2" s="168"/>
      <c r="J2" s="168"/>
      <c r="K2" s="168"/>
      <c r="M2" s="686"/>
      <c r="O2" s="168"/>
      <c r="P2" s="976" t="s">
        <v>174</v>
      </c>
    </row>
    <row r="3" spans="1:16" ht="11.25" customHeight="1">
      <c r="A3" s="168" t="s">
        <v>943</v>
      </c>
      <c r="B3" s="168"/>
      <c r="C3" s="1344"/>
      <c r="D3" s="1344"/>
      <c r="E3" s="1344"/>
      <c r="F3" s="1344"/>
      <c r="G3" s="1344"/>
      <c r="H3" s="1344"/>
      <c r="I3" s="1344"/>
      <c r="J3" s="1344"/>
      <c r="K3" s="1344"/>
      <c r="M3" s="1345"/>
      <c r="O3" s="168"/>
      <c r="P3" s="976" t="s">
        <v>869</v>
      </c>
    </row>
    <row r="4" spans="1:16" ht="11.25" customHeight="1">
      <c r="A4" s="168" t="s">
        <v>2190</v>
      </c>
      <c r="B4" s="168"/>
      <c r="C4" s="1346"/>
      <c r="D4" s="1346"/>
      <c r="E4" s="1346"/>
      <c r="F4" s="1346"/>
      <c r="G4" s="1346"/>
      <c r="H4" s="1346"/>
      <c r="I4" s="1346"/>
      <c r="J4" s="1346"/>
      <c r="K4" s="1346"/>
      <c r="M4" s="1345"/>
      <c r="O4" s="168"/>
      <c r="P4" s="975" t="s">
        <v>1393</v>
      </c>
    </row>
    <row r="5" spans="1:16" ht="11.25" customHeight="1">
      <c r="A5" s="168" t="s">
        <v>1410</v>
      </c>
      <c r="B5" s="168"/>
      <c r="C5" s="1346"/>
      <c r="D5" s="1346"/>
      <c r="E5" s="1346"/>
      <c r="F5" s="1346"/>
      <c r="G5" s="1346"/>
      <c r="H5" s="1346"/>
      <c r="I5" s="1346"/>
      <c r="J5" s="1346"/>
      <c r="K5" s="1346"/>
      <c r="M5" s="1345"/>
      <c r="O5" s="168"/>
      <c r="P5" s="972"/>
    </row>
    <row r="6" spans="1:16" ht="11.25" customHeight="1" thickBot="1">
      <c r="A6" s="96" t="s">
        <v>751</v>
      </c>
      <c r="B6" s="687"/>
      <c r="C6" s="1346"/>
      <c r="D6" s="1346"/>
      <c r="E6" s="1346"/>
      <c r="F6" s="1346"/>
      <c r="G6" s="1346"/>
      <c r="H6" s="1346"/>
      <c r="I6" s="1346"/>
      <c r="J6" s="1346"/>
      <c r="K6" s="1346"/>
      <c r="M6" s="1345"/>
      <c r="O6" s="168"/>
      <c r="P6" s="975" t="s">
        <v>241</v>
      </c>
    </row>
    <row r="7" spans="1:16" s="697" customFormat="1">
      <c r="A7" s="750"/>
      <c r="B7" s="751" t="s">
        <v>493</v>
      </c>
      <c r="C7" s="752">
        <v>-2</v>
      </c>
      <c r="D7" s="752">
        <v>-3</v>
      </c>
      <c r="E7" s="752">
        <v>-4</v>
      </c>
      <c r="F7" s="752">
        <v>-5</v>
      </c>
      <c r="G7" s="752">
        <v>-6</v>
      </c>
      <c r="H7" s="752">
        <v>-7</v>
      </c>
      <c r="I7" s="752">
        <v>-8</v>
      </c>
      <c r="J7" s="752">
        <v>-9</v>
      </c>
      <c r="K7" s="752">
        <v>-10</v>
      </c>
      <c r="L7" s="752">
        <v>-11</v>
      </c>
      <c r="M7" s="752">
        <v>-12</v>
      </c>
      <c r="N7" s="752">
        <v>-13</v>
      </c>
      <c r="O7" s="752">
        <v>-14</v>
      </c>
      <c r="P7" s="752">
        <v>-15</v>
      </c>
    </row>
    <row r="8" spans="1:16" ht="24">
      <c r="A8" s="509" t="s">
        <v>424</v>
      </c>
      <c r="B8" s="509" t="s">
        <v>530</v>
      </c>
      <c r="C8" s="1053">
        <v>42522</v>
      </c>
      <c r="D8" s="1053">
        <v>42552</v>
      </c>
      <c r="E8" s="1053">
        <v>42583</v>
      </c>
      <c r="F8" s="1053">
        <v>42614</v>
      </c>
      <c r="G8" s="1053">
        <v>42644</v>
      </c>
      <c r="H8" s="1053">
        <v>42675</v>
      </c>
      <c r="I8" s="1053">
        <v>42705</v>
      </c>
      <c r="J8" s="1053">
        <v>42736</v>
      </c>
      <c r="K8" s="1053">
        <v>42767</v>
      </c>
      <c r="L8" s="1053">
        <v>42795</v>
      </c>
      <c r="M8" s="1053">
        <v>42826</v>
      </c>
      <c r="N8" s="1053">
        <v>42856</v>
      </c>
      <c r="O8" s="1053">
        <v>42887</v>
      </c>
      <c r="P8" s="170" t="s">
        <v>29</v>
      </c>
    </row>
    <row r="9" spans="1:16">
      <c r="A9" s="242">
        <v>1</v>
      </c>
      <c r="B9" s="168" t="s">
        <v>534</v>
      </c>
      <c r="C9" s="242"/>
      <c r="D9" s="242"/>
      <c r="E9" s="242"/>
      <c r="F9" s="242"/>
      <c r="G9" s="242"/>
      <c r="H9" s="174"/>
      <c r="I9" s="174"/>
      <c r="J9" s="174"/>
      <c r="K9" s="174"/>
      <c r="L9" s="699"/>
      <c r="M9" s="699"/>
      <c r="N9" s="699"/>
      <c r="O9" s="699"/>
      <c r="P9" s="699"/>
    </row>
    <row r="10" spans="1:16">
      <c r="A10" s="704">
        <v>2</v>
      </c>
      <c r="B10" s="173" t="s">
        <v>242</v>
      </c>
      <c r="C10" s="274"/>
      <c r="D10" s="274"/>
      <c r="E10" s="274"/>
      <c r="F10" s="274"/>
      <c r="G10" s="274"/>
      <c r="H10" s="274"/>
      <c r="I10" s="274"/>
      <c r="J10" s="274"/>
      <c r="K10" s="274"/>
      <c r="L10" s="274"/>
      <c r="M10" s="274"/>
      <c r="N10" s="274"/>
      <c r="O10" s="274"/>
      <c r="P10" s="167">
        <v>0</v>
      </c>
    </row>
    <row r="11" spans="1:16">
      <c r="A11" s="704">
        <v>3</v>
      </c>
      <c r="B11" s="173" t="s">
        <v>243</v>
      </c>
      <c r="C11" s="167">
        <v>92864.06</v>
      </c>
      <c r="D11" s="167">
        <v>92864.06</v>
      </c>
      <c r="E11" s="167">
        <v>92864.06</v>
      </c>
      <c r="F11" s="167">
        <v>92864.06</v>
      </c>
      <c r="G11" s="167">
        <v>92864.06</v>
      </c>
      <c r="H11" s="167">
        <v>92864.06</v>
      </c>
      <c r="I11" s="167">
        <v>92864.06</v>
      </c>
      <c r="J11" s="167">
        <v>92864.06</v>
      </c>
      <c r="K11" s="167">
        <v>92864.06</v>
      </c>
      <c r="L11" s="167">
        <v>92864.06</v>
      </c>
      <c r="M11" s="167">
        <v>92864.06</v>
      </c>
      <c r="N11" s="167">
        <v>92864.06</v>
      </c>
      <c r="O11" s="167">
        <v>92864.06</v>
      </c>
      <c r="P11" s="167">
        <v>92864</v>
      </c>
    </row>
    <row r="12" spans="1:16">
      <c r="A12" s="704">
        <v>4</v>
      </c>
      <c r="B12" s="173" t="s">
        <v>244</v>
      </c>
      <c r="C12" s="167"/>
      <c r="D12" s="167"/>
      <c r="E12" s="167"/>
      <c r="F12" s="167"/>
      <c r="G12" s="167"/>
      <c r="H12" s="167"/>
      <c r="I12" s="167"/>
      <c r="J12" s="167"/>
      <c r="K12" s="167"/>
      <c r="L12" s="167"/>
      <c r="M12" s="167"/>
      <c r="N12" s="167"/>
      <c r="O12" s="167"/>
      <c r="P12" s="167">
        <v>0</v>
      </c>
    </row>
    <row r="13" spans="1:16">
      <c r="A13" s="704">
        <v>5</v>
      </c>
      <c r="B13" s="168" t="s">
        <v>245</v>
      </c>
      <c r="C13" s="167"/>
      <c r="D13" s="167"/>
      <c r="E13" s="167"/>
      <c r="F13" s="167"/>
      <c r="G13" s="167"/>
      <c r="H13" s="167"/>
      <c r="I13" s="167"/>
      <c r="J13" s="167"/>
      <c r="K13" s="167"/>
      <c r="L13" s="167"/>
      <c r="M13" s="167"/>
      <c r="N13" s="167"/>
      <c r="O13" s="167"/>
      <c r="P13" s="175"/>
    </row>
    <row r="14" spans="1:16">
      <c r="A14" s="704">
        <v>6</v>
      </c>
      <c r="B14" s="173" t="s">
        <v>246</v>
      </c>
      <c r="C14" s="167"/>
      <c r="D14" s="167"/>
      <c r="E14" s="167"/>
      <c r="F14" s="167"/>
      <c r="G14" s="167"/>
      <c r="H14" s="167"/>
      <c r="I14" s="167"/>
      <c r="J14" s="167"/>
      <c r="K14" s="167"/>
      <c r="L14" s="167"/>
      <c r="M14" s="167"/>
      <c r="N14" s="167"/>
      <c r="O14" s="167"/>
      <c r="P14" s="167">
        <v>0</v>
      </c>
    </row>
    <row r="15" spans="1:16">
      <c r="A15" s="704">
        <v>7</v>
      </c>
      <c r="B15" s="173" t="s">
        <v>247</v>
      </c>
      <c r="C15" s="167"/>
      <c r="D15" s="167"/>
      <c r="E15" s="167"/>
      <c r="F15" s="167"/>
      <c r="G15" s="167"/>
      <c r="H15" s="167"/>
      <c r="I15" s="167"/>
      <c r="J15" s="167"/>
      <c r="K15" s="167"/>
      <c r="L15" s="167"/>
      <c r="M15" s="167"/>
      <c r="N15" s="167"/>
      <c r="O15" s="167"/>
      <c r="P15" s="167">
        <v>0</v>
      </c>
    </row>
    <row r="16" spans="1:16">
      <c r="A16" s="704">
        <v>8</v>
      </c>
      <c r="B16" s="471" t="s">
        <v>112</v>
      </c>
      <c r="C16" s="167"/>
      <c r="D16" s="167"/>
      <c r="E16" s="167"/>
      <c r="F16" s="167"/>
      <c r="G16" s="167"/>
      <c r="H16" s="167"/>
      <c r="I16" s="167"/>
      <c r="J16" s="167"/>
      <c r="K16" s="167"/>
      <c r="L16" s="167"/>
      <c r="M16" s="167"/>
      <c r="N16" s="167"/>
      <c r="O16" s="167"/>
      <c r="P16" s="167">
        <v>0</v>
      </c>
    </row>
    <row r="17" spans="1:31">
      <c r="A17" s="704">
        <v>9</v>
      </c>
      <c r="B17" s="173" t="s">
        <v>248</v>
      </c>
      <c r="C17" s="167">
        <v>3709310</v>
      </c>
      <c r="D17" s="167">
        <v>3709310</v>
      </c>
      <c r="E17" s="167">
        <v>3709310</v>
      </c>
      <c r="F17" s="167">
        <v>3709310</v>
      </c>
      <c r="G17" s="167">
        <v>3709310</v>
      </c>
      <c r="H17" s="167">
        <v>3709310</v>
      </c>
      <c r="I17" s="167">
        <v>3709310</v>
      </c>
      <c r="J17" s="167">
        <v>3939648.42</v>
      </c>
      <c r="K17" s="167">
        <v>3939648.42</v>
      </c>
      <c r="L17" s="167">
        <v>3939648.42</v>
      </c>
      <c r="M17" s="167">
        <v>3939648.42</v>
      </c>
      <c r="N17" s="167">
        <v>3939648.42</v>
      </c>
      <c r="O17" s="167">
        <v>3939648.42</v>
      </c>
      <c r="P17" s="167">
        <v>3815620</v>
      </c>
    </row>
    <row r="18" spans="1:31">
      <c r="A18" s="704">
        <v>10</v>
      </c>
      <c r="B18" s="173" t="s">
        <v>249</v>
      </c>
      <c r="C18" s="167">
        <v>1082705.18</v>
      </c>
      <c r="D18" s="167">
        <v>1082705.18</v>
      </c>
      <c r="E18" s="167">
        <v>1082705.18</v>
      </c>
      <c r="F18" s="167">
        <v>1082705.18</v>
      </c>
      <c r="G18" s="167">
        <v>1082705.18</v>
      </c>
      <c r="H18" s="167">
        <v>1082705.18</v>
      </c>
      <c r="I18" s="167">
        <v>1082705.18</v>
      </c>
      <c r="J18" s="167">
        <v>1082705.18</v>
      </c>
      <c r="K18" s="167">
        <v>1082705.18</v>
      </c>
      <c r="L18" s="167">
        <v>1082705.18</v>
      </c>
      <c r="M18" s="167">
        <v>1082705.18</v>
      </c>
      <c r="N18" s="167">
        <v>1082705.18</v>
      </c>
      <c r="O18" s="167">
        <v>1082705.18</v>
      </c>
      <c r="P18" s="167">
        <v>1082705</v>
      </c>
    </row>
    <row r="19" spans="1:31">
      <c r="A19" s="704">
        <v>11</v>
      </c>
      <c r="B19" s="173" t="s">
        <v>250</v>
      </c>
      <c r="C19" s="167"/>
      <c r="D19" s="167"/>
      <c r="E19" s="167"/>
      <c r="F19" s="167"/>
      <c r="G19" s="167"/>
      <c r="H19" s="167"/>
      <c r="I19" s="167"/>
      <c r="J19" s="167"/>
      <c r="K19" s="167"/>
      <c r="L19" s="167"/>
      <c r="M19" s="167"/>
      <c r="N19" s="167"/>
      <c r="O19" s="167"/>
      <c r="P19" s="167">
        <v>0</v>
      </c>
    </row>
    <row r="20" spans="1:31">
      <c r="A20" s="704">
        <v>12</v>
      </c>
      <c r="B20" s="173" t="s">
        <v>606</v>
      </c>
      <c r="C20" s="167">
        <v>95954.559999999998</v>
      </c>
      <c r="D20" s="167">
        <v>95954.559999999998</v>
      </c>
      <c r="E20" s="167">
        <v>95954.559999999998</v>
      </c>
      <c r="F20" s="167">
        <v>95954.559999999998</v>
      </c>
      <c r="G20" s="167">
        <v>95954.559999999998</v>
      </c>
      <c r="H20" s="167">
        <v>95954.559999999998</v>
      </c>
      <c r="I20" s="167">
        <v>95954.559999999998</v>
      </c>
      <c r="J20" s="167">
        <v>95954.559999999998</v>
      </c>
      <c r="K20" s="167">
        <v>95954.559999999998</v>
      </c>
      <c r="L20" s="167">
        <v>95954.559999999998</v>
      </c>
      <c r="M20" s="167">
        <v>95954.559999999998</v>
      </c>
      <c r="N20" s="167">
        <v>95954.559999999998</v>
      </c>
      <c r="O20" s="167">
        <v>95954.559999999998</v>
      </c>
      <c r="P20" s="167">
        <v>95955</v>
      </c>
    </row>
    <row r="21" spans="1:31">
      <c r="A21" s="704">
        <v>13</v>
      </c>
      <c r="B21" s="173" t="s">
        <v>607</v>
      </c>
      <c r="C21" s="167">
        <v>2220.6</v>
      </c>
      <c r="D21" s="167">
        <v>2220.6</v>
      </c>
      <c r="E21" s="167">
        <v>2220.6</v>
      </c>
      <c r="F21" s="167">
        <v>2220.6</v>
      </c>
      <c r="G21" s="167">
        <v>2220.6</v>
      </c>
      <c r="H21" s="167">
        <v>2220.6</v>
      </c>
      <c r="I21" s="167">
        <v>2220.6</v>
      </c>
      <c r="J21" s="167">
        <v>2220.6</v>
      </c>
      <c r="K21" s="167">
        <v>2220.6</v>
      </c>
      <c r="L21" s="167">
        <v>2220.6</v>
      </c>
      <c r="M21" s="167">
        <v>2220.6</v>
      </c>
      <c r="N21" s="167">
        <v>2220.6</v>
      </c>
      <c r="O21" s="167">
        <v>2220.6</v>
      </c>
      <c r="P21" s="167">
        <v>2221</v>
      </c>
    </row>
    <row r="22" spans="1:31">
      <c r="A22" s="704">
        <v>14</v>
      </c>
      <c r="B22" s="173" t="s">
        <v>608</v>
      </c>
      <c r="P22" s="167"/>
    </row>
    <row r="23" spans="1:31">
      <c r="A23" s="704">
        <v>15</v>
      </c>
      <c r="B23" s="173" t="s">
        <v>609</v>
      </c>
      <c r="C23" s="167"/>
      <c r="D23" s="167"/>
      <c r="E23" s="167"/>
      <c r="F23" s="167"/>
      <c r="G23" s="167"/>
      <c r="H23" s="167"/>
      <c r="I23" s="167"/>
      <c r="J23" s="167"/>
      <c r="K23" s="167"/>
      <c r="L23" s="167"/>
      <c r="M23" s="167"/>
      <c r="N23" s="167"/>
      <c r="O23" s="167"/>
      <c r="P23" s="167">
        <v>0</v>
      </c>
    </row>
    <row r="24" spans="1:31">
      <c r="A24" s="704">
        <v>16</v>
      </c>
      <c r="B24" s="168" t="s">
        <v>610</v>
      </c>
      <c r="C24" s="167"/>
      <c r="D24" s="167"/>
      <c r="E24" s="167"/>
      <c r="F24" s="167"/>
      <c r="G24" s="167"/>
      <c r="H24" s="167"/>
      <c r="I24" s="167"/>
      <c r="J24" s="167"/>
      <c r="K24" s="167"/>
      <c r="L24" s="167"/>
      <c r="M24" s="167"/>
      <c r="N24" s="167"/>
      <c r="O24" s="167"/>
      <c r="P24" s="167"/>
    </row>
    <row r="25" spans="1:31">
      <c r="A25" s="704">
        <v>17</v>
      </c>
      <c r="B25" s="173" t="s">
        <v>611</v>
      </c>
      <c r="C25" s="167"/>
      <c r="D25" s="167"/>
      <c r="E25" s="167"/>
      <c r="F25" s="167"/>
      <c r="G25" s="167"/>
      <c r="H25" s="167"/>
      <c r="I25" s="167"/>
      <c r="J25" s="167"/>
      <c r="K25" s="167"/>
      <c r="L25" s="167"/>
      <c r="M25" s="167"/>
      <c r="N25" s="167"/>
      <c r="O25" s="167"/>
      <c r="P25" s="167">
        <v>0</v>
      </c>
    </row>
    <row r="26" spans="1:31">
      <c r="A26" s="704">
        <v>18</v>
      </c>
      <c r="B26" s="173" t="s">
        <v>612</v>
      </c>
      <c r="C26" s="167">
        <v>875</v>
      </c>
      <c r="D26" s="167">
        <v>875</v>
      </c>
      <c r="E26" s="167">
        <v>875</v>
      </c>
      <c r="F26" s="167">
        <v>875</v>
      </c>
      <c r="G26" s="167">
        <v>875</v>
      </c>
      <c r="H26" s="167">
        <v>875</v>
      </c>
      <c r="I26" s="167">
        <v>875</v>
      </c>
      <c r="J26" s="167">
        <v>875</v>
      </c>
      <c r="K26" s="167">
        <v>875</v>
      </c>
      <c r="L26" s="167">
        <v>875</v>
      </c>
      <c r="M26" s="167">
        <v>875</v>
      </c>
      <c r="N26" s="167">
        <v>875</v>
      </c>
      <c r="O26" s="167">
        <v>875</v>
      </c>
      <c r="P26" s="167">
        <v>875</v>
      </c>
    </row>
    <row r="27" spans="1:31">
      <c r="A27" s="704">
        <v>19</v>
      </c>
      <c r="B27" s="173" t="s">
        <v>613</v>
      </c>
      <c r="C27" s="167">
        <v>884800.22</v>
      </c>
      <c r="D27" s="167">
        <v>884800.22</v>
      </c>
      <c r="E27" s="167">
        <v>884800.22</v>
      </c>
      <c r="F27" s="167">
        <v>884800.22</v>
      </c>
      <c r="G27" s="167">
        <v>884800.22</v>
      </c>
      <c r="H27" s="167">
        <v>884800.22</v>
      </c>
      <c r="I27" s="167">
        <v>884800.22</v>
      </c>
      <c r="J27" s="167">
        <v>884800.22</v>
      </c>
      <c r="K27" s="167">
        <v>884800.22</v>
      </c>
      <c r="L27" s="167">
        <v>884800.22</v>
      </c>
      <c r="M27" s="167">
        <v>884800.22</v>
      </c>
      <c r="N27" s="167">
        <v>884800.22</v>
      </c>
      <c r="O27" s="167">
        <v>884800.22</v>
      </c>
      <c r="P27" s="167">
        <v>884800</v>
      </c>
    </row>
    <row r="28" spans="1:31">
      <c r="A28" s="704">
        <v>20</v>
      </c>
      <c r="B28" s="173" t="s">
        <v>614</v>
      </c>
      <c r="C28" s="167">
        <v>334396.67</v>
      </c>
      <c r="D28" s="167">
        <v>338699.9</v>
      </c>
      <c r="E28" s="167">
        <v>347159.85</v>
      </c>
      <c r="F28" s="167">
        <v>347397.11</v>
      </c>
      <c r="G28" s="167">
        <v>354650.33999999997</v>
      </c>
      <c r="H28" s="167">
        <v>360857.76</v>
      </c>
      <c r="I28" s="167">
        <v>355602.62</v>
      </c>
      <c r="J28" s="167">
        <v>374649.98</v>
      </c>
      <c r="K28" s="167">
        <v>374649.98</v>
      </c>
      <c r="L28" s="167">
        <v>374649.98</v>
      </c>
      <c r="M28" s="167">
        <v>377713.61</v>
      </c>
      <c r="N28" s="167">
        <v>379823.04</v>
      </c>
      <c r="O28" s="167">
        <v>383089.62</v>
      </c>
      <c r="P28" s="167">
        <v>361795</v>
      </c>
    </row>
    <row r="29" spans="1:31">
      <c r="A29" s="704">
        <v>21</v>
      </c>
      <c r="B29" s="173" t="s">
        <v>615</v>
      </c>
      <c r="C29" s="167"/>
      <c r="D29" s="167"/>
      <c r="E29" s="167"/>
      <c r="F29" s="167"/>
      <c r="G29" s="167"/>
      <c r="H29" s="167"/>
      <c r="I29" s="167"/>
      <c r="J29" s="167"/>
      <c r="K29" s="167"/>
      <c r="L29" s="167"/>
      <c r="M29" s="167"/>
      <c r="N29" s="167"/>
      <c r="O29" s="167"/>
      <c r="P29" s="167">
        <v>0</v>
      </c>
    </row>
    <row r="30" spans="1:31">
      <c r="A30" s="704">
        <v>22</v>
      </c>
      <c r="B30" s="168" t="s">
        <v>501</v>
      </c>
      <c r="C30" s="167"/>
      <c r="D30" s="167"/>
      <c r="E30" s="167"/>
      <c r="F30" s="167"/>
      <c r="G30" s="167"/>
      <c r="H30" s="167"/>
      <c r="I30" s="167"/>
      <c r="J30" s="167"/>
      <c r="K30" s="167"/>
      <c r="L30" s="167"/>
      <c r="M30" s="167"/>
      <c r="N30" s="167"/>
      <c r="O30" s="167"/>
      <c r="P30" s="167"/>
      <c r="S30" s="167"/>
    </row>
    <row r="31" spans="1:31">
      <c r="A31" s="704">
        <v>23</v>
      </c>
      <c r="B31" s="173" t="s">
        <v>419</v>
      </c>
      <c r="C31" s="167">
        <v>374999.63</v>
      </c>
      <c r="D31" s="167">
        <v>374999.63</v>
      </c>
      <c r="E31" s="167">
        <v>374999.63</v>
      </c>
      <c r="F31" s="167">
        <v>374999.63</v>
      </c>
      <c r="G31" s="167">
        <v>374999.63</v>
      </c>
      <c r="H31" s="167">
        <v>374999.63</v>
      </c>
      <c r="I31" s="167">
        <v>374999.63</v>
      </c>
      <c r="J31" s="167">
        <v>374999.63</v>
      </c>
      <c r="K31" s="167">
        <v>374999.63</v>
      </c>
      <c r="L31" s="167">
        <v>374999.63</v>
      </c>
      <c r="M31" s="167">
        <v>374999.63</v>
      </c>
      <c r="N31" s="167">
        <v>374999.63</v>
      </c>
      <c r="O31" s="167">
        <v>374999.63</v>
      </c>
      <c r="P31" s="167">
        <v>375000</v>
      </c>
    </row>
    <row r="32" spans="1:31">
      <c r="A32" s="704">
        <v>24</v>
      </c>
      <c r="B32" s="173" t="s">
        <v>870</v>
      </c>
      <c r="C32" s="167">
        <v>936450.22</v>
      </c>
      <c r="D32" s="167">
        <v>1273890.1200000001</v>
      </c>
      <c r="E32" s="167">
        <v>1827931.13</v>
      </c>
      <c r="F32" s="167">
        <v>2066442.23</v>
      </c>
      <c r="G32" s="167">
        <v>541444.1</v>
      </c>
      <c r="H32" s="167">
        <v>537543.11</v>
      </c>
      <c r="I32" s="167">
        <v>537543.11</v>
      </c>
      <c r="J32" s="167">
        <v>537543.11</v>
      </c>
      <c r="K32" s="167">
        <v>537543.11</v>
      </c>
      <c r="L32" s="167">
        <v>5345069.45</v>
      </c>
      <c r="M32" s="167">
        <v>5830883.4299999997</v>
      </c>
      <c r="N32" s="167">
        <v>6129557.5899999999</v>
      </c>
      <c r="O32" s="167">
        <v>6131974.3099999996</v>
      </c>
      <c r="P32" s="167">
        <v>2479524</v>
      </c>
      <c r="R32" s="167"/>
      <c r="S32" s="167"/>
      <c r="T32" s="167"/>
      <c r="U32" s="167"/>
      <c r="V32" s="167"/>
      <c r="W32" s="167"/>
      <c r="X32" s="167"/>
      <c r="Y32" s="167"/>
      <c r="Z32" s="167"/>
      <c r="AA32" s="167"/>
      <c r="AB32" s="167"/>
      <c r="AC32" s="167"/>
      <c r="AD32" s="167"/>
      <c r="AE32" s="167"/>
    </row>
    <row r="33" spans="1:31">
      <c r="A33" s="704">
        <v>25</v>
      </c>
      <c r="B33" s="471" t="s">
        <v>893</v>
      </c>
      <c r="C33" s="167">
        <v>216344.71</v>
      </c>
      <c r="D33" s="167">
        <v>216344.71</v>
      </c>
      <c r="E33" s="167">
        <v>216344.71</v>
      </c>
      <c r="F33" s="167">
        <v>216344.71</v>
      </c>
      <c r="G33" s="167">
        <v>216344.71</v>
      </c>
      <c r="H33" s="167">
        <v>216344.71</v>
      </c>
      <c r="I33" s="167">
        <v>216344.71</v>
      </c>
      <c r="J33" s="167">
        <v>216344.71</v>
      </c>
      <c r="K33" s="167">
        <v>216344.71</v>
      </c>
      <c r="L33" s="167">
        <v>216344.71</v>
      </c>
      <c r="M33" s="167">
        <v>216344.71</v>
      </c>
      <c r="N33" s="167">
        <v>216344.71</v>
      </c>
      <c r="O33" s="167">
        <v>216344.71</v>
      </c>
      <c r="P33" s="167">
        <v>216345</v>
      </c>
      <c r="R33" s="167"/>
      <c r="S33" s="167"/>
      <c r="T33" s="167"/>
      <c r="U33" s="167"/>
      <c r="V33" s="167"/>
      <c r="W33" s="167"/>
      <c r="X33" s="167"/>
      <c r="Y33" s="167"/>
      <c r="Z33" s="167"/>
      <c r="AA33" s="479"/>
      <c r="AB33" s="479"/>
      <c r="AC33" s="479"/>
      <c r="AD33" s="479"/>
      <c r="AE33" s="167"/>
    </row>
    <row r="34" spans="1:31">
      <c r="A34" s="704">
        <v>26</v>
      </c>
      <c r="B34" s="173" t="s">
        <v>871</v>
      </c>
      <c r="C34" s="167">
        <v>3770998.61</v>
      </c>
      <c r="D34" s="167">
        <v>3775277.11</v>
      </c>
      <c r="E34" s="167">
        <v>3775277.11</v>
      </c>
      <c r="F34" s="167">
        <v>3775277.11</v>
      </c>
      <c r="G34" s="167">
        <v>3775277.11</v>
      </c>
      <c r="H34" s="167">
        <v>3775277.11</v>
      </c>
      <c r="I34" s="167">
        <v>3777964.61</v>
      </c>
      <c r="J34" s="167">
        <v>3777964.61</v>
      </c>
      <c r="K34" s="167">
        <v>3800480.6999999997</v>
      </c>
      <c r="L34" s="167">
        <v>3800480.6999999997</v>
      </c>
      <c r="M34" s="167">
        <v>3802493.8699999996</v>
      </c>
      <c r="N34" s="167">
        <v>3805098.9499999997</v>
      </c>
      <c r="O34" s="167">
        <v>3805098.9499999997</v>
      </c>
      <c r="P34" s="167">
        <v>3785921</v>
      </c>
      <c r="AE34" s="479"/>
    </row>
    <row r="35" spans="1:31">
      <c r="A35" s="704">
        <v>27</v>
      </c>
      <c r="B35" s="173" t="s">
        <v>872</v>
      </c>
      <c r="C35" s="167">
        <v>28762.23</v>
      </c>
      <c r="D35" s="167">
        <v>28762.23</v>
      </c>
      <c r="E35" s="167">
        <v>28762.23</v>
      </c>
      <c r="F35" s="167">
        <v>28762.23</v>
      </c>
      <c r="G35" s="167">
        <v>28762.23</v>
      </c>
      <c r="H35" s="167">
        <v>28762.23</v>
      </c>
      <c r="I35" s="167">
        <v>28762.23</v>
      </c>
      <c r="J35" s="167">
        <v>28762.23</v>
      </c>
      <c r="K35" s="167">
        <v>28762.23</v>
      </c>
      <c r="L35" s="167">
        <v>28762.23</v>
      </c>
      <c r="M35" s="167">
        <v>28762.23</v>
      </c>
      <c r="N35" s="167">
        <v>28762.23</v>
      </c>
      <c r="O35" s="167">
        <v>28762.23</v>
      </c>
      <c r="P35" s="167">
        <v>28762</v>
      </c>
    </row>
    <row r="36" spans="1:31">
      <c r="A36" s="704">
        <v>28</v>
      </c>
      <c r="B36" s="173" t="s">
        <v>873</v>
      </c>
      <c r="C36" s="167"/>
      <c r="D36" s="167"/>
      <c r="E36" s="167"/>
      <c r="F36" s="167"/>
      <c r="G36" s="167"/>
      <c r="H36" s="167"/>
      <c r="I36" s="167"/>
      <c r="J36" s="167"/>
      <c r="K36" s="167"/>
      <c r="L36" s="167"/>
      <c r="M36" s="167"/>
      <c r="N36" s="167"/>
      <c r="O36" s="167"/>
      <c r="P36" s="167">
        <v>0</v>
      </c>
    </row>
    <row r="37" spans="1:31">
      <c r="A37" s="704">
        <v>29</v>
      </c>
      <c r="B37" s="173" t="s">
        <v>803</v>
      </c>
      <c r="C37" s="167">
        <v>44202.66</v>
      </c>
      <c r="D37" s="167">
        <v>44202.66</v>
      </c>
      <c r="E37" s="167">
        <v>44202.66</v>
      </c>
      <c r="F37" s="167">
        <v>44202.66</v>
      </c>
      <c r="G37" s="167">
        <v>44202.66</v>
      </c>
      <c r="H37" s="167">
        <v>44202.66</v>
      </c>
      <c r="I37" s="167">
        <v>44202.66</v>
      </c>
      <c r="J37" s="167">
        <v>44202.66</v>
      </c>
      <c r="K37" s="167">
        <v>44202.66</v>
      </c>
      <c r="L37" s="167">
        <v>44202.66</v>
      </c>
      <c r="M37" s="167">
        <v>44202.66</v>
      </c>
      <c r="N37" s="167">
        <v>44202.66</v>
      </c>
      <c r="O37" s="167">
        <v>44202.66</v>
      </c>
      <c r="P37" s="167">
        <v>44203</v>
      </c>
    </row>
    <row r="38" spans="1:31">
      <c r="A38" s="704">
        <v>30</v>
      </c>
      <c r="B38" s="168" t="s">
        <v>706</v>
      </c>
      <c r="C38" s="167"/>
      <c r="D38" s="167"/>
      <c r="E38" s="167"/>
      <c r="F38" s="167"/>
      <c r="G38" s="167"/>
      <c r="H38" s="167"/>
      <c r="I38" s="167"/>
      <c r="J38" s="167"/>
      <c r="K38" s="167"/>
      <c r="L38" s="167"/>
      <c r="M38" s="167"/>
      <c r="N38" s="167"/>
      <c r="O38" s="167"/>
      <c r="P38" s="167"/>
    </row>
    <row r="39" spans="1:31">
      <c r="A39" s="704">
        <v>31</v>
      </c>
      <c r="B39" s="281" t="s">
        <v>892</v>
      </c>
      <c r="C39" s="167"/>
      <c r="D39" s="167"/>
      <c r="E39" s="167"/>
      <c r="F39" s="167"/>
      <c r="G39" s="167"/>
      <c r="H39" s="167"/>
      <c r="I39" s="167"/>
      <c r="J39" s="167"/>
      <c r="K39" s="167"/>
      <c r="L39" s="167"/>
      <c r="M39" s="167"/>
      <c r="N39" s="167"/>
      <c r="O39" s="167"/>
      <c r="P39" s="167">
        <v>0</v>
      </c>
    </row>
    <row r="40" spans="1:31">
      <c r="A40" s="704">
        <v>32</v>
      </c>
      <c r="B40" s="471" t="s">
        <v>113</v>
      </c>
      <c r="C40" s="167"/>
      <c r="D40" s="167"/>
      <c r="E40" s="167"/>
      <c r="F40" s="167"/>
      <c r="G40" s="167"/>
      <c r="H40" s="167"/>
      <c r="I40" s="167"/>
      <c r="J40" s="167"/>
      <c r="K40" s="167"/>
      <c r="L40" s="167"/>
      <c r="M40" s="167"/>
      <c r="N40" s="167"/>
      <c r="O40" s="167"/>
      <c r="P40" s="167">
        <v>0</v>
      </c>
    </row>
    <row r="41" spans="1:31">
      <c r="A41" s="704">
        <v>33</v>
      </c>
      <c r="B41" s="281" t="s">
        <v>115</v>
      </c>
      <c r="C41" s="167"/>
      <c r="D41" s="167"/>
      <c r="E41" s="167"/>
      <c r="F41" s="167"/>
      <c r="G41" s="167"/>
      <c r="H41" s="167"/>
      <c r="I41" s="167"/>
      <c r="J41" s="167"/>
      <c r="K41" s="167"/>
      <c r="L41" s="167"/>
      <c r="M41" s="167"/>
      <c r="N41" s="167"/>
      <c r="O41" s="167"/>
      <c r="P41" s="167">
        <v>0</v>
      </c>
    </row>
    <row r="42" spans="1:31">
      <c r="A42" s="704">
        <v>34</v>
      </c>
      <c r="B42" s="281" t="s">
        <v>116</v>
      </c>
      <c r="C42" s="167">
        <v>289307.5</v>
      </c>
      <c r="D42" s="167">
        <v>289307.5</v>
      </c>
      <c r="E42" s="167">
        <v>289307.5</v>
      </c>
      <c r="F42" s="167">
        <v>289307.5</v>
      </c>
      <c r="G42" s="167">
        <v>289307.5</v>
      </c>
      <c r="H42" s="167">
        <v>289307.5</v>
      </c>
      <c r="I42" s="167">
        <v>289307.5</v>
      </c>
      <c r="J42" s="167">
        <v>492061.48</v>
      </c>
      <c r="K42" s="167">
        <v>492061.48</v>
      </c>
      <c r="L42" s="167">
        <v>492061.48</v>
      </c>
      <c r="M42" s="167">
        <v>492061.48</v>
      </c>
      <c r="N42" s="167">
        <v>492061.48</v>
      </c>
      <c r="O42" s="167">
        <v>492061.48</v>
      </c>
      <c r="P42" s="167">
        <v>382886</v>
      </c>
    </row>
    <row r="43" spans="1:31">
      <c r="A43" s="704">
        <v>35</v>
      </c>
      <c r="B43" s="281" t="s">
        <v>114</v>
      </c>
      <c r="C43" s="167"/>
      <c r="D43" s="167"/>
      <c r="E43" s="167"/>
      <c r="F43" s="167"/>
      <c r="G43" s="167"/>
      <c r="H43" s="167"/>
      <c r="I43" s="167"/>
      <c r="J43" s="167"/>
      <c r="K43" s="167"/>
      <c r="L43" s="167"/>
      <c r="M43" s="167"/>
      <c r="N43" s="167"/>
      <c r="O43" s="167"/>
      <c r="P43" s="167">
        <v>0</v>
      </c>
    </row>
    <row r="44" spans="1:31">
      <c r="A44" s="704">
        <v>36</v>
      </c>
      <c r="B44" s="281" t="s">
        <v>89</v>
      </c>
      <c r="C44" s="167"/>
      <c r="D44" s="167"/>
      <c r="E44" s="167"/>
      <c r="F44" s="167"/>
      <c r="G44" s="167"/>
      <c r="H44" s="167"/>
      <c r="I44" s="167"/>
      <c r="J44" s="167"/>
      <c r="K44" s="167"/>
      <c r="L44" s="167"/>
      <c r="M44" s="167"/>
      <c r="N44" s="167"/>
      <c r="O44" s="167"/>
      <c r="P44" s="167">
        <v>0</v>
      </c>
    </row>
    <row r="45" spans="1:31">
      <c r="A45" s="704">
        <v>37</v>
      </c>
      <c r="B45" s="281" t="s">
        <v>90</v>
      </c>
      <c r="C45" s="167"/>
      <c r="D45" s="167"/>
      <c r="E45" s="167"/>
      <c r="F45" s="167"/>
      <c r="G45" s="167"/>
      <c r="H45" s="167"/>
      <c r="I45" s="167"/>
      <c r="J45" s="167"/>
      <c r="K45" s="167"/>
      <c r="L45" s="167"/>
      <c r="M45" s="167"/>
      <c r="N45" s="167"/>
      <c r="O45" s="167"/>
      <c r="P45" s="167">
        <v>0</v>
      </c>
    </row>
    <row r="46" spans="1:31">
      <c r="A46" s="704">
        <v>38</v>
      </c>
      <c r="B46" s="168" t="s">
        <v>664</v>
      </c>
      <c r="C46" s="167"/>
      <c r="D46" s="167"/>
      <c r="E46" s="167"/>
      <c r="F46" s="167"/>
      <c r="G46" s="167"/>
      <c r="H46" s="167"/>
      <c r="I46" s="167"/>
      <c r="J46" s="167"/>
      <c r="K46" s="167"/>
      <c r="L46" s="167"/>
      <c r="M46" s="167"/>
      <c r="N46" s="167"/>
      <c r="O46" s="167"/>
      <c r="P46" s="167"/>
    </row>
    <row r="47" spans="1:31">
      <c r="A47" s="704">
        <v>39</v>
      </c>
      <c r="B47" s="281" t="s">
        <v>384</v>
      </c>
      <c r="C47" s="167"/>
      <c r="D47" s="167"/>
      <c r="E47" s="167"/>
      <c r="F47" s="167"/>
      <c r="G47" s="167"/>
      <c r="H47" s="167"/>
      <c r="I47" s="167"/>
      <c r="J47" s="167"/>
      <c r="K47" s="167"/>
      <c r="L47" s="167"/>
      <c r="M47" s="167"/>
      <c r="N47" s="167"/>
      <c r="O47" s="167"/>
      <c r="P47" s="167">
        <v>0</v>
      </c>
    </row>
    <row r="48" spans="1:31">
      <c r="A48" s="704">
        <v>40</v>
      </c>
      <c r="B48" s="281" t="s">
        <v>385</v>
      </c>
      <c r="C48" s="167"/>
      <c r="D48" s="167"/>
      <c r="E48" s="167"/>
      <c r="F48" s="167"/>
      <c r="G48" s="167"/>
      <c r="H48" s="167"/>
      <c r="I48" s="167"/>
      <c r="J48" s="167"/>
      <c r="K48" s="167"/>
      <c r="L48" s="167"/>
      <c r="M48" s="167"/>
      <c r="N48" s="167"/>
      <c r="O48" s="167"/>
      <c r="P48" s="167">
        <v>0</v>
      </c>
    </row>
    <row r="49" spans="1:251">
      <c r="A49" s="704">
        <v>41</v>
      </c>
      <c r="B49" s="281" t="s">
        <v>386</v>
      </c>
      <c r="C49" s="167">
        <v>30177.59</v>
      </c>
      <c r="D49" s="167">
        <v>30177.59</v>
      </c>
      <c r="E49" s="167">
        <v>30177.59</v>
      </c>
      <c r="F49" s="167">
        <v>30177.59</v>
      </c>
      <c r="G49" s="167">
        <v>30177.59</v>
      </c>
      <c r="H49" s="167">
        <v>30177.59</v>
      </c>
      <c r="I49" s="167">
        <v>30177.59</v>
      </c>
      <c r="J49" s="167">
        <v>30177.59</v>
      </c>
      <c r="K49" s="167">
        <v>30177.59</v>
      </c>
      <c r="L49" s="167">
        <v>30177.59</v>
      </c>
      <c r="M49" s="167">
        <v>30177.59</v>
      </c>
      <c r="N49" s="167">
        <v>34096.050000000003</v>
      </c>
      <c r="O49" s="167">
        <v>34096.050000000003</v>
      </c>
      <c r="P49" s="167">
        <v>30780</v>
      </c>
    </row>
    <row r="50" spans="1:251">
      <c r="A50" s="704">
        <v>42</v>
      </c>
      <c r="B50" s="281" t="s">
        <v>387</v>
      </c>
      <c r="C50" s="167">
        <v>107770.5</v>
      </c>
      <c r="D50" s="167">
        <v>107770.5</v>
      </c>
      <c r="E50" s="167">
        <v>107770.5</v>
      </c>
      <c r="F50" s="167">
        <v>107770.5</v>
      </c>
      <c r="G50" s="167">
        <v>107770.5</v>
      </c>
      <c r="H50" s="167">
        <v>107770.5</v>
      </c>
      <c r="I50" s="167">
        <v>94260.479999999996</v>
      </c>
      <c r="J50" s="167">
        <v>94260.479999999996</v>
      </c>
      <c r="K50" s="167">
        <v>94260.479999999996</v>
      </c>
      <c r="L50" s="167">
        <v>94260.479999999996</v>
      </c>
      <c r="M50" s="167">
        <v>94260.479999999996</v>
      </c>
      <c r="N50" s="167">
        <v>94260.479999999996</v>
      </c>
      <c r="O50" s="167">
        <v>94260.479999999996</v>
      </c>
      <c r="P50" s="167">
        <v>100496</v>
      </c>
    </row>
    <row r="51" spans="1:251">
      <c r="A51" s="704">
        <v>43</v>
      </c>
      <c r="B51" s="281" t="s">
        <v>388</v>
      </c>
      <c r="C51" s="167">
        <v>1862</v>
      </c>
      <c r="D51" s="167">
        <v>1862</v>
      </c>
      <c r="E51" s="167">
        <v>1862</v>
      </c>
      <c r="F51" s="167">
        <v>1862</v>
      </c>
      <c r="G51" s="167">
        <v>1862</v>
      </c>
      <c r="H51" s="167">
        <v>1862</v>
      </c>
      <c r="I51" s="167">
        <v>1862</v>
      </c>
      <c r="J51" s="167">
        <v>1862</v>
      </c>
      <c r="K51" s="167">
        <v>1862</v>
      </c>
      <c r="L51" s="167">
        <v>1862</v>
      </c>
      <c r="M51" s="167">
        <v>1862</v>
      </c>
      <c r="N51" s="167">
        <v>1862</v>
      </c>
      <c r="O51" s="167">
        <v>1862</v>
      </c>
      <c r="P51" s="167">
        <v>1862</v>
      </c>
    </row>
    <row r="52" spans="1:251">
      <c r="A52" s="704">
        <v>44</v>
      </c>
      <c r="B52" s="281" t="s">
        <v>389</v>
      </c>
      <c r="C52" s="167">
        <v>28097.84</v>
      </c>
      <c r="D52" s="167">
        <v>28097.84</v>
      </c>
      <c r="E52" s="167">
        <v>28097.84</v>
      </c>
      <c r="F52" s="167">
        <v>28097.84</v>
      </c>
      <c r="G52" s="167">
        <v>28097.84</v>
      </c>
      <c r="H52" s="167">
        <v>28097.84</v>
      </c>
      <c r="I52" s="167">
        <v>28097.84</v>
      </c>
      <c r="J52" s="167">
        <v>28097.84</v>
      </c>
      <c r="K52" s="167">
        <v>28097.84</v>
      </c>
      <c r="L52" s="167">
        <v>28097.84</v>
      </c>
      <c r="M52" s="167">
        <v>28097.84</v>
      </c>
      <c r="N52" s="167">
        <v>28097.84</v>
      </c>
      <c r="O52" s="167">
        <v>28097.84</v>
      </c>
      <c r="P52" s="167">
        <v>28098</v>
      </c>
      <c r="S52" s="174"/>
      <c r="T52" s="174"/>
      <c r="U52" s="174"/>
      <c r="V52" s="174"/>
      <c r="W52" s="175"/>
      <c r="X52" s="174"/>
      <c r="Y52" s="172"/>
      <c r="Z52" s="96"/>
      <c r="AB52" s="174"/>
      <c r="AC52" s="174"/>
      <c r="AD52" s="174"/>
      <c r="AE52" s="174"/>
      <c r="AF52" s="175"/>
      <c r="AG52" s="174"/>
      <c r="AH52" s="172"/>
      <c r="AI52" s="96"/>
      <c r="AK52" s="174"/>
      <c r="AL52" s="174"/>
      <c r="AM52" s="174"/>
    </row>
    <row r="53" spans="1:251">
      <c r="A53" s="704">
        <v>45</v>
      </c>
      <c r="B53" s="281" t="s">
        <v>390</v>
      </c>
      <c r="C53" s="167">
        <v>16280.59</v>
      </c>
      <c r="D53" s="167">
        <v>16280.59</v>
      </c>
      <c r="E53" s="167">
        <v>16280.59</v>
      </c>
      <c r="F53" s="167">
        <v>16280.59</v>
      </c>
      <c r="G53" s="167">
        <v>17627.05</v>
      </c>
      <c r="H53" s="167">
        <v>17627.05</v>
      </c>
      <c r="I53" s="167">
        <v>17627.05</v>
      </c>
      <c r="J53" s="167">
        <v>17627.05</v>
      </c>
      <c r="K53" s="167">
        <v>17627.05</v>
      </c>
      <c r="L53" s="167">
        <v>17627.05</v>
      </c>
      <c r="M53" s="167">
        <v>17627.05</v>
      </c>
      <c r="N53" s="167">
        <v>17627.05</v>
      </c>
      <c r="O53" s="167">
        <v>17627.05</v>
      </c>
      <c r="P53" s="167">
        <v>17213</v>
      </c>
      <c r="S53" s="174"/>
      <c r="T53" s="174"/>
      <c r="U53" s="174"/>
      <c r="V53" s="174"/>
      <c r="W53" s="175"/>
      <c r="X53" s="174"/>
      <c r="Y53" s="172"/>
      <c r="Z53" s="96"/>
      <c r="AB53" s="174"/>
      <c r="AC53" s="174"/>
      <c r="AD53" s="174"/>
      <c r="AE53" s="174"/>
      <c r="AF53" s="175"/>
      <c r="AG53" s="174"/>
      <c r="AH53" s="172"/>
      <c r="AI53" s="96"/>
      <c r="AK53" s="174"/>
      <c r="AL53" s="174"/>
      <c r="AM53" s="174"/>
      <c r="AN53" s="174"/>
      <c r="AO53" s="175"/>
      <c r="AP53" s="174"/>
      <c r="AQ53" s="172"/>
      <c r="AR53" s="96"/>
      <c r="AT53" s="174"/>
      <c r="AU53" s="174"/>
      <c r="AV53" s="174"/>
      <c r="AW53" s="174"/>
      <c r="AX53" s="175"/>
      <c r="AY53" s="174"/>
      <c r="AZ53" s="172"/>
      <c r="BA53" s="96"/>
      <c r="BC53" s="174"/>
      <c r="BD53" s="174"/>
      <c r="BE53" s="174"/>
      <c r="BF53" s="174"/>
      <c r="BG53" s="175"/>
      <c r="BH53" s="174"/>
      <c r="BI53" s="172"/>
      <c r="BJ53" s="96"/>
      <c r="BL53" s="174"/>
      <c r="BM53" s="174"/>
      <c r="BN53" s="174"/>
      <c r="BO53" s="174"/>
      <c r="BP53" s="175"/>
      <c r="BQ53" s="174"/>
      <c r="BR53" s="172"/>
      <c r="BS53" s="96"/>
      <c r="BU53" s="174"/>
      <c r="BV53" s="174"/>
      <c r="BW53" s="174"/>
      <c r="BX53" s="174"/>
      <c r="BY53" s="175"/>
      <c r="BZ53" s="174"/>
      <c r="CA53" s="172"/>
      <c r="CB53" s="96"/>
      <c r="CD53" s="174"/>
      <c r="CE53" s="174"/>
      <c r="CF53" s="174"/>
      <c r="CG53" s="174"/>
      <c r="CH53" s="175"/>
      <c r="CI53" s="174"/>
      <c r="CJ53" s="172"/>
      <c r="CK53" s="96"/>
      <c r="CM53" s="174"/>
      <c r="CN53" s="174"/>
      <c r="CO53" s="174"/>
      <c r="CP53" s="174"/>
      <c r="CQ53" s="175"/>
      <c r="CR53" s="174"/>
      <c r="CS53" s="172"/>
      <c r="CT53" s="96"/>
      <c r="CV53" s="174"/>
      <c r="CW53" s="174"/>
      <c r="CX53" s="174"/>
      <c r="CY53" s="174"/>
      <c r="CZ53" s="175"/>
      <c r="DA53" s="174"/>
      <c r="DB53" s="172"/>
      <c r="DC53" s="96"/>
      <c r="DE53" s="174"/>
      <c r="DF53" s="174"/>
      <c r="DG53" s="174"/>
      <c r="DH53" s="174"/>
      <c r="DI53" s="175"/>
      <c r="DJ53" s="174"/>
      <c r="DK53" s="172"/>
      <c r="DL53" s="96"/>
      <c r="DN53" s="174"/>
      <c r="DO53" s="174"/>
      <c r="DP53" s="174"/>
      <c r="DQ53" s="174"/>
      <c r="DR53" s="175"/>
      <c r="DS53" s="174"/>
      <c r="DT53" s="172"/>
      <c r="DU53" s="96"/>
      <c r="DW53" s="174"/>
      <c r="DX53" s="174"/>
      <c r="DY53" s="174"/>
      <c r="DZ53" s="174"/>
      <c r="EA53" s="175"/>
      <c r="EB53" s="174"/>
      <c r="EC53" s="172"/>
      <c r="ED53" s="96"/>
      <c r="EF53" s="174"/>
      <c r="EG53" s="174"/>
      <c r="EH53" s="174"/>
      <c r="EI53" s="174"/>
      <c r="EJ53" s="175"/>
      <c r="EK53" s="174"/>
      <c r="EL53" s="172"/>
      <c r="EM53" s="96"/>
      <c r="EO53" s="174"/>
      <c r="EP53" s="174"/>
      <c r="EQ53" s="174"/>
      <c r="ER53" s="174"/>
      <c r="ES53" s="175"/>
      <c r="ET53" s="174"/>
      <c r="EU53" s="172"/>
      <c r="EV53" s="96"/>
      <c r="EX53" s="174"/>
      <c r="EY53" s="174"/>
      <c r="EZ53" s="174"/>
      <c r="FA53" s="174"/>
      <c r="FB53" s="175"/>
      <c r="FC53" s="174"/>
      <c r="FD53" s="172"/>
      <c r="FE53" s="96"/>
      <c r="FG53" s="174"/>
      <c r="FH53" s="174"/>
      <c r="FI53" s="174"/>
      <c r="FJ53" s="174"/>
      <c r="FK53" s="175"/>
      <c r="FL53" s="174"/>
      <c r="FM53" s="172"/>
      <c r="FN53" s="96"/>
      <c r="FP53" s="174"/>
      <c r="FQ53" s="174"/>
      <c r="FR53" s="174"/>
      <c r="FS53" s="174"/>
      <c r="FT53" s="175"/>
      <c r="FU53" s="174"/>
      <c r="FV53" s="172"/>
      <c r="FW53" s="96"/>
      <c r="FY53" s="174"/>
      <c r="FZ53" s="174"/>
      <c r="GA53" s="174"/>
      <c r="GB53" s="174"/>
      <c r="GC53" s="175"/>
      <c r="GD53" s="174"/>
      <c r="GE53" s="172"/>
      <c r="GF53" s="96"/>
      <c r="GH53" s="174"/>
      <c r="GI53" s="174"/>
      <c r="GJ53" s="174"/>
      <c r="GK53" s="174"/>
      <c r="GL53" s="175"/>
      <c r="GM53" s="174"/>
      <c r="GN53" s="172"/>
      <c r="GO53" s="96"/>
      <c r="GQ53" s="174"/>
      <c r="GR53" s="174"/>
      <c r="GS53" s="174"/>
      <c r="GT53" s="174"/>
      <c r="GU53" s="175"/>
      <c r="GV53" s="174"/>
      <c r="GW53" s="172"/>
      <c r="GX53" s="96"/>
      <c r="GZ53" s="174"/>
      <c r="HA53" s="174"/>
      <c r="HB53" s="174"/>
      <c r="HC53" s="174"/>
      <c r="HD53" s="175"/>
      <c r="HE53" s="174"/>
      <c r="HF53" s="172"/>
      <c r="HG53" s="96"/>
      <c r="HI53" s="174"/>
      <c r="HJ53" s="174"/>
      <c r="HK53" s="174"/>
      <c r="HL53" s="174"/>
      <c r="HM53" s="175"/>
      <c r="HN53" s="174"/>
      <c r="HO53" s="172"/>
      <c r="HP53" s="96"/>
      <c r="HR53" s="174"/>
      <c r="HS53" s="174"/>
      <c r="HT53" s="174"/>
      <c r="HU53" s="174"/>
      <c r="HV53" s="175"/>
      <c r="HW53" s="174"/>
      <c r="HX53" s="172"/>
      <c r="HY53" s="96"/>
      <c r="IA53" s="174"/>
      <c r="IB53" s="174"/>
      <c r="IC53" s="174"/>
      <c r="ID53" s="174"/>
      <c r="IE53" s="175"/>
      <c r="IF53" s="174"/>
      <c r="IG53" s="172"/>
      <c r="IH53" s="96"/>
      <c r="IJ53" s="174"/>
      <c r="IK53" s="174"/>
      <c r="IL53" s="174"/>
      <c r="IM53" s="174"/>
      <c r="IN53" s="175"/>
      <c r="IO53" s="174"/>
      <c r="IP53" s="172"/>
      <c r="IQ53" s="96"/>
    </row>
    <row r="54" spans="1:251">
      <c r="A54" s="704">
        <v>46</v>
      </c>
      <c r="B54" s="281" t="s">
        <v>124</v>
      </c>
      <c r="C54" s="167">
        <v>88846.58</v>
      </c>
      <c r="D54" s="167">
        <v>88846.58</v>
      </c>
      <c r="E54" s="167">
        <v>88846.58</v>
      </c>
      <c r="F54" s="167">
        <v>88846.58</v>
      </c>
      <c r="G54" s="167">
        <v>88846.58</v>
      </c>
      <c r="H54" s="167">
        <v>88846.58</v>
      </c>
      <c r="I54" s="167">
        <v>88846.58</v>
      </c>
      <c r="J54" s="167">
        <v>88846.58</v>
      </c>
      <c r="K54" s="167">
        <v>88846.58</v>
      </c>
      <c r="L54" s="167">
        <v>88846.58</v>
      </c>
      <c r="M54" s="167">
        <v>88846.58</v>
      </c>
      <c r="N54" s="167">
        <v>88846.58</v>
      </c>
      <c r="O54" s="167">
        <v>88846.58</v>
      </c>
      <c r="P54" s="167">
        <v>88847</v>
      </c>
      <c r="Q54" s="96"/>
      <c r="S54" s="174"/>
      <c r="T54" s="174"/>
      <c r="U54" s="174"/>
      <c r="V54" s="174"/>
      <c r="W54" s="175"/>
      <c r="X54" s="174"/>
      <c r="Y54" s="172"/>
      <c r="Z54" s="96"/>
      <c r="AB54" s="174"/>
      <c r="AC54" s="174"/>
      <c r="AD54" s="174"/>
      <c r="AE54" s="174"/>
      <c r="AF54" s="175"/>
      <c r="AG54" s="174"/>
      <c r="AH54" s="172"/>
      <c r="AI54" s="96"/>
      <c r="AK54" s="174"/>
      <c r="AL54" s="174"/>
      <c r="AM54" s="174"/>
      <c r="AN54" s="174"/>
      <c r="AO54" s="175"/>
      <c r="AP54" s="174"/>
      <c r="AQ54" s="172"/>
      <c r="AR54" s="96"/>
      <c r="AT54" s="174"/>
      <c r="AU54" s="174"/>
      <c r="AV54" s="174"/>
      <c r="AW54" s="174"/>
      <c r="AX54" s="175"/>
      <c r="AY54" s="174"/>
      <c r="AZ54" s="172"/>
      <c r="BA54" s="96"/>
      <c r="BC54" s="174"/>
      <c r="BD54" s="174"/>
      <c r="BE54" s="174"/>
      <c r="BF54" s="174"/>
      <c r="BG54" s="175"/>
      <c r="BH54" s="174"/>
      <c r="BI54" s="172"/>
      <c r="BJ54" s="96"/>
      <c r="BL54" s="174"/>
      <c r="BM54" s="174"/>
      <c r="BN54" s="174"/>
      <c r="BO54" s="174"/>
      <c r="BP54" s="175"/>
      <c r="BQ54" s="174"/>
      <c r="BR54" s="172"/>
      <c r="BS54" s="96"/>
      <c r="BU54" s="174"/>
      <c r="BV54" s="174"/>
      <c r="BW54" s="174"/>
      <c r="BX54" s="174"/>
      <c r="BY54" s="175"/>
      <c r="BZ54" s="174"/>
      <c r="CA54" s="172"/>
      <c r="CB54" s="96"/>
      <c r="CD54" s="174"/>
      <c r="CE54" s="174"/>
      <c r="CF54" s="174"/>
      <c r="CG54" s="174"/>
      <c r="CH54" s="175"/>
      <c r="CI54" s="174"/>
      <c r="CJ54" s="172"/>
      <c r="CK54" s="96"/>
      <c r="CM54" s="174"/>
      <c r="CN54" s="174"/>
      <c r="CO54" s="174"/>
      <c r="CP54" s="174"/>
      <c r="CQ54" s="175"/>
      <c r="CR54" s="174"/>
      <c r="CS54" s="172"/>
      <c r="CT54" s="96"/>
      <c r="CV54" s="174"/>
      <c r="CW54" s="174"/>
      <c r="CX54" s="174"/>
      <c r="CY54" s="174"/>
      <c r="CZ54" s="175"/>
      <c r="DA54" s="174"/>
      <c r="DB54" s="172"/>
      <c r="DC54" s="96"/>
      <c r="DE54" s="174"/>
      <c r="DF54" s="174"/>
      <c r="DG54" s="174"/>
      <c r="DH54" s="174"/>
      <c r="DI54" s="175"/>
      <c r="DJ54" s="174"/>
      <c r="DK54" s="172"/>
      <c r="DL54" s="96"/>
      <c r="DN54" s="174"/>
      <c r="DO54" s="174"/>
      <c r="DP54" s="174"/>
      <c r="DQ54" s="174"/>
      <c r="DR54" s="175"/>
      <c r="DS54" s="174"/>
      <c r="DT54" s="172"/>
      <c r="DU54" s="96"/>
      <c r="DW54" s="174"/>
      <c r="DX54" s="174"/>
      <c r="DY54" s="174"/>
      <c r="DZ54" s="174"/>
      <c r="EA54" s="175"/>
      <c r="EB54" s="174"/>
      <c r="EC54" s="172"/>
      <c r="ED54" s="96"/>
      <c r="EF54" s="174"/>
      <c r="EG54" s="174"/>
      <c r="EH54" s="174"/>
      <c r="EI54" s="174"/>
      <c r="EJ54" s="175"/>
      <c r="EK54" s="174"/>
      <c r="EL54" s="172"/>
      <c r="EM54" s="96"/>
      <c r="EO54" s="174"/>
      <c r="EP54" s="174"/>
      <c r="EQ54" s="174"/>
      <c r="ER54" s="174"/>
      <c r="ES54" s="175"/>
      <c r="ET54" s="174"/>
      <c r="EU54" s="172"/>
      <c r="EV54" s="96"/>
      <c r="EX54" s="174"/>
      <c r="EY54" s="174"/>
      <c r="EZ54" s="174"/>
      <c r="FA54" s="174"/>
      <c r="FB54" s="175"/>
      <c r="FC54" s="174"/>
      <c r="FD54" s="172"/>
      <c r="FE54" s="96"/>
      <c r="FG54" s="174"/>
      <c r="FH54" s="174"/>
      <c r="FI54" s="174"/>
      <c r="FJ54" s="174"/>
      <c r="FK54" s="175"/>
      <c r="FL54" s="174"/>
      <c r="FM54" s="172"/>
      <c r="FN54" s="96"/>
      <c r="FP54" s="174"/>
      <c r="FQ54" s="174"/>
      <c r="FR54" s="174"/>
      <c r="FS54" s="174"/>
      <c r="FT54" s="175"/>
      <c r="FU54" s="174"/>
      <c r="FV54" s="172"/>
      <c r="FW54" s="96"/>
      <c r="FY54" s="174"/>
      <c r="FZ54" s="174"/>
      <c r="GA54" s="174"/>
      <c r="GB54" s="174"/>
      <c r="GC54" s="175"/>
      <c r="GD54" s="174"/>
      <c r="GE54" s="172"/>
      <c r="GF54" s="96"/>
      <c r="GH54" s="174"/>
      <c r="GI54" s="174"/>
      <c r="GJ54" s="174"/>
      <c r="GK54" s="174"/>
      <c r="GL54" s="175"/>
      <c r="GM54" s="174"/>
      <c r="GN54" s="172"/>
      <c r="GO54" s="96"/>
      <c r="GQ54" s="174"/>
      <c r="GR54" s="174"/>
      <c r="GS54" s="174"/>
      <c r="GT54" s="174"/>
      <c r="GU54" s="175"/>
      <c r="GV54" s="174"/>
      <c r="GW54" s="172"/>
      <c r="GX54" s="96"/>
      <c r="GZ54" s="174"/>
      <c r="HA54" s="174"/>
      <c r="HB54" s="174"/>
      <c r="HC54" s="174"/>
      <c r="HD54" s="175"/>
      <c r="HE54" s="174"/>
      <c r="HF54" s="172"/>
      <c r="HG54" s="96"/>
      <c r="HI54" s="174"/>
      <c r="HJ54" s="174"/>
      <c r="HK54" s="174"/>
      <c r="HL54" s="174"/>
      <c r="HM54" s="175"/>
      <c r="HN54" s="174"/>
      <c r="HO54" s="172"/>
      <c r="HP54" s="96"/>
      <c r="HR54" s="174"/>
      <c r="HS54" s="174"/>
      <c r="HT54" s="174"/>
      <c r="HU54" s="174"/>
      <c r="HV54" s="175"/>
      <c r="HW54" s="174"/>
      <c r="HX54" s="172"/>
      <c r="HY54" s="96"/>
      <c r="IA54" s="174"/>
      <c r="IB54" s="174"/>
      <c r="IC54" s="174"/>
      <c r="ID54" s="174"/>
      <c r="IE54" s="175"/>
      <c r="IF54" s="174"/>
      <c r="IG54" s="172"/>
      <c r="IH54" s="96"/>
      <c r="IJ54" s="174"/>
      <c r="IK54" s="174"/>
      <c r="IL54" s="174"/>
      <c r="IM54" s="174"/>
      <c r="IN54" s="175"/>
      <c r="IO54" s="174"/>
      <c r="IP54" s="172"/>
      <c r="IQ54" s="96"/>
    </row>
    <row r="55" spans="1:251">
      <c r="A55" s="704">
        <v>47</v>
      </c>
      <c r="B55" s="281" t="s">
        <v>392</v>
      </c>
      <c r="C55" s="192"/>
      <c r="D55" s="192"/>
      <c r="E55" s="192"/>
      <c r="F55" s="192"/>
      <c r="G55" s="192"/>
      <c r="H55" s="192"/>
      <c r="I55" s="192"/>
      <c r="J55" s="192"/>
      <c r="K55" s="192"/>
      <c r="L55" s="192"/>
      <c r="M55" s="192"/>
      <c r="N55" s="192"/>
      <c r="O55" s="192"/>
      <c r="P55" s="167">
        <v>0</v>
      </c>
      <c r="Q55" s="96"/>
      <c r="S55" s="174"/>
      <c r="T55" s="174"/>
      <c r="U55" s="174"/>
      <c r="V55" s="174"/>
      <c r="W55" s="175"/>
      <c r="X55" s="174"/>
      <c r="Y55" s="172"/>
      <c r="Z55" s="96"/>
      <c r="AB55" s="174"/>
      <c r="AC55" s="174"/>
      <c r="AD55" s="174"/>
      <c r="AE55" s="174"/>
      <c r="AF55" s="175"/>
      <c r="AG55" s="174"/>
      <c r="AH55" s="172"/>
      <c r="AI55" s="96"/>
      <c r="AK55" s="174"/>
      <c r="AL55" s="174"/>
      <c r="AM55" s="174"/>
      <c r="AN55" s="174"/>
      <c r="AO55" s="175"/>
      <c r="AP55" s="174"/>
      <c r="AQ55" s="172"/>
      <c r="AR55" s="96"/>
      <c r="AT55" s="174"/>
      <c r="AU55" s="174"/>
      <c r="AV55" s="174"/>
      <c r="AW55" s="174"/>
      <c r="AX55" s="175"/>
      <c r="AY55" s="174"/>
      <c r="AZ55" s="172"/>
      <c r="BA55" s="96"/>
      <c r="BC55" s="174"/>
      <c r="BD55" s="174"/>
      <c r="BE55" s="174"/>
      <c r="BF55" s="174"/>
      <c r="BG55" s="175"/>
      <c r="BH55" s="174"/>
      <c r="BI55" s="172"/>
      <c r="BJ55" s="96"/>
      <c r="BL55" s="174"/>
      <c r="BM55" s="174"/>
      <c r="BN55" s="174"/>
      <c r="BO55" s="174"/>
      <c r="BP55" s="175"/>
      <c r="BQ55" s="174"/>
      <c r="BR55" s="172"/>
      <c r="BS55" s="96"/>
      <c r="BU55" s="174"/>
      <c r="BV55" s="174"/>
      <c r="BW55" s="174"/>
      <c r="BX55" s="174"/>
      <c r="BY55" s="175"/>
      <c r="BZ55" s="174"/>
      <c r="CA55" s="172"/>
      <c r="CB55" s="96"/>
      <c r="CD55" s="174"/>
      <c r="CE55" s="174"/>
      <c r="CF55" s="174"/>
      <c r="CG55" s="174"/>
      <c r="CH55" s="175"/>
      <c r="CI55" s="174"/>
      <c r="CJ55" s="172"/>
      <c r="CK55" s="96"/>
      <c r="CM55" s="174"/>
      <c r="CN55" s="174"/>
      <c r="CO55" s="174"/>
      <c r="CP55" s="174"/>
      <c r="CQ55" s="175"/>
      <c r="CR55" s="174"/>
      <c r="CS55" s="172"/>
      <c r="CT55" s="96"/>
      <c r="CV55" s="174"/>
      <c r="CW55" s="174"/>
      <c r="CX55" s="174"/>
      <c r="CY55" s="174"/>
      <c r="CZ55" s="175"/>
      <c r="DA55" s="174"/>
      <c r="DB55" s="172"/>
      <c r="DC55" s="96"/>
      <c r="DE55" s="174"/>
      <c r="DF55" s="174"/>
      <c r="DG55" s="174"/>
      <c r="DH55" s="174"/>
      <c r="DI55" s="175"/>
      <c r="DJ55" s="174"/>
      <c r="DK55" s="172"/>
      <c r="DL55" s="96"/>
      <c r="DN55" s="174"/>
      <c r="DO55" s="174"/>
      <c r="DP55" s="174"/>
      <c r="DQ55" s="174"/>
      <c r="DR55" s="175"/>
      <c r="DS55" s="174"/>
      <c r="DT55" s="172"/>
      <c r="DU55" s="96"/>
      <c r="DW55" s="174"/>
      <c r="DX55" s="174"/>
      <c r="DY55" s="174"/>
      <c r="DZ55" s="174"/>
      <c r="EA55" s="175"/>
      <c r="EB55" s="174"/>
      <c r="EC55" s="172"/>
      <c r="ED55" s="96"/>
      <c r="EF55" s="174"/>
      <c r="EG55" s="174"/>
      <c r="EH55" s="174"/>
      <c r="EI55" s="174"/>
      <c r="EJ55" s="175"/>
      <c r="EK55" s="174"/>
      <c r="EL55" s="172"/>
      <c r="EM55" s="96"/>
      <c r="EO55" s="174"/>
      <c r="EP55" s="174"/>
      <c r="EQ55" s="174"/>
      <c r="ER55" s="174"/>
      <c r="ES55" s="175"/>
      <c r="ET55" s="174"/>
      <c r="EU55" s="172"/>
      <c r="EV55" s="96"/>
      <c r="EX55" s="174"/>
      <c r="EY55" s="174"/>
      <c r="EZ55" s="174"/>
      <c r="FA55" s="174"/>
      <c r="FB55" s="175"/>
      <c r="FC55" s="174"/>
      <c r="FD55" s="172"/>
      <c r="FE55" s="96"/>
      <c r="FG55" s="174"/>
      <c r="FH55" s="174"/>
      <c r="FI55" s="174"/>
      <c r="FJ55" s="174"/>
      <c r="FK55" s="175"/>
      <c r="FL55" s="174"/>
      <c r="FM55" s="172"/>
      <c r="FN55" s="96"/>
      <c r="FP55" s="174"/>
      <c r="FQ55" s="174"/>
      <c r="FR55" s="174"/>
      <c r="FS55" s="174"/>
      <c r="FT55" s="175"/>
      <c r="FU55" s="174"/>
      <c r="FV55" s="172"/>
      <c r="FW55" s="96"/>
      <c r="FY55" s="174"/>
      <c r="FZ55" s="174"/>
      <c r="GA55" s="174"/>
      <c r="GB55" s="174"/>
      <c r="GC55" s="175"/>
      <c r="GD55" s="174"/>
      <c r="GE55" s="172"/>
      <c r="GF55" s="96"/>
      <c r="GH55" s="174"/>
      <c r="GI55" s="174"/>
      <c r="GJ55" s="174"/>
      <c r="GK55" s="174"/>
      <c r="GL55" s="175"/>
      <c r="GM55" s="174"/>
      <c r="GN55" s="172"/>
      <c r="GO55" s="96"/>
      <c r="GQ55" s="174"/>
      <c r="GR55" s="174"/>
      <c r="GS55" s="174"/>
      <c r="GT55" s="174"/>
      <c r="GU55" s="175"/>
      <c r="GV55" s="174"/>
      <c r="GW55" s="172"/>
      <c r="GX55" s="96"/>
      <c r="GZ55" s="174"/>
      <c r="HA55" s="174"/>
      <c r="HB55" s="174"/>
      <c r="HC55" s="174"/>
      <c r="HD55" s="175"/>
      <c r="HE55" s="174"/>
      <c r="HF55" s="172"/>
      <c r="HG55" s="96"/>
      <c r="HI55" s="174"/>
      <c r="HJ55" s="174"/>
      <c r="HK55" s="174"/>
      <c r="HL55" s="174"/>
      <c r="HM55" s="175"/>
      <c r="HN55" s="174"/>
      <c r="HO55" s="172"/>
      <c r="HP55" s="96"/>
      <c r="HR55" s="174"/>
      <c r="HS55" s="174"/>
      <c r="HT55" s="174"/>
      <c r="HU55" s="174"/>
      <c r="HV55" s="175"/>
      <c r="HW55" s="174"/>
      <c r="HX55" s="172"/>
      <c r="HY55" s="96"/>
      <c r="IA55" s="174"/>
      <c r="IB55" s="174"/>
      <c r="IC55" s="174"/>
      <c r="ID55" s="174"/>
      <c r="IE55" s="175"/>
      <c r="IF55" s="174"/>
      <c r="IG55" s="172"/>
      <c r="IH55" s="96"/>
      <c r="IJ55" s="174"/>
      <c r="IK55" s="174"/>
      <c r="IL55" s="174"/>
      <c r="IM55" s="174"/>
      <c r="IN55" s="175"/>
      <c r="IO55" s="174"/>
      <c r="IP55" s="172"/>
      <c r="IQ55" s="96"/>
    </row>
    <row r="56" spans="1:251">
      <c r="A56" s="704">
        <v>48</v>
      </c>
      <c r="B56" s="281" t="s">
        <v>393</v>
      </c>
      <c r="C56" s="187"/>
      <c r="D56" s="187"/>
      <c r="E56" s="187"/>
      <c r="F56" s="187"/>
      <c r="G56" s="187"/>
      <c r="H56" s="187"/>
      <c r="I56" s="187"/>
      <c r="J56" s="187"/>
      <c r="K56" s="187"/>
      <c r="L56" s="187"/>
      <c r="M56" s="187"/>
      <c r="N56" s="187"/>
      <c r="O56" s="187"/>
      <c r="P56" s="167">
        <v>0</v>
      </c>
      <c r="Q56" s="96"/>
      <c r="S56" s="174"/>
      <c r="T56" s="174"/>
      <c r="U56" s="174"/>
      <c r="V56" s="174"/>
      <c r="W56" s="175"/>
      <c r="X56" s="174"/>
      <c r="Y56" s="172"/>
      <c r="Z56" s="96"/>
      <c r="AB56" s="174"/>
      <c r="AC56" s="174"/>
      <c r="AD56" s="174"/>
      <c r="AE56" s="174"/>
      <c r="AF56" s="175"/>
      <c r="AG56" s="174"/>
      <c r="AH56" s="172"/>
      <c r="AI56" s="96"/>
      <c r="AK56" s="174"/>
      <c r="AL56" s="174"/>
      <c r="AM56" s="174"/>
      <c r="AN56" s="174"/>
      <c r="AO56" s="175"/>
      <c r="AP56" s="174"/>
      <c r="AQ56" s="172"/>
      <c r="AR56" s="96"/>
      <c r="AT56" s="174"/>
      <c r="AU56" s="174"/>
      <c r="AV56" s="174"/>
      <c r="AW56" s="174"/>
      <c r="AX56" s="175"/>
      <c r="AY56" s="174"/>
      <c r="AZ56" s="172"/>
      <c r="BA56" s="96"/>
      <c r="BC56" s="174"/>
      <c r="BD56" s="174"/>
      <c r="BE56" s="174"/>
      <c r="BF56" s="174"/>
      <c r="BG56" s="175"/>
      <c r="BH56" s="174"/>
      <c r="BI56" s="172"/>
      <c r="BJ56" s="96"/>
      <c r="BL56" s="174"/>
      <c r="BM56" s="174"/>
      <c r="BN56" s="174"/>
      <c r="BO56" s="174"/>
      <c r="BP56" s="175"/>
      <c r="BQ56" s="174"/>
      <c r="BR56" s="172"/>
      <c r="BS56" s="96"/>
      <c r="BU56" s="174"/>
      <c r="BV56" s="174"/>
      <c r="BW56" s="174"/>
      <c r="BX56" s="174"/>
      <c r="BY56" s="175"/>
      <c r="BZ56" s="174"/>
      <c r="CA56" s="172"/>
      <c r="CB56" s="96"/>
      <c r="CD56" s="174"/>
      <c r="CE56" s="174"/>
      <c r="CF56" s="174"/>
      <c r="CG56" s="174"/>
      <c r="CH56" s="175"/>
      <c r="CI56" s="174"/>
      <c r="CJ56" s="172"/>
      <c r="CK56" s="96"/>
      <c r="CM56" s="174"/>
      <c r="CN56" s="174"/>
      <c r="CO56" s="174"/>
      <c r="CP56" s="174"/>
      <c r="CQ56" s="175"/>
      <c r="CR56" s="174"/>
      <c r="CS56" s="172"/>
      <c r="CT56" s="96"/>
      <c r="CV56" s="174"/>
      <c r="CW56" s="174"/>
      <c r="CX56" s="174"/>
      <c r="CY56" s="174"/>
      <c r="CZ56" s="175"/>
      <c r="DA56" s="174"/>
      <c r="DB56" s="172"/>
      <c r="DC56" s="96"/>
      <c r="DE56" s="174"/>
      <c r="DF56" s="174"/>
      <c r="DG56" s="174"/>
      <c r="DH56" s="174"/>
      <c r="DI56" s="175"/>
      <c r="DJ56" s="174"/>
      <c r="DK56" s="172"/>
      <c r="DL56" s="96"/>
      <c r="DN56" s="174"/>
      <c r="DO56" s="174"/>
      <c r="DP56" s="174"/>
      <c r="DQ56" s="174"/>
      <c r="DR56" s="175"/>
      <c r="DS56" s="174"/>
      <c r="DT56" s="172"/>
      <c r="DU56" s="96"/>
      <c r="DW56" s="174"/>
      <c r="DX56" s="174"/>
      <c r="DY56" s="174"/>
      <c r="DZ56" s="174"/>
      <c r="EA56" s="175"/>
      <c r="EB56" s="174"/>
      <c r="EC56" s="172"/>
      <c r="ED56" s="96"/>
      <c r="EF56" s="174"/>
      <c r="EG56" s="174"/>
      <c r="EH56" s="174"/>
      <c r="EI56" s="174"/>
      <c r="EJ56" s="175"/>
      <c r="EK56" s="174"/>
      <c r="EL56" s="172"/>
      <c r="EM56" s="96"/>
      <c r="EO56" s="174"/>
      <c r="EP56" s="174"/>
      <c r="EQ56" s="174"/>
      <c r="ER56" s="174"/>
      <c r="ES56" s="175"/>
      <c r="ET56" s="174"/>
      <c r="EU56" s="172"/>
      <c r="EV56" s="96"/>
      <c r="EX56" s="174"/>
      <c r="EY56" s="174"/>
      <c r="EZ56" s="174"/>
      <c r="FA56" s="174"/>
      <c r="FB56" s="175"/>
      <c r="FC56" s="174"/>
      <c r="FD56" s="172"/>
      <c r="FE56" s="96"/>
      <c r="FG56" s="174"/>
      <c r="FH56" s="174"/>
      <c r="FI56" s="174"/>
      <c r="FJ56" s="174"/>
      <c r="FK56" s="175"/>
      <c r="FL56" s="174"/>
      <c r="FM56" s="172"/>
      <c r="FN56" s="96"/>
      <c r="FP56" s="174"/>
      <c r="FQ56" s="174"/>
      <c r="FR56" s="174"/>
      <c r="FS56" s="174"/>
      <c r="FT56" s="175"/>
      <c r="FU56" s="174"/>
      <c r="FV56" s="172"/>
      <c r="FW56" s="96"/>
      <c r="FY56" s="174"/>
      <c r="FZ56" s="174"/>
      <c r="GA56" s="174"/>
      <c r="GB56" s="174"/>
      <c r="GC56" s="175"/>
      <c r="GD56" s="174"/>
      <c r="GE56" s="172"/>
      <c r="GF56" s="96"/>
      <c r="GH56" s="174"/>
      <c r="GI56" s="174"/>
      <c r="GJ56" s="174"/>
      <c r="GK56" s="174"/>
      <c r="GL56" s="175"/>
      <c r="GM56" s="174"/>
      <c r="GN56" s="172"/>
      <c r="GO56" s="96"/>
      <c r="GQ56" s="174"/>
      <c r="GR56" s="174"/>
      <c r="GS56" s="174"/>
      <c r="GT56" s="174"/>
      <c r="GU56" s="175"/>
      <c r="GV56" s="174"/>
      <c r="GW56" s="172"/>
      <c r="GX56" s="96"/>
      <c r="GZ56" s="174"/>
      <c r="HA56" s="174"/>
      <c r="HB56" s="174"/>
      <c r="HC56" s="174"/>
      <c r="HD56" s="175"/>
      <c r="HE56" s="174"/>
      <c r="HF56" s="172"/>
      <c r="HG56" s="96"/>
      <c r="HI56" s="174"/>
      <c r="HJ56" s="174"/>
      <c r="HK56" s="174"/>
      <c r="HL56" s="174"/>
      <c r="HM56" s="175"/>
      <c r="HN56" s="174"/>
      <c r="HO56" s="172"/>
      <c r="HP56" s="96"/>
      <c r="HR56" s="174"/>
      <c r="HS56" s="174"/>
      <c r="HT56" s="174"/>
      <c r="HU56" s="174"/>
      <c r="HV56" s="175"/>
      <c r="HW56" s="174"/>
      <c r="HX56" s="172"/>
      <c r="HY56" s="96"/>
      <c r="IA56" s="174"/>
      <c r="IB56" s="174"/>
      <c r="IC56" s="174"/>
      <c r="ID56" s="174"/>
      <c r="IE56" s="175"/>
      <c r="IF56" s="174"/>
      <c r="IG56" s="172"/>
      <c r="IH56" s="96"/>
      <c r="IJ56" s="174"/>
      <c r="IK56" s="174"/>
      <c r="IL56" s="174"/>
      <c r="IM56" s="174"/>
      <c r="IN56" s="175"/>
      <c r="IO56" s="174"/>
      <c r="IP56" s="172"/>
      <c r="IQ56" s="96"/>
    </row>
    <row r="57" spans="1:251">
      <c r="A57" s="704">
        <v>49</v>
      </c>
      <c r="B57" s="281" t="s">
        <v>1292</v>
      </c>
      <c r="C57" s="724"/>
      <c r="D57" s="724"/>
      <c r="E57" s="724"/>
      <c r="F57" s="724"/>
      <c r="G57" s="724"/>
      <c r="H57" s="724"/>
      <c r="I57" s="724"/>
      <c r="J57" s="724"/>
      <c r="K57" s="724"/>
      <c r="L57" s="724"/>
      <c r="M57" s="724"/>
      <c r="N57" s="724"/>
      <c r="O57" s="724"/>
      <c r="P57" s="167">
        <v>0</v>
      </c>
      <c r="Q57" s="96"/>
      <c r="S57" s="174"/>
      <c r="T57" s="174"/>
      <c r="U57" s="174"/>
      <c r="V57" s="174"/>
      <c r="W57" s="175"/>
      <c r="X57" s="174"/>
      <c r="Y57" s="172"/>
      <c r="Z57" s="96"/>
      <c r="AB57" s="174"/>
      <c r="AC57" s="174"/>
      <c r="AD57" s="174"/>
      <c r="AE57" s="174"/>
      <c r="AF57" s="175"/>
      <c r="AG57" s="174"/>
      <c r="AH57" s="172"/>
      <c r="AI57" s="96"/>
      <c r="AK57" s="174"/>
      <c r="AL57" s="174"/>
      <c r="AM57" s="174"/>
      <c r="AN57" s="174"/>
      <c r="AO57" s="175"/>
      <c r="AP57" s="174"/>
      <c r="AQ57" s="172"/>
      <c r="AR57" s="96"/>
      <c r="AT57" s="174"/>
      <c r="AU57" s="174"/>
      <c r="AV57" s="174"/>
      <c r="AW57" s="174"/>
      <c r="AX57" s="175"/>
      <c r="AY57" s="174"/>
      <c r="AZ57" s="172"/>
      <c r="BA57" s="96"/>
      <c r="BC57" s="174"/>
      <c r="BD57" s="174"/>
      <c r="BE57" s="174"/>
      <c r="BF57" s="174"/>
      <c r="BG57" s="175"/>
      <c r="BH57" s="174"/>
      <c r="BI57" s="172"/>
      <c r="BJ57" s="96"/>
      <c r="BL57" s="174"/>
      <c r="BM57" s="174"/>
      <c r="BN57" s="174"/>
      <c r="BO57" s="174"/>
      <c r="BP57" s="175"/>
      <c r="BQ57" s="174"/>
      <c r="BR57" s="172"/>
      <c r="BS57" s="96"/>
      <c r="BU57" s="174"/>
      <c r="BV57" s="174"/>
      <c r="BW57" s="174"/>
      <c r="BX57" s="174"/>
      <c r="BY57" s="175"/>
      <c r="BZ57" s="174"/>
      <c r="CA57" s="172"/>
      <c r="CB57" s="96"/>
      <c r="CD57" s="174"/>
      <c r="CE57" s="174"/>
      <c r="CF57" s="174"/>
      <c r="CG57" s="174"/>
      <c r="CH57" s="175"/>
      <c r="CI57" s="174"/>
      <c r="CJ57" s="172"/>
      <c r="CK57" s="96"/>
      <c r="CM57" s="174"/>
      <c r="CN57" s="174"/>
      <c r="CO57" s="174"/>
      <c r="CP57" s="174"/>
      <c r="CQ57" s="175"/>
      <c r="CR57" s="174"/>
      <c r="CS57" s="172"/>
      <c r="CT57" s="96"/>
      <c r="CV57" s="174"/>
      <c r="CW57" s="174"/>
      <c r="CX57" s="174"/>
      <c r="CY57" s="174"/>
      <c r="CZ57" s="175"/>
      <c r="DA57" s="174"/>
      <c r="DB57" s="172"/>
      <c r="DC57" s="96"/>
      <c r="DE57" s="174"/>
      <c r="DF57" s="174"/>
      <c r="DG57" s="174"/>
      <c r="DH57" s="174"/>
      <c r="DI57" s="175"/>
      <c r="DJ57" s="174"/>
      <c r="DK57" s="172"/>
      <c r="DL57" s="96"/>
      <c r="DN57" s="174"/>
      <c r="DO57" s="174"/>
      <c r="DP57" s="174"/>
      <c r="DQ57" s="174"/>
      <c r="DR57" s="175"/>
      <c r="DS57" s="174"/>
      <c r="DT57" s="172"/>
      <c r="DU57" s="96"/>
      <c r="DW57" s="174"/>
      <c r="DX57" s="174"/>
      <c r="DY57" s="174"/>
      <c r="DZ57" s="174"/>
      <c r="EA57" s="175"/>
      <c r="EB57" s="174"/>
      <c r="EC57" s="172"/>
      <c r="ED57" s="96"/>
      <c r="EF57" s="174"/>
      <c r="EG57" s="174"/>
      <c r="EH57" s="174"/>
      <c r="EI57" s="174"/>
      <c r="EJ57" s="175"/>
      <c r="EK57" s="174"/>
      <c r="EL57" s="172"/>
      <c r="EM57" s="96"/>
      <c r="EO57" s="174"/>
      <c r="EP57" s="174"/>
      <c r="EQ57" s="174"/>
      <c r="ER57" s="174"/>
      <c r="ES57" s="175"/>
      <c r="ET57" s="174"/>
      <c r="EU57" s="172"/>
      <c r="EV57" s="96"/>
      <c r="EX57" s="174"/>
      <c r="EY57" s="174"/>
      <c r="EZ57" s="174"/>
      <c r="FA57" s="174"/>
      <c r="FB57" s="175"/>
      <c r="FC57" s="174"/>
      <c r="FD57" s="172"/>
      <c r="FE57" s="96"/>
      <c r="FG57" s="174"/>
      <c r="FH57" s="174"/>
      <c r="FI57" s="174"/>
      <c r="FJ57" s="174"/>
      <c r="FK57" s="175"/>
      <c r="FL57" s="174"/>
      <c r="FM57" s="172"/>
      <c r="FN57" s="96"/>
      <c r="FP57" s="174"/>
      <c r="FQ57" s="174"/>
      <c r="FR57" s="174"/>
      <c r="FS57" s="174"/>
      <c r="FT57" s="175"/>
      <c r="FU57" s="174"/>
      <c r="FV57" s="172"/>
      <c r="FW57" s="96"/>
      <c r="FY57" s="174"/>
      <c r="FZ57" s="174"/>
      <c r="GA57" s="174"/>
      <c r="GB57" s="174"/>
      <c r="GC57" s="175"/>
      <c r="GD57" s="174"/>
      <c r="GE57" s="172"/>
      <c r="GF57" s="96"/>
      <c r="GH57" s="174"/>
      <c r="GI57" s="174"/>
      <c r="GJ57" s="174"/>
      <c r="GK57" s="174"/>
      <c r="GL57" s="175"/>
      <c r="GM57" s="174"/>
      <c r="GN57" s="172"/>
      <c r="GO57" s="96"/>
      <c r="GQ57" s="174"/>
      <c r="GR57" s="174"/>
      <c r="GS57" s="174"/>
      <c r="GT57" s="174"/>
      <c r="GU57" s="175"/>
      <c r="GV57" s="174"/>
      <c r="GW57" s="172"/>
      <c r="GX57" s="96"/>
      <c r="GZ57" s="174"/>
      <c r="HA57" s="174"/>
      <c r="HB57" s="174"/>
      <c r="HC57" s="174"/>
      <c r="HD57" s="175"/>
      <c r="HE57" s="174"/>
      <c r="HF57" s="172"/>
      <c r="HG57" s="96"/>
      <c r="HI57" s="174"/>
      <c r="HJ57" s="174"/>
      <c r="HK57" s="174"/>
      <c r="HL57" s="174"/>
      <c r="HM57" s="175"/>
      <c r="HN57" s="174"/>
      <c r="HO57" s="172"/>
      <c r="HP57" s="96"/>
      <c r="HR57" s="174"/>
      <c r="HS57" s="174"/>
      <c r="HT57" s="174"/>
      <c r="HU57" s="174"/>
      <c r="HV57" s="175"/>
      <c r="HW57" s="174"/>
      <c r="HX57" s="172"/>
      <c r="HY57" s="96"/>
      <c r="IA57" s="174"/>
      <c r="IB57" s="174"/>
      <c r="IC57" s="174"/>
      <c r="ID57" s="174"/>
      <c r="IE57" s="175"/>
      <c r="IF57" s="174"/>
      <c r="IG57" s="172"/>
      <c r="IH57" s="96"/>
      <c r="IJ57" s="174"/>
      <c r="IK57" s="174"/>
      <c r="IL57" s="174"/>
      <c r="IM57" s="174"/>
      <c r="IN57" s="175"/>
      <c r="IO57" s="174"/>
      <c r="IP57" s="172"/>
      <c r="IQ57" s="96"/>
    </row>
    <row r="58" spans="1:251">
      <c r="A58" s="704">
        <v>50</v>
      </c>
      <c r="B58" s="964" t="s">
        <v>59</v>
      </c>
      <c r="C58" s="261">
        <v>12137226.949999999</v>
      </c>
      <c r="D58" s="261">
        <v>12483248.58</v>
      </c>
      <c r="E58" s="261">
        <v>13045749.539999999</v>
      </c>
      <c r="F58" s="261">
        <v>13284497.9</v>
      </c>
      <c r="G58" s="261">
        <v>11768099.459999999</v>
      </c>
      <c r="H58" s="261">
        <v>11770405.890000001</v>
      </c>
      <c r="I58" s="261">
        <v>11754328.23</v>
      </c>
      <c r="J58" s="261">
        <v>12206467.990000002</v>
      </c>
      <c r="K58" s="261">
        <v>12228984.080000002</v>
      </c>
      <c r="L58" s="261">
        <v>17036510.420000002</v>
      </c>
      <c r="M58" s="261">
        <v>17527401.199999999</v>
      </c>
      <c r="N58" s="261">
        <v>17834708.330000002</v>
      </c>
      <c r="O58" s="261">
        <v>17840391.629999999</v>
      </c>
      <c r="P58" s="261">
        <v>13916772</v>
      </c>
      <c r="Q58" s="96"/>
      <c r="S58" s="174"/>
      <c r="T58" s="174"/>
      <c r="U58" s="174"/>
      <c r="V58" s="174"/>
      <c r="W58" s="175"/>
      <c r="X58" s="174"/>
      <c r="Y58" s="172"/>
      <c r="Z58" s="96"/>
      <c r="AB58" s="174"/>
      <c r="AC58" s="174"/>
      <c r="AD58" s="174"/>
      <c r="AE58" s="174"/>
      <c r="AF58" s="175"/>
      <c r="AG58" s="174"/>
      <c r="AH58" s="172"/>
      <c r="AI58" s="96"/>
      <c r="AK58" s="174"/>
      <c r="AL58" s="174"/>
      <c r="AM58" s="174"/>
      <c r="AN58" s="174"/>
      <c r="AO58" s="175"/>
      <c r="AP58" s="174"/>
      <c r="AQ58" s="172"/>
      <c r="AR58" s="96"/>
      <c r="AT58" s="174"/>
      <c r="AU58" s="174"/>
      <c r="AV58" s="174"/>
      <c r="AW58" s="174"/>
      <c r="AX58" s="175"/>
      <c r="AY58" s="174"/>
      <c r="AZ58" s="172"/>
      <c r="BA58" s="96"/>
      <c r="BC58" s="174"/>
      <c r="BD58" s="174"/>
      <c r="BE58" s="174"/>
      <c r="BF58" s="174"/>
      <c r="BG58" s="175"/>
      <c r="BH58" s="174"/>
      <c r="BI58" s="172"/>
      <c r="BJ58" s="96"/>
      <c r="BL58" s="174"/>
      <c r="BM58" s="174"/>
      <c r="BN58" s="174"/>
      <c r="BO58" s="174"/>
      <c r="BP58" s="175"/>
      <c r="BQ58" s="174"/>
      <c r="BR58" s="172"/>
      <c r="BS58" s="96"/>
      <c r="BU58" s="174"/>
      <c r="BV58" s="174"/>
      <c r="BW58" s="174"/>
      <c r="BX58" s="174"/>
      <c r="BY58" s="175"/>
      <c r="BZ58" s="174"/>
      <c r="CA58" s="172"/>
      <c r="CB58" s="96"/>
      <c r="CD58" s="174"/>
      <c r="CE58" s="174"/>
      <c r="CF58" s="174"/>
      <c r="CG58" s="174"/>
      <c r="CH58" s="175"/>
      <c r="CI58" s="174"/>
      <c r="CJ58" s="172"/>
      <c r="CK58" s="96"/>
      <c r="CM58" s="174"/>
      <c r="CN58" s="174"/>
      <c r="CO58" s="174"/>
      <c r="CP58" s="174"/>
      <c r="CQ58" s="175"/>
      <c r="CR58" s="174"/>
      <c r="CS58" s="172"/>
      <c r="CT58" s="96"/>
      <c r="CV58" s="174"/>
      <c r="CW58" s="174"/>
      <c r="CX58" s="174"/>
      <c r="CY58" s="174"/>
      <c r="CZ58" s="175"/>
      <c r="DA58" s="174"/>
      <c r="DB58" s="172"/>
      <c r="DC58" s="96"/>
      <c r="DE58" s="174"/>
      <c r="DF58" s="174"/>
      <c r="DG58" s="174"/>
      <c r="DH58" s="174"/>
      <c r="DI58" s="175"/>
      <c r="DJ58" s="174"/>
      <c r="DK58" s="172"/>
      <c r="DL58" s="96"/>
      <c r="DN58" s="174"/>
      <c r="DO58" s="174"/>
      <c r="DP58" s="174"/>
      <c r="DQ58" s="174"/>
      <c r="DR58" s="175"/>
      <c r="DS58" s="174"/>
      <c r="DT58" s="172"/>
      <c r="DU58" s="96"/>
      <c r="DW58" s="174"/>
      <c r="DX58" s="174"/>
      <c r="DY58" s="174"/>
      <c r="DZ58" s="174"/>
      <c r="EA58" s="175"/>
      <c r="EB58" s="174"/>
      <c r="EC58" s="172"/>
      <c r="ED58" s="96"/>
      <c r="EF58" s="174"/>
      <c r="EG58" s="174"/>
      <c r="EH58" s="174"/>
      <c r="EI58" s="174"/>
      <c r="EJ58" s="175"/>
      <c r="EK58" s="174"/>
      <c r="EL58" s="172"/>
      <c r="EM58" s="96"/>
      <c r="EO58" s="174"/>
      <c r="EP58" s="174"/>
      <c r="EQ58" s="174"/>
      <c r="ER58" s="174"/>
      <c r="ES58" s="175"/>
      <c r="ET58" s="174"/>
      <c r="EU58" s="172"/>
      <c r="EV58" s="96"/>
      <c r="EX58" s="174"/>
      <c r="EY58" s="174"/>
      <c r="EZ58" s="174"/>
      <c r="FA58" s="174"/>
      <c r="FB58" s="175"/>
      <c r="FC58" s="174"/>
      <c r="FD58" s="172"/>
      <c r="FE58" s="96"/>
      <c r="FG58" s="174"/>
      <c r="FH58" s="174"/>
      <c r="FI58" s="174"/>
      <c r="FJ58" s="174"/>
      <c r="FK58" s="175"/>
      <c r="FL58" s="174"/>
      <c r="FM58" s="172"/>
      <c r="FN58" s="96"/>
      <c r="FP58" s="174"/>
      <c r="FQ58" s="174"/>
      <c r="FR58" s="174"/>
      <c r="FS58" s="174"/>
      <c r="FT58" s="175"/>
      <c r="FU58" s="174"/>
      <c r="FV58" s="172"/>
      <c r="FW58" s="96"/>
      <c r="FY58" s="174"/>
      <c r="FZ58" s="174"/>
      <c r="GA58" s="174"/>
      <c r="GB58" s="174"/>
      <c r="GC58" s="175"/>
      <c r="GD58" s="174"/>
      <c r="GE58" s="172"/>
      <c r="GF58" s="96"/>
      <c r="GH58" s="174"/>
      <c r="GI58" s="174"/>
      <c r="GJ58" s="174"/>
      <c r="GK58" s="174"/>
      <c r="GL58" s="175"/>
      <c r="GM58" s="174"/>
      <c r="GN58" s="172"/>
      <c r="GO58" s="96"/>
      <c r="GQ58" s="174"/>
      <c r="GR58" s="174"/>
      <c r="GS58" s="174"/>
      <c r="GT58" s="174"/>
      <c r="GU58" s="175"/>
      <c r="GV58" s="174"/>
      <c r="GW58" s="172"/>
      <c r="GX58" s="96"/>
      <c r="GZ58" s="174"/>
      <c r="HA58" s="174"/>
      <c r="HB58" s="174"/>
      <c r="HC58" s="174"/>
      <c r="HD58" s="175"/>
      <c r="HE58" s="174"/>
      <c r="HF58" s="172"/>
      <c r="HG58" s="96"/>
      <c r="HI58" s="174"/>
      <c r="HJ58" s="174"/>
      <c r="HK58" s="174"/>
      <c r="HL58" s="174"/>
      <c r="HM58" s="175"/>
      <c r="HN58" s="174"/>
      <c r="HO58" s="172"/>
      <c r="HP58" s="96"/>
      <c r="HR58" s="174"/>
      <c r="HS58" s="174"/>
      <c r="HT58" s="174"/>
      <c r="HU58" s="174"/>
      <c r="HV58" s="175"/>
      <c r="HW58" s="174"/>
      <c r="HX58" s="172"/>
      <c r="HY58" s="96"/>
      <c r="IA58" s="174"/>
      <c r="IB58" s="174"/>
      <c r="IC58" s="174"/>
      <c r="ID58" s="174"/>
      <c r="IE58" s="175"/>
      <c r="IF58" s="174"/>
      <c r="IG58" s="172"/>
      <c r="IH58" s="96"/>
      <c r="IJ58" s="174"/>
      <c r="IK58" s="174"/>
      <c r="IL58" s="174"/>
      <c r="IM58" s="174"/>
      <c r="IN58" s="175"/>
      <c r="IO58" s="174"/>
      <c r="IP58" s="172"/>
      <c r="IQ58" s="96"/>
    </row>
    <row r="59" spans="1:251">
      <c r="A59" s="704"/>
      <c r="B59" s="438"/>
      <c r="C59" s="186"/>
      <c r="D59" s="186"/>
      <c r="E59" s="186"/>
      <c r="F59" s="186"/>
      <c r="G59" s="186"/>
      <c r="H59" s="186"/>
      <c r="I59" s="186"/>
      <c r="J59" s="186"/>
      <c r="K59" s="186"/>
      <c r="L59" s="186"/>
      <c r="M59" s="186"/>
      <c r="N59" s="186"/>
      <c r="O59" s="186"/>
      <c r="P59" s="186"/>
      <c r="Q59" s="96"/>
      <c r="AN59" s="174"/>
      <c r="AO59" s="175"/>
      <c r="AP59" s="174"/>
      <c r="AQ59" s="172"/>
      <c r="AR59" s="96"/>
      <c r="AT59" s="174"/>
      <c r="AU59" s="174"/>
      <c r="AV59" s="174"/>
      <c r="AW59" s="174"/>
      <c r="AX59" s="175"/>
      <c r="AY59" s="174"/>
      <c r="AZ59" s="172"/>
      <c r="BA59" s="96"/>
      <c r="BC59" s="174"/>
      <c r="BD59" s="174"/>
      <c r="BE59" s="174"/>
      <c r="BF59" s="174"/>
      <c r="BG59" s="175"/>
      <c r="BH59" s="174"/>
      <c r="BI59" s="172"/>
      <c r="BJ59" s="96"/>
      <c r="BL59" s="174"/>
      <c r="BM59" s="174"/>
      <c r="BN59" s="174"/>
      <c r="BO59" s="174"/>
      <c r="BP59" s="175"/>
      <c r="BQ59" s="174"/>
      <c r="BR59" s="172"/>
      <c r="BS59" s="96"/>
      <c r="BU59" s="174"/>
      <c r="BV59" s="174"/>
      <c r="BW59" s="174"/>
      <c r="BX59" s="174"/>
      <c r="BY59" s="175"/>
      <c r="BZ59" s="174"/>
      <c r="CA59" s="172"/>
      <c r="CB59" s="96"/>
      <c r="CD59" s="174"/>
      <c r="CE59" s="174"/>
      <c r="CF59" s="174"/>
      <c r="CG59" s="174"/>
      <c r="CH59" s="175"/>
      <c r="CI59" s="174"/>
      <c r="CJ59" s="172"/>
      <c r="CK59" s="96"/>
      <c r="CM59" s="174"/>
      <c r="CN59" s="174"/>
      <c r="CO59" s="174"/>
      <c r="CP59" s="174"/>
      <c r="CQ59" s="175"/>
      <c r="CR59" s="174"/>
      <c r="CS59" s="172"/>
      <c r="CT59" s="96"/>
      <c r="CV59" s="174"/>
      <c r="CW59" s="174"/>
      <c r="CX59" s="174"/>
      <c r="CY59" s="174"/>
      <c r="CZ59" s="175"/>
      <c r="DA59" s="174"/>
      <c r="DB59" s="172"/>
      <c r="DC59" s="96"/>
      <c r="DE59" s="174"/>
      <c r="DF59" s="174"/>
      <c r="DG59" s="174"/>
      <c r="DH59" s="174"/>
      <c r="DI59" s="175"/>
      <c r="DJ59" s="174"/>
      <c r="DK59" s="172"/>
      <c r="DL59" s="96"/>
      <c r="DN59" s="174"/>
      <c r="DO59" s="174"/>
      <c r="DP59" s="174"/>
      <c r="DQ59" s="174"/>
      <c r="DR59" s="175"/>
      <c r="DS59" s="174"/>
      <c r="DT59" s="172"/>
      <c r="DU59" s="96"/>
      <c r="DW59" s="174"/>
      <c r="DX59" s="174"/>
      <c r="DY59" s="174"/>
      <c r="DZ59" s="174"/>
      <c r="EA59" s="175"/>
      <c r="EB59" s="174"/>
      <c r="EC59" s="172"/>
      <c r="ED59" s="96"/>
      <c r="EF59" s="174"/>
      <c r="EG59" s="174"/>
      <c r="EH59" s="174"/>
      <c r="EI59" s="174"/>
      <c r="EJ59" s="175"/>
      <c r="EK59" s="174"/>
      <c r="EL59" s="172"/>
      <c r="EM59" s="96"/>
      <c r="EO59" s="174"/>
      <c r="EP59" s="174"/>
      <c r="EQ59" s="174"/>
      <c r="ER59" s="174"/>
      <c r="ES59" s="175"/>
      <c r="ET59" s="174"/>
      <c r="EU59" s="172"/>
      <c r="EV59" s="96"/>
      <c r="EX59" s="174"/>
      <c r="EY59" s="174"/>
      <c r="EZ59" s="174"/>
      <c r="FA59" s="174"/>
      <c r="FB59" s="175"/>
      <c r="FC59" s="174"/>
      <c r="FD59" s="172"/>
      <c r="FE59" s="96"/>
      <c r="FG59" s="174"/>
      <c r="FH59" s="174"/>
      <c r="FI59" s="174"/>
      <c r="FJ59" s="174"/>
      <c r="FK59" s="175"/>
      <c r="FL59" s="174"/>
      <c r="FM59" s="172"/>
      <c r="FN59" s="96"/>
      <c r="FP59" s="174"/>
      <c r="FQ59" s="174"/>
      <c r="FR59" s="174"/>
      <c r="FS59" s="174"/>
      <c r="FT59" s="175"/>
      <c r="FU59" s="174"/>
      <c r="FV59" s="172"/>
      <c r="FW59" s="96"/>
      <c r="FY59" s="174"/>
      <c r="FZ59" s="174"/>
      <c r="GA59" s="174"/>
      <c r="GB59" s="174"/>
      <c r="GC59" s="175"/>
      <c r="GD59" s="174"/>
      <c r="GE59" s="172"/>
      <c r="GF59" s="96"/>
      <c r="GH59" s="174"/>
      <c r="GI59" s="174"/>
      <c r="GJ59" s="174"/>
      <c r="GK59" s="174"/>
      <c r="GL59" s="175"/>
      <c r="GM59" s="174"/>
      <c r="GN59" s="172"/>
      <c r="GO59" s="96"/>
      <c r="GQ59" s="174"/>
      <c r="GR59" s="174"/>
      <c r="GS59" s="174"/>
      <c r="GT59" s="174"/>
      <c r="GU59" s="175"/>
      <c r="GV59" s="174"/>
      <c r="GW59" s="172"/>
      <c r="GX59" s="96"/>
      <c r="GZ59" s="174"/>
      <c r="HA59" s="174"/>
      <c r="HB59" s="174"/>
      <c r="HC59" s="174"/>
      <c r="HD59" s="175"/>
      <c r="HE59" s="174"/>
      <c r="HF59" s="172"/>
      <c r="HG59" s="96"/>
      <c r="HI59" s="174"/>
      <c r="HJ59" s="174"/>
      <c r="HK59" s="174"/>
      <c r="HL59" s="174"/>
      <c r="HM59" s="175"/>
      <c r="HN59" s="174"/>
      <c r="HO59" s="172"/>
      <c r="HP59" s="96"/>
      <c r="HR59" s="174"/>
      <c r="HS59" s="174"/>
      <c r="HT59" s="174"/>
      <c r="HU59" s="174"/>
      <c r="HV59" s="175"/>
      <c r="HW59" s="174"/>
      <c r="HX59" s="172"/>
      <c r="HY59" s="96"/>
      <c r="IA59" s="174"/>
      <c r="IB59" s="174"/>
      <c r="IC59" s="174"/>
      <c r="ID59" s="174"/>
      <c r="IE59" s="175"/>
      <c r="IF59" s="174"/>
      <c r="IG59" s="172"/>
      <c r="IH59" s="96"/>
      <c r="IJ59" s="174"/>
      <c r="IK59" s="174"/>
      <c r="IL59" s="174"/>
      <c r="IM59" s="174"/>
      <c r="IN59" s="175"/>
      <c r="IO59" s="174"/>
      <c r="IP59" s="172"/>
      <c r="IQ59" s="96"/>
    </row>
    <row r="61" spans="1:251">
      <c r="I61" s="167"/>
    </row>
    <row r="63" spans="1:251">
      <c r="I63" s="167"/>
    </row>
    <row r="65" spans="3:15">
      <c r="C65" s="274"/>
      <c r="O65" s="167"/>
    </row>
    <row r="66" spans="3:15">
      <c r="C66" s="274"/>
    </row>
    <row r="119" spans="1:2">
      <c r="A119" s="246"/>
      <c r="B119" s="246"/>
    </row>
    <row r="120" spans="1:2">
      <c r="A120" s="246"/>
      <c r="B120" s="246"/>
    </row>
    <row r="121" spans="1:2">
      <c r="A121" s="246"/>
      <c r="B121" s="246"/>
    </row>
    <row r="122" spans="1:2">
      <c r="A122" s="246"/>
      <c r="B122" s="246"/>
    </row>
    <row r="123" spans="1:2">
      <c r="A123" s="246"/>
      <c r="B123" s="246"/>
    </row>
    <row r="153" spans="1:2">
      <c r="A153" s="246"/>
      <c r="B153" s="246"/>
    </row>
    <row r="222" spans="1:1">
      <c r="A222" s="168"/>
    </row>
    <row r="239" spans="1:1">
      <c r="A239" s="246"/>
    </row>
    <row r="240" spans="1:1">
      <c r="A240" s="246"/>
    </row>
    <row r="241" spans="1:1">
      <c r="A241" s="246"/>
    </row>
    <row r="242" spans="1:1">
      <c r="A242" s="246"/>
    </row>
    <row r="243" spans="1:1">
      <c r="A243" s="246"/>
    </row>
    <row r="244" spans="1:1">
      <c r="A244" s="246"/>
    </row>
    <row r="245" spans="1:1">
      <c r="A245" s="246"/>
    </row>
    <row r="246" spans="1:1">
      <c r="A246" s="246"/>
    </row>
    <row r="247" spans="1:1">
      <c r="A247" s="246"/>
    </row>
    <row r="248" spans="1:1">
      <c r="A248" s="246"/>
    </row>
    <row r="249" spans="1:1">
      <c r="A249" s="246"/>
    </row>
    <row r="250" spans="1:1">
      <c r="A250" s="246"/>
    </row>
    <row r="251" spans="1:1">
      <c r="A251" s="246"/>
    </row>
    <row r="252" spans="1:1">
      <c r="A252" s="246"/>
    </row>
    <row r="253" spans="1:1">
      <c r="A253" s="246"/>
    </row>
    <row r="254" spans="1:1">
      <c r="A254" s="246"/>
    </row>
    <row r="255" spans="1:1">
      <c r="A255" s="246"/>
    </row>
    <row r="256" spans="1:1">
      <c r="A256" s="246"/>
    </row>
    <row r="257" spans="1:1">
      <c r="A257" s="246"/>
    </row>
    <row r="258" spans="1:1">
      <c r="A258" s="246"/>
    </row>
    <row r="259" spans="1:1">
      <c r="A259" s="246"/>
    </row>
    <row r="260" spans="1:1">
      <c r="A260" s="246"/>
    </row>
    <row r="261" spans="1:1">
      <c r="A261" s="246"/>
    </row>
    <row r="262" spans="1:1">
      <c r="A262" s="246"/>
    </row>
    <row r="263" spans="1:1">
      <c r="A263" s="246"/>
    </row>
    <row r="264" spans="1:1">
      <c r="A264" s="246"/>
    </row>
    <row r="265" spans="1:1">
      <c r="A265" s="246"/>
    </row>
    <row r="266" spans="1:1">
      <c r="A266" s="246"/>
    </row>
    <row r="267" spans="1:1">
      <c r="A267" s="246"/>
    </row>
    <row r="268" spans="1:1">
      <c r="A268" s="246"/>
    </row>
    <row r="269" spans="1:1">
      <c r="A269" s="246"/>
    </row>
    <row r="270" spans="1:1">
      <c r="A270" s="246"/>
    </row>
    <row r="271" spans="1:1">
      <c r="A271" s="246"/>
    </row>
    <row r="272" spans="1:1">
      <c r="A272" s="246"/>
    </row>
    <row r="273" spans="1:1">
      <c r="A273" s="246"/>
    </row>
    <row r="274" spans="1:1">
      <c r="A274" s="246"/>
    </row>
    <row r="275" spans="1:1">
      <c r="A275" s="246"/>
    </row>
    <row r="276" spans="1:1">
      <c r="A276" s="246"/>
    </row>
    <row r="277" spans="1:1">
      <c r="A277" s="246"/>
    </row>
    <row r="278" spans="1:1">
      <c r="A278" s="246"/>
    </row>
    <row r="279" spans="1:1">
      <c r="A279" s="246"/>
    </row>
    <row r="280" spans="1:1">
      <c r="A280" s="246"/>
    </row>
    <row r="281" spans="1:1">
      <c r="A281" s="246"/>
    </row>
    <row r="282" spans="1:1">
      <c r="A282" s="246"/>
    </row>
    <row r="283" spans="1:1">
      <c r="A283" s="246"/>
    </row>
    <row r="284" spans="1:1">
      <c r="A284" s="246"/>
    </row>
    <row r="285" spans="1:1">
      <c r="A285" s="246"/>
    </row>
    <row r="286" spans="1:1">
      <c r="A286" s="246"/>
    </row>
    <row r="287" spans="1:1">
      <c r="A287" s="246"/>
    </row>
    <row r="288" spans="1:1">
      <c r="A288" s="246"/>
    </row>
    <row r="289" spans="1:1">
      <c r="A289" s="246"/>
    </row>
    <row r="290" spans="1:1">
      <c r="A290" s="246"/>
    </row>
    <row r="291" spans="1:1">
      <c r="A291" s="246"/>
    </row>
    <row r="292" spans="1:1">
      <c r="A292" s="246"/>
    </row>
    <row r="293" spans="1:1">
      <c r="A293" s="246"/>
    </row>
  </sheetData>
  <phoneticPr fontId="25" type="noConversion"/>
  <pageMargins left="0.5" right="0.25" top="0.75" bottom="0.25" header="0.27" footer="0.24"/>
  <pageSetup scale="66" fitToHeight="0" orientation="landscape" r:id="rId1"/>
  <headerFooter alignWithMargins="0"/>
</worksheet>
</file>

<file path=xl/worksheets/sheet80.xml><?xml version="1.0" encoding="utf-8"?>
<worksheet xmlns="http://schemas.openxmlformats.org/spreadsheetml/2006/main" xmlns:r="http://schemas.openxmlformats.org/officeDocument/2006/relationships">
  <dimension ref="A1:P77"/>
  <sheetViews>
    <sheetView topLeftCell="A70" workbookViewId="0">
      <selection activeCell="C76" sqref="C76"/>
    </sheetView>
  </sheetViews>
  <sheetFormatPr defaultColWidth="8.6640625" defaultRowHeight="12"/>
  <cols>
    <col min="1" max="1" width="41.6640625" style="1041" customWidth="1"/>
    <col min="2" max="14" width="11.6640625" style="1038" customWidth="1"/>
    <col min="15" max="15" width="11.6640625" style="1040" customWidth="1"/>
    <col min="16" max="16" width="12.33203125" style="1038" customWidth="1"/>
    <col min="17" max="16384" width="8.6640625" style="1038"/>
  </cols>
  <sheetData>
    <row r="1" spans="1:15" ht="15.6">
      <c r="A1" s="1037" t="s">
        <v>972</v>
      </c>
      <c r="H1" s="1039"/>
      <c r="I1" s="1039"/>
      <c r="J1" s="1039"/>
      <c r="K1" s="1039"/>
      <c r="L1" s="1039"/>
      <c r="M1" s="1039"/>
      <c r="N1" s="1039"/>
    </row>
    <row r="2" spans="1:15" ht="15.6">
      <c r="A2" s="1037" t="s">
        <v>1488</v>
      </c>
      <c r="H2" s="1039"/>
      <c r="I2" s="1039"/>
      <c r="J2" s="1039"/>
      <c r="K2" s="1039"/>
      <c r="L2" s="1039"/>
      <c r="M2" s="1039"/>
      <c r="N2" s="1039"/>
    </row>
    <row r="3" spans="1:15" ht="15.6">
      <c r="A3" s="1037" t="s">
        <v>1489</v>
      </c>
      <c r="B3" s="1046"/>
      <c r="H3" s="1039"/>
      <c r="J3" s="1039"/>
      <c r="K3" s="1039"/>
      <c r="L3" s="1039"/>
      <c r="M3" s="1039"/>
      <c r="N3" s="1039"/>
    </row>
    <row r="4" spans="1:15">
      <c r="H4" s="1039"/>
      <c r="I4" s="1039"/>
      <c r="J4" s="1039"/>
      <c r="K4" s="1039"/>
      <c r="L4" s="1039"/>
      <c r="M4" s="1039"/>
      <c r="N4" s="1039"/>
    </row>
    <row r="5" spans="1:15" s="1043" customFormat="1">
      <c r="A5" s="1042"/>
      <c r="B5" s="1043" t="s">
        <v>1490</v>
      </c>
      <c r="C5" s="1043" t="s">
        <v>1491</v>
      </c>
      <c r="D5" s="1043" t="s">
        <v>1492</v>
      </c>
      <c r="E5" s="1043" t="s">
        <v>1493</v>
      </c>
      <c r="F5" s="1043" t="s">
        <v>1494</v>
      </c>
      <c r="G5" s="1044" t="s">
        <v>1495</v>
      </c>
      <c r="H5" s="1043" t="s">
        <v>1496</v>
      </c>
      <c r="I5" s="1043" t="s">
        <v>1497</v>
      </c>
      <c r="J5" s="1043" t="s">
        <v>1498</v>
      </c>
      <c r="K5" s="1043" t="s">
        <v>1499</v>
      </c>
      <c r="L5" s="1043" t="s">
        <v>1500</v>
      </c>
      <c r="M5" s="1043" t="s">
        <v>1501</v>
      </c>
      <c r="N5" s="1043" t="s">
        <v>1502</v>
      </c>
      <c r="O5" s="1045" t="s">
        <v>1503</v>
      </c>
    </row>
    <row r="6" spans="1:15" ht="25.2" customHeight="1">
      <c r="A6" s="1046" t="s">
        <v>1504</v>
      </c>
      <c r="B6" s="1047">
        <v>75795.77</v>
      </c>
      <c r="C6" s="1047">
        <v>41522.33</v>
      </c>
      <c r="D6" s="1047">
        <v>94384.02</v>
      </c>
      <c r="E6" s="1047">
        <v>129337.27</v>
      </c>
      <c r="F6" s="1047">
        <v>80233.649999999994</v>
      </c>
      <c r="G6" s="1040">
        <v>120740.2</v>
      </c>
      <c r="H6" s="1048">
        <v>92075.57</v>
      </c>
      <c r="I6" s="1048">
        <v>38121.9</v>
      </c>
      <c r="J6" s="1048">
        <v>63019.87</v>
      </c>
      <c r="K6" s="1048">
        <v>264078.53000000003</v>
      </c>
      <c r="L6" s="1048">
        <v>79449.820000000007</v>
      </c>
      <c r="M6" s="1048">
        <v>112345.05</v>
      </c>
      <c r="N6" s="1048">
        <v>134019.1</v>
      </c>
      <c r="O6" s="1040">
        <v>101932.54461538464</v>
      </c>
    </row>
    <row r="7" spans="1:15" ht="25.2" customHeight="1">
      <c r="A7" s="1046" t="s">
        <v>1505</v>
      </c>
      <c r="B7" s="1047">
        <v>8826.74</v>
      </c>
      <c r="C7" s="1047">
        <v>7656.82</v>
      </c>
      <c r="D7" s="1047">
        <v>12206.78</v>
      </c>
      <c r="E7" s="1047">
        <v>5183.83</v>
      </c>
      <c r="F7" s="1047">
        <v>5183.83</v>
      </c>
      <c r="G7" s="1040">
        <v>5183.83</v>
      </c>
      <c r="H7" s="1048">
        <v>4289.3900000000003</v>
      </c>
      <c r="I7" s="1048">
        <v>10508.9</v>
      </c>
      <c r="J7" s="1048">
        <v>6508.9</v>
      </c>
      <c r="K7" s="1048">
        <v>5019.4799999999996</v>
      </c>
      <c r="L7" s="1048">
        <v>5584.54</v>
      </c>
      <c r="M7" s="1048">
        <v>5609.54</v>
      </c>
      <c r="N7" s="1048">
        <v>5666.66</v>
      </c>
      <c r="O7" s="1040">
        <v>6725.3261538461529</v>
      </c>
    </row>
    <row r="8" spans="1:15" ht="25.2" customHeight="1">
      <c r="A8" s="1046" t="s">
        <v>1506</v>
      </c>
      <c r="B8" s="1047">
        <v>170609.32</v>
      </c>
      <c r="C8" s="1047">
        <v>170246.81</v>
      </c>
      <c r="D8" s="1047">
        <v>171472.85</v>
      </c>
      <c r="E8" s="1047">
        <v>173255.84</v>
      </c>
      <c r="F8" s="1047">
        <v>174483.23</v>
      </c>
      <c r="G8" s="1040">
        <v>175730.66</v>
      </c>
      <c r="H8" s="1048">
        <v>175893.72</v>
      </c>
      <c r="I8" s="1048">
        <v>178156.92</v>
      </c>
      <c r="J8" s="1048">
        <v>178333.24</v>
      </c>
      <c r="K8" s="1048">
        <v>178359.8</v>
      </c>
      <c r="L8" s="1048">
        <v>177966.93</v>
      </c>
      <c r="M8" s="1048">
        <v>178937.75</v>
      </c>
      <c r="N8" s="1048">
        <v>178590.21</v>
      </c>
      <c r="O8" s="1040">
        <v>175541.32923076922</v>
      </c>
    </row>
    <row r="9" spans="1:15" ht="25.2" customHeight="1">
      <c r="A9" s="1046" t="s">
        <v>1507</v>
      </c>
      <c r="B9" s="1047">
        <v>485.37</v>
      </c>
      <c r="C9" s="1047">
        <v>485.37</v>
      </c>
      <c r="D9" s="1047">
        <v>485.37</v>
      </c>
      <c r="E9" s="1047">
        <v>485.37</v>
      </c>
      <c r="F9" s="1047">
        <v>485.37</v>
      </c>
      <c r="G9" s="1040">
        <v>485.37</v>
      </c>
      <c r="H9" s="1048">
        <v>485.37</v>
      </c>
      <c r="I9" s="1048">
        <v>485.37</v>
      </c>
      <c r="J9" s="1048">
        <v>485.37</v>
      </c>
      <c r="K9" s="1048">
        <v>485.37</v>
      </c>
      <c r="L9" s="1040">
        <v>0</v>
      </c>
      <c r="M9" s="1040">
        <v>0</v>
      </c>
      <c r="N9" s="1040">
        <v>0</v>
      </c>
      <c r="O9" s="1040">
        <v>373.36153846153843</v>
      </c>
    </row>
    <row r="10" spans="1:15" ht="25.2" customHeight="1">
      <c r="A10" s="1046" t="s">
        <v>1508</v>
      </c>
      <c r="B10" s="1047">
        <v>259464.68</v>
      </c>
      <c r="C10" s="1047">
        <v>552483.69999999995</v>
      </c>
      <c r="D10" s="1047">
        <v>465333.14</v>
      </c>
      <c r="E10" s="1047">
        <v>773610.53</v>
      </c>
      <c r="F10" s="1047">
        <v>1773815.47</v>
      </c>
      <c r="G10" s="1040">
        <v>595191.63</v>
      </c>
      <c r="H10" s="1048">
        <v>434059.58</v>
      </c>
      <c r="I10" s="1048">
        <v>345179.65</v>
      </c>
      <c r="J10" s="1048">
        <v>398402.89</v>
      </c>
      <c r="K10" s="1048">
        <v>753572.87</v>
      </c>
      <c r="L10" s="1048">
        <v>664769.6</v>
      </c>
      <c r="M10" s="1048">
        <v>740051.73</v>
      </c>
      <c r="N10" s="1048">
        <v>398352.74</v>
      </c>
      <c r="O10" s="1040">
        <v>627252.93923076929</v>
      </c>
    </row>
    <row r="11" spans="1:15" ht="25.2" customHeight="1">
      <c r="A11" s="1046" t="s">
        <v>1509</v>
      </c>
      <c r="B11" s="1047">
        <v>22746.33</v>
      </c>
      <c r="C11" s="1047">
        <v>91923.48</v>
      </c>
      <c r="D11" s="1047">
        <v>172649.60000000001</v>
      </c>
      <c r="E11" s="1047">
        <v>256630.01</v>
      </c>
      <c r="F11" s="1047">
        <v>338968.79</v>
      </c>
      <c r="G11" s="1040">
        <v>426150.85</v>
      </c>
      <c r="H11" s="1048">
        <v>503957.91</v>
      </c>
      <c r="I11" s="1048">
        <v>583462.31999999995</v>
      </c>
      <c r="J11" s="1048">
        <v>677725.84</v>
      </c>
      <c r="K11" s="1048">
        <v>129988.96</v>
      </c>
      <c r="L11" s="1048">
        <v>141451.5</v>
      </c>
      <c r="M11" s="1048">
        <v>153329.57999999999</v>
      </c>
      <c r="N11" s="1048">
        <v>155615.75</v>
      </c>
      <c r="O11" s="1040">
        <v>281123.14769230771</v>
      </c>
    </row>
    <row r="12" spans="1:15" ht="25.2" customHeight="1">
      <c r="A12" s="1046" t="s">
        <v>1510</v>
      </c>
      <c r="B12" s="1047">
        <v>221507.53</v>
      </c>
      <c r="C12" s="1047">
        <v>237428.14</v>
      </c>
      <c r="D12" s="1047">
        <v>212457.68</v>
      </c>
      <c r="E12" s="1047">
        <v>265479.03999999998</v>
      </c>
      <c r="F12" s="1047">
        <v>263999.11</v>
      </c>
      <c r="G12" s="1040">
        <v>263989.32</v>
      </c>
      <c r="H12" s="1048">
        <v>235767.98</v>
      </c>
      <c r="I12" s="1048">
        <v>209263.09</v>
      </c>
      <c r="J12" s="1048">
        <v>263150.23</v>
      </c>
      <c r="K12" s="1048">
        <v>215604.56</v>
      </c>
      <c r="L12" s="1048">
        <v>291678.42</v>
      </c>
      <c r="M12" s="1048">
        <v>245945.79</v>
      </c>
      <c r="N12" s="1048">
        <v>128208.14</v>
      </c>
      <c r="O12" s="1040">
        <v>234959.9253846154</v>
      </c>
    </row>
    <row r="13" spans="1:15" ht="25.2" customHeight="1">
      <c r="A13" s="1046" t="s">
        <v>1511</v>
      </c>
      <c r="B13" s="1047">
        <v>9973.9599999999991</v>
      </c>
      <c r="C13" s="1047">
        <v>9710.6299999999992</v>
      </c>
      <c r="D13" s="1047">
        <v>9240.6</v>
      </c>
      <c r="E13" s="1047">
        <v>12037.77</v>
      </c>
      <c r="F13" s="1047">
        <v>26216.38</v>
      </c>
      <c r="G13" s="1040">
        <v>24984.19</v>
      </c>
      <c r="H13" s="1048">
        <v>32541.74</v>
      </c>
      <c r="I13" s="1048">
        <v>54033.14</v>
      </c>
      <c r="J13" s="1048">
        <v>62571.55</v>
      </c>
      <c r="K13" s="1048">
        <v>79099.62</v>
      </c>
      <c r="L13" s="1048">
        <v>78415.17</v>
      </c>
      <c r="M13" s="1048">
        <v>64488.82</v>
      </c>
      <c r="N13" s="1048">
        <v>10804.89</v>
      </c>
      <c r="O13" s="1040">
        <v>36470.650769230771</v>
      </c>
    </row>
    <row r="14" spans="1:15" ht="25.2" customHeight="1">
      <c r="A14" s="1046" t="s">
        <v>1512</v>
      </c>
      <c r="B14" s="1047">
        <v>4186.8500000000004</v>
      </c>
      <c r="C14" s="1047">
        <v>4186.8500000000004</v>
      </c>
      <c r="D14" s="1047">
        <v>4186.8500000000004</v>
      </c>
      <c r="E14" s="1047">
        <v>4186.8500000000004</v>
      </c>
      <c r="F14" s="1047">
        <v>4186.8500000000004</v>
      </c>
      <c r="G14" s="1040">
        <v>4186.8500000000004</v>
      </c>
      <c r="H14" s="1048">
        <v>4186.8500000000004</v>
      </c>
      <c r="I14" s="1048">
        <v>4186.8500000000004</v>
      </c>
      <c r="J14" s="1048">
        <v>4186.8500000000004</v>
      </c>
      <c r="K14" s="1048">
        <v>4186.8500000000004</v>
      </c>
      <c r="L14" s="1048">
        <v>4186.8500000000004</v>
      </c>
      <c r="M14" s="1048">
        <v>4186.8500000000004</v>
      </c>
      <c r="N14" s="1048">
        <v>4186.8500000000004</v>
      </c>
      <c r="O14" s="1040">
        <v>4186.8499999999995</v>
      </c>
    </row>
    <row r="15" spans="1:15" ht="25.2" customHeight="1">
      <c r="A15" s="1046" t="s">
        <v>1513</v>
      </c>
      <c r="B15" s="1040">
        <v>-10000</v>
      </c>
      <c r="C15" s="1040">
        <v>-10000</v>
      </c>
      <c r="D15" s="1040">
        <v>-10000</v>
      </c>
      <c r="E15" s="1040">
        <v>-10000</v>
      </c>
      <c r="F15" s="1040">
        <v>-10000</v>
      </c>
      <c r="G15" s="1040">
        <v>-10000</v>
      </c>
      <c r="H15" s="1049">
        <v>-10000</v>
      </c>
      <c r="I15" s="1049">
        <v>-10000</v>
      </c>
      <c r="J15" s="1049">
        <v>-10000</v>
      </c>
      <c r="K15" s="1049">
        <v>-10000</v>
      </c>
      <c r="L15" s="1049">
        <v>-10000</v>
      </c>
      <c r="M15" s="1049">
        <v>-10000</v>
      </c>
      <c r="N15" s="1049">
        <v>-10000</v>
      </c>
      <c r="O15" s="1040">
        <v>-10000</v>
      </c>
    </row>
    <row r="16" spans="1:15" ht="25.2" customHeight="1">
      <c r="A16" s="1046" t="s">
        <v>1514</v>
      </c>
      <c r="B16" s="1047">
        <v>9619</v>
      </c>
      <c r="C16" s="1047">
        <v>9619</v>
      </c>
      <c r="D16" s="1047">
        <v>11259</v>
      </c>
      <c r="E16" s="1047">
        <v>11259</v>
      </c>
      <c r="F16" s="1047">
        <v>11259</v>
      </c>
      <c r="G16" s="1040">
        <v>11259</v>
      </c>
      <c r="H16" s="1048">
        <v>11259</v>
      </c>
      <c r="I16" s="1048">
        <v>11259</v>
      </c>
      <c r="J16" s="1048">
        <v>12899</v>
      </c>
      <c r="K16" s="1048">
        <v>12946.5</v>
      </c>
      <c r="L16" s="1048">
        <v>14122.5</v>
      </c>
      <c r="M16" s="1048">
        <v>20577</v>
      </c>
      <c r="N16" s="1048">
        <v>23966.25</v>
      </c>
      <c r="O16" s="1040">
        <v>13177.173076923076</v>
      </c>
    </row>
    <row r="17" spans="1:15" ht="25.2" customHeight="1">
      <c r="A17" s="1046" t="s">
        <v>1515</v>
      </c>
      <c r="B17" s="1047">
        <v>3850</v>
      </c>
      <c r="C17" s="1047">
        <v>3850</v>
      </c>
      <c r="D17" s="1047">
        <v>3850</v>
      </c>
      <c r="E17" s="1047">
        <v>3850</v>
      </c>
      <c r="F17" s="1047">
        <v>3850</v>
      </c>
      <c r="G17" s="1040">
        <v>2652.1</v>
      </c>
      <c r="H17" s="1048">
        <v>2652.1</v>
      </c>
      <c r="I17" s="1048">
        <v>2652.1</v>
      </c>
      <c r="J17" s="1040">
        <v>0</v>
      </c>
      <c r="K17" s="1040">
        <v>0</v>
      </c>
      <c r="L17" s="1040">
        <v>0</v>
      </c>
      <c r="M17" s="1040">
        <v>0</v>
      </c>
      <c r="N17" s="1040">
        <v>0</v>
      </c>
      <c r="O17" s="1040">
        <v>2092.7923076923075</v>
      </c>
    </row>
    <row r="18" spans="1:15" ht="25.2" customHeight="1">
      <c r="A18" s="1046" t="s">
        <v>1516</v>
      </c>
      <c r="B18" s="1047">
        <v>26779.9</v>
      </c>
      <c r="C18" s="1047">
        <v>23248.27</v>
      </c>
      <c r="D18" s="1047">
        <v>29304.959999999999</v>
      </c>
      <c r="E18" s="1047">
        <v>31333.56</v>
      </c>
      <c r="F18" s="1047">
        <v>30765.16</v>
      </c>
      <c r="G18" s="1040">
        <v>30005.5</v>
      </c>
      <c r="H18" s="1048">
        <v>32096.84</v>
      </c>
      <c r="I18" s="1048">
        <v>32757.32</v>
      </c>
      <c r="J18" s="1048">
        <v>32054.799999999999</v>
      </c>
      <c r="K18" s="1048">
        <v>31352.28</v>
      </c>
      <c r="L18" s="1048">
        <v>30649.759999999998</v>
      </c>
      <c r="M18" s="1048">
        <v>30685.24</v>
      </c>
      <c r="N18" s="1048">
        <v>37992.550000000003</v>
      </c>
      <c r="O18" s="1040">
        <v>30694.31846153846</v>
      </c>
    </row>
    <row r="19" spans="1:15" ht="25.2" customHeight="1">
      <c r="A19" s="1050" t="s">
        <v>1517</v>
      </c>
      <c r="B19" s="1047">
        <v>1462</v>
      </c>
      <c r="C19" s="1047">
        <v>0</v>
      </c>
      <c r="D19" s="1047">
        <v>0</v>
      </c>
      <c r="E19" s="1047">
        <v>0</v>
      </c>
      <c r="F19" s="1047">
        <v>0</v>
      </c>
      <c r="G19" s="1047">
        <v>0</v>
      </c>
      <c r="H19" s="1048">
        <v>1462</v>
      </c>
      <c r="I19" s="1047">
        <v>0</v>
      </c>
      <c r="J19" s="1047">
        <v>0</v>
      </c>
      <c r="K19" s="1047">
        <v>0</v>
      </c>
      <c r="L19" s="1047">
        <v>0</v>
      </c>
      <c r="M19" s="1048">
        <v>57.08</v>
      </c>
      <c r="N19" s="1047">
        <v>0</v>
      </c>
      <c r="O19" s="1040">
        <v>229.31384615384616</v>
      </c>
    </row>
    <row r="20" spans="1:15" ht="25.2" customHeight="1">
      <c r="A20" s="1046" t="s">
        <v>1518</v>
      </c>
      <c r="B20" s="1047">
        <v>317999.8</v>
      </c>
      <c r="C20" s="1047">
        <v>349887.61</v>
      </c>
      <c r="D20" s="1047">
        <v>383326.33</v>
      </c>
      <c r="E20" s="1047">
        <v>414369.72</v>
      </c>
      <c r="F20" s="1047">
        <v>492438.65</v>
      </c>
      <c r="G20" s="1040">
        <v>550114.59</v>
      </c>
      <c r="H20" s="1048">
        <v>430828</v>
      </c>
      <c r="I20" s="1048">
        <v>432728</v>
      </c>
      <c r="J20" s="1048">
        <v>444417</v>
      </c>
      <c r="K20" s="1048">
        <v>478599.54</v>
      </c>
      <c r="L20" s="1048">
        <v>484129.06</v>
      </c>
      <c r="M20" s="1048">
        <v>484339.06</v>
      </c>
      <c r="N20" s="1048">
        <v>430828</v>
      </c>
      <c r="O20" s="1040">
        <v>438000.41230769217</v>
      </c>
    </row>
    <row r="21" spans="1:15" ht="25.2" customHeight="1">
      <c r="A21" s="1050" t="s">
        <v>1519</v>
      </c>
      <c r="B21" s="1047">
        <v>0</v>
      </c>
      <c r="C21" s="1047">
        <v>0</v>
      </c>
      <c r="D21" s="1047">
        <v>0</v>
      </c>
      <c r="E21" s="1047">
        <v>0</v>
      </c>
      <c r="F21" s="1047">
        <v>0</v>
      </c>
      <c r="G21" s="1047">
        <v>0</v>
      </c>
      <c r="H21" s="1047">
        <v>0</v>
      </c>
      <c r="I21" s="1047">
        <v>0</v>
      </c>
      <c r="J21" s="1047">
        <v>0</v>
      </c>
      <c r="K21" s="1047">
        <v>0</v>
      </c>
      <c r="L21" s="1047">
        <v>0</v>
      </c>
      <c r="M21" s="1048">
        <v>4337.5</v>
      </c>
      <c r="N21" s="1048">
        <v>7892.5</v>
      </c>
      <c r="O21" s="1040">
        <v>940.76923076923072</v>
      </c>
    </row>
    <row r="22" spans="1:15" ht="25.2" customHeight="1">
      <c r="A22" s="1050" t="s">
        <v>1520</v>
      </c>
      <c r="B22" s="1047">
        <v>0</v>
      </c>
      <c r="C22" s="1047">
        <v>0</v>
      </c>
      <c r="D22" s="1047">
        <v>0</v>
      </c>
      <c r="E22" s="1047">
        <v>0</v>
      </c>
      <c r="F22" s="1047">
        <v>0</v>
      </c>
      <c r="G22" s="1047">
        <v>0</v>
      </c>
      <c r="H22" s="1049"/>
      <c r="I22" s="1049"/>
      <c r="J22" s="1049"/>
      <c r="K22" s="1049"/>
      <c r="L22" s="1049"/>
      <c r="M22" s="1049"/>
      <c r="N22" s="1048"/>
      <c r="O22" s="1040">
        <v>0</v>
      </c>
    </row>
    <row r="23" spans="1:15" ht="25.2" customHeight="1">
      <c r="A23" s="1050" t="s">
        <v>1521</v>
      </c>
      <c r="B23" s="1047">
        <v>0</v>
      </c>
      <c r="C23" s="1047">
        <v>0</v>
      </c>
      <c r="D23" s="1047">
        <v>0</v>
      </c>
      <c r="E23" s="1047">
        <v>0</v>
      </c>
      <c r="F23" s="1047">
        <v>0</v>
      </c>
      <c r="G23" s="1047">
        <v>0</v>
      </c>
      <c r="H23" s="1047">
        <v>0</v>
      </c>
      <c r="I23" s="1047">
        <v>0</v>
      </c>
      <c r="J23" s="1048">
        <v>399.55</v>
      </c>
      <c r="K23" s="1047">
        <v>0</v>
      </c>
      <c r="L23" s="1047">
        <v>0</v>
      </c>
      <c r="M23" s="1047">
        <v>0</v>
      </c>
      <c r="N23" s="1047">
        <v>0</v>
      </c>
      <c r="O23" s="1040">
        <v>30.734615384615385</v>
      </c>
    </row>
    <row r="24" spans="1:15" ht="25.2" customHeight="1">
      <c r="A24" s="1050" t="s">
        <v>1574</v>
      </c>
      <c r="B24" s="1047">
        <v>261536.83</v>
      </c>
      <c r="C24" s="1047">
        <v>261536.83</v>
      </c>
      <c r="D24" s="1047">
        <v>261536.83</v>
      </c>
      <c r="E24" s="1047">
        <v>261536.83</v>
      </c>
      <c r="F24" s="1047">
        <v>1806563.89</v>
      </c>
      <c r="G24" s="1040">
        <v>2919676.27</v>
      </c>
      <c r="H24" s="1048">
        <v>2940864.65</v>
      </c>
      <c r="I24" s="1048">
        <v>3984874.43</v>
      </c>
      <c r="J24" s="1048">
        <v>4330094.01</v>
      </c>
      <c r="K24" s="1047">
        <v>0</v>
      </c>
      <c r="L24" s="1047">
        <v>0</v>
      </c>
      <c r="M24" s="1047">
        <v>5650</v>
      </c>
      <c r="N24" s="1047">
        <v>15149.74</v>
      </c>
      <c r="O24" s="1040">
        <v>1311463.1007692306</v>
      </c>
    </row>
    <row r="25" spans="1:15" ht="25.2" customHeight="1">
      <c r="A25" s="1046" t="s">
        <v>1518</v>
      </c>
      <c r="B25" s="1047">
        <v>0</v>
      </c>
      <c r="C25" s="1047">
        <v>0</v>
      </c>
      <c r="D25" s="1047">
        <v>0</v>
      </c>
      <c r="E25" s="1047">
        <v>0</v>
      </c>
      <c r="F25" s="1047">
        <v>0</v>
      </c>
      <c r="G25" s="1040">
        <v>0</v>
      </c>
      <c r="H25" s="1048">
        <v>0</v>
      </c>
      <c r="I25" s="1048">
        <v>0</v>
      </c>
      <c r="J25" s="1048">
        <v>0</v>
      </c>
      <c r="K25" s="1047">
        <v>0</v>
      </c>
      <c r="L25" s="1047">
        <v>0</v>
      </c>
      <c r="M25" s="1047">
        <v>0</v>
      </c>
      <c r="N25" s="1047">
        <v>0</v>
      </c>
      <c r="O25" s="1040">
        <v>0</v>
      </c>
    </row>
    <row r="26" spans="1:15" ht="25.2" customHeight="1">
      <c r="A26" s="1046" t="s">
        <v>1522</v>
      </c>
      <c r="B26" s="1040">
        <v>-6076159.6799999997</v>
      </c>
      <c r="C26" s="1040">
        <v>-6076159.6799999997</v>
      </c>
      <c r="D26" s="1040">
        <v>-6076159.6799999997</v>
      </c>
      <c r="E26" s="1040">
        <v>-6076159.6799999997</v>
      </c>
      <c r="F26" s="1040">
        <v>-6076159.6799999997</v>
      </c>
      <c r="G26" s="1040">
        <v>-6076159.6799999997</v>
      </c>
      <c r="H26" s="1049">
        <v>-6461586.1299999999</v>
      </c>
      <c r="I26" s="1049">
        <v>-6461586.1299999999</v>
      </c>
      <c r="J26" s="1049">
        <v>-6461586.1299999999</v>
      </c>
      <c r="K26" s="1049">
        <v>-6461586.1299999999</v>
      </c>
      <c r="L26" s="1049">
        <v>-6461586.1299999999</v>
      </c>
      <c r="M26" s="1049">
        <v>-6461586.1299999999</v>
      </c>
      <c r="N26" s="1049">
        <v>-6461586.1299999999</v>
      </c>
      <c r="O26" s="1040">
        <v>-6283696.9992307685</v>
      </c>
    </row>
    <row r="27" spans="1:15" ht="25.2" customHeight="1">
      <c r="A27" s="1046" t="s">
        <v>1523</v>
      </c>
      <c r="B27" s="1047">
        <v>92864.06</v>
      </c>
      <c r="C27" s="1047">
        <v>92864.06</v>
      </c>
      <c r="D27" s="1047">
        <v>92864.06</v>
      </c>
      <c r="E27" s="1047">
        <v>92864.06</v>
      </c>
      <c r="F27" s="1047">
        <v>92864.06</v>
      </c>
      <c r="G27" s="1040">
        <v>92864.06</v>
      </c>
      <c r="H27" s="1048">
        <v>92864.06</v>
      </c>
      <c r="I27" s="1048">
        <v>92864.06</v>
      </c>
      <c r="J27" s="1048">
        <v>92864.06</v>
      </c>
      <c r="K27" s="1048">
        <v>92864.06</v>
      </c>
      <c r="L27" s="1048">
        <v>92864.06</v>
      </c>
      <c r="M27" s="1048">
        <v>92864.06</v>
      </c>
      <c r="N27" s="1048">
        <v>92864.06</v>
      </c>
      <c r="O27" s="1040">
        <v>92864.060000000027</v>
      </c>
    </row>
    <row r="28" spans="1:15" ht="25.2" customHeight="1">
      <c r="A28" s="1046" t="s">
        <v>1524</v>
      </c>
      <c r="B28" s="1047">
        <v>374999.63</v>
      </c>
      <c r="C28" s="1047">
        <v>374999.63</v>
      </c>
      <c r="D28" s="1047">
        <v>374999.63</v>
      </c>
      <c r="E28" s="1047">
        <v>374999.63</v>
      </c>
      <c r="F28" s="1047">
        <v>374999.63</v>
      </c>
      <c r="G28" s="1040">
        <v>374999.63</v>
      </c>
      <c r="H28" s="1048">
        <v>374999.63</v>
      </c>
      <c r="I28" s="1048">
        <v>374999.63</v>
      </c>
      <c r="J28" s="1048">
        <v>374999.63</v>
      </c>
      <c r="K28" s="1048">
        <v>374999.63</v>
      </c>
      <c r="L28" s="1048">
        <v>374999.63</v>
      </c>
      <c r="M28" s="1048">
        <v>374999.63</v>
      </c>
      <c r="N28" s="1048">
        <v>374999.63</v>
      </c>
      <c r="O28" s="1040">
        <v>374999.62999999995</v>
      </c>
    </row>
    <row r="29" spans="1:15" ht="25.2" customHeight="1">
      <c r="A29" s="1046" t="s">
        <v>1525</v>
      </c>
      <c r="B29" s="1047">
        <v>875</v>
      </c>
      <c r="C29" s="1047">
        <v>875</v>
      </c>
      <c r="D29" s="1047">
        <v>875</v>
      </c>
      <c r="E29" s="1047">
        <v>875</v>
      </c>
      <c r="F29" s="1047">
        <v>875</v>
      </c>
      <c r="G29" s="1040">
        <v>875</v>
      </c>
      <c r="H29" s="1048">
        <v>875</v>
      </c>
      <c r="I29" s="1048">
        <v>875</v>
      </c>
      <c r="J29" s="1048">
        <v>875</v>
      </c>
      <c r="K29" s="1048">
        <v>875</v>
      </c>
      <c r="L29" s="1048">
        <v>875</v>
      </c>
      <c r="M29" s="1048">
        <v>875</v>
      </c>
      <c r="N29" s="1048">
        <v>875</v>
      </c>
      <c r="O29" s="1040">
        <v>875</v>
      </c>
    </row>
    <row r="30" spans="1:15" ht="25.2" customHeight="1">
      <c r="A30" s="1046" t="s">
        <v>1526</v>
      </c>
      <c r="B30" s="1047">
        <v>936450.22</v>
      </c>
      <c r="C30" s="1047">
        <v>1273890.1200000001</v>
      </c>
      <c r="D30" s="1047">
        <v>1827931.13</v>
      </c>
      <c r="E30" s="1047">
        <v>2066442.23</v>
      </c>
      <c r="F30" s="1047">
        <v>541444.1</v>
      </c>
      <c r="G30" s="1040">
        <v>537543.11</v>
      </c>
      <c r="H30" s="1048">
        <v>537543.11</v>
      </c>
      <c r="I30" s="1048">
        <v>537543.11</v>
      </c>
      <c r="J30" s="1048">
        <v>537543.11</v>
      </c>
      <c r="K30" s="1048">
        <v>5345069.45</v>
      </c>
      <c r="L30" s="1048">
        <v>5830883.4299999997</v>
      </c>
      <c r="M30" s="1048">
        <v>6129557.5899999999</v>
      </c>
      <c r="N30" s="1048">
        <v>6131974.3099999996</v>
      </c>
      <c r="O30" s="1040">
        <v>2479524.2323076921</v>
      </c>
    </row>
    <row r="31" spans="1:15" ht="25.2" customHeight="1">
      <c r="A31" s="1046" t="s">
        <v>1527</v>
      </c>
      <c r="B31" s="1047">
        <v>216344.71</v>
      </c>
      <c r="C31" s="1047">
        <v>216344.71</v>
      </c>
      <c r="D31" s="1047">
        <v>216344.71</v>
      </c>
      <c r="E31" s="1047">
        <v>216344.71</v>
      </c>
      <c r="F31" s="1047">
        <v>216344.71</v>
      </c>
      <c r="G31" s="1040">
        <v>216344.71</v>
      </c>
      <c r="H31" s="1048">
        <v>216344.71</v>
      </c>
      <c r="I31" s="1048">
        <v>216344.71</v>
      </c>
      <c r="J31" s="1048">
        <v>216344.71</v>
      </c>
      <c r="K31" s="1048">
        <v>216344.71</v>
      </c>
      <c r="L31" s="1048">
        <v>216344.71</v>
      </c>
      <c r="M31" s="1048">
        <v>216344.71</v>
      </c>
      <c r="N31" s="1048">
        <v>216344.71</v>
      </c>
      <c r="O31" s="1040">
        <v>216344.71</v>
      </c>
    </row>
    <row r="32" spans="1:15" ht="25.2" customHeight="1">
      <c r="A32" s="1046" t="s">
        <v>1528</v>
      </c>
      <c r="B32" s="1047">
        <v>3643926.75</v>
      </c>
      <c r="C32" s="1047">
        <v>3643926.75</v>
      </c>
      <c r="D32" s="1047">
        <v>3643926.75</v>
      </c>
      <c r="E32" s="1047">
        <v>3643926.75</v>
      </c>
      <c r="F32" s="1047">
        <v>3643926.75</v>
      </c>
      <c r="G32" s="1040">
        <v>3643926.75</v>
      </c>
      <c r="H32" s="1048">
        <v>3643926.75</v>
      </c>
      <c r="I32" s="1048">
        <v>3874265.17</v>
      </c>
      <c r="J32" s="1048">
        <v>3874265.17</v>
      </c>
      <c r="K32" s="1048">
        <v>3874265.17</v>
      </c>
      <c r="L32" s="1048">
        <v>3874265.17</v>
      </c>
      <c r="M32" s="1048">
        <v>3874265.17</v>
      </c>
      <c r="N32" s="1048">
        <v>3874265.17</v>
      </c>
      <c r="O32" s="1040">
        <v>3750236.790000001</v>
      </c>
    </row>
    <row r="33" spans="1:15" ht="25.2" customHeight="1">
      <c r="A33" s="1046" t="s">
        <v>1529</v>
      </c>
      <c r="B33" s="1047">
        <v>65383.25</v>
      </c>
      <c r="C33" s="1047">
        <v>65383.25</v>
      </c>
      <c r="D33" s="1047">
        <v>65383.25</v>
      </c>
      <c r="E33" s="1047">
        <v>65383.25</v>
      </c>
      <c r="F33" s="1047">
        <v>65383.25</v>
      </c>
      <c r="G33" s="1040">
        <v>65383.25</v>
      </c>
      <c r="H33" s="1048">
        <v>65383.25</v>
      </c>
      <c r="I33" s="1048">
        <v>65383.25</v>
      </c>
      <c r="J33" s="1048">
        <v>65383.25</v>
      </c>
      <c r="K33" s="1048">
        <v>65383.25</v>
      </c>
      <c r="L33" s="1048">
        <v>65383.25</v>
      </c>
      <c r="M33" s="1048">
        <v>65383.25</v>
      </c>
      <c r="N33" s="1048">
        <v>65383.25</v>
      </c>
      <c r="O33" s="1040">
        <v>65383.25</v>
      </c>
    </row>
    <row r="34" spans="1:15" ht="25.2" customHeight="1">
      <c r="A34" s="1046" t="s">
        <v>1530</v>
      </c>
      <c r="B34" s="1047">
        <v>1082705.18</v>
      </c>
      <c r="C34" s="1047">
        <v>1082705.18</v>
      </c>
      <c r="D34" s="1047">
        <v>1082705.18</v>
      </c>
      <c r="E34" s="1047">
        <v>1082705.18</v>
      </c>
      <c r="F34" s="1047">
        <v>1082705.18</v>
      </c>
      <c r="G34" s="1040">
        <v>1082705.18</v>
      </c>
      <c r="H34" s="1048">
        <v>1082705.18</v>
      </c>
      <c r="I34" s="1048">
        <v>1082705.18</v>
      </c>
      <c r="J34" s="1048">
        <v>1082705.18</v>
      </c>
      <c r="K34" s="1048">
        <v>1082705.18</v>
      </c>
      <c r="L34" s="1048">
        <v>1082705.18</v>
      </c>
      <c r="M34" s="1048">
        <v>1082705.18</v>
      </c>
      <c r="N34" s="1048">
        <v>1082705.18</v>
      </c>
      <c r="O34" s="1040">
        <v>1082705.18</v>
      </c>
    </row>
    <row r="35" spans="1:15" ht="25.2" customHeight="1">
      <c r="A35" s="1046" t="s">
        <v>1531</v>
      </c>
      <c r="B35" s="1047">
        <v>95954.559999999998</v>
      </c>
      <c r="C35" s="1047">
        <v>95954.559999999998</v>
      </c>
      <c r="D35" s="1047">
        <v>95954.559999999998</v>
      </c>
      <c r="E35" s="1047">
        <v>95954.559999999998</v>
      </c>
      <c r="F35" s="1047">
        <v>95954.559999999998</v>
      </c>
      <c r="G35" s="1040">
        <v>95954.559999999998</v>
      </c>
      <c r="H35" s="1048">
        <v>95954.559999999998</v>
      </c>
      <c r="I35" s="1048">
        <v>95954.559999999998</v>
      </c>
      <c r="J35" s="1048">
        <v>95954.559999999998</v>
      </c>
      <c r="K35" s="1048">
        <v>95954.559999999998</v>
      </c>
      <c r="L35" s="1048">
        <v>95954.559999999998</v>
      </c>
      <c r="M35" s="1048">
        <v>95954.559999999998</v>
      </c>
      <c r="N35" s="1048">
        <v>95954.559999999998</v>
      </c>
      <c r="O35" s="1040">
        <v>95954.560000000027</v>
      </c>
    </row>
    <row r="36" spans="1:15" ht="25.2" customHeight="1">
      <c r="A36" s="1046" t="s">
        <v>1532</v>
      </c>
      <c r="B36" s="1047">
        <v>2220.6</v>
      </c>
      <c r="C36" s="1047">
        <v>2220.6</v>
      </c>
      <c r="D36" s="1047">
        <v>2220.6</v>
      </c>
      <c r="E36" s="1047">
        <v>2220.6</v>
      </c>
      <c r="F36" s="1047">
        <v>2220.6</v>
      </c>
      <c r="G36" s="1040">
        <v>2220.6</v>
      </c>
      <c r="H36" s="1048">
        <v>2220.6</v>
      </c>
      <c r="I36" s="1048">
        <v>2220.6</v>
      </c>
      <c r="J36" s="1048">
        <v>2220.6</v>
      </c>
      <c r="K36" s="1048">
        <v>2220.6</v>
      </c>
      <c r="L36" s="1048">
        <v>2220.6</v>
      </c>
      <c r="M36" s="1048">
        <v>2220.6</v>
      </c>
      <c r="N36" s="1048">
        <v>2220.6</v>
      </c>
      <c r="O36" s="1040">
        <v>2220.5999999999995</v>
      </c>
    </row>
    <row r="37" spans="1:15" ht="25.2" customHeight="1">
      <c r="A37" s="1046" t="s">
        <v>1533</v>
      </c>
      <c r="B37" s="1047">
        <v>884800.22</v>
      </c>
      <c r="C37" s="1047">
        <v>884800.22</v>
      </c>
      <c r="D37" s="1047">
        <v>884800.22</v>
      </c>
      <c r="E37" s="1047">
        <v>884800.22</v>
      </c>
      <c r="F37" s="1047">
        <v>884800.22</v>
      </c>
      <c r="G37" s="1040">
        <v>884800.22</v>
      </c>
      <c r="H37" s="1048">
        <v>884800.22</v>
      </c>
      <c r="I37" s="1048">
        <v>884800.22</v>
      </c>
      <c r="J37" s="1048">
        <v>884800.22</v>
      </c>
      <c r="K37" s="1048">
        <v>884800.22</v>
      </c>
      <c r="L37" s="1048">
        <v>884800.22</v>
      </c>
      <c r="M37" s="1048">
        <v>884800.22</v>
      </c>
      <c r="N37" s="1048">
        <v>884800.22</v>
      </c>
      <c r="O37" s="1040">
        <v>884800.22000000009</v>
      </c>
    </row>
    <row r="38" spans="1:15" ht="25.2" customHeight="1">
      <c r="A38" s="1046" t="s">
        <v>1534</v>
      </c>
      <c r="B38" s="1047">
        <v>331349.05</v>
      </c>
      <c r="C38" s="1047">
        <v>335652.28</v>
      </c>
      <c r="D38" s="1047">
        <v>344112.23</v>
      </c>
      <c r="E38" s="1047">
        <v>344349.49</v>
      </c>
      <c r="F38" s="1047">
        <v>351602.72</v>
      </c>
      <c r="G38" s="1040">
        <v>357810.14</v>
      </c>
      <c r="H38" s="1048">
        <v>352555</v>
      </c>
      <c r="I38" s="1048">
        <v>371602.36</v>
      </c>
      <c r="J38" s="1048">
        <v>371602.36</v>
      </c>
      <c r="K38" s="1048">
        <v>371602.36</v>
      </c>
      <c r="L38" s="1048">
        <v>374665.99</v>
      </c>
      <c r="M38" s="1048">
        <v>376775.42</v>
      </c>
      <c r="N38" s="1048">
        <v>380042</v>
      </c>
      <c r="O38" s="1040">
        <v>358747.79999999993</v>
      </c>
    </row>
    <row r="39" spans="1:15" ht="25.2" customHeight="1">
      <c r="A39" s="1046" t="s">
        <v>1535</v>
      </c>
      <c r="B39" s="1047">
        <v>3047.62</v>
      </c>
      <c r="C39" s="1047">
        <v>3047.62</v>
      </c>
      <c r="D39" s="1047">
        <v>3047.62</v>
      </c>
      <c r="E39" s="1047">
        <v>3047.62</v>
      </c>
      <c r="F39" s="1047">
        <v>3047.62</v>
      </c>
      <c r="G39" s="1040">
        <v>3047.62</v>
      </c>
      <c r="H39" s="1048">
        <v>3047.62</v>
      </c>
      <c r="I39" s="1048">
        <v>3047.62</v>
      </c>
      <c r="J39" s="1048">
        <v>3047.62</v>
      </c>
      <c r="K39" s="1048">
        <v>3047.62</v>
      </c>
      <c r="L39" s="1048">
        <v>3047.62</v>
      </c>
      <c r="M39" s="1048">
        <v>3047.62</v>
      </c>
      <c r="N39" s="1048">
        <v>3047.62</v>
      </c>
      <c r="O39" s="1040">
        <v>3047.62</v>
      </c>
    </row>
    <row r="40" spans="1:15" ht="25.2" customHeight="1">
      <c r="A40" s="1046" t="s">
        <v>1536</v>
      </c>
      <c r="B40" s="1047">
        <v>289307.5</v>
      </c>
      <c r="C40" s="1047">
        <v>289307.5</v>
      </c>
      <c r="D40" s="1047">
        <v>289307.5</v>
      </c>
      <c r="E40" s="1047">
        <v>289307.5</v>
      </c>
      <c r="F40" s="1047">
        <v>289307.5</v>
      </c>
      <c r="G40" s="1040">
        <v>289307.5</v>
      </c>
      <c r="H40" s="1048">
        <v>289307.5</v>
      </c>
      <c r="I40" s="1048">
        <v>492061.48</v>
      </c>
      <c r="J40" s="1048">
        <v>492061.48</v>
      </c>
      <c r="K40" s="1048">
        <v>492061.48</v>
      </c>
      <c r="L40" s="1048">
        <v>492061.48</v>
      </c>
      <c r="M40" s="1048">
        <v>492061.48</v>
      </c>
      <c r="N40" s="1048">
        <v>492061.48</v>
      </c>
      <c r="O40" s="1040">
        <v>382886.26000000007</v>
      </c>
    </row>
    <row r="41" spans="1:15" ht="25.2" customHeight="1">
      <c r="A41" s="1046" t="s">
        <v>1537</v>
      </c>
      <c r="B41" s="1047">
        <v>8798.8799999999992</v>
      </c>
      <c r="C41" s="1047">
        <v>8798.8799999999992</v>
      </c>
      <c r="D41" s="1047">
        <v>8798.8799999999992</v>
      </c>
      <c r="E41" s="1047">
        <v>8798.8799999999992</v>
      </c>
      <c r="F41" s="1047">
        <v>8798.8799999999992</v>
      </c>
      <c r="G41" s="1040">
        <v>8798.8799999999992</v>
      </c>
      <c r="H41" s="1048">
        <v>8798.8799999999992</v>
      </c>
      <c r="I41" s="1048">
        <v>8798.8799999999992</v>
      </c>
      <c r="J41" s="1048">
        <v>8798.8799999999992</v>
      </c>
      <c r="K41" s="1048">
        <v>8798.8799999999992</v>
      </c>
      <c r="L41" s="1048">
        <v>8798.8799999999992</v>
      </c>
      <c r="M41" s="1048">
        <v>8798.8799999999992</v>
      </c>
      <c r="N41" s="1048">
        <v>8798.8799999999992</v>
      </c>
      <c r="O41" s="1040">
        <v>8798.880000000001</v>
      </c>
    </row>
    <row r="42" spans="1:15" ht="25.2" customHeight="1">
      <c r="A42" s="1046" t="s">
        <v>1538</v>
      </c>
      <c r="B42" s="1047">
        <v>35137.129999999997</v>
      </c>
      <c r="C42" s="1047">
        <v>35137.129999999997</v>
      </c>
      <c r="D42" s="1047">
        <v>35137.129999999997</v>
      </c>
      <c r="E42" s="1047">
        <v>35137.129999999997</v>
      </c>
      <c r="F42" s="1047">
        <v>35137.129999999997</v>
      </c>
      <c r="G42" s="1040">
        <v>35137.129999999997</v>
      </c>
      <c r="H42" s="1048">
        <v>35137.129999999997</v>
      </c>
      <c r="I42" s="1048">
        <v>35137.129999999997</v>
      </c>
      <c r="J42" s="1048">
        <v>35137.129999999997</v>
      </c>
      <c r="K42" s="1048">
        <v>35137.129999999997</v>
      </c>
      <c r="L42" s="1048">
        <v>35137.129999999997</v>
      </c>
      <c r="M42" s="1048">
        <v>35137.129999999997</v>
      </c>
      <c r="N42" s="1048">
        <v>35137.129999999997</v>
      </c>
      <c r="O42" s="1040">
        <v>35137.129999999997</v>
      </c>
    </row>
    <row r="43" spans="1:15" ht="25.2" customHeight="1">
      <c r="A43" s="1046" t="s">
        <v>1539</v>
      </c>
      <c r="B43" s="1047">
        <v>3727062.6</v>
      </c>
      <c r="C43" s="1047">
        <v>3731341.1</v>
      </c>
      <c r="D43" s="1047">
        <v>3731341.1</v>
      </c>
      <c r="E43" s="1047">
        <v>3731341.1</v>
      </c>
      <c r="F43" s="1047">
        <v>3731341.1</v>
      </c>
      <c r="G43" s="1040">
        <v>3731341.1</v>
      </c>
      <c r="H43" s="1048">
        <v>3734028.6</v>
      </c>
      <c r="I43" s="1048">
        <v>3734028.6</v>
      </c>
      <c r="J43" s="1048">
        <v>3756544.69</v>
      </c>
      <c r="K43" s="1048">
        <v>3756544.69</v>
      </c>
      <c r="L43" s="1048">
        <v>3758557.86</v>
      </c>
      <c r="M43" s="1048">
        <v>3761162.94</v>
      </c>
      <c r="N43" s="1048">
        <v>3761162.94</v>
      </c>
      <c r="O43" s="1040">
        <v>3741984.4938461534</v>
      </c>
    </row>
    <row r="44" spans="1:15" ht="25.2" customHeight="1">
      <c r="A44" s="1046" t="s">
        <v>1540</v>
      </c>
      <c r="B44" s="1047">
        <v>28762.23</v>
      </c>
      <c r="C44" s="1047">
        <v>28762.23</v>
      </c>
      <c r="D44" s="1047">
        <v>28762.23</v>
      </c>
      <c r="E44" s="1047">
        <v>28762.23</v>
      </c>
      <c r="F44" s="1047">
        <v>28762.23</v>
      </c>
      <c r="G44" s="1040">
        <v>28762.23</v>
      </c>
      <c r="H44" s="1048">
        <v>28762.23</v>
      </c>
      <c r="I44" s="1048">
        <v>28762.23</v>
      </c>
      <c r="J44" s="1048">
        <v>28762.23</v>
      </c>
      <c r="K44" s="1048">
        <v>28762.23</v>
      </c>
      <c r="L44" s="1048">
        <v>28762.23</v>
      </c>
      <c r="M44" s="1048">
        <v>28762.23</v>
      </c>
      <c r="N44" s="1048">
        <v>28762.23</v>
      </c>
      <c r="O44" s="1040">
        <v>28762.23</v>
      </c>
    </row>
    <row r="45" spans="1:15" ht="25.2" customHeight="1">
      <c r="A45" s="1046" t="s">
        <v>1541</v>
      </c>
      <c r="B45" s="1047">
        <v>44202.66</v>
      </c>
      <c r="C45" s="1047">
        <v>44202.66</v>
      </c>
      <c r="D45" s="1047">
        <v>44202.66</v>
      </c>
      <c r="E45" s="1047">
        <v>44202.66</v>
      </c>
      <c r="F45" s="1047">
        <v>44202.66</v>
      </c>
      <c r="G45" s="1040">
        <v>44202.66</v>
      </c>
      <c r="H45" s="1048">
        <v>44202.66</v>
      </c>
      <c r="I45" s="1048">
        <v>44202.66</v>
      </c>
      <c r="J45" s="1048">
        <v>44202.66</v>
      </c>
      <c r="K45" s="1048">
        <v>44202.66</v>
      </c>
      <c r="L45" s="1048">
        <v>44202.66</v>
      </c>
      <c r="M45" s="1048">
        <v>44202.66</v>
      </c>
      <c r="N45" s="1048">
        <v>44202.66</v>
      </c>
      <c r="O45" s="1040">
        <v>44202.660000000018</v>
      </c>
    </row>
    <row r="46" spans="1:15" ht="25.2" customHeight="1">
      <c r="A46" s="1046" t="s">
        <v>1542</v>
      </c>
      <c r="B46" s="1047">
        <v>30177.59</v>
      </c>
      <c r="C46" s="1047">
        <v>30177.59</v>
      </c>
      <c r="D46" s="1047">
        <v>30177.59</v>
      </c>
      <c r="E46" s="1047">
        <v>30177.59</v>
      </c>
      <c r="F46" s="1047">
        <v>30177.59</v>
      </c>
      <c r="G46" s="1040">
        <v>30177.59</v>
      </c>
      <c r="H46" s="1048">
        <v>30177.59</v>
      </c>
      <c r="I46" s="1048">
        <v>30177.59</v>
      </c>
      <c r="J46" s="1048">
        <v>30177.59</v>
      </c>
      <c r="K46" s="1048">
        <v>30177.59</v>
      </c>
      <c r="L46" s="1048">
        <v>30177.59</v>
      </c>
      <c r="M46" s="1048">
        <v>34096.050000000003</v>
      </c>
      <c r="N46" s="1048">
        <v>34096.050000000003</v>
      </c>
      <c r="O46" s="1040">
        <v>30780.43</v>
      </c>
    </row>
    <row r="47" spans="1:15" ht="25.2" customHeight="1">
      <c r="A47" s="1046" t="s">
        <v>1543</v>
      </c>
      <c r="B47" s="1047">
        <v>107770.5</v>
      </c>
      <c r="C47" s="1047">
        <v>107770.5</v>
      </c>
      <c r="D47" s="1047">
        <v>107770.5</v>
      </c>
      <c r="E47" s="1047">
        <v>107770.5</v>
      </c>
      <c r="F47" s="1047">
        <v>107770.5</v>
      </c>
      <c r="G47" s="1040">
        <v>107770.5</v>
      </c>
      <c r="H47" s="1048">
        <v>94260.479999999996</v>
      </c>
      <c r="I47" s="1048">
        <v>94260.479999999996</v>
      </c>
      <c r="J47" s="1048">
        <v>94260.479999999996</v>
      </c>
      <c r="K47" s="1048">
        <v>94260.479999999996</v>
      </c>
      <c r="L47" s="1048">
        <v>94260.479999999996</v>
      </c>
      <c r="M47" s="1048">
        <v>94260.479999999996</v>
      </c>
      <c r="N47" s="1048">
        <v>94260.479999999996</v>
      </c>
      <c r="O47" s="1040">
        <v>100495.87384615383</v>
      </c>
    </row>
    <row r="48" spans="1:15" ht="25.2" customHeight="1">
      <c r="A48" s="1046" t="s">
        <v>1544</v>
      </c>
      <c r="B48" s="1047">
        <v>1862</v>
      </c>
      <c r="C48" s="1047">
        <v>1862</v>
      </c>
      <c r="D48" s="1047">
        <v>1862</v>
      </c>
      <c r="E48" s="1047">
        <v>1862</v>
      </c>
      <c r="F48" s="1047">
        <v>1862</v>
      </c>
      <c r="G48" s="1040">
        <v>1862</v>
      </c>
      <c r="H48" s="1048">
        <v>1862</v>
      </c>
      <c r="I48" s="1048">
        <v>1862</v>
      </c>
      <c r="J48" s="1048">
        <v>1862</v>
      </c>
      <c r="K48" s="1048">
        <v>1862</v>
      </c>
      <c r="L48" s="1048">
        <v>1862</v>
      </c>
      <c r="M48" s="1048">
        <v>1862</v>
      </c>
      <c r="N48" s="1048">
        <v>1862</v>
      </c>
      <c r="O48" s="1040">
        <v>1862</v>
      </c>
    </row>
    <row r="49" spans="1:16" ht="25.2" customHeight="1">
      <c r="A49" s="1046" t="s">
        <v>1545</v>
      </c>
      <c r="B49" s="1047">
        <v>28097.84</v>
      </c>
      <c r="C49" s="1047">
        <v>28097.84</v>
      </c>
      <c r="D49" s="1047">
        <v>28097.84</v>
      </c>
      <c r="E49" s="1047">
        <v>28097.84</v>
      </c>
      <c r="F49" s="1047">
        <v>28097.84</v>
      </c>
      <c r="G49" s="1040">
        <v>28097.84</v>
      </c>
      <c r="H49" s="1048">
        <v>28097.84</v>
      </c>
      <c r="I49" s="1048">
        <v>28097.84</v>
      </c>
      <c r="J49" s="1048">
        <v>28097.84</v>
      </c>
      <c r="K49" s="1048">
        <v>28097.84</v>
      </c>
      <c r="L49" s="1048">
        <v>28097.84</v>
      </c>
      <c r="M49" s="1048">
        <v>28097.84</v>
      </c>
      <c r="N49" s="1048">
        <v>28097.84</v>
      </c>
      <c r="O49" s="1040">
        <v>28097.840000000007</v>
      </c>
    </row>
    <row r="50" spans="1:16" ht="25.2" customHeight="1">
      <c r="A50" s="1046" t="s">
        <v>1546</v>
      </c>
      <c r="B50" s="1047">
        <v>16280.59</v>
      </c>
      <c r="C50" s="1047">
        <v>16280.59</v>
      </c>
      <c r="D50" s="1047">
        <v>16280.59</v>
      </c>
      <c r="E50" s="1047">
        <v>16280.59</v>
      </c>
      <c r="F50" s="1047">
        <v>17627.05</v>
      </c>
      <c r="G50" s="1040">
        <v>17627.05</v>
      </c>
      <c r="H50" s="1048">
        <v>17627.05</v>
      </c>
      <c r="I50" s="1048">
        <v>17627.05</v>
      </c>
      <c r="J50" s="1048">
        <v>17627.05</v>
      </c>
      <c r="K50" s="1048">
        <v>17627.05</v>
      </c>
      <c r="L50" s="1048">
        <v>17627.05</v>
      </c>
      <c r="M50" s="1048">
        <v>17627.05</v>
      </c>
      <c r="N50" s="1048">
        <v>17627.05</v>
      </c>
      <c r="O50" s="1040">
        <v>17212.754615384612</v>
      </c>
    </row>
    <row r="51" spans="1:16" ht="25.2" customHeight="1">
      <c r="A51" s="1046" t="s">
        <v>1547</v>
      </c>
      <c r="B51" s="1047">
        <v>88846.58</v>
      </c>
      <c r="C51" s="1047">
        <v>88846.58</v>
      </c>
      <c r="D51" s="1047">
        <v>88846.58</v>
      </c>
      <c r="E51" s="1047">
        <v>88846.58</v>
      </c>
      <c r="F51" s="1047">
        <v>88846.58</v>
      </c>
      <c r="G51" s="1040">
        <v>88846.58</v>
      </c>
      <c r="H51" s="1048">
        <v>88846.58</v>
      </c>
      <c r="I51" s="1048">
        <v>88846.58</v>
      </c>
      <c r="J51" s="1048">
        <v>88846.58</v>
      </c>
      <c r="K51" s="1048">
        <v>88846.58</v>
      </c>
      <c r="L51" s="1048">
        <v>88846.58</v>
      </c>
      <c r="M51" s="1048">
        <v>88846.58</v>
      </c>
      <c r="N51" s="1048">
        <v>88846.58</v>
      </c>
      <c r="O51" s="1040">
        <v>88846.579999999987</v>
      </c>
    </row>
    <row r="52" spans="1:16" ht="25.2" customHeight="1">
      <c r="A52" s="1046" t="s">
        <v>1548</v>
      </c>
      <c r="B52" s="1047">
        <v>12975</v>
      </c>
      <c r="C52" s="1047">
        <v>12975</v>
      </c>
      <c r="D52" s="1047">
        <v>12975</v>
      </c>
      <c r="E52" s="1047">
        <v>12975</v>
      </c>
      <c r="F52" s="1047">
        <v>12975</v>
      </c>
      <c r="G52" s="1040">
        <v>12975</v>
      </c>
      <c r="H52" s="1048">
        <v>12325</v>
      </c>
      <c r="I52" s="1048">
        <v>28325</v>
      </c>
      <c r="J52" s="1048">
        <v>28325</v>
      </c>
      <c r="K52" s="1048">
        <v>28325</v>
      </c>
      <c r="L52" s="1048">
        <v>28325</v>
      </c>
      <c r="M52" s="1048">
        <v>28325</v>
      </c>
      <c r="N52" s="1048">
        <v>28325</v>
      </c>
      <c r="O52" s="1040">
        <v>20009.615384615383</v>
      </c>
    </row>
    <row r="53" spans="1:16" ht="25.2" customHeight="1">
      <c r="A53" s="1046" t="s">
        <v>1549</v>
      </c>
      <c r="B53" s="1047">
        <v>150</v>
      </c>
      <c r="C53" s="1047">
        <v>150</v>
      </c>
      <c r="D53" s="1047">
        <v>150</v>
      </c>
      <c r="E53" s="1047">
        <v>150</v>
      </c>
      <c r="F53" s="1047">
        <v>150</v>
      </c>
      <c r="G53" s="1040">
        <v>150</v>
      </c>
      <c r="H53" s="1048">
        <v>150</v>
      </c>
      <c r="I53" s="1048">
        <v>150</v>
      </c>
      <c r="J53" s="1048">
        <v>150</v>
      </c>
      <c r="K53" s="1048">
        <v>150</v>
      </c>
      <c r="L53" s="1048">
        <v>150</v>
      </c>
      <c r="M53" s="1048">
        <v>150</v>
      </c>
      <c r="N53" s="1048">
        <v>150</v>
      </c>
      <c r="O53" s="1040">
        <v>150</v>
      </c>
    </row>
    <row r="54" spans="1:16" ht="25.2" customHeight="1">
      <c r="A54" s="1046" t="s">
        <v>1550</v>
      </c>
      <c r="B54" s="1047">
        <v>18486.7</v>
      </c>
      <c r="C54" s="1047">
        <v>16166.35</v>
      </c>
      <c r="D54" s="1047">
        <v>16166.35</v>
      </c>
      <c r="E54" s="1047">
        <v>58187.23</v>
      </c>
      <c r="F54" s="1047">
        <v>58187.23</v>
      </c>
      <c r="G54" s="1040">
        <v>58187.23</v>
      </c>
      <c r="H54" s="1048">
        <v>58187.23</v>
      </c>
      <c r="I54" s="1048">
        <v>58187.23</v>
      </c>
      <c r="J54" s="1048">
        <v>58187.23</v>
      </c>
      <c r="K54" s="1048">
        <v>58187.23</v>
      </c>
      <c r="L54" s="1048">
        <v>58187.23</v>
      </c>
      <c r="M54" s="1048">
        <v>58187.23</v>
      </c>
      <c r="N54" s="1048">
        <v>58187.23</v>
      </c>
      <c r="O54" s="1040">
        <v>48668.592307692306</v>
      </c>
    </row>
    <row r="55" spans="1:16" ht="25.2" customHeight="1">
      <c r="A55" s="1046" t="s">
        <v>1551</v>
      </c>
      <c r="B55" s="1040">
        <v>-18486.7</v>
      </c>
      <c r="C55" s="1040">
        <v>-269.44</v>
      </c>
      <c r="D55" s="1040">
        <v>-538.88</v>
      </c>
      <c r="E55" s="1040">
        <v>-808.32</v>
      </c>
      <c r="F55" s="1040">
        <v>-1778.11</v>
      </c>
      <c r="G55" s="1040">
        <v>-2747.9</v>
      </c>
      <c r="H55" s="1049">
        <v>-3717.69</v>
      </c>
      <c r="I55" s="1049">
        <v>-4687.4799999999996</v>
      </c>
      <c r="J55" s="1049">
        <v>-5657.27</v>
      </c>
      <c r="K55" s="1049">
        <v>-6627.06</v>
      </c>
      <c r="L55" s="1049">
        <v>-7596.85</v>
      </c>
      <c r="M55" s="1049">
        <v>-8566.64</v>
      </c>
      <c r="N55" s="1049">
        <v>-9536.43</v>
      </c>
      <c r="O55" s="1040">
        <v>-5462.9823076923076</v>
      </c>
    </row>
    <row r="56" spans="1:16" ht="25.2" customHeight="1">
      <c r="A56" s="1046" t="s">
        <v>1552</v>
      </c>
      <c r="B56" s="1047">
        <v>49430.879999999997</v>
      </c>
      <c r="C56" s="1047">
        <v>49430.879999999997</v>
      </c>
      <c r="D56" s="1047">
        <v>49430.879999999997</v>
      </c>
      <c r="E56" s="1047">
        <v>49430.879999999997</v>
      </c>
      <c r="F56" s="1047">
        <v>49430.879999999997</v>
      </c>
      <c r="G56" s="1040">
        <v>49430.879999999997</v>
      </c>
      <c r="H56" s="1048">
        <v>49430.879999999997</v>
      </c>
      <c r="I56" s="1048">
        <v>49430.879999999997</v>
      </c>
      <c r="J56" s="1048">
        <v>49430.879999999997</v>
      </c>
      <c r="K56" s="1048">
        <v>49430.879999999997</v>
      </c>
      <c r="L56" s="1048">
        <v>49430.879999999997</v>
      </c>
      <c r="M56" s="1048">
        <v>49430.879999999997</v>
      </c>
      <c r="N56" s="1048">
        <v>49430.879999999997</v>
      </c>
      <c r="O56" s="1040">
        <v>49430.879999999997</v>
      </c>
    </row>
    <row r="57" spans="1:16" ht="25.2" customHeight="1">
      <c r="A57" s="1046" t="s">
        <v>1553</v>
      </c>
      <c r="B57" s="1040">
        <v>-2400</v>
      </c>
      <c r="C57" s="1040">
        <v>-2400</v>
      </c>
      <c r="D57" s="1040">
        <v>-2400</v>
      </c>
      <c r="E57" s="1040">
        <v>-2400</v>
      </c>
      <c r="F57" s="1040">
        <v>-2400</v>
      </c>
      <c r="G57" s="1040">
        <v>-2400</v>
      </c>
      <c r="H57" s="1049">
        <v>-3600</v>
      </c>
      <c r="I57" s="1049">
        <v>-3600</v>
      </c>
      <c r="J57" s="1049">
        <v>-3600</v>
      </c>
      <c r="K57" s="1049">
        <v>-3600</v>
      </c>
      <c r="L57" s="1049">
        <v>-3600</v>
      </c>
      <c r="M57" s="1049">
        <v>-3600</v>
      </c>
      <c r="N57" s="1049">
        <v>-4200</v>
      </c>
      <c r="O57" s="1040">
        <v>-3092.3076923076924</v>
      </c>
    </row>
    <row r="58" spans="1:16" ht="25.2" customHeight="1">
      <c r="A58" s="1046" t="s">
        <v>1554</v>
      </c>
      <c r="B58" s="1047">
        <v>496973</v>
      </c>
      <c r="C58" s="1047">
        <v>496973</v>
      </c>
      <c r="D58" s="1047">
        <v>496973</v>
      </c>
      <c r="E58" s="1047">
        <v>496973</v>
      </c>
      <c r="F58" s="1047">
        <v>496973</v>
      </c>
      <c r="G58" s="1040">
        <v>496973</v>
      </c>
      <c r="H58" s="1048">
        <v>496973</v>
      </c>
      <c r="I58" s="1048">
        <v>496973</v>
      </c>
      <c r="J58" s="1048">
        <v>496973</v>
      </c>
      <c r="K58" s="1048">
        <v>496973</v>
      </c>
      <c r="L58" s="1048">
        <v>496973</v>
      </c>
      <c r="M58" s="1048">
        <v>496973</v>
      </c>
      <c r="N58" s="1048">
        <v>496973</v>
      </c>
      <c r="O58" s="1040">
        <v>496973</v>
      </c>
    </row>
    <row r="59" spans="1:16" ht="25.2" customHeight="1">
      <c r="A59" s="1050" t="s">
        <v>1555</v>
      </c>
      <c r="B59" s="1047">
        <v>0</v>
      </c>
      <c r="C59" s="1047">
        <v>0</v>
      </c>
      <c r="D59" s="1047">
        <v>0</v>
      </c>
      <c r="E59" s="1047">
        <v>0</v>
      </c>
      <c r="F59" s="1047">
        <v>0</v>
      </c>
      <c r="G59" s="1047">
        <v>0</v>
      </c>
      <c r="H59" s="1049"/>
      <c r="I59" s="1049"/>
      <c r="J59" s="1049"/>
      <c r="K59" s="1049"/>
      <c r="L59" s="1049"/>
      <c r="M59" s="1049"/>
      <c r="N59" s="1049"/>
      <c r="O59" s="1040">
        <v>0</v>
      </c>
    </row>
    <row r="60" spans="1:16" ht="25.2" customHeight="1">
      <c r="A60" s="1046" t="s">
        <v>1556</v>
      </c>
      <c r="B60" s="1040">
        <v>-136911.06</v>
      </c>
      <c r="C60" s="1040">
        <v>-133969.79</v>
      </c>
      <c r="D60" s="1040">
        <v>-192460.24</v>
      </c>
      <c r="E60" s="1040">
        <v>-159045.69</v>
      </c>
      <c r="F60" s="1040">
        <v>-159205.64000000001</v>
      </c>
      <c r="G60" s="1040">
        <v>-219041.01</v>
      </c>
      <c r="H60" s="1049">
        <v>-212013.22</v>
      </c>
      <c r="I60" s="1049">
        <v>-171600.96</v>
      </c>
      <c r="J60" s="1049">
        <v>-524089.98</v>
      </c>
      <c r="K60" s="1049">
        <v>-636507.17000000004</v>
      </c>
      <c r="L60" s="1049">
        <v>-744442.46</v>
      </c>
      <c r="M60" s="1049">
        <v>-577707.63</v>
      </c>
      <c r="N60" s="1049">
        <v>-283858.94</v>
      </c>
      <c r="O60" s="1040">
        <v>-319296.44538461539</v>
      </c>
    </row>
    <row r="61" spans="1:16" ht="25.2" customHeight="1">
      <c r="A61" s="1046" t="s">
        <v>1557</v>
      </c>
      <c r="B61" s="1040">
        <v>-6153.03</v>
      </c>
      <c r="C61" s="1040">
        <v>-7882.09</v>
      </c>
      <c r="D61" s="1040">
        <v>-4480.55</v>
      </c>
      <c r="E61" s="1040">
        <v>-9633.5400000000009</v>
      </c>
      <c r="F61" s="1040">
        <v>-2218.0300000000002</v>
      </c>
      <c r="G61" s="1040">
        <v>-16059.9</v>
      </c>
      <c r="H61" s="1049">
        <v>-5919.58</v>
      </c>
      <c r="I61" s="1049">
        <v>-23496.720000000001</v>
      </c>
      <c r="J61" s="1049">
        <v>-7040.91</v>
      </c>
      <c r="K61" s="1049">
        <v>-6594.2</v>
      </c>
      <c r="L61" s="1049">
        <v>-5000.76</v>
      </c>
      <c r="M61" s="1049">
        <v>-7050.4</v>
      </c>
      <c r="N61" s="1049">
        <v>-5061.72</v>
      </c>
      <c r="O61" s="1040">
        <v>-8199.3407692307683</v>
      </c>
    </row>
    <row r="62" spans="1:16" ht="25.2" customHeight="1">
      <c r="A62" s="1046" t="s">
        <v>1558</v>
      </c>
      <c r="B62" s="1040">
        <v>-39957</v>
      </c>
      <c r="C62" s="1040">
        <v>-6659.5</v>
      </c>
      <c r="D62" s="1040">
        <v>-15495.55</v>
      </c>
      <c r="E62" s="1040">
        <v>-22155.05</v>
      </c>
      <c r="F62" s="1040">
        <v>-30257.74</v>
      </c>
      <c r="G62" s="1040">
        <v>-48070</v>
      </c>
      <c r="H62" s="1049">
        <v>-55085</v>
      </c>
      <c r="I62" s="1049">
        <v>-8978</v>
      </c>
      <c r="J62" s="1049">
        <v>-15993</v>
      </c>
      <c r="K62" s="1049">
        <v>-25082</v>
      </c>
      <c r="L62" s="1049">
        <v>-27158.84</v>
      </c>
      <c r="M62" s="1049">
        <v>-35370.730000000003</v>
      </c>
      <c r="N62" s="1049">
        <v>-40164</v>
      </c>
      <c r="O62" s="1040">
        <v>-28494.339230769234</v>
      </c>
    </row>
    <row r="63" spans="1:16" ht="25.2" customHeight="1">
      <c r="A63" s="1046" t="s">
        <v>1559</v>
      </c>
      <c r="B63" s="1040">
        <v>-195734.51</v>
      </c>
      <c r="C63" s="1040">
        <v>-197979.35</v>
      </c>
      <c r="D63" s="1040">
        <v>-198987.71</v>
      </c>
      <c r="E63" s="1040">
        <v>-200256.47</v>
      </c>
      <c r="F63" s="1040">
        <v>-200106.41</v>
      </c>
      <c r="G63" s="1040">
        <v>-201160.69</v>
      </c>
      <c r="H63" s="1049">
        <v>-201977.47</v>
      </c>
      <c r="I63" s="1049">
        <v>-202819.85</v>
      </c>
      <c r="J63" s="1049">
        <v>-202232.29</v>
      </c>
      <c r="K63" s="1049">
        <v>-202284.15</v>
      </c>
      <c r="L63" s="1049">
        <v>-202148.29</v>
      </c>
      <c r="M63" s="1049">
        <v>-203454.53</v>
      </c>
      <c r="N63" s="1049">
        <v>-204389.07</v>
      </c>
      <c r="O63" s="1040">
        <v>-201040.82999999996</v>
      </c>
    </row>
    <row r="64" spans="1:16" ht="25.2" customHeight="1">
      <c r="A64" s="1046" t="s">
        <v>1560</v>
      </c>
      <c r="B64" s="1040">
        <v>-8882.06</v>
      </c>
      <c r="C64" s="1040">
        <v>-9847.56</v>
      </c>
      <c r="D64" s="1040">
        <v>-10813.06</v>
      </c>
      <c r="E64" s="1040">
        <v>-11778.56</v>
      </c>
      <c r="F64" s="1040">
        <v>-12744.03</v>
      </c>
      <c r="G64" s="1040">
        <v>-1062</v>
      </c>
      <c r="H64" s="1049">
        <v>-2124</v>
      </c>
      <c r="I64" s="1049">
        <v>-3186</v>
      </c>
      <c r="J64" s="1049">
        <v>-4248</v>
      </c>
      <c r="K64" s="1049">
        <v>-5310</v>
      </c>
      <c r="L64" s="1049">
        <v>-6372</v>
      </c>
      <c r="M64" s="1049">
        <v>-7434</v>
      </c>
      <c r="N64" s="1049">
        <v>-8496</v>
      </c>
      <c r="O64" s="1040">
        <v>-7099.7899999999991</v>
      </c>
      <c r="P64" s="1038">
        <v>-48713</v>
      </c>
    </row>
    <row r="65" spans="1:15" ht="25.2" customHeight="1">
      <c r="A65" s="1046" t="s">
        <v>1561</v>
      </c>
      <c r="B65" s="1040">
        <v>-56057.14</v>
      </c>
      <c r="C65" s="1040">
        <v>-57580.800000000003</v>
      </c>
      <c r="D65" s="1040">
        <v>-57492.160000000003</v>
      </c>
      <c r="E65" s="1040">
        <v>-52863.74</v>
      </c>
      <c r="F65" s="1040">
        <v>-54252.65</v>
      </c>
      <c r="G65" s="1040">
        <v>-55535.92</v>
      </c>
      <c r="H65" s="1049">
        <v>-56856.7</v>
      </c>
      <c r="I65" s="1049">
        <v>-54751.76</v>
      </c>
      <c r="J65" s="1049">
        <v>-52762.29</v>
      </c>
      <c r="K65" s="1049">
        <v>-48367.9</v>
      </c>
      <c r="L65" s="1049">
        <v>-50565.9</v>
      </c>
      <c r="M65" s="1049">
        <v>-50598.1</v>
      </c>
      <c r="N65" s="1049">
        <v>-50406.94</v>
      </c>
      <c r="O65" s="1040">
        <v>-53699.384615384617</v>
      </c>
    </row>
    <row r="66" spans="1:15" ht="25.2" customHeight="1">
      <c r="A66" s="1041" t="s">
        <v>1562</v>
      </c>
      <c r="B66" s="1040">
        <v>-305396.64</v>
      </c>
      <c r="C66" s="1040">
        <v>-1000000</v>
      </c>
      <c r="D66" s="1040">
        <v>-988602.78</v>
      </c>
      <c r="E66" s="1040">
        <v>-991666.66</v>
      </c>
      <c r="F66" s="1040">
        <v>-987499.99</v>
      </c>
      <c r="G66" s="1040">
        <v>-983333.32</v>
      </c>
      <c r="H66" s="1049">
        <v>-979166.65</v>
      </c>
      <c r="I66" s="1049">
        <v>-974999.98</v>
      </c>
      <c r="J66" s="1049">
        <v>-970833.31</v>
      </c>
      <c r="K66" s="1049">
        <v>-966666.64</v>
      </c>
      <c r="L66" s="1049">
        <v>-962499.97</v>
      </c>
      <c r="M66" s="1049">
        <v>-958333.3</v>
      </c>
      <c r="N66" s="1049">
        <v>-954166.63</v>
      </c>
      <c r="O66" s="1040">
        <v>-924858.91307692346</v>
      </c>
    </row>
    <row r="67" spans="1:15" ht="25.2" customHeight="1">
      <c r="A67" s="1046" t="s">
        <v>1563</v>
      </c>
      <c r="B67" s="1047">
        <v>0</v>
      </c>
      <c r="C67" s="1047">
        <v>0</v>
      </c>
      <c r="D67" s="1047">
        <v>0</v>
      </c>
      <c r="E67" s="1040">
        <v>-741000</v>
      </c>
      <c r="F67" s="1040">
        <v>-741000</v>
      </c>
      <c r="G67" s="1040">
        <v>-741000</v>
      </c>
      <c r="H67" s="1049">
        <v>-741000</v>
      </c>
      <c r="I67" s="1049">
        <v>-1812013.97</v>
      </c>
      <c r="J67" s="1049">
        <v>-2056660.47</v>
      </c>
      <c r="K67" s="1049">
        <v>-2364951.5099999998</v>
      </c>
      <c r="L67" s="1049">
        <v>-2500000</v>
      </c>
      <c r="M67" s="1049">
        <v>-2500000</v>
      </c>
      <c r="N67" s="1049">
        <v>-2500000</v>
      </c>
      <c r="O67" s="1040">
        <v>-1284432.7653846154</v>
      </c>
    </row>
    <row r="68" spans="1:15" ht="25.2" customHeight="1">
      <c r="A68" s="1046" t="s">
        <v>1564</v>
      </c>
      <c r="B68" s="1040">
        <v>-10275357.59</v>
      </c>
      <c r="C68" s="1040">
        <v>-10275357.59</v>
      </c>
      <c r="D68" s="1040">
        <v>-10289897.09</v>
      </c>
      <c r="E68" s="1040">
        <v>-10289897.09</v>
      </c>
      <c r="F68" s="1040">
        <v>-10289897.09</v>
      </c>
      <c r="G68" s="1040">
        <v>-10304436.59</v>
      </c>
      <c r="H68" s="1049">
        <v>-10211412.59</v>
      </c>
      <c r="I68" s="1049">
        <v>-10644504.99</v>
      </c>
      <c r="J68" s="1049">
        <v>-10659044.49</v>
      </c>
      <c r="K68" s="1049">
        <v>-10687043.49</v>
      </c>
      <c r="L68" s="1049">
        <v>-10852787.49</v>
      </c>
      <c r="M68" s="1049">
        <v>-10399385.49</v>
      </c>
      <c r="N68" s="1049">
        <v>-10399385.49</v>
      </c>
      <c r="O68" s="1040">
        <v>-10429108.236153845</v>
      </c>
    </row>
    <row r="69" spans="1:15" ht="25.2" customHeight="1">
      <c r="A69" s="1046" t="s">
        <v>1565</v>
      </c>
      <c r="B69" s="1047">
        <v>10827.02</v>
      </c>
      <c r="C69" s="1047">
        <v>10827.02</v>
      </c>
      <c r="D69" s="1047">
        <v>10827.02</v>
      </c>
      <c r="E69" s="1047">
        <v>10827.02</v>
      </c>
      <c r="F69" s="1047">
        <v>10827.02</v>
      </c>
      <c r="G69" s="1040">
        <v>10827.02</v>
      </c>
      <c r="H69" s="1048">
        <v>10827.02</v>
      </c>
      <c r="I69" s="1048">
        <v>10827.02</v>
      </c>
      <c r="J69" s="1048">
        <v>10827.02</v>
      </c>
      <c r="K69" s="1048">
        <v>10827.02</v>
      </c>
      <c r="L69" s="1048">
        <v>10827.02</v>
      </c>
      <c r="M69" s="1048">
        <v>10827.02</v>
      </c>
      <c r="N69" s="1048">
        <v>10827.02</v>
      </c>
      <c r="O69" s="1040">
        <v>10827.020000000002</v>
      </c>
    </row>
    <row r="70" spans="1:15" ht="25.2" customHeight="1">
      <c r="A70" s="1046" t="s">
        <v>1566</v>
      </c>
      <c r="B70" s="1047">
        <v>3544814</v>
      </c>
      <c r="C70" s="1047">
        <v>3544814</v>
      </c>
      <c r="D70" s="1047">
        <v>3544814</v>
      </c>
      <c r="E70" s="1047">
        <v>3544814</v>
      </c>
      <c r="F70" s="1047">
        <v>3544814</v>
      </c>
      <c r="G70" s="1040">
        <v>3544814</v>
      </c>
      <c r="H70" s="1048">
        <v>3897220</v>
      </c>
      <c r="I70" s="1048">
        <v>3897220</v>
      </c>
      <c r="J70" s="1048">
        <v>3897220</v>
      </c>
      <c r="K70" s="1048">
        <v>3897220</v>
      </c>
      <c r="L70" s="1048">
        <v>3897220</v>
      </c>
      <c r="M70" s="1048">
        <v>3897220</v>
      </c>
      <c r="N70" s="1048">
        <v>3897220</v>
      </c>
      <c r="O70" s="1040">
        <v>3734571.076923077</v>
      </c>
    </row>
    <row r="71" spans="1:15" ht="25.2" customHeight="1">
      <c r="A71" s="1046" t="s">
        <v>1567</v>
      </c>
      <c r="B71" s="1040">
        <v>-1000</v>
      </c>
      <c r="C71" s="1040">
        <v>-1000</v>
      </c>
      <c r="D71" s="1040">
        <v>-1000</v>
      </c>
      <c r="E71" s="1040">
        <v>-1000</v>
      </c>
      <c r="F71" s="1040">
        <v>-1000</v>
      </c>
      <c r="G71" s="1040">
        <v>-1000</v>
      </c>
      <c r="H71" s="1049">
        <v>-1000</v>
      </c>
      <c r="I71" s="1049">
        <v>-1000</v>
      </c>
      <c r="J71" s="1049">
        <v>-1000</v>
      </c>
      <c r="K71" s="1049">
        <v>-1000</v>
      </c>
      <c r="L71" s="1049">
        <v>-1000</v>
      </c>
      <c r="M71" s="1049">
        <v>-1000</v>
      </c>
      <c r="N71" s="1049">
        <v>-1000</v>
      </c>
      <c r="O71" s="1040">
        <v>-1000</v>
      </c>
    </row>
    <row r="72" spans="1:15" ht="25.2" customHeight="1">
      <c r="A72" s="1046" t="s">
        <v>1568</v>
      </c>
      <c r="B72" s="1040">
        <v>-1770205.03</v>
      </c>
      <c r="C72" s="1040">
        <v>-1770205.03</v>
      </c>
      <c r="D72" s="1040">
        <v>-2300205.0299999998</v>
      </c>
      <c r="E72" s="1040">
        <v>-2300205.0299999998</v>
      </c>
      <c r="F72" s="1040">
        <v>-3400205.03</v>
      </c>
      <c r="G72" s="1040">
        <v>-3400205.03</v>
      </c>
      <c r="H72" s="1049">
        <v>-3400205.03</v>
      </c>
      <c r="I72" s="1049">
        <v>-3400205.03</v>
      </c>
      <c r="J72" s="1049">
        <v>-3400205.03</v>
      </c>
      <c r="K72" s="1049">
        <v>-4022644.79</v>
      </c>
      <c r="L72" s="1049">
        <v>-4221137.79</v>
      </c>
      <c r="M72" s="1049">
        <v>-5221137.79</v>
      </c>
      <c r="N72" s="1049">
        <v>-5221137.79</v>
      </c>
      <c r="O72" s="1040">
        <v>-3371377.1869230769</v>
      </c>
    </row>
    <row r="73" spans="1:15" ht="25.2" customHeight="1">
      <c r="A73" s="1320" t="s">
        <v>1569</v>
      </c>
      <c r="B73" s="1047">
        <v>0</v>
      </c>
      <c r="C73" s="1047">
        <v>0</v>
      </c>
      <c r="D73" s="1047">
        <v>0</v>
      </c>
      <c r="E73" s="1047">
        <v>0</v>
      </c>
      <c r="F73" s="1047">
        <v>0</v>
      </c>
      <c r="G73" s="1047">
        <v>0</v>
      </c>
      <c r="H73" s="1047">
        <v>0</v>
      </c>
      <c r="I73" s="1047">
        <v>0</v>
      </c>
      <c r="J73" s="1047">
        <v>0</v>
      </c>
      <c r="K73" s="1048">
        <v>622439.76</v>
      </c>
      <c r="L73" s="1048">
        <v>820932.76</v>
      </c>
      <c r="M73" s="1048">
        <v>840932.76</v>
      </c>
      <c r="N73" s="1048">
        <v>860932.76</v>
      </c>
      <c r="O73" s="1040">
        <v>241941.3876923077</v>
      </c>
    </row>
    <row r="74" spans="1:15" ht="25.2" customHeight="1">
      <c r="A74" s="1046" t="s">
        <v>1570</v>
      </c>
      <c r="B74" s="1047">
        <v>409418.58</v>
      </c>
      <c r="C74" s="1047">
        <v>409418.58</v>
      </c>
      <c r="D74" s="1047">
        <v>409418.58</v>
      </c>
      <c r="E74" s="1047">
        <v>409418.58</v>
      </c>
      <c r="F74" s="1047">
        <v>409418.58</v>
      </c>
      <c r="G74" s="1040">
        <v>409418.58</v>
      </c>
      <c r="H74" s="1048">
        <v>409418.58</v>
      </c>
      <c r="I74" s="1048">
        <v>409418.58</v>
      </c>
      <c r="J74" s="1048">
        <v>409418.58</v>
      </c>
      <c r="K74" s="1048">
        <v>409418.58</v>
      </c>
      <c r="L74" s="1048">
        <v>409418.58</v>
      </c>
      <c r="M74" s="1048">
        <v>409418.58</v>
      </c>
      <c r="N74" s="1048">
        <v>409418.58</v>
      </c>
      <c r="O74" s="1040">
        <v>409418.58</v>
      </c>
    </row>
    <row r="75" spans="1:15" ht="25.2" customHeight="1">
      <c r="A75" s="1046" t="s">
        <v>717</v>
      </c>
      <c r="B75" s="1047">
        <v>862846.23</v>
      </c>
      <c r="C75" s="1047">
        <v>862846.23</v>
      </c>
      <c r="D75" s="1047">
        <v>862846.23</v>
      </c>
      <c r="E75" s="1047">
        <v>862846.23</v>
      </c>
      <c r="F75" s="1047">
        <v>862846.23</v>
      </c>
      <c r="G75" s="1040">
        <v>862846.23</v>
      </c>
      <c r="H75" s="1048">
        <v>862846.23</v>
      </c>
      <c r="I75" s="1048">
        <v>754383.42</v>
      </c>
      <c r="J75" s="1048">
        <v>754383.42</v>
      </c>
      <c r="K75" s="1048">
        <v>754383.42</v>
      </c>
      <c r="L75" s="1048">
        <v>754383.42</v>
      </c>
      <c r="M75" s="1048">
        <v>754383.42</v>
      </c>
      <c r="N75" s="1048">
        <v>754383.42</v>
      </c>
      <c r="O75" s="1040">
        <v>812786.47153846163</v>
      </c>
    </row>
    <row r="76" spans="1:15" ht="25.2" customHeight="1">
      <c r="A76" s="1082" t="s">
        <v>1578</v>
      </c>
      <c r="B76" s="1051">
        <v>35292.000000001164</v>
      </c>
      <c r="C76" s="1051">
        <v>101324.65000000154</v>
      </c>
      <c r="D76" s="1051">
        <v>132511.87999999756</v>
      </c>
      <c r="E76" s="1051">
        <v>203805.63000000035</v>
      </c>
      <c r="F76" s="1051">
        <v>257446.38000000222</v>
      </c>
      <c r="G76" s="1051">
        <v>284166.15000000177</v>
      </c>
      <c r="H76" s="1051">
        <v>108462.81000000192</v>
      </c>
      <c r="I76" s="1051">
        <v>21621.239999998477</v>
      </c>
      <c r="J76" s="1051">
        <v>33195.140000000712</v>
      </c>
      <c r="K76" s="1051">
        <v>68894.630000002566</v>
      </c>
      <c r="L76" s="1051">
        <v>-30243.24000000034</v>
      </c>
      <c r="M76" s="1051">
        <v>-14127.529999999446</v>
      </c>
      <c r="N76" s="1051">
        <v>-215876.23999999848</v>
      </c>
    </row>
    <row r="77" spans="1:15">
      <c r="E77" s="1052"/>
      <c r="F77" s="1052"/>
    </row>
  </sheetData>
  <printOptions headings="1" gridLines="1"/>
  <pageMargins left="0.7" right="0.7" top="0.75" bottom="0.75" header="0.3" footer="0.3"/>
  <pageSetup paperSize="3" scale="95" orientation="landscape" r:id="rId1"/>
  <headerFooter>
    <oddFooter>&amp;RPage &amp;P of &amp;N</oddFooter>
  </headerFooter>
</worksheet>
</file>

<file path=xl/worksheets/sheet81.xml><?xml version="1.0" encoding="utf-8"?>
<worksheet xmlns="http://schemas.openxmlformats.org/spreadsheetml/2006/main" xmlns:r="http://schemas.openxmlformats.org/officeDocument/2006/relationships">
  <dimension ref="A1:P185"/>
  <sheetViews>
    <sheetView topLeftCell="B130" workbookViewId="0">
      <selection activeCell="F140" sqref="F140"/>
    </sheetView>
  </sheetViews>
  <sheetFormatPr defaultRowHeight="12"/>
  <cols>
    <col min="1" max="1" width="40.33203125" style="615" customWidth="1"/>
    <col min="2" max="3" width="12.6640625" style="577" customWidth="1"/>
    <col min="4" max="14" width="12.6640625" style="615" customWidth="1"/>
    <col min="15" max="15" width="8.88671875" style="615"/>
    <col min="16" max="16" width="12.6640625" style="615" bestFit="1" customWidth="1"/>
    <col min="17" max="258" width="8.88671875" style="615"/>
    <col min="259" max="259" width="69" style="615" customWidth="1"/>
    <col min="260" max="271" width="12.6640625" style="615" customWidth="1"/>
    <col min="272" max="514" width="8.88671875" style="615"/>
    <col min="515" max="515" width="69" style="615" customWidth="1"/>
    <col min="516" max="527" width="12.6640625" style="615" customWidth="1"/>
    <col min="528" max="770" width="8.88671875" style="615"/>
    <col min="771" max="771" width="69" style="615" customWidth="1"/>
    <col min="772" max="783" width="12.6640625" style="615" customWidth="1"/>
    <col min="784" max="1026" width="8.88671875" style="615"/>
    <col min="1027" max="1027" width="69" style="615" customWidth="1"/>
    <col min="1028" max="1039" width="12.6640625" style="615" customWidth="1"/>
    <col min="1040" max="1282" width="8.88671875" style="615"/>
    <col min="1283" max="1283" width="69" style="615" customWidth="1"/>
    <col min="1284" max="1295" width="12.6640625" style="615" customWidth="1"/>
    <col min="1296" max="1538" width="8.88671875" style="615"/>
    <col min="1539" max="1539" width="69" style="615" customWidth="1"/>
    <col min="1540" max="1551" width="12.6640625" style="615" customWidth="1"/>
    <col min="1552" max="1794" width="8.88671875" style="615"/>
    <col min="1795" max="1795" width="69" style="615" customWidth="1"/>
    <col min="1796" max="1807" width="12.6640625" style="615" customWidth="1"/>
    <col min="1808" max="2050" width="8.88671875" style="615"/>
    <col min="2051" max="2051" width="69" style="615" customWidth="1"/>
    <col min="2052" max="2063" width="12.6640625" style="615" customWidth="1"/>
    <col min="2064" max="2306" width="8.88671875" style="615"/>
    <col min="2307" max="2307" width="69" style="615" customWidth="1"/>
    <col min="2308" max="2319" width="12.6640625" style="615" customWidth="1"/>
    <col min="2320" max="2562" width="8.88671875" style="615"/>
    <col min="2563" max="2563" width="69" style="615" customWidth="1"/>
    <col min="2564" max="2575" width="12.6640625" style="615" customWidth="1"/>
    <col min="2576" max="2818" width="8.88671875" style="615"/>
    <col min="2819" max="2819" width="69" style="615" customWidth="1"/>
    <col min="2820" max="2831" width="12.6640625" style="615" customWidth="1"/>
    <col min="2832" max="3074" width="8.88671875" style="615"/>
    <col min="3075" max="3075" width="69" style="615" customWidth="1"/>
    <col min="3076" max="3087" width="12.6640625" style="615" customWidth="1"/>
    <col min="3088" max="3330" width="8.88671875" style="615"/>
    <col min="3331" max="3331" width="69" style="615" customWidth="1"/>
    <col min="3332" max="3343" width="12.6640625" style="615" customWidth="1"/>
    <col min="3344" max="3586" width="8.88671875" style="615"/>
    <col min="3587" max="3587" width="69" style="615" customWidth="1"/>
    <col min="3588" max="3599" width="12.6640625" style="615" customWidth="1"/>
    <col min="3600" max="3842" width="8.88671875" style="615"/>
    <col min="3843" max="3843" width="69" style="615" customWidth="1"/>
    <col min="3844" max="3855" width="12.6640625" style="615" customWidth="1"/>
    <col min="3856" max="4098" width="8.88671875" style="615"/>
    <col min="4099" max="4099" width="69" style="615" customWidth="1"/>
    <col min="4100" max="4111" width="12.6640625" style="615" customWidth="1"/>
    <col min="4112" max="4354" width="8.88671875" style="615"/>
    <col min="4355" max="4355" width="69" style="615" customWidth="1"/>
    <col min="4356" max="4367" width="12.6640625" style="615" customWidth="1"/>
    <col min="4368" max="4610" width="8.88671875" style="615"/>
    <col min="4611" max="4611" width="69" style="615" customWidth="1"/>
    <col min="4612" max="4623" width="12.6640625" style="615" customWidth="1"/>
    <col min="4624" max="4866" width="8.88671875" style="615"/>
    <col min="4867" max="4867" width="69" style="615" customWidth="1"/>
    <col min="4868" max="4879" width="12.6640625" style="615" customWidth="1"/>
    <col min="4880" max="5122" width="8.88671875" style="615"/>
    <col min="5123" max="5123" width="69" style="615" customWidth="1"/>
    <col min="5124" max="5135" width="12.6640625" style="615" customWidth="1"/>
    <col min="5136" max="5378" width="8.88671875" style="615"/>
    <col min="5379" max="5379" width="69" style="615" customWidth="1"/>
    <col min="5380" max="5391" width="12.6640625" style="615" customWidth="1"/>
    <col min="5392" max="5634" width="8.88671875" style="615"/>
    <col min="5635" max="5635" width="69" style="615" customWidth="1"/>
    <col min="5636" max="5647" width="12.6640625" style="615" customWidth="1"/>
    <col min="5648" max="5890" width="8.88671875" style="615"/>
    <col min="5891" max="5891" width="69" style="615" customWidth="1"/>
    <col min="5892" max="5903" width="12.6640625" style="615" customWidth="1"/>
    <col min="5904" max="6146" width="8.88671875" style="615"/>
    <col min="6147" max="6147" width="69" style="615" customWidth="1"/>
    <col min="6148" max="6159" width="12.6640625" style="615" customWidth="1"/>
    <col min="6160" max="6402" width="8.88671875" style="615"/>
    <col min="6403" max="6403" width="69" style="615" customWidth="1"/>
    <col min="6404" max="6415" width="12.6640625" style="615" customWidth="1"/>
    <col min="6416" max="6658" width="8.88671875" style="615"/>
    <col min="6659" max="6659" width="69" style="615" customWidth="1"/>
    <col min="6660" max="6671" width="12.6640625" style="615" customWidth="1"/>
    <col min="6672" max="6914" width="8.88671875" style="615"/>
    <col min="6915" max="6915" width="69" style="615" customWidth="1"/>
    <col min="6916" max="6927" width="12.6640625" style="615" customWidth="1"/>
    <col min="6928" max="7170" width="8.88671875" style="615"/>
    <col min="7171" max="7171" width="69" style="615" customWidth="1"/>
    <col min="7172" max="7183" width="12.6640625" style="615" customWidth="1"/>
    <col min="7184" max="7426" width="8.88671875" style="615"/>
    <col min="7427" max="7427" width="69" style="615" customWidth="1"/>
    <col min="7428" max="7439" width="12.6640625" style="615" customWidth="1"/>
    <col min="7440" max="7682" width="8.88671875" style="615"/>
    <col min="7683" max="7683" width="69" style="615" customWidth="1"/>
    <col min="7684" max="7695" width="12.6640625" style="615" customWidth="1"/>
    <col min="7696" max="7938" width="8.88671875" style="615"/>
    <col min="7939" max="7939" width="69" style="615" customWidth="1"/>
    <col min="7940" max="7951" width="12.6640625" style="615" customWidth="1"/>
    <col min="7952" max="8194" width="8.88671875" style="615"/>
    <col min="8195" max="8195" width="69" style="615" customWidth="1"/>
    <col min="8196" max="8207" width="12.6640625" style="615" customWidth="1"/>
    <col min="8208" max="8450" width="8.88671875" style="615"/>
    <col min="8451" max="8451" width="69" style="615" customWidth="1"/>
    <col min="8452" max="8463" width="12.6640625" style="615" customWidth="1"/>
    <col min="8464" max="8706" width="8.88671875" style="615"/>
    <col min="8707" max="8707" width="69" style="615" customWidth="1"/>
    <col min="8708" max="8719" width="12.6640625" style="615" customWidth="1"/>
    <col min="8720" max="8962" width="8.88671875" style="615"/>
    <col min="8963" max="8963" width="69" style="615" customWidth="1"/>
    <col min="8964" max="8975" width="12.6640625" style="615" customWidth="1"/>
    <col min="8976" max="9218" width="8.88671875" style="615"/>
    <col min="9219" max="9219" width="69" style="615" customWidth="1"/>
    <col min="9220" max="9231" width="12.6640625" style="615" customWidth="1"/>
    <col min="9232" max="9474" width="8.88671875" style="615"/>
    <col min="9475" max="9475" width="69" style="615" customWidth="1"/>
    <col min="9476" max="9487" width="12.6640625" style="615" customWidth="1"/>
    <col min="9488" max="9730" width="8.88671875" style="615"/>
    <col min="9731" max="9731" width="69" style="615" customWidth="1"/>
    <col min="9732" max="9743" width="12.6640625" style="615" customWidth="1"/>
    <col min="9744" max="9986" width="8.88671875" style="615"/>
    <col min="9987" max="9987" width="69" style="615" customWidth="1"/>
    <col min="9988" max="9999" width="12.6640625" style="615" customWidth="1"/>
    <col min="10000" max="10242" width="8.88671875" style="615"/>
    <col min="10243" max="10243" width="69" style="615" customWidth="1"/>
    <col min="10244" max="10255" width="12.6640625" style="615" customWidth="1"/>
    <col min="10256" max="10498" width="8.88671875" style="615"/>
    <col min="10499" max="10499" width="69" style="615" customWidth="1"/>
    <col min="10500" max="10511" width="12.6640625" style="615" customWidth="1"/>
    <col min="10512" max="10754" width="8.88671875" style="615"/>
    <col min="10755" max="10755" width="69" style="615" customWidth="1"/>
    <col min="10756" max="10767" width="12.6640625" style="615" customWidth="1"/>
    <col min="10768" max="11010" width="8.88671875" style="615"/>
    <col min="11011" max="11011" width="69" style="615" customWidth="1"/>
    <col min="11012" max="11023" width="12.6640625" style="615" customWidth="1"/>
    <col min="11024" max="11266" width="8.88671875" style="615"/>
    <col min="11267" max="11267" width="69" style="615" customWidth="1"/>
    <col min="11268" max="11279" width="12.6640625" style="615" customWidth="1"/>
    <col min="11280" max="11522" width="8.88671875" style="615"/>
    <col min="11523" max="11523" width="69" style="615" customWidth="1"/>
    <col min="11524" max="11535" width="12.6640625" style="615" customWidth="1"/>
    <col min="11536" max="11778" width="8.88671875" style="615"/>
    <col min="11779" max="11779" width="69" style="615" customWidth="1"/>
    <col min="11780" max="11791" width="12.6640625" style="615" customWidth="1"/>
    <col min="11792" max="12034" width="8.88671875" style="615"/>
    <col min="12035" max="12035" width="69" style="615" customWidth="1"/>
    <col min="12036" max="12047" width="12.6640625" style="615" customWidth="1"/>
    <col min="12048" max="12290" width="8.88671875" style="615"/>
    <col min="12291" max="12291" width="69" style="615" customWidth="1"/>
    <col min="12292" max="12303" width="12.6640625" style="615" customWidth="1"/>
    <col min="12304" max="12546" width="8.88671875" style="615"/>
    <col min="12547" max="12547" width="69" style="615" customWidth="1"/>
    <col min="12548" max="12559" width="12.6640625" style="615" customWidth="1"/>
    <col min="12560" max="12802" width="8.88671875" style="615"/>
    <col min="12803" max="12803" width="69" style="615" customWidth="1"/>
    <col min="12804" max="12815" width="12.6640625" style="615" customWidth="1"/>
    <col min="12816" max="13058" width="8.88671875" style="615"/>
    <col min="13059" max="13059" width="69" style="615" customWidth="1"/>
    <col min="13060" max="13071" width="12.6640625" style="615" customWidth="1"/>
    <col min="13072" max="13314" width="8.88671875" style="615"/>
    <col min="13315" max="13315" width="69" style="615" customWidth="1"/>
    <col min="13316" max="13327" width="12.6640625" style="615" customWidth="1"/>
    <col min="13328" max="13570" width="8.88671875" style="615"/>
    <col min="13571" max="13571" width="69" style="615" customWidth="1"/>
    <col min="13572" max="13583" width="12.6640625" style="615" customWidth="1"/>
    <col min="13584" max="13826" width="8.88671875" style="615"/>
    <col min="13827" max="13827" width="69" style="615" customWidth="1"/>
    <col min="13828" max="13839" width="12.6640625" style="615" customWidth="1"/>
    <col min="13840" max="14082" width="8.88671875" style="615"/>
    <col min="14083" max="14083" width="69" style="615" customWidth="1"/>
    <col min="14084" max="14095" width="12.6640625" style="615" customWidth="1"/>
    <col min="14096" max="14338" width="8.88671875" style="615"/>
    <col min="14339" max="14339" width="69" style="615" customWidth="1"/>
    <col min="14340" max="14351" width="12.6640625" style="615" customWidth="1"/>
    <col min="14352" max="14594" width="8.88671875" style="615"/>
    <col min="14595" max="14595" width="69" style="615" customWidth="1"/>
    <col min="14596" max="14607" width="12.6640625" style="615" customWidth="1"/>
    <col min="14608" max="14850" width="8.88671875" style="615"/>
    <col min="14851" max="14851" width="69" style="615" customWidth="1"/>
    <col min="14852" max="14863" width="12.6640625" style="615" customWidth="1"/>
    <col min="14864" max="15106" width="8.88671875" style="615"/>
    <col min="15107" max="15107" width="69" style="615" customWidth="1"/>
    <col min="15108" max="15119" width="12.6640625" style="615" customWidth="1"/>
    <col min="15120" max="15362" width="8.88671875" style="615"/>
    <col min="15363" max="15363" width="69" style="615" customWidth="1"/>
    <col min="15364" max="15375" width="12.6640625" style="615" customWidth="1"/>
    <col min="15376" max="15618" width="8.88671875" style="615"/>
    <col min="15619" max="15619" width="69" style="615" customWidth="1"/>
    <col min="15620" max="15631" width="12.6640625" style="615" customWidth="1"/>
    <col min="15632" max="15874" width="8.88671875" style="615"/>
    <col min="15875" max="15875" width="69" style="615" customWidth="1"/>
    <col min="15876" max="15887" width="12.6640625" style="615" customWidth="1"/>
    <col min="15888" max="16130" width="8.88671875" style="615"/>
    <col min="16131" max="16131" width="69" style="615" customWidth="1"/>
    <col min="16132" max="16143" width="12.6640625" style="615" customWidth="1"/>
    <col min="16144" max="16384" width="8.88671875" style="615"/>
  </cols>
  <sheetData>
    <row r="1" spans="1:14" ht="12.75" customHeight="1">
      <c r="A1" s="621" t="s">
        <v>972</v>
      </c>
      <c r="B1" s="1055"/>
      <c r="C1" s="1055"/>
      <c r="D1" s="621"/>
      <c r="E1" s="621"/>
      <c r="F1" s="621"/>
      <c r="G1" s="621"/>
      <c r="H1" s="621"/>
      <c r="I1" s="621"/>
      <c r="J1" s="621"/>
      <c r="K1" s="621"/>
      <c r="L1" s="621"/>
      <c r="M1" s="621"/>
      <c r="N1" s="621"/>
    </row>
    <row r="2" spans="1:14" ht="12.75" customHeight="1">
      <c r="A2" s="621" t="s">
        <v>973</v>
      </c>
      <c r="B2" s="1055"/>
      <c r="C2" s="1055"/>
      <c r="D2" s="621"/>
      <c r="E2" s="621"/>
      <c r="F2" s="621"/>
      <c r="G2" s="621"/>
      <c r="H2" s="621"/>
      <c r="I2" s="621"/>
      <c r="J2" s="621"/>
      <c r="K2" s="621"/>
      <c r="L2" s="621"/>
      <c r="M2" s="621"/>
      <c r="N2" s="621"/>
    </row>
    <row r="3" spans="1:14" ht="12.75" customHeight="1">
      <c r="A3" s="621" t="s">
        <v>2310</v>
      </c>
      <c r="B3" s="1055"/>
      <c r="C3" s="1055"/>
      <c r="D3" s="621"/>
      <c r="E3" s="621"/>
      <c r="F3" s="621"/>
      <c r="G3" s="621"/>
      <c r="H3" s="621"/>
      <c r="I3" s="621"/>
      <c r="J3" s="621"/>
      <c r="K3" s="621"/>
      <c r="L3" s="621"/>
      <c r="M3" s="621"/>
      <c r="N3" s="621"/>
    </row>
    <row r="4" spans="1:14" ht="12.75" customHeight="1"/>
    <row r="5" spans="1:14" ht="12.75" customHeight="1">
      <c r="A5" s="1056"/>
      <c r="B5" s="1057">
        <v>42522</v>
      </c>
      <c r="C5" s="1058">
        <v>42552</v>
      </c>
      <c r="D5" s="1058">
        <v>42583</v>
      </c>
      <c r="E5" s="1058">
        <v>42614</v>
      </c>
      <c r="F5" s="1058">
        <v>42644</v>
      </c>
      <c r="G5" s="1058">
        <v>42675</v>
      </c>
      <c r="H5" s="1058">
        <v>42705</v>
      </c>
      <c r="I5" s="1058">
        <v>42736</v>
      </c>
      <c r="J5" s="1058">
        <v>42767</v>
      </c>
      <c r="K5" s="1058">
        <v>42795</v>
      </c>
      <c r="L5" s="1058">
        <v>42826</v>
      </c>
      <c r="M5" s="1058">
        <v>42856</v>
      </c>
      <c r="N5" s="1058">
        <v>42887</v>
      </c>
    </row>
    <row r="6" spans="1:14" ht="19.95" customHeight="1">
      <c r="A6" s="1059" t="s">
        <v>357</v>
      </c>
      <c r="B6" s="1060"/>
      <c r="C6" s="1060"/>
      <c r="D6" s="1061"/>
      <c r="E6" s="1061"/>
      <c r="F6" s="1061"/>
      <c r="G6" s="1061"/>
      <c r="H6" s="1061"/>
      <c r="I6" s="1061"/>
      <c r="J6" s="1061"/>
      <c r="K6" s="1061"/>
      <c r="L6" s="1061"/>
      <c r="M6" s="1061"/>
      <c r="N6" s="1061"/>
    </row>
    <row r="7" spans="1:14" ht="19.95" customHeight="1">
      <c r="A7" s="1059" t="s">
        <v>974</v>
      </c>
      <c r="B7" s="1060"/>
      <c r="C7" s="1060"/>
      <c r="D7" s="1061"/>
      <c r="E7" s="1061"/>
      <c r="F7" s="1061"/>
      <c r="G7" s="1061"/>
      <c r="H7" s="1061"/>
      <c r="I7" s="1061"/>
      <c r="J7" s="1061"/>
      <c r="K7" s="1061"/>
      <c r="L7" s="1061"/>
      <c r="M7" s="1061"/>
      <c r="N7" s="1061"/>
    </row>
    <row r="8" spans="1:14" ht="19.95" customHeight="1">
      <c r="A8" s="1059" t="s">
        <v>975</v>
      </c>
      <c r="B8" s="1060"/>
      <c r="C8" s="1060"/>
      <c r="D8" s="1061"/>
      <c r="E8" s="1061"/>
      <c r="F8" s="1061"/>
      <c r="G8" s="1061"/>
      <c r="H8" s="1061"/>
      <c r="I8" s="1061"/>
      <c r="J8" s="1061"/>
      <c r="K8" s="1061"/>
      <c r="L8" s="1061"/>
      <c r="M8" s="1061"/>
      <c r="N8" s="1061"/>
    </row>
    <row r="9" spans="1:14" ht="19.95" customHeight="1">
      <c r="A9" s="1054" t="s">
        <v>1504</v>
      </c>
      <c r="B9" s="1047">
        <v>75795.77</v>
      </c>
      <c r="C9" s="1047">
        <v>41522.33</v>
      </c>
      <c r="D9" s="1047">
        <v>94384.02</v>
      </c>
      <c r="E9" s="1047">
        <v>129337.27</v>
      </c>
      <c r="F9" s="1047">
        <v>80233.649999999994</v>
      </c>
      <c r="G9" s="1040">
        <v>120740.2</v>
      </c>
      <c r="H9" s="1048">
        <v>92075.57</v>
      </c>
      <c r="I9" s="1048">
        <v>38121.9</v>
      </c>
      <c r="J9" s="1048">
        <v>63019.87</v>
      </c>
      <c r="K9" s="1048">
        <v>264078.53000000003</v>
      </c>
      <c r="L9" s="1048">
        <v>79449.820000000007</v>
      </c>
      <c r="M9" s="1048">
        <v>112345.05</v>
      </c>
      <c r="N9" s="1048">
        <v>134019.1</v>
      </c>
    </row>
    <row r="10" spans="1:14" ht="19.95" customHeight="1">
      <c r="A10" s="1054" t="s">
        <v>1505</v>
      </c>
      <c r="B10" s="1047">
        <v>8826.74</v>
      </c>
      <c r="C10" s="1047">
        <v>7656.82</v>
      </c>
      <c r="D10" s="1047">
        <v>12206.78</v>
      </c>
      <c r="E10" s="1047">
        <v>5183.83</v>
      </c>
      <c r="F10" s="1047">
        <v>5183.83</v>
      </c>
      <c r="G10" s="1040">
        <v>5183.83</v>
      </c>
      <c r="H10" s="1048">
        <v>4289.3900000000003</v>
      </c>
      <c r="I10" s="1048">
        <v>10508.9</v>
      </c>
      <c r="J10" s="1048">
        <v>6508.9</v>
      </c>
      <c r="K10" s="1048">
        <v>5019.4799999999996</v>
      </c>
      <c r="L10" s="1048">
        <v>5584.54</v>
      </c>
      <c r="M10" s="1048">
        <v>5609.54</v>
      </c>
      <c r="N10" s="1048">
        <v>5666.66</v>
      </c>
    </row>
    <row r="11" spans="1:14" ht="19.95" customHeight="1">
      <c r="A11" s="1054" t="s">
        <v>1572</v>
      </c>
      <c r="B11" s="1047">
        <v>170609.32</v>
      </c>
      <c r="C11" s="1047">
        <v>170246.81</v>
      </c>
      <c r="D11" s="1047">
        <v>171472.85</v>
      </c>
      <c r="E11" s="1047">
        <v>173255.84</v>
      </c>
      <c r="F11" s="1047">
        <v>174483.23</v>
      </c>
      <c r="G11" s="1040">
        <v>175730.66</v>
      </c>
      <c r="H11" s="1048">
        <v>175893.72</v>
      </c>
      <c r="I11" s="1048">
        <v>178156.92</v>
      </c>
      <c r="J11" s="1048">
        <v>178333.24</v>
      </c>
      <c r="K11" s="1048">
        <v>178359.8</v>
      </c>
      <c r="L11" s="1048">
        <v>177966.93</v>
      </c>
      <c r="M11" s="1048">
        <v>178937.75</v>
      </c>
      <c r="N11" s="1048">
        <v>178590.21</v>
      </c>
    </row>
    <row r="12" spans="1:14" ht="19.95" customHeight="1">
      <c r="A12" s="1054" t="s">
        <v>1507</v>
      </c>
      <c r="B12" s="1047">
        <v>485.37</v>
      </c>
      <c r="C12" s="1047">
        <v>485.37</v>
      </c>
      <c r="D12" s="1047">
        <v>485.37</v>
      </c>
      <c r="E12" s="1047">
        <v>485.37</v>
      </c>
      <c r="F12" s="1047">
        <v>485.37</v>
      </c>
      <c r="G12" s="1040">
        <v>485.37</v>
      </c>
      <c r="H12" s="1048">
        <v>485.37</v>
      </c>
      <c r="I12" s="1048">
        <v>485.37</v>
      </c>
      <c r="J12" s="1048">
        <v>485.37</v>
      </c>
      <c r="K12" s="1048">
        <v>485.37</v>
      </c>
      <c r="L12" s="1040">
        <v>0</v>
      </c>
      <c r="M12" s="1040">
        <v>0</v>
      </c>
      <c r="N12" s="1040">
        <v>0</v>
      </c>
    </row>
    <row r="13" spans="1:14" ht="19.95" customHeight="1">
      <c r="A13" s="1054" t="s">
        <v>1573</v>
      </c>
      <c r="B13" s="1047">
        <v>259464.68</v>
      </c>
      <c r="C13" s="1047">
        <v>552483.69999999995</v>
      </c>
      <c r="D13" s="1047">
        <v>465333.14</v>
      </c>
      <c r="E13" s="1047">
        <v>773610.53</v>
      </c>
      <c r="F13" s="1047">
        <v>1773815.47</v>
      </c>
      <c r="G13" s="1040">
        <v>595191.63</v>
      </c>
      <c r="H13" s="1048">
        <v>434059.58</v>
      </c>
      <c r="I13" s="1048">
        <v>345179.65</v>
      </c>
      <c r="J13" s="1048">
        <v>398402.89</v>
      </c>
      <c r="K13" s="1048">
        <v>753572.87</v>
      </c>
      <c r="L13" s="1048">
        <v>664769.6</v>
      </c>
      <c r="M13" s="1048">
        <v>740051.73</v>
      </c>
      <c r="N13" s="1048">
        <v>398352.74</v>
      </c>
    </row>
    <row r="14" spans="1:14" ht="19.95" customHeight="1">
      <c r="A14" s="1054"/>
      <c r="B14" s="1047"/>
      <c r="C14" s="1047"/>
      <c r="D14" s="1047"/>
      <c r="E14" s="1047"/>
      <c r="F14" s="1047"/>
      <c r="G14" s="1040"/>
      <c r="H14" s="1048"/>
      <c r="I14" s="1048"/>
      <c r="J14" s="1048"/>
      <c r="K14" s="1048"/>
      <c r="L14" s="1048"/>
      <c r="M14" s="1048"/>
      <c r="N14" s="1048"/>
    </row>
    <row r="15" spans="1:14" ht="19.95" customHeight="1">
      <c r="A15" s="1059" t="s">
        <v>976</v>
      </c>
      <c r="B15" s="1062">
        <v>515181.88</v>
      </c>
      <c r="C15" s="1062">
        <v>772395.02999999991</v>
      </c>
      <c r="D15" s="1062">
        <v>743882.16</v>
      </c>
      <c r="E15" s="1062">
        <v>1081872.8400000001</v>
      </c>
      <c r="F15" s="1062">
        <v>2034201.55</v>
      </c>
      <c r="G15" s="1062">
        <v>897331.69</v>
      </c>
      <c r="H15" s="1062">
        <v>706803.63</v>
      </c>
      <c r="I15" s="1062">
        <v>572452.74</v>
      </c>
      <c r="J15" s="1062">
        <v>646750.27</v>
      </c>
      <c r="K15" s="1062">
        <v>1201516.05</v>
      </c>
      <c r="L15" s="1062">
        <v>927770.8899999999</v>
      </c>
      <c r="M15" s="1062">
        <v>1036944.07</v>
      </c>
      <c r="N15" s="1062">
        <v>716628.71</v>
      </c>
    </row>
    <row r="16" spans="1:14" ht="19.95" customHeight="1">
      <c r="A16" s="1054" t="s">
        <v>1509</v>
      </c>
      <c r="B16" s="1047">
        <v>22746.33</v>
      </c>
      <c r="C16" s="1047">
        <v>91923.48</v>
      </c>
      <c r="D16" s="1047">
        <v>172649.60000000001</v>
      </c>
      <c r="E16" s="1047">
        <v>256630.01</v>
      </c>
      <c r="F16" s="1047">
        <v>338968.79</v>
      </c>
      <c r="G16" s="1040">
        <v>426150.85</v>
      </c>
      <c r="H16" s="1048">
        <v>503957.91</v>
      </c>
      <c r="I16" s="1048">
        <v>583462.31999999995</v>
      </c>
      <c r="J16" s="1048">
        <v>677725.84</v>
      </c>
      <c r="K16" s="1048">
        <v>129988.96</v>
      </c>
      <c r="L16" s="1048">
        <v>141451.5</v>
      </c>
      <c r="M16" s="1048">
        <v>153329.57999999999</v>
      </c>
      <c r="N16" s="1048">
        <v>155615.75</v>
      </c>
    </row>
    <row r="17" spans="1:15" ht="19.95" customHeight="1">
      <c r="A17" s="1059"/>
      <c r="B17" s="1063"/>
      <c r="C17" s="1063"/>
      <c r="D17" s="1063"/>
      <c r="E17" s="1063"/>
      <c r="F17" s="1063"/>
      <c r="G17" s="1063"/>
      <c r="H17" s="1063"/>
      <c r="I17" s="1063"/>
      <c r="J17" s="1063"/>
      <c r="K17" s="1063"/>
      <c r="L17" s="1063"/>
      <c r="M17" s="1063"/>
      <c r="N17" s="1063"/>
    </row>
    <row r="18" spans="1:15" ht="19.95" customHeight="1">
      <c r="A18" s="1059" t="s">
        <v>977</v>
      </c>
      <c r="B18" s="1060"/>
      <c r="C18" s="1060"/>
      <c r="D18" s="1061"/>
      <c r="E18" s="1061"/>
      <c r="F18" s="1061"/>
      <c r="G18" s="1061"/>
      <c r="H18" s="1061"/>
      <c r="I18" s="1061"/>
      <c r="J18" s="1061"/>
      <c r="K18" s="1061"/>
      <c r="L18" s="1061"/>
      <c r="M18" s="1061"/>
      <c r="N18" s="1061"/>
    </row>
    <row r="19" spans="1:15" ht="19.95" customHeight="1">
      <c r="A19" s="1059" t="s">
        <v>978</v>
      </c>
      <c r="B19" s="1064"/>
      <c r="C19" s="1064"/>
      <c r="D19" s="1065"/>
      <c r="E19" s="1065"/>
      <c r="F19" s="1065"/>
      <c r="G19" s="1065"/>
      <c r="H19" s="1065"/>
      <c r="I19" s="1065"/>
      <c r="J19" s="1065"/>
      <c r="K19" s="1065"/>
      <c r="L19" s="1065"/>
      <c r="M19" s="1065"/>
      <c r="N19" s="1065"/>
    </row>
    <row r="20" spans="1:15" s="1038" customFormat="1" ht="19.95" customHeight="1">
      <c r="A20" s="1054" t="s">
        <v>1510</v>
      </c>
      <c r="B20" s="1047">
        <v>221507.53</v>
      </c>
      <c r="C20" s="1047">
        <v>237428.14</v>
      </c>
      <c r="D20" s="1047">
        <v>212457.68</v>
      </c>
      <c r="E20" s="1047">
        <v>265479.03999999998</v>
      </c>
      <c r="F20" s="1047">
        <v>263999.11</v>
      </c>
      <c r="G20" s="1040">
        <v>263989.32</v>
      </c>
      <c r="H20" s="1048">
        <v>235767.98</v>
      </c>
      <c r="I20" s="1048">
        <v>209263.09</v>
      </c>
      <c r="J20" s="1048">
        <v>263150.23</v>
      </c>
      <c r="K20" s="1048">
        <v>215604.56</v>
      </c>
      <c r="L20" s="1048">
        <v>291678.42</v>
      </c>
      <c r="M20" s="1048">
        <v>245945.79</v>
      </c>
      <c r="N20" s="1048">
        <v>128208.14</v>
      </c>
      <c r="O20" s="1040"/>
    </row>
    <row r="21" spans="1:15" s="1038" customFormat="1" ht="19.95" customHeight="1">
      <c r="A21" s="1054" t="s">
        <v>1511</v>
      </c>
      <c r="B21" s="1047">
        <v>9973.9599999999991</v>
      </c>
      <c r="C21" s="1047">
        <v>9710.6299999999992</v>
      </c>
      <c r="D21" s="1047">
        <v>9240.6</v>
      </c>
      <c r="E21" s="1047">
        <v>12037.77</v>
      </c>
      <c r="F21" s="1047">
        <v>26216.38</v>
      </c>
      <c r="G21" s="1040">
        <v>24984.19</v>
      </c>
      <c r="H21" s="1048">
        <v>32541.74</v>
      </c>
      <c r="I21" s="1048">
        <v>54033.14</v>
      </c>
      <c r="J21" s="1048">
        <v>62571.55</v>
      </c>
      <c r="K21" s="1048">
        <v>79099.62</v>
      </c>
      <c r="L21" s="1048">
        <v>78415.17</v>
      </c>
      <c r="M21" s="1048">
        <v>64488.82</v>
      </c>
      <c r="N21" s="1048">
        <v>10804.89</v>
      </c>
      <c r="O21" s="1040"/>
    </row>
    <row r="22" spans="1:15" ht="19.95" customHeight="1">
      <c r="A22" s="1059" t="s">
        <v>979</v>
      </c>
      <c r="B22" s="1062">
        <v>231481.49</v>
      </c>
      <c r="C22" s="1062">
        <v>247138.77000000002</v>
      </c>
      <c r="D22" s="1066">
        <v>221698.28</v>
      </c>
      <c r="E22" s="1066">
        <v>277516.81</v>
      </c>
      <c r="F22" s="1066">
        <v>290215.49</v>
      </c>
      <c r="G22" s="1066">
        <v>288973.51</v>
      </c>
      <c r="H22" s="1066">
        <v>268309.72000000003</v>
      </c>
      <c r="I22" s="1066">
        <v>263296.23</v>
      </c>
      <c r="J22" s="1066">
        <v>325721.77999999997</v>
      </c>
      <c r="K22" s="1066">
        <v>294704.18</v>
      </c>
      <c r="L22" s="1066">
        <v>370093.58999999997</v>
      </c>
      <c r="M22" s="1066">
        <v>310434.61</v>
      </c>
      <c r="N22" s="1066">
        <v>139013.03</v>
      </c>
    </row>
    <row r="23" spans="1:15" s="1038" customFormat="1" ht="19.95" customHeight="1">
      <c r="A23" s="1054" t="s">
        <v>1512</v>
      </c>
      <c r="B23" s="1047">
        <v>4186.8500000000004</v>
      </c>
      <c r="C23" s="1047">
        <v>4186.8500000000004</v>
      </c>
      <c r="D23" s="1047">
        <v>4186.8500000000004</v>
      </c>
      <c r="E23" s="1047">
        <v>4186.8500000000004</v>
      </c>
      <c r="F23" s="1047">
        <v>4186.8500000000004</v>
      </c>
      <c r="G23" s="1040">
        <v>4186.8500000000004</v>
      </c>
      <c r="H23" s="1048">
        <v>4186.8500000000004</v>
      </c>
      <c r="I23" s="1048">
        <v>4186.8500000000004</v>
      </c>
      <c r="J23" s="1048">
        <v>4186.8500000000004</v>
      </c>
      <c r="K23" s="1048">
        <v>4186.8500000000004</v>
      </c>
      <c r="L23" s="1048">
        <v>4186.8500000000004</v>
      </c>
      <c r="M23" s="1048">
        <v>4186.8500000000004</v>
      </c>
      <c r="N23" s="1048">
        <v>4186.8500000000004</v>
      </c>
      <c r="O23" s="1040"/>
    </row>
    <row r="24" spans="1:15" ht="19.95" customHeight="1">
      <c r="A24" s="1067" t="s">
        <v>980</v>
      </c>
      <c r="B24" s="1064"/>
      <c r="C24" s="1064"/>
      <c r="D24" s="1065"/>
      <c r="E24" s="1065"/>
      <c r="F24" s="1065"/>
      <c r="G24" s="1065"/>
      <c r="H24" s="1065"/>
      <c r="I24" s="1065"/>
      <c r="J24" s="1065"/>
      <c r="K24" s="1065"/>
      <c r="L24" s="1065"/>
      <c r="M24" s="1065"/>
      <c r="N24" s="1065"/>
    </row>
    <row r="25" spans="1:15" ht="19.95" customHeight="1">
      <c r="A25" s="1067" t="s">
        <v>981</v>
      </c>
      <c r="B25" s="1064"/>
      <c r="C25" s="1064"/>
      <c r="D25" s="1065"/>
      <c r="E25" s="1065"/>
      <c r="F25" s="1065"/>
      <c r="G25" s="1065"/>
      <c r="H25" s="1065"/>
      <c r="I25" s="1065"/>
      <c r="J25" s="1065"/>
      <c r="K25" s="1065"/>
      <c r="L25" s="1065"/>
      <c r="M25" s="1065"/>
      <c r="N25" s="1065"/>
    </row>
    <row r="26" spans="1:15" s="1038" customFormat="1" ht="19.95" customHeight="1">
      <c r="A26" s="1054" t="s">
        <v>1513</v>
      </c>
      <c r="B26" s="1040">
        <v>-10000</v>
      </c>
      <c r="C26" s="1040">
        <v>-10000</v>
      </c>
      <c r="D26" s="1040">
        <v>-10000</v>
      </c>
      <c r="E26" s="1040">
        <v>-10000</v>
      </c>
      <c r="F26" s="1040">
        <v>-10000</v>
      </c>
      <c r="G26" s="1040">
        <v>-10000</v>
      </c>
      <c r="H26" s="1049">
        <v>-10000</v>
      </c>
      <c r="I26" s="1049">
        <v>-10000</v>
      </c>
      <c r="J26" s="1049">
        <v>-10000</v>
      </c>
      <c r="K26" s="1049">
        <v>-10000</v>
      </c>
      <c r="L26" s="1049">
        <v>-10000</v>
      </c>
      <c r="M26" s="1049">
        <v>-10000</v>
      </c>
      <c r="N26" s="1049">
        <v>-10000</v>
      </c>
      <c r="O26" s="1040"/>
    </row>
    <row r="27" spans="1:15" ht="19.95" customHeight="1">
      <c r="A27" s="1059" t="s">
        <v>982</v>
      </c>
      <c r="B27" s="1062">
        <v>225668.34</v>
      </c>
      <c r="C27" s="1062">
        <v>241325.62000000002</v>
      </c>
      <c r="D27" s="1066">
        <v>215885.13</v>
      </c>
      <c r="E27" s="1066">
        <v>271703.65999999997</v>
      </c>
      <c r="F27" s="1066">
        <v>284402.33999999997</v>
      </c>
      <c r="G27" s="1066">
        <v>283160.36</v>
      </c>
      <c r="H27" s="1066">
        <v>262496.57</v>
      </c>
      <c r="I27" s="1066">
        <v>257483.07999999996</v>
      </c>
      <c r="J27" s="1066">
        <v>319908.62999999995</v>
      </c>
      <c r="K27" s="1066">
        <v>288891.02999999997</v>
      </c>
      <c r="L27" s="1066">
        <v>364280.43999999994</v>
      </c>
      <c r="M27" s="1066">
        <v>304621.45999999996</v>
      </c>
      <c r="N27" s="1066">
        <v>133199.88</v>
      </c>
    </row>
    <row r="28" spans="1:15" ht="19.95" customHeight="1">
      <c r="A28" s="1059" t="s">
        <v>983</v>
      </c>
      <c r="B28" s="1060"/>
      <c r="C28" s="1060"/>
      <c r="D28" s="1061"/>
      <c r="E28" s="1061"/>
      <c r="F28" s="1061"/>
      <c r="G28" s="1061"/>
      <c r="H28" s="1061"/>
      <c r="I28" s="1061"/>
      <c r="J28" s="1061"/>
      <c r="K28" s="1061"/>
      <c r="L28" s="1061"/>
      <c r="M28" s="1061"/>
      <c r="N28" s="1061"/>
    </row>
    <row r="29" spans="1:15" s="1038" customFormat="1" ht="19.95" customHeight="1">
      <c r="A29" s="1046" t="s">
        <v>1514</v>
      </c>
      <c r="B29" s="1047">
        <v>9619</v>
      </c>
      <c r="C29" s="1047">
        <v>9619</v>
      </c>
      <c r="D29" s="1047">
        <v>11259</v>
      </c>
      <c r="E29" s="1047">
        <v>11259</v>
      </c>
      <c r="F29" s="1047">
        <v>11259</v>
      </c>
      <c r="G29" s="1040">
        <v>11259</v>
      </c>
      <c r="H29" s="1048">
        <v>11259</v>
      </c>
      <c r="I29" s="1048">
        <v>11259</v>
      </c>
      <c r="J29" s="1048">
        <v>12899</v>
      </c>
      <c r="K29" s="1048">
        <v>12946.5</v>
      </c>
      <c r="L29" s="1048">
        <v>14122.5</v>
      </c>
      <c r="M29" s="1048">
        <v>20577</v>
      </c>
      <c r="N29" s="1048">
        <v>23966.25</v>
      </c>
      <c r="O29" s="1040"/>
    </row>
    <row r="30" spans="1:15" s="1038" customFormat="1" ht="19.95" customHeight="1">
      <c r="A30" s="1046" t="s">
        <v>1515</v>
      </c>
      <c r="B30" s="1047">
        <v>3850</v>
      </c>
      <c r="C30" s="1047">
        <v>3850</v>
      </c>
      <c r="D30" s="1047">
        <v>3850</v>
      </c>
      <c r="E30" s="1047">
        <v>3850</v>
      </c>
      <c r="F30" s="1047">
        <v>3850</v>
      </c>
      <c r="G30" s="1040">
        <v>2652.1</v>
      </c>
      <c r="H30" s="1048">
        <v>2652.1</v>
      </c>
      <c r="I30" s="1048">
        <v>2652.1</v>
      </c>
      <c r="J30" s="1040">
        <v>0</v>
      </c>
      <c r="K30" s="1040">
        <v>0</v>
      </c>
      <c r="L30" s="1040">
        <v>0</v>
      </c>
      <c r="M30" s="1040">
        <v>0</v>
      </c>
      <c r="N30" s="1040">
        <v>0</v>
      </c>
      <c r="O30" s="1040"/>
    </row>
    <row r="31" spans="1:15" s="1038" customFormat="1" ht="19.95" customHeight="1">
      <c r="A31" s="1046" t="s">
        <v>1516</v>
      </c>
      <c r="B31" s="1047">
        <v>26779.9</v>
      </c>
      <c r="C31" s="1047">
        <v>23248.27</v>
      </c>
      <c r="D31" s="1047">
        <v>29304.959999999999</v>
      </c>
      <c r="E31" s="1047">
        <v>31333.56</v>
      </c>
      <c r="F31" s="1047">
        <v>30765.16</v>
      </c>
      <c r="G31" s="1040">
        <v>30005.5</v>
      </c>
      <c r="H31" s="1048">
        <v>32096.84</v>
      </c>
      <c r="I31" s="1048">
        <v>32757.32</v>
      </c>
      <c r="J31" s="1048">
        <v>32054.799999999999</v>
      </c>
      <c r="K31" s="1048">
        <v>31352.28</v>
      </c>
      <c r="L31" s="1048">
        <v>30649.759999999998</v>
      </c>
      <c r="M31" s="1048">
        <v>30685.24</v>
      </c>
      <c r="N31" s="1048">
        <v>37992.550000000003</v>
      </c>
      <c r="O31" s="1040"/>
    </row>
    <row r="32" spans="1:15" s="1038" customFormat="1" ht="19.95" customHeight="1">
      <c r="A32" s="1046" t="s">
        <v>1517</v>
      </c>
      <c r="B32" s="1047">
        <v>1462</v>
      </c>
      <c r="C32" s="1047">
        <v>0</v>
      </c>
      <c r="D32" s="1047">
        <v>0</v>
      </c>
      <c r="E32" s="1047">
        <v>0</v>
      </c>
      <c r="F32" s="1047">
        <v>0</v>
      </c>
      <c r="G32" s="1047">
        <v>0</v>
      </c>
      <c r="H32" s="1047">
        <v>1462</v>
      </c>
      <c r="I32" s="1047">
        <v>0</v>
      </c>
      <c r="J32" s="1047">
        <v>0</v>
      </c>
      <c r="K32" s="1047">
        <v>0</v>
      </c>
      <c r="L32" s="1047">
        <v>0</v>
      </c>
      <c r="M32" s="1047">
        <v>57.08</v>
      </c>
      <c r="N32" s="1047">
        <v>0</v>
      </c>
      <c r="O32" s="1040"/>
    </row>
    <row r="33" spans="1:16" s="1038" customFormat="1" ht="19.95" customHeight="1">
      <c r="A33" s="1046" t="s">
        <v>1548</v>
      </c>
      <c r="B33" s="1047">
        <v>12975</v>
      </c>
      <c r="C33" s="1047">
        <v>12975</v>
      </c>
      <c r="D33" s="1047">
        <v>12975</v>
      </c>
      <c r="E33" s="1047">
        <v>12975</v>
      </c>
      <c r="F33" s="1047">
        <v>12975</v>
      </c>
      <c r="G33" s="1040">
        <v>12975</v>
      </c>
      <c r="H33" s="1048">
        <v>12325</v>
      </c>
      <c r="I33" s="1048">
        <v>28325</v>
      </c>
      <c r="J33" s="1048">
        <v>28325</v>
      </c>
      <c r="K33" s="1048">
        <v>28325</v>
      </c>
      <c r="L33" s="1048">
        <v>28325</v>
      </c>
      <c r="M33" s="1048">
        <v>28325</v>
      </c>
      <c r="N33" s="1048">
        <v>28325</v>
      </c>
      <c r="O33" s="1040"/>
    </row>
    <row r="34" spans="1:16" s="1038" customFormat="1" ht="19.95" customHeight="1">
      <c r="A34" s="1046" t="s">
        <v>1549</v>
      </c>
      <c r="B34" s="1047">
        <v>150</v>
      </c>
      <c r="C34" s="1047">
        <v>150</v>
      </c>
      <c r="D34" s="1047">
        <v>150</v>
      </c>
      <c r="E34" s="1047">
        <v>150</v>
      </c>
      <c r="F34" s="1047">
        <v>150</v>
      </c>
      <c r="G34" s="1040">
        <v>150</v>
      </c>
      <c r="H34" s="1048">
        <v>150</v>
      </c>
      <c r="I34" s="1048">
        <v>150</v>
      </c>
      <c r="J34" s="1048">
        <v>150</v>
      </c>
      <c r="K34" s="1048">
        <v>150</v>
      </c>
      <c r="L34" s="1048">
        <v>150</v>
      </c>
      <c r="M34" s="1048">
        <v>150</v>
      </c>
      <c r="N34" s="1048">
        <v>150</v>
      </c>
      <c r="O34" s="1040"/>
    </row>
    <row r="35" spans="1:16" s="1038" customFormat="1" ht="32.4" customHeight="1">
      <c r="A35" s="1046" t="s">
        <v>1518</v>
      </c>
      <c r="B35" s="1047">
        <v>317999.8</v>
      </c>
      <c r="C35" s="1047">
        <v>349887.61</v>
      </c>
      <c r="D35" s="1047">
        <v>383326.33</v>
      </c>
      <c r="E35" s="1047">
        <v>414369.72</v>
      </c>
      <c r="F35" s="1047">
        <v>492438.65</v>
      </c>
      <c r="G35" s="1047">
        <v>550114.59</v>
      </c>
      <c r="H35" s="1047">
        <v>430828</v>
      </c>
      <c r="I35" s="1047">
        <v>432728</v>
      </c>
      <c r="J35" s="1047">
        <v>444417</v>
      </c>
      <c r="K35" s="1047">
        <v>478599.54</v>
      </c>
      <c r="L35" s="1047">
        <v>484129.06</v>
      </c>
      <c r="M35" s="1047">
        <v>484339.06</v>
      </c>
      <c r="N35" s="1047">
        <v>430828</v>
      </c>
      <c r="O35" s="1040"/>
      <c r="P35" s="1040">
        <v>112828.20000000001</v>
      </c>
    </row>
    <row r="36" spans="1:16" s="1038" customFormat="1" ht="24" customHeight="1">
      <c r="A36" s="1046" t="s">
        <v>1519</v>
      </c>
      <c r="B36" s="1047">
        <v>0</v>
      </c>
      <c r="C36" s="1047">
        <v>0</v>
      </c>
      <c r="D36" s="1047">
        <v>0</v>
      </c>
      <c r="E36" s="1047">
        <v>0</v>
      </c>
      <c r="F36" s="1047">
        <v>0</v>
      </c>
      <c r="G36" s="1047">
        <v>0</v>
      </c>
      <c r="H36" s="1047">
        <v>0</v>
      </c>
      <c r="I36" s="1047">
        <v>0</v>
      </c>
      <c r="J36" s="1047">
        <v>0</v>
      </c>
      <c r="K36" s="1047">
        <v>0</v>
      </c>
      <c r="L36" s="1047">
        <v>0</v>
      </c>
      <c r="M36" s="1047">
        <v>4337.5</v>
      </c>
      <c r="N36" s="1047">
        <v>7892.5</v>
      </c>
      <c r="O36" s="1040"/>
    </row>
    <row r="37" spans="1:16" s="1038" customFormat="1" ht="19.95" customHeight="1">
      <c r="A37" s="1046" t="s">
        <v>1520</v>
      </c>
      <c r="B37" s="1047">
        <v>0</v>
      </c>
      <c r="C37" s="1047">
        <v>0</v>
      </c>
      <c r="D37" s="1047">
        <v>0</v>
      </c>
      <c r="E37" s="1047">
        <v>0</v>
      </c>
      <c r="F37" s="1047">
        <v>0</v>
      </c>
      <c r="G37" s="1047">
        <v>0</v>
      </c>
      <c r="H37" s="1049"/>
      <c r="I37" s="1049"/>
      <c r="J37" s="1049"/>
      <c r="K37" s="1049"/>
      <c r="L37" s="1049"/>
      <c r="M37" s="1049"/>
      <c r="N37" s="1048"/>
      <c r="O37" s="1040"/>
    </row>
    <row r="38" spans="1:16" s="1038" customFormat="1" ht="19.95" customHeight="1">
      <c r="A38" s="1046" t="s">
        <v>1554</v>
      </c>
      <c r="B38" s="1047">
        <v>496973</v>
      </c>
      <c r="C38" s="1047">
        <v>496973</v>
      </c>
      <c r="D38" s="1047">
        <v>496973</v>
      </c>
      <c r="E38" s="1047">
        <v>496973</v>
      </c>
      <c r="F38" s="1047">
        <v>496973</v>
      </c>
      <c r="G38" s="1047">
        <v>496973</v>
      </c>
      <c r="H38" s="1047">
        <v>496973</v>
      </c>
      <c r="I38" s="1047">
        <v>496973</v>
      </c>
      <c r="J38" s="1047">
        <v>496973</v>
      </c>
      <c r="K38" s="1047">
        <v>496973</v>
      </c>
      <c r="L38" s="1047">
        <v>496973</v>
      </c>
      <c r="M38" s="1047">
        <v>496973</v>
      </c>
      <c r="N38" s="1047">
        <v>496973</v>
      </c>
      <c r="O38" s="1040"/>
      <c r="P38" s="1040">
        <v>0</v>
      </c>
    </row>
    <row r="39" spans="1:16" s="1038" customFormat="1" ht="19.95" customHeight="1">
      <c r="A39" s="1050" t="s">
        <v>1555</v>
      </c>
      <c r="B39" s="1047"/>
      <c r="C39" s="1047"/>
      <c r="D39" s="1047"/>
      <c r="E39" s="1047"/>
      <c r="F39" s="1047"/>
      <c r="G39" s="1047"/>
      <c r="H39" s="1049"/>
      <c r="I39" s="1049"/>
      <c r="J39" s="1049"/>
      <c r="K39" s="1049"/>
      <c r="L39" s="1049"/>
      <c r="M39" s="1049"/>
      <c r="N39" s="1048"/>
      <c r="O39" s="1040"/>
    </row>
    <row r="40" spans="1:16" s="1038" customFormat="1" ht="19.95" customHeight="1">
      <c r="A40" s="1046" t="s">
        <v>1521</v>
      </c>
      <c r="B40" s="1047">
        <v>0</v>
      </c>
      <c r="C40" s="1047">
        <v>0</v>
      </c>
      <c r="D40" s="1047">
        <v>0</v>
      </c>
      <c r="E40" s="1047">
        <v>0</v>
      </c>
      <c r="F40" s="1047">
        <v>0</v>
      </c>
      <c r="G40" s="1047">
        <v>0</v>
      </c>
      <c r="H40" s="1047">
        <v>0</v>
      </c>
      <c r="I40" s="1047">
        <v>0</v>
      </c>
      <c r="J40" s="1047">
        <v>399.55</v>
      </c>
      <c r="K40" s="1047">
        <v>0</v>
      </c>
      <c r="L40" s="1047">
        <v>0</v>
      </c>
      <c r="M40" s="1047">
        <v>0</v>
      </c>
      <c r="N40" s="1047">
        <v>0</v>
      </c>
      <c r="O40" s="1040"/>
    </row>
    <row r="41" spans="1:16" ht="19.95" customHeight="1">
      <c r="A41" s="1059"/>
      <c r="B41" s="1064"/>
      <c r="C41" s="1064"/>
      <c r="D41" s="1065"/>
      <c r="E41" s="1065"/>
      <c r="F41" s="1065"/>
      <c r="G41" s="1065"/>
      <c r="H41" s="1065"/>
      <c r="I41" s="1065"/>
      <c r="J41" s="1065"/>
      <c r="K41" s="1065"/>
      <c r="L41" s="1065"/>
      <c r="M41" s="1065"/>
      <c r="N41" s="1065"/>
    </row>
    <row r="42" spans="1:16" ht="19.95" customHeight="1">
      <c r="A42" s="1059" t="s">
        <v>984</v>
      </c>
      <c r="B42" s="1066">
        <v>869808.7</v>
      </c>
      <c r="C42" s="1066">
        <v>896702.88</v>
      </c>
      <c r="D42" s="1066">
        <v>937838.29</v>
      </c>
      <c r="E42" s="1066">
        <v>970910.28</v>
      </c>
      <c r="F42" s="1066">
        <v>1048410.81</v>
      </c>
      <c r="G42" s="1066">
        <v>1104129.19</v>
      </c>
      <c r="H42" s="1066">
        <v>987745.94</v>
      </c>
      <c r="I42" s="1066">
        <v>1004844.4199999999</v>
      </c>
      <c r="J42" s="1066">
        <v>1015218.35</v>
      </c>
      <c r="K42" s="1066">
        <v>1048346.32</v>
      </c>
      <c r="L42" s="1066">
        <v>1054349.3199999998</v>
      </c>
      <c r="M42" s="1066">
        <v>1065443.8799999999</v>
      </c>
      <c r="N42" s="1066">
        <v>1026127.3</v>
      </c>
    </row>
    <row r="43" spans="1:16" ht="19.95" customHeight="1">
      <c r="A43" s="1059" t="s">
        <v>985</v>
      </c>
      <c r="B43" s="1062">
        <v>1633405.25</v>
      </c>
      <c r="C43" s="1062">
        <v>2002347.0099999998</v>
      </c>
      <c r="D43" s="1062">
        <v>2070255.1800000002</v>
      </c>
      <c r="E43" s="1062">
        <v>2581116.79</v>
      </c>
      <c r="F43" s="1062">
        <v>3705983.49</v>
      </c>
      <c r="G43" s="1062">
        <v>2710772.09</v>
      </c>
      <c r="H43" s="1062">
        <v>2461004.0499999998</v>
      </c>
      <c r="I43" s="1062">
        <v>2418242.5599999996</v>
      </c>
      <c r="J43" s="1062">
        <v>2659603.09</v>
      </c>
      <c r="K43" s="1062">
        <v>2668742.36</v>
      </c>
      <c r="L43" s="1062">
        <v>2487852.1499999994</v>
      </c>
      <c r="M43" s="1062">
        <v>2560338.9899999998</v>
      </c>
      <c r="N43" s="1062">
        <v>2031571.6400000001</v>
      </c>
    </row>
    <row r="44" spans="1:16" ht="19.95" customHeight="1">
      <c r="A44" s="1059"/>
      <c r="B44" s="1063"/>
      <c r="C44" s="1063"/>
      <c r="D44" s="1063"/>
      <c r="E44" s="1063"/>
      <c r="F44" s="1063"/>
      <c r="G44" s="1063"/>
      <c r="H44" s="1063"/>
      <c r="I44" s="1063"/>
      <c r="J44" s="1063"/>
      <c r="K44" s="1063"/>
      <c r="L44" s="1063"/>
      <c r="M44" s="1063"/>
      <c r="N44" s="1063"/>
    </row>
    <row r="45" spans="1:16" ht="19.95" customHeight="1">
      <c r="A45" s="1050" t="s">
        <v>1574</v>
      </c>
      <c r="B45" s="1063">
        <v>261536.83</v>
      </c>
      <c r="C45" s="1063">
        <v>261536.83</v>
      </c>
      <c r="D45" s="1063">
        <v>261536.83</v>
      </c>
      <c r="E45" s="1063">
        <v>261536.83</v>
      </c>
      <c r="F45" s="1063">
        <v>1806563.89</v>
      </c>
      <c r="G45" s="1063">
        <v>2919676.27</v>
      </c>
      <c r="H45" s="1063">
        <v>2940864.65</v>
      </c>
      <c r="I45" s="1063">
        <v>3984874.43</v>
      </c>
      <c r="J45" s="1063">
        <v>4330094.01</v>
      </c>
      <c r="K45" s="1063">
        <v>0</v>
      </c>
      <c r="L45" s="1063">
        <v>0</v>
      </c>
      <c r="M45" s="1063">
        <v>5650</v>
      </c>
      <c r="N45" s="1063">
        <v>15149.74</v>
      </c>
    </row>
    <row r="46" spans="1:16" ht="19.95" customHeight="1">
      <c r="A46" s="1059" t="s">
        <v>986</v>
      </c>
      <c r="B46" s="1060"/>
      <c r="C46" s="1060"/>
      <c r="D46" s="1061"/>
      <c r="E46" s="1061"/>
      <c r="F46" s="1061"/>
      <c r="G46" s="1061"/>
      <c r="H46" s="1061"/>
      <c r="I46" s="1061"/>
      <c r="J46" s="1061"/>
      <c r="K46" s="1061"/>
      <c r="L46" s="1061"/>
      <c r="M46" s="1061"/>
      <c r="N46" s="1061"/>
    </row>
    <row r="47" spans="1:16" s="577" customFormat="1" ht="19.95" customHeight="1">
      <c r="A47" s="2054" t="s">
        <v>987</v>
      </c>
      <c r="B47" s="1071">
        <v>-6076159.6799999997</v>
      </c>
      <c r="C47" s="1071">
        <v>-6076159.6799999997</v>
      </c>
      <c r="D47" s="1071">
        <v>-6076159.6799999997</v>
      </c>
      <c r="E47" s="1071">
        <v>-6076159.6799999997</v>
      </c>
      <c r="F47" s="1071">
        <v>-6076159.6799999997</v>
      </c>
      <c r="G47" s="1071">
        <v>-6076159.6799999997</v>
      </c>
      <c r="H47" s="1071">
        <v>-6461586.1299999999</v>
      </c>
      <c r="I47" s="1071">
        <v>-6461586.1299999999</v>
      </c>
      <c r="J47" s="1071">
        <v>-6461586.1299999999</v>
      </c>
      <c r="K47" s="1071">
        <v>-6461586.1299999999</v>
      </c>
      <c r="L47" s="1071">
        <v>-6461586.1299999999</v>
      </c>
      <c r="M47" s="1071">
        <v>-6461586.1299999999</v>
      </c>
      <c r="N47" s="1071">
        <v>-6461586.1299999999</v>
      </c>
      <c r="P47" s="2055"/>
    </row>
    <row r="48" spans="1:16" ht="19.95" customHeight="1">
      <c r="A48" s="1059" t="s">
        <v>988</v>
      </c>
      <c r="B48" s="1064">
        <v>92864.06</v>
      </c>
      <c r="C48" s="1064">
        <v>92864.06</v>
      </c>
      <c r="D48" s="1064">
        <v>92864.06</v>
      </c>
      <c r="E48" s="1064">
        <v>92864.06</v>
      </c>
      <c r="F48" s="1064">
        <v>92864.06</v>
      </c>
      <c r="G48" s="1064">
        <v>92864.06</v>
      </c>
      <c r="H48" s="1064">
        <v>92864.06</v>
      </c>
      <c r="I48" s="1064">
        <v>92864.06</v>
      </c>
      <c r="J48" s="1064">
        <v>92864.06</v>
      </c>
      <c r="K48" s="1064">
        <v>92864.06</v>
      </c>
      <c r="L48" s="1064">
        <v>92864.06</v>
      </c>
      <c r="M48" s="1064">
        <v>92864.06</v>
      </c>
      <c r="N48" s="1064">
        <v>92864.06</v>
      </c>
    </row>
    <row r="49" spans="1:14" ht="19.95" customHeight="1">
      <c r="A49" s="1059" t="s">
        <v>989</v>
      </c>
      <c r="B49" s="1064">
        <v>374999.63</v>
      </c>
      <c r="C49" s="1064">
        <v>374999.63</v>
      </c>
      <c r="D49" s="1064">
        <v>374999.63</v>
      </c>
      <c r="E49" s="1064">
        <v>374999.63</v>
      </c>
      <c r="F49" s="1064">
        <v>374999.63</v>
      </c>
      <c r="G49" s="1064">
        <v>374999.63</v>
      </c>
      <c r="H49" s="1064">
        <v>374999.63</v>
      </c>
      <c r="I49" s="1064">
        <v>374999.63</v>
      </c>
      <c r="J49" s="1064">
        <v>374999.63</v>
      </c>
      <c r="K49" s="1064">
        <v>374999.63</v>
      </c>
      <c r="L49" s="1064">
        <v>374999.63</v>
      </c>
      <c r="M49" s="1064">
        <v>374999.63</v>
      </c>
      <c r="N49" s="1064">
        <v>374999.63</v>
      </c>
    </row>
    <row r="50" spans="1:14" ht="19.95" customHeight="1">
      <c r="A50" s="1059" t="s">
        <v>990</v>
      </c>
      <c r="B50" s="1064">
        <v>875</v>
      </c>
      <c r="C50" s="1064">
        <v>875</v>
      </c>
      <c r="D50" s="1064">
        <v>875</v>
      </c>
      <c r="E50" s="1064">
        <v>875</v>
      </c>
      <c r="F50" s="1064">
        <v>875</v>
      </c>
      <c r="G50" s="1064">
        <v>875</v>
      </c>
      <c r="H50" s="1064">
        <v>875</v>
      </c>
      <c r="I50" s="1064">
        <v>875</v>
      </c>
      <c r="J50" s="1064">
        <v>875</v>
      </c>
      <c r="K50" s="1064">
        <v>875</v>
      </c>
      <c r="L50" s="1064">
        <v>875</v>
      </c>
      <c r="M50" s="1064">
        <v>875</v>
      </c>
      <c r="N50" s="1064">
        <v>875</v>
      </c>
    </row>
    <row r="51" spans="1:14" ht="19.95" customHeight="1">
      <c r="A51" s="1059" t="s">
        <v>991</v>
      </c>
      <c r="B51" s="1064">
        <v>936450.22</v>
      </c>
      <c r="C51" s="1064">
        <v>1273890.1200000001</v>
      </c>
      <c r="D51" s="1064">
        <v>1827931.13</v>
      </c>
      <c r="E51" s="1064">
        <v>2066442.23</v>
      </c>
      <c r="F51" s="1064">
        <v>541444.1</v>
      </c>
      <c r="G51" s="1064">
        <v>537543.11</v>
      </c>
      <c r="H51" s="1064">
        <v>537543.11</v>
      </c>
      <c r="I51" s="1064">
        <v>537543.11</v>
      </c>
      <c r="J51" s="1064">
        <v>537543.11</v>
      </c>
      <c r="K51" s="1064">
        <v>5345069.45</v>
      </c>
      <c r="L51" s="1064">
        <v>5830883.4299999997</v>
      </c>
      <c r="M51" s="1064">
        <v>6129557.5899999999</v>
      </c>
      <c r="N51" s="1064">
        <v>6131974.3099999996</v>
      </c>
    </row>
    <row r="52" spans="1:14" ht="19.95" customHeight="1">
      <c r="A52" s="1059" t="s">
        <v>992</v>
      </c>
      <c r="B52" s="1064">
        <v>216344.71</v>
      </c>
      <c r="C52" s="1064">
        <v>216344.71</v>
      </c>
      <c r="D52" s="1064">
        <v>216344.71</v>
      </c>
      <c r="E52" s="1064">
        <v>216344.71</v>
      </c>
      <c r="F52" s="1064">
        <v>216344.71</v>
      </c>
      <c r="G52" s="1064">
        <v>216344.71</v>
      </c>
      <c r="H52" s="1064">
        <v>216344.71</v>
      </c>
      <c r="I52" s="1064">
        <v>216344.71</v>
      </c>
      <c r="J52" s="1064">
        <v>216344.71</v>
      </c>
      <c r="K52" s="1064">
        <v>216344.71</v>
      </c>
      <c r="L52" s="1064">
        <v>216344.71</v>
      </c>
      <c r="M52" s="1064">
        <v>216344.71</v>
      </c>
      <c r="N52" s="1064">
        <v>216344.71</v>
      </c>
    </row>
    <row r="53" spans="1:14" ht="19.95" customHeight="1">
      <c r="A53" s="1059" t="s">
        <v>993</v>
      </c>
      <c r="B53" s="1064">
        <v>3643926.75</v>
      </c>
      <c r="C53" s="1064">
        <v>3643926.75</v>
      </c>
      <c r="D53" s="1064">
        <v>3643926.75</v>
      </c>
      <c r="E53" s="1064">
        <v>3643926.75</v>
      </c>
      <c r="F53" s="1064">
        <v>3643926.75</v>
      </c>
      <c r="G53" s="1064">
        <v>3643926.75</v>
      </c>
      <c r="H53" s="1064">
        <v>3643926.75</v>
      </c>
      <c r="I53" s="1064">
        <v>3874265.17</v>
      </c>
      <c r="J53" s="1064">
        <v>3874265.17</v>
      </c>
      <c r="K53" s="1064">
        <v>3874265.17</v>
      </c>
      <c r="L53" s="1064">
        <v>3874265.17</v>
      </c>
      <c r="M53" s="1064">
        <v>3874265.17</v>
      </c>
      <c r="N53" s="1064">
        <v>3874265.17</v>
      </c>
    </row>
    <row r="54" spans="1:14" ht="19.95" customHeight="1">
      <c r="A54" s="1059" t="s">
        <v>994</v>
      </c>
      <c r="B54" s="1064">
        <v>65383.25</v>
      </c>
      <c r="C54" s="1064">
        <v>65383.25</v>
      </c>
      <c r="D54" s="1064">
        <v>65383.25</v>
      </c>
      <c r="E54" s="1064">
        <v>65383.25</v>
      </c>
      <c r="F54" s="1064">
        <v>65383.25</v>
      </c>
      <c r="G54" s="1064">
        <v>65383.25</v>
      </c>
      <c r="H54" s="1064">
        <v>65383.25</v>
      </c>
      <c r="I54" s="1064">
        <v>65383.25</v>
      </c>
      <c r="J54" s="1064">
        <v>65383.25</v>
      </c>
      <c r="K54" s="1064">
        <v>65383.25</v>
      </c>
      <c r="L54" s="1064">
        <v>65383.25</v>
      </c>
      <c r="M54" s="1064">
        <v>65383.25</v>
      </c>
      <c r="N54" s="1064">
        <v>65383.25</v>
      </c>
    </row>
    <row r="55" spans="1:14" ht="19.95" customHeight="1">
      <c r="A55" s="1059" t="s">
        <v>995</v>
      </c>
      <c r="B55" s="1064">
        <v>1082705.18</v>
      </c>
      <c r="C55" s="1064">
        <v>1082705.18</v>
      </c>
      <c r="D55" s="1064">
        <v>1082705.18</v>
      </c>
      <c r="E55" s="1064">
        <v>1082705.18</v>
      </c>
      <c r="F55" s="1064">
        <v>1082705.18</v>
      </c>
      <c r="G55" s="1064">
        <v>1082705.18</v>
      </c>
      <c r="H55" s="1064">
        <v>1082705.18</v>
      </c>
      <c r="I55" s="1064">
        <v>1082705.18</v>
      </c>
      <c r="J55" s="1064">
        <v>1082705.18</v>
      </c>
      <c r="K55" s="1064">
        <v>1082705.18</v>
      </c>
      <c r="L55" s="1064">
        <v>1082705.18</v>
      </c>
      <c r="M55" s="1064">
        <v>1082705.18</v>
      </c>
      <c r="N55" s="1064">
        <v>1082705.18</v>
      </c>
    </row>
    <row r="56" spans="1:14" ht="19.95" customHeight="1">
      <c r="A56" s="1059" t="s">
        <v>996</v>
      </c>
      <c r="B56" s="1064">
        <v>95954.559999999998</v>
      </c>
      <c r="C56" s="1064">
        <v>95954.559999999998</v>
      </c>
      <c r="D56" s="1064">
        <v>95954.559999999998</v>
      </c>
      <c r="E56" s="1064">
        <v>95954.559999999998</v>
      </c>
      <c r="F56" s="1064">
        <v>95954.559999999998</v>
      </c>
      <c r="G56" s="1064">
        <v>95954.559999999998</v>
      </c>
      <c r="H56" s="1064">
        <v>95954.559999999998</v>
      </c>
      <c r="I56" s="1064">
        <v>95954.559999999998</v>
      </c>
      <c r="J56" s="1064">
        <v>95954.559999999998</v>
      </c>
      <c r="K56" s="1064">
        <v>95954.559999999998</v>
      </c>
      <c r="L56" s="1064">
        <v>95954.559999999998</v>
      </c>
      <c r="M56" s="1064">
        <v>95954.559999999998</v>
      </c>
      <c r="N56" s="1064">
        <v>95954.559999999998</v>
      </c>
    </row>
    <row r="57" spans="1:14" ht="19.95" customHeight="1">
      <c r="A57" s="1059" t="s">
        <v>997</v>
      </c>
      <c r="B57" s="1064">
        <v>2220.6</v>
      </c>
      <c r="C57" s="1064">
        <v>2220.6</v>
      </c>
      <c r="D57" s="1064">
        <v>2220.6</v>
      </c>
      <c r="E57" s="1064">
        <v>2220.6</v>
      </c>
      <c r="F57" s="1064">
        <v>2220.6</v>
      </c>
      <c r="G57" s="1064">
        <v>2220.6</v>
      </c>
      <c r="H57" s="1064">
        <v>2220.6</v>
      </c>
      <c r="I57" s="1064">
        <v>2220.6</v>
      </c>
      <c r="J57" s="1064">
        <v>2220.6</v>
      </c>
      <c r="K57" s="1064">
        <v>2220.6</v>
      </c>
      <c r="L57" s="1064">
        <v>2220.6</v>
      </c>
      <c r="M57" s="1064">
        <v>2220.6</v>
      </c>
      <c r="N57" s="1064">
        <v>2220.6</v>
      </c>
    </row>
    <row r="58" spans="1:14" ht="19.95" customHeight="1">
      <c r="A58" s="1059" t="s">
        <v>998</v>
      </c>
      <c r="B58" s="1064">
        <v>884800.22</v>
      </c>
      <c r="C58" s="1064">
        <v>884800.22</v>
      </c>
      <c r="D58" s="1064">
        <v>884800.22</v>
      </c>
      <c r="E58" s="1064">
        <v>884800.22</v>
      </c>
      <c r="F58" s="1064">
        <v>884800.22</v>
      </c>
      <c r="G58" s="1064">
        <v>884800.22</v>
      </c>
      <c r="H58" s="1064">
        <v>884800.22</v>
      </c>
      <c r="I58" s="1064">
        <v>884800.22</v>
      </c>
      <c r="J58" s="1064">
        <v>884800.22</v>
      </c>
      <c r="K58" s="1064">
        <v>884800.22</v>
      </c>
      <c r="L58" s="1064">
        <v>884800.22</v>
      </c>
      <c r="M58" s="1064">
        <v>884800.22</v>
      </c>
      <c r="N58" s="1064">
        <v>884800.22</v>
      </c>
    </row>
    <row r="59" spans="1:14" ht="19.95" customHeight="1">
      <c r="A59" s="1059" t="s">
        <v>999</v>
      </c>
      <c r="B59" s="1064">
        <v>331349.05</v>
      </c>
      <c r="C59" s="1064">
        <v>335652.28</v>
      </c>
      <c r="D59" s="1064">
        <v>344112.23</v>
      </c>
      <c r="E59" s="1064">
        <v>344349.49</v>
      </c>
      <c r="F59" s="1064">
        <v>351602.72</v>
      </c>
      <c r="G59" s="1064">
        <v>357810.14</v>
      </c>
      <c r="H59" s="1064">
        <v>352555</v>
      </c>
      <c r="I59" s="1064">
        <v>371602.36</v>
      </c>
      <c r="J59" s="1064">
        <v>371602.36</v>
      </c>
      <c r="K59" s="1064">
        <v>371602.36</v>
      </c>
      <c r="L59" s="1064">
        <v>374665.99</v>
      </c>
      <c r="M59" s="1064">
        <v>376775.42</v>
      </c>
      <c r="N59" s="1064">
        <v>380042</v>
      </c>
    </row>
    <row r="60" spans="1:14" ht="19.95" customHeight="1">
      <c r="A60" s="1059" t="s">
        <v>1000</v>
      </c>
      <c r="B60" s="1064">
        <v>3047.62</v>
      </c>
      <c r="C60" s="1064">
        <v>3047.62</v>
      </c>
      <c r="D60" s="1064">
        <v>3047.62</v>
      </c>
      <c r="E60" s="1064">
        <v>3047.62</v>
      </c>
      <c r="F60" s="1064">
        <v>3047.62</v>
      </c>
      <c r="G60" s="1064">
        <v>3047.62</v>
      </c>
      <c r="H60" s="1064">
        <v>3047.62</v>
      </c>
      <c r="I60" s="1064">
        <v>3047.62</v>
      </c>
      <c r="J60" s="1064">
        <v>3047.62</v>
      </c>
      <c r="K60" s="1064">
        <v>3047.62</v>
      </c>
      <c r="L60" s="1064">
        <v>3047.62</v>
      </c>
      <c r="M60" s="1064">
        <v>3047.62</v>
      </c>
      <c r="N60" s="1064">
        <v>3047.62</v>
      </c>
    </row>
    <row r="61" spans="1:14" ht="19.95" customHeight="1">
      <c r="A61" s="1059" t="s">
        <v>1001</v>
      </c>
      <c r="B61" s="1064">
        <v>289307.5</v>
      </c>
      <c r="C61" s="1064">
        <v>289307.5</v>
      </c>
      <c r="D61" s="1064">
        <v>289307.5</v>
      </c>
      <c r="E61" s="1064">
        <v>289307.5</v>
      </c>
      <c r="F61" s="1064">
        <v>289307.5</v>
      </c>
      <c r="G61" s="1064">
        <v>289307.5</v>
      </c>
      <c r="H61" s="1064">
        <v>289307.5</v>
      </c>
      <c r="I61" s="1064">
        <v>492061.48</v>
      </c>
      <c r="J61" s="1064">
        <v>492061.48</v>
      </c>
      <c r="K61" s="1064">
        <v>492061.48</v>
      </c>
      <c r="L61" s="1064">
        <v>492061.48</v>
      </c>
      <c r="M61" s="1064">
        <v>492061.48</v>
      </c>
      <c r="N61" s="1064">
        <v>492061.48</v>
      </c>
    </row>
    <row r="62" spans="1:14" ht="19.95" customHeight="1">
      <c r="A62" s="1059" t="s">
        <v>1002</v>
      </c>
      <c r="B62" s="1064">
        <v>8798.8799999999992</v>
      </c>
      <c r="C62" s="1064">
        <v>8798.8799999999992</v>
      </c>
      <c r="D62" s="1064">
        <v>8798.8799999999992</v>
      </c>
      <c r="E62" s="1064">
        <v>8798.8799999999992</v>
      </c>
      <c r="F62" s="1064">
        <v>8798.8799999999992</v>
      </c>
      <c r="G62" s="1064">
        <v>8798.8799999999992</v>
      </c>
      <c r="H62" s="1064">
        <v>8798.8799999999992</v>
      </c>
      <c r="I62" s="1064">
        <v>8798.8799999999992</v>
      </c>
      <c r="J62" s="1064">
        <v>8798.8799999999992</v>
      </c>
      <c r="K62" s="1064">
        <v>8798.8799999999992</v>
      </c>
      <c r="L62" s="1064">
        <v>8798.8799999999992</v>
      </c>
      <c r="M62" s="1064">
        <v>8798.8799999999992</v>
      </c>
      <c r="N62" s="1064">
        <v>8798.8799999999992</v>
      </c>
    </row>
    <row r="63" spans="1:14" ht="19.95" customHeight="1">
      <c r="A63" s="1059" t="s">
        <v>1003</v>
      </c>
      <c r="B63" s="1064">
        <v>35137.129999999997</v>
      </c>
      <c r="C63" s="1064">
        <v>35137.129999999997</v>
      </c>
      <c r="D63" s="1064">
        <v>35137.129999999997</v>
      </c>
      <c r="E63" s="1064">
        <v>35137.129999999997</v>
      </c>
      <c r="F63" s="1064">
        <v>35137.129999999997</v>
      </c>
      <c r="G63" s="1064">
        <v>35137.129999999997</v>
      </c>
      <c r="H63" s="1064">
        <v>35137.129999999997</v>
      </c>
      <c r="I63" s="1064">
        <v>35137.129999999997</v>
      </c>
      <c r="J63" s="1064">
        <v>35137.129999999997</v>
      </c>
      <c r="K63" s="1064">
        <v>35137.129999999997</v>
      </c>
      <c r="L63" s="1064">
        <v>35137.129999999997</v>
      </c>
      <c r="M63" s="1064">
        <v>35137.129999999997</v>
      </c>
      <c r="N63" s="1064">
        <v>35137.129999999997</v>
      </c>
    </row>
    <row r="64" spans="1:14" ht="19.95" customHeight="1">
      <c r="A64" s="1059" t="s">
        <v>1004</v>
      </c>
      <c r="B64" s="1064">
        <v>3727062.6</v>
      </c>
      <c r="C64" s="1064">
        <v>3731341.1</v>
      </c>
      <c r="D64" s="1064">
        <v>3731341.1</v>
      </c>
      <c r="E64" s="1064">
        <v>3731341.1</v>
      </c>
      <c r="F64" s="1064">
        <v>3731341.1</v>
      </c>
      <c r="G64" s="1064">
        <v>3731341.1</v>
      </c>
      <c r="H64" s="1064">
        <v>3734028.6</v>
      </c>
      <c r="I64" s="1064">
        <v>3734028.6</v>
      </c>
      <c r="J64" s="1064">
        <v>3756544.69</v>
      </c>
      <c r="K64" s="1064">
        <v>3756544.69</v>
      </c>
      <c r="L64" s="1064">
        <v>3758557.86</v>
      </c>
      <c r="M64" s="1064">
        <v>3761162.94</v>
      </c>
      <c r="N64" s="1064">
        <v>3761162.94</v>
      </c>
    </row>
    <row r="65" spans="1:14" ht="19.95" customHeight="1">
      <c r="A65" s="1059" t="s">
        <v>1005</v>
      </c>
      <c r="B65" s="1064">
        <v>28762.23</v>
      </c>
      <c r="C65" s="1064">
        <v>28762.23</v>
      </c>
      <c r="D65" s="1064">
        <v>28762.23</v>
      </c>
      <c r="E65" s="1064">
        <v>28762.23</v>
      </c>
      <c r="F65" s="1064">
        <v>28762.23</v>
      </c>
      <c r="G65" s="1064">
        <v>28762.23</v>
      </c>
      <c r="H65" s="1064">
        <v>28762.23</v>
      </c>
      <c r="I65" s="1064">
        <v>28762.23</v>
      </c>
      <c r="J65" s="1064">
        <v>28762.23</v>
      </c>
      <c r="K65" s="1064">
        <v>28762.23</v>
      </c>
      <c r="L65" s="1064">
        <v>28762.23</v>
      </c>
      <c r="M65" s="1064">
        <v>28762.23</v>
      </c>
      <c r="N65" s="1064">
        <v>28762.23</v>
      </c>
    </row>
    <row r="66" spans="1:14" ht="19.95" customHeight="1">
      <c r="A66" s="1059" t="s">
        <v>1006</v>
      </c>
      <c r="B66" s="1064">
        <v>44202.66</v>
      </c>
      <c r="C66" s="1064">
        <v>44202.66</v>
      </c>
      <c r="D66" s="1064">
        <v>44202.66</v>
      </c>
      <c r="E66" s="1064">
        <v>44202.66</v>
      </c>
      <c r="F66" s="1064">
        <v>44202.66</v>
      </c>
      <c r="G66" s="1064">
        <v>44202.66</v>
      </c>
      <c r="H66" s="1064">
        <v>44202.66</v>
      </c>
      <c r="I66" s="1064">
        <v>44202.66</v>
      </c>
      <c r="J66" s="1064">
        <v>44202.66</v>
      </c>
      <c r="K66" s="1064">
        <v>44202.66</v>
      </c>
      <c r="L66" s="1064">
        <v>44202.66</v>
      </c>
      <c r="M66" s="1064">
        <v>44202.66</v>
      </c>
      <c r="N66" s="1064">
        <v>44202.66</v>
      </c>
    </row>
    <row r="67" spans="1:14" ht="19.95" customHeight="1">
      <c r="A67" s="1059" t="s">
        <v>1007</v>
      </c>
      <c r="B67" s="1064">
        <v>30177.59</v>
      </c>
      <c r="C67" s="1064">
        <v>30177.59</v>
      </c>
      <c r="D67" s="1064">
        <v>30177.59</v>
      </c>
      <c r="E67" s="1064">
        <v>30177.59</v>
      </c>
      <c r="F67" s="1064">
        <v>30177.59</v>
      </c>
      <c r="G67" s="1064">
        <v>30177.59</v>
      </c>
      <c r="H67" s="1064">
        <v>30177.59</v>
      </c>
      <c r="I67" s="1064">
        <v>30177.59</v>
      </c>
      <c r="J67" s="1064">
        <v>30177.59</v>
      </c>
      <c r="K67" s="1064">
        <v>30177.59</v>
      </c>
      <c r="L67" s="1064">
        <v>30177.59</v>
      </c>
      <c r="M67" s="1064">
        <v>34096.050000000003</v>
      </c>
      <c r="N67" s="1064">
        <v>34096.050000000003</v>
      </c>
    </row>
    <row r="68" spans="1:14" ht="19.95" customHeight="1">
      <c r="A68" s="1059" t="s">
        <v>1008</v>
      </c>
      <c r="B68" s="1064">
        <v>107770.5</v>
      </c>
      <c r="C68" s="1064">
        <v>107770.5</v>
      </c>
      <c r="D68" s="1064">
        <v>107770.5</v>
      </c>
      <c r="E68" s="1064">
        <v>107770.5</v>
      </c>
      <c r="F68" s="1064">
        <v>107770.5</v>
      </c>
      <c r="G68" s="1064">
        <v>107770.5</v>
      </c>
      <c r="H68" s="1064">
        <v>94260.479999999996</v>
      </c>
      <c r="I68" s="1064">
        <v>94260.479999999996</v>
      </c>
      <c r="J68" s="1064">
        <v>94260.479999999996</v>
      </c>
      <c r="K68" s="1064">
        <v>94260.479999999996</v>
      </c>
      <c r="L68" s="1064">
        <v>94260.479999999996</v>
      </c>
      <c r="M68" s="1064">
        <v>94260.479999999996</v>
      </c>
      <c r="N68" s="1064">
        <v>94260.479999999996</v>
      </c>
    </row>
    <row r="69" spans="1:14" ht="19.95" customHeight="1">
      <c r="A69" s="1059" t="s">
        <v>1009</v>
      </c>
      <c r="B69" s="1064">
        <v>1862</v>
      </c>
      <c r="C69" s="1064">
        <v>1862</v>
      </c>
      <c r="D69" s="1064">
        <v>1862</v>
      </c>
      <c r="E69" s="1064">
        <v>1862</v>
      </c>
      <c r="F69" s="1064">
        <v>1862</v>
      </c>
      <c r="G69" s="1064">
        <v>1862</v>
      </c>
      <c r="H69" s="1064">
        <v>1862</v>
      </c>
      <c r="I69" s="1064">
        <v>1862</v>
      </c>
      <c r="J69" s="1064">
        <v>1862</v>
      </c>
      <c r="K69" s="1064">
        <v>1862</v>
      </c>
      <c r="L69" s="1064">
        <v>1862</v>
      </c>
      <c r="M69" s="1064">
        <v>1862</v>
      </c>
      <c r="N69" s="1064">
        <v>1862</v>
      </c>
    </row>
    <row r="70" spans="1:14" ht="19.95" customHeight="1">
      <c r="A70" s="1059" t="s">
        <v>1010</v>
      </c>
      <c r="B70" s="1064">
        <v>28097.84</v>
      </c>
      <c r="C70" s="1064">
        <v>28097.84</v>
      </c>
      <c r="D70" s="1064">
        <v>28097.84</v>
      </c>
      <c r="E70" s="1064">
        <v>28097.84</v>
      </c>
      <c r="F70" s="1064">
        <v>28097.84</v>
      </c>
      <c r="G70" s="1064">
        <v>28097.84</v>
      </c>
      <c r="H70" s="1064">
        <v>28097.84</v>
      </c>
      <c r="I70" s="1064">
        <v>28097.84</v>
      </c>
      <c r="J70" s="1064">
        <v>28097.84</v>
      </c>
      <c r="K70" s="1064">
        <v>28097.84</v>
      </c>
      <c r="L70" s="1064">
        <v>28097.84</v>
      </c>
      <c r="M70" s="1064">
        <v>28097.84</v>
      </c>
      <c r="N70" s="1064">
        <v>28097.84</v>
      </c>
    </row>
    <row r="71" spans="1:14" ht="19.95" customHeight="1">
      <c r="A71" s="1059" t="s">
        <v>1011</v>
      </c>
      <c r="B71" s="1064">
        <v>16280.59</v>
      </c>
      <c r="C71" s="1064">
        <v>16280.59</v>
      </c>
      <c r="D71" s="1064">
        <v>16280.59</v>
      </c>
      <c r="E71" s="1064">
        <v>16280.59</v>
      </c>
      <c r="F71" s="1064">
        <v>17627.05</v>
      </c>
      <c r="G71" s="1064">
        <v>17627.05</v>
      </c>
      <c r="H71" s="1064">
        <v>17627.05</v>
      </c>
      <c r="I71" s="1064">
        <v>17627.05</v>
      </c>
      <c r="J71" s="1064">
        <v>17627.05</v>
      </c>
      <c r="K71" s="1064">
        <v>17627.05</v>
      </c>
      <c r="L71" s="1064">
        <v>17627.05</v>
      </c>
      <c r="M71" s="1064">
        <v>17627.05</v>
      </c>
      <c r="N71" s="1064">
        <v>17627.05</v>
      </c>
    </row>
    <row r="72" spans="1:14" ht="19.95" customHeight="1">
      <c r="A72" s="1059" t="s">
        <v>1012</v>
      </c>
      <c r="B72" s="1064">
        <v>88846.58</v>
      </c>
      <c r="C72" s="1064">
        <v>88846.58</v>
      </c>
      <c r="D72" s="1064">
        <v>88846.58</v>
      </c>
      <c r="E72" s="1064">
        <v>88846.58</v>
      </c>
      <c r="F72" s="1064">
        <v>88846.58</v>
      </c>
      <c r="G72" s="1064">
        <v>88846.58</v>
      </c>
      <c r="H72" s="1064">
        <v>88846.58</v>
      </c>
      <c r="I72" s="1064">
        <v>88846.58</v>
      </c>
      <c r="J72" s="1064">
        <v>88846.58</v>
      </c>
      <c r="K72" s="1064">
        <v>88846.58</v>
      </c>
      <c r="L72" s="1064">
        <v>88846.58</v>
      </c>
      <c r="M72" s="1064">
        <v>88846.58</v>
      </c>
      <c r="N72" s="1064">
        <v>88846.58</v>
      </c>
    </row>
    <row r="73" spans="1:14" ht="19.95" customHeight="1">
      <c r="A73" s="1059" t="s">
        <v>1013</v>
      </c>
      <c r="B73" s="1062">
        <v>6061067.2699999996</v>
      </c>
      <c r="C73" s="1062">
        <v>6407088.9000000004</v>
      </c>
      <c r="D73" s="1066">
        <v>6969589.8599999994</v>
      </c>
      <c r="E73" s="1066">
        <v>7208338.2200000007</v>
      </c>
      <c r="F73" s="1066">
        <v>5691939.7799999993</v>
      </c>
      <c r="G73" s="1066">
        <v>5694246.21</v>
      </c>
      <c r="H73" s="1068">
        <v>5292742.1000000006</v>
      </c>
      <c r="I73" s="1066">
        <v>5744881.8600000003</v>
      </c>
      <c r="J73" s="1066">
        <v>5767397.9500000002</v>
      </c>
      <c r="K73" s="1066">
        <v>10574924.289999999</v>
      </c>
      <c r="L73" s="1066">
        <v>11065815.069999998</v>
      </c>
      <c r="M73" s="1066">
        <v>11373122.199999999</v>
      </c>
      <c r="N73" s="1066">
        <v>11378805.5</v>
      </c>
    </row>
    <row r="74" spans="1:14" ht="19.95" customHeight="1">
      <c r="A74" s="1059" t="s">
        <v>1014</v>
      </c>
      <c r="B74" s="1060"/>
      <c r="C74" s="1060"/>
      <c r="D74" s="1061"/>
      <c r="E74" s="1061"/>
      <c r="F74" s="1061"/>
      <c r="G74" s="1061"/>
      <c r="H74" s="1061"/>
      <c r="I74" s="1061"/>
      <c r="J74" s="1061"/>
      <c r="K74" s="1061"/>
      <c r="L74" s="1061"/>
      <c r="M74" s="1061"/>
      <c r="N74" s="1061"/>
    </row>
    <row r="75" spans="1:14" ht="19.95" customHeight="1">
      <c r="A75" s="1059" t="s">
        <v>1015</v>
      </c>
      <c r="B75" s="1064"/>
      <c r="C75" s="1064"/>
      <c r="D75" s="1065"/>
      <c r="E75" s="1065"/>
      <c r="F75" s="1065"/>
      <c r="G75" s="1065"/>
      <c r="H75" s="1065"/>
      <c r="I75" s="1065"/>
      <c r="J75" s="1065"/>
      <c r="K75" s="1065"/>
      <c r="L75" s="1065"/>
      <c r="M75" s="1065"/>
      <c r="N75" s="1065"/>
    </row>
    <row r="76" spans="1:14" ht="19.95" customHeight="1">
      <c r="A76" s="1059" t="s">
        <v>1016</v>
      </c>
      <c r="B76" s="1064"/>
      <c r="C76" s="1064"/>
      <c r="D76" s="1065"/>
      <c r="E76" s="1065"/>
      <c r="F76" s="1065"/>
      <c r="G76" s="1065"/>
      <c r="H76" s="1065"/>
      <c r="I76" s="1065"/>
      <c r="J76" s="1065"/>
      <c r="K76" s="1065"/>
      <c r="L76" s="1065"/>
      <c r="M76" s="1065"/>
      <c r="N76" s="1065"/>
    </row>
    <row r="77" spans="1:14" ht="19.95" customHeight="1">
      <c r="A77" s="1059" t="s">
        <v>1017</v>
      </c>
      <c r="B77" s="1064">
        <v>18486.7</v>
      </c>
      <c r="C77" s="1064">
        <v>16166.35</v>
      </c>
      <c r="D77" s="1064">
        <v>16166.35</v>
      </c>
      <c r="E77" s="1064">
        <v>58187.23</v>
      </c>
      <c r="F77" s="1064">
        <v>58187.23</v>
      </c>
      <c r="G77" s="1064">
        <v>58187.23</v>
      </c>
      <c r="H77" s="1064">
        <v>58187.23</v>
      </c>
      <c r="I77" s="1064">
        <v>58187.23</v>
      </c>
      <c r="J77" s="1064">
        <v>58187.23</v>
      </c>
      <c r="K77" s="1064">
        <v>58187.23</v>
      </c>
      <c r="L77" s="1064">
        <v>58187.23</v>
      </c>
      <c r="M77" s="1064">
        <v>58187.23</v>
      </c>
      <c r="N77" s="1064">
        <v>58187.23</v>
      </c>
    </row>
    <row r="78" spans="1:14" ht="19.95" customHeight="1">
      <c r="A78" s="1059" t="s">
        <v>1018</v>
      </c>
      <c r="B78" s="1071">
        <v>-18486.7</v>
      </c>
      <c r="C78" s="1071">
        <v>-269.44</v>
      </c>
      <c r="D78" s="1071">
        <v>-538.88</v>
      </c>
      <c r="E78" s="1071">
        <v>-808.32</v>
      </c>
      <c r="F78" s="1071">
        <v>-1778.11</v>
      </c>
      <c r="G78" s="1071">
        <v>-2747.9</v>
      </c>
      <c r="H78" s="1071">
        <v>-3717.69</v>
      </c>
      <c r="I78" s="1071">
        <v>-4687.4799999999996</v>
      </c>
      <c r="J78" s="1071">
        <v>-5657.27</v>
      </c>
      <c r="K78" s="1071">
        <v>-6627.06</v>
      </c>
      <c r="L78" s="1071">
        <v>-7596.85</v>
      </c>
      <c r="M78" s="1071">
        <v>-8566.64</v>
      </c>
      <c r="N78" s="1071">
        <v>-9536.43</v>
      </c>
    </row>
    <row r="79" spans="1:14" ht="19.95" customHeight="1">
      <c r="A79" s="1059" t="s">
        <v>1019</v>
      </c>
      <c r="B79" s="1060">
        <v>49430.879999999997</v>
      </c>
      <c r="C79" s="1060">
        <v>49430.879999999997</v>
      </c>
      <c r="D79" s="1060">
        <v>49430.879999999997</v>
      </c>
      <c r="E79" s="1060">
        <v>49430.879999999997</v>
      </c>
      <c r="F79" s="1060">
        <v>49430.879999999997</v>
      </c>
      <c r="G79" s="1060">
        <v>49430.879999999997</v>
      </c>
      <c r="H79" s="1060">
        <v>49430.879999999997</v>
      </c>
      <c r="I79" s="1060">
        <v>49430.879999999997</v>
      </c>
      <c r="J79" s="1060">
        <v>49430.879999999997</v>
      </c>
      <c r="K79" s="1060">
        <v>49430.879999999997</v>
      </c>
      <c r="L79" s="1060">
        <v>49430.879999999997</v>
      </c>
      <c r="M79" s="1060">
        <v>49430.879999999997</v>
      </c>
      <c r="N79" s="1060">
        <v>49430.879999999997</v>
      </c>
    </row>
    <row r="80" spans="1:14" ht="19.95" customHeight="1">
      <c r="A80" s="1072" t="s">
        <v>1553</v>
      </c>
      <c r="B80" s="1073">
        <v>-2400</v>
      </c>
      <c r="C80" s="1073">
        <v>-2400</v>
      </c>
      <c r="D80" s="1073">
        <v>-2400</v>
      </c>
      <c r="E80" s="1073">
        <v>-2400</v>
      </c>
      <c r="F80" s="1073">
        <v>-2400</v>
      </c>
      <c r="G80" s="1073">
        <v>-2400</v>
      </c>
      <c r="H80" s="1073">
        <v>-3600</v>
      </c>
      <c r="I80" s="1073">
        <v>-3600</v>
      </c>
      <c r="J80" s="1073">
        <v>-3600</v>
      </c>
      <c r="K80" s="1073">
        <v>-3600</v>
      </c>
      <c r="L80" s="1073">
        <v>-3600</v>
      </c>
      <c r="M80" s="1073">
        <v>-3600</v>
      </c>
      <c r="N80" s="1073">
        <v>-4200</v>
      </c>
    </row>
    <row r="81" spans="1:14" ht="19.95" customHeight="1">
      <c r="A81" s="1059" t="s">
        <v>1020</v>
      </c>
      <c r="B81" s="1066">
        <v>47030.879999999997</v>
      </c>
      <c r="C81" s="1066">
        <v>62927.789999999994</v>
      </c>
      <c r="D81" s="1066">
        <v>62658.35</v>
      </c>
      <c r="E81" s="1066">
        <v>104409.79000000001</v>
      </c>
      <c r="F81" s="1066">
        <v>103440</v>
      </c>
      <c r="G81" s="1066">
        <v>102470.20999999999</v>
      </c>
      <c r="H81" s="1066">
        <v>100300.42</v>
      </c>
      <c r="I81" s="1066">
        <v>99330.63</v>
      </c>
      <c r="J81" s="1066">
        <v>98360.84</v>
      </c>
      <c r="K81" s="1066">
        <v>97391.05</v>
      </c>
      <c r="L81" s="1066">
        <v>96421.260000000009</v>
      </c>
      <c r="M81" s="1066">
        <v>95451.47</v>
      </c>
      <c r="N81" s="1066">
        <v>93881.68</v>
      </c>
    </row>
    <row r="82" spans="1:14" ht="19.95" customHeight="1">
      <c r="A82" s="1059" t="s">
        <v>748</v>
      </c>
      <c r="B82" s="1062">
        <v>8003040.2299999995</v>
      </c>
      <c r="C82" s="1062">
        <v>8733900.5299999993</v>
      </c>
      <c r="D82" s="1062">
        <v>9364040.2199999988</v>
      </c>
      <c r="E82" s="1062">
        <v>10155401.630000001</v>
      </c>
      <c r="F82" s="1062">
        <v>11307927.16</v>
      </c>
      <c r="G82" s="1062">
        <v>11427164.780000001</v>
      </c>
      <c r="H82" s="1062">
        <v>10794911.220000001</v>
      </c>
      <c r="I82" s="1062">
        <v>12247329.48</v>
      </c>
      <c r="J82" s="1062">
        <v>12855455.889999999</v>
      </c>
      <c r="K82" s="1062">
        <v>13341057.699999999</v>
      </c>
      <c r="L82" s="1062">
        <v>13650088.479999999</v>
      </c>
      <c r="M82" s="1062">
        <v>14034562.66</v>
      </c>
      <c r="N82" s="1062">
        <v>13519408.560000001</v>
      </c>
    </row>
    <row r="83" spans="1:14" ht="19.95" customHeight="1">
      <c r="A83" s="1059" t="s">
        <v>1021</v>
      </c>
      <c r="B83" s="1060"/>
      <c r="C83" s="1073"/>
      <c r="D83" s="1074"/>
      <c r="E83" s="1074"/>
      <c r="F83" s="1074"/>
      <c r="G83" s="1074"/>
      <c r="H83" s="1074"/>
      <c r="I83" s="1074"/>
      <c r="J83" s="1074"/>
      <c r="K83" s="1074"/>
      <c r="L83" s="1074"/>
      <c r="M83" s="1074"/>
      <c r="N83" s="1074"/>
    </row>
    <row r="84" spans="1:14" ht="19.95" customHeight="1">
      <c r="A84" s="1059" t="s">
        <v>1022</v>
      </c>
      <c r="B84" s="1060"/>
      <c r="C84" s="1073"/>
      <c r="D84" s="1074"/>
      <c r="E84" s="1074"/>
      <c r="F84" s="1074"/>
      <c r="G84" s="1074"/>
      <c r="H84" s="1074"/>
      <c r="I84" s="1074"/>
      <c r="J84" s="1074"/>
      <c r="K84" s="1074"/>
      <c r="L84" s="1074"/>
      <c r="M84" s="1074"/>
      <c r="N84" s="1074"/>
    </row>
    <row r="85" spans="1:14" ht="19.95" customHeight="1">
      <c r="A85" s="1059" t="s">
        <v>1023</v>
      </c>
      <c r="B85" s="1060"/>
      <c r="C85" s="1073"/>
      <c r="D85" s="1074"/>
      <c r="E85" s="1074"/>
      <c r="F85" s="1074"/>
      <c r="G85" s="1074"/>
      <c r="H85" s="1074"/>
      <c r="I85" s="1074"/>
      <c r="J85" s="1074"/>
      <c r="K85" s="1074"/>
      <c r="L85" s="1074"/>
      <c r="M85" s="1074"/>
      <c r="N85" s="1074"/>
    </row>
    <row r="86" spans="1:14" ht="19.95" customHeight="1">
      <c r="A86" s="1059" t="s">
        <v>1024</v>
      </c>
      <c r="B86" s="1060"/>
      <c r="C86" s="1073"/>
      <c r="D86" s="1074"/>
      <c r="E86" s="1074"/>
      <c r="F86" s="1074"/>
      <c r="G86" s="1074"/>
      <c r="H86" s="1074"/>
      <c r="I86" s="1074"/>
      <c r="J86" s="1074"/>
      <c r="K86" s="1074"/>
      <c r="L86" s="1074"/>
      <c r="M86" s="1074"/>
      <c r="N86" s="1074"/>
    </row>
    <row r="87" spans="1:14" ht="19.95" customHeight="1">
      <c r="A87" s="1059" t="s">
        <v>1025</v>
      </c>
      <c r="B87" s="1064"/>
      <c r="C87" s="1071"/>
      <c r="D87" s="1070"/>
      <c r="E87" s="1070"/>
      <c r="F87" s="1070"/>
      <c r="G87" s="1070"/>
      <c r="H87" s="1070"/>
      <c r="I87" s="1070"/>
      <c r="J87" s="1070"/>
      <c r="K87" s="1070"/>
      <c r="L87" s="1070"/>
      <c r="M87" s="1070"/>
      <c r="N87" s="1070"/>
    </row>
    <row r="88" spans="1:14" ht="19.95" customHeight="1">
      <c r="A88" s="1059" t="s">
        <v>1026</v>
      </c>
      <c r="B88" s="1064"/>
      <c r="C88" s="1071"/>
      <c r="D88" s="1070"/>
      <c r="E88" s="1070"/>
      <c r="F88" s="1070"/>
      <c r="G88" s="1070"/>
      <c r="H88" s="1070"/>
      <c r="I88" s="1070"/>
      <c r="J88" s="1070"/>
      <c r="K88" s="1070"/>
      <c r="L88" s="1070"/>
      <c r="M88" s="1070"/>
      <c r="N88" s="1070"/>
    </row>
    <row r="89" spans="1:14" ht="19.95" customHeight="1">
      <c r="A89" s="1059" t="s">
        <v>1027</v>
      </c>
      <c r="B89" s="1071">
        <v>-136911.06</v>
      </c>
      <c r="C89" s="1071">
        <v>-133969.79</v>
      </c>
      <c r="D89" s="1071">
        <v>-192460.24</v>
      </c>
      <c r="E89" s="1071">
        <v>-159045.69</v>
      </c>
      <c r="F89" s="1071">
        <v>-159205.64000000001</v>
      </c>
      <c r="G89" s="1071">
        <v>-219041.01</v>
      </c>
      <c r="H89" s="1071">
        <v>-212013.22</v>
      </c>
      <c r="I89" s="1071">
        <v>-171600.96</v>
      </c>
      <c r="J89" s="1071">
        <v>-524089.98</v>
      </c>
      <c r="K89" s="1071">
        <v>-636507.17000000004</v>
      </c>
      <c r="L89" s="1071">
        <v>-744442.46</v>
      </c>
      <c r="M89" s="1071">
        <v>-577707.63</v>
      </c>
      <c r="N89" s="1071">
        <v>-283858.94</v>
      </c>
    </row>
    <row r="90" spans="1:14" ht="19.95" customHeight="1">
      <c r="A90" s="1059" t="s">
        <v>1028</v>
      </c>
      <c r="B90" s="1075">
        <v>-136911.06</v>
      </c>
      <c r="C90" s="1075">
        <v>-133969.79</v>
      </c>
      <c r="D90" s="1076">
        <v>-192460.24</v>
      </c>
      <c r="E90" s="1076">
        <v>-159045.69</v>
      </c>
      <c r="F90" s="1076">
        <v>-159205.64000000001</v>
      </c>
      <c r="G90" s="1076">
        <v>-219041.01</v>
      </c>
      <c r="H90" s="1076">
        <v>-212013.22</v>
      </c>
      <c r="I90" s="1076">
        <v>-171600.96</v>
      </c>
      <c r="J90" s="1076">
        <v>-524089.98</v>
      </c>
      <c r="K90" s="1076">
        <v>-636507.17000000004</v>
      </c>
      <c r="L90" s="1076">
        <v>-744442.46</v>
      </c>
      <c r="M90" s="1076">
        <v>-577707.63</v>
      </c>
      <c r="N90" s="1076">
        <v>-283858.94</v>
      </c>
    </row>
    <row r="91" spans="1:14" ht="19.95" customHeight="1">
      <c r="A91" s="1059" t="s">
        <v>1029</v>
      </c>
      <c r="B91" s="1060"/>
      <c r="C91" s="1073"/>
      <c r="D91" s="1074"/>
      <c r="E91" s="1074"/>
      <c r="F91" s="1074"/>
      <c r="G91" s="1074"/>
      <c r="H91" s="1074"/>
      <c r="I91" s="1074"/>
      <c r="J91" s="1074"/>
      <c r="K91" s="1074"/>
      <c r="L91" s="1074"/>
      <c r="M91" s="1074"/>
      <c r="N91" s="1074"/>
    </row>
    <row r="92" spans="1:14" ht="19.95" customHeight="1">
      <c r="A92" s="1059" t="s">
        <v>1030</v>
      </c>
      <c r="B92" s="1071">
        <v>-6153.03</v>
      </c>
      <c r="C92" s="1071">
        <v>-7882.09</v>
      </c>
      <c r="D92" s="1071">
        <v>-4480.55</v>
      </c>
      <c r="E92" s="1071">
        <v>-9633.5400000000009</v>
      </c>
      <c r="F92" s="1071">
        <v>-2218.0300000000002</v>
      </c>
      <c r="G92" s="1071">
        <v>-16059.9</v>
      </c>
      <c r="H92" s="1071">
        <v>-5919.58</v>
      </c>
      <c r="I92" s="1071">
        <v>-23496.720000000001</v>
      </c>
      <c r="J92" s="1071">
        <v>-7040.91</v>
      </c>
      <c r="K92" s="1071">
        <v>-6594.2</v>
      </c>
      <c r="L92" s="1071">
        <v>-5000.76</v>
      </c>
      <c r="M92" s="1071">
        <v>-7050.4</v>
      </c>
      <c r="N92" s="1071">
        <v>-5061.72</v>
      </c>
    </row>
    <row r="93" spans="1:14" ht="19.95" customHeight="1">
      <c r="A93" s="1059" t="s">
        <v>1031</v>
      </c>
      <c r="B93" s="1075">
        <v>-6153.03</v>
      </c>
      <c r="C93" s="1075">
        <v>-7882.09</v>
      </c>
      <c r="D93" s="1076">
        <v>-4480.55</v>
      </c>
      <c r="E93" s="1076">
        <v>-9633.5400000000009</v>
      </c>
      <c r="F93" s="1076">
        <v>-2218.0300000000002</v>
      </c>
      <c r="G93" s="1076">
        <v>-16059.9</v>
      </c>
      <c r="H93" s="1076">
        <v>-5919.58</v>
      </c>
      <c r="I93" s="1076">
        <v>-23496.720000000001</v>
      </c>
      <c r="J93" s="1076">
        <v>-7040.91</v>
      </c>
      <c r="K93" s="1076">
        <v>-6594.2</v>
      </c>
      <c r="L93" s="1076">
        <v>-5000.76</v>
      </c>
      <c r="M93" s="1076">
        <v>-7050.4</v>
      </c>
      <c r="N93" s="1076">
        <v>-5061.72</v>
      </c>
    </row>
    <row r="94" spans="1:14" ht="19.95" customHeight="1">
      <c r="A94" s="1059" t="s">
        <v>1032</v>
      </c>
      <c r="B94" s="1060"/>
      <c r="C94" s="1073"/>
      <c r="D94" s="1074"/>
      <c r="E94" s="1074"/>
      <c r="F94" s="1074"/>
      <c r="G94" s="1074"/>
      <c r="H94" s="1074"/>
      <c r="I94" s="1074"/>
      <c r="J94" s="1074"/>
      <c r="K94" s="1074"/>
      <c r="L94" s="1074"/>
      <c r="M94" s="1074"/>
      <c r="N94" s="1074"/>
    </row>
    <row r="95" spans="1:14" ht="19.95" customHeight="1">
      <c r="A95" s="1059" t="s">
        <v>1033</v>
      </c>
      <c r="B95" s="1070">
        <v>-39957</v>
      </c>
      <c r="C95" s="1070">
        <v>-6659.5</v>
      </c>
      <c r="D95" s="1070">
        <v>-15495.55</v>
      </c>
      <c r="E95" s="1070">
        <v>-22155.05</v>
      </c>
      <c r="F95" s="1070">
        <v>-30257.74</v>
      </c>
      <c r="G95" s="1070">
        <v>-48070</v>
      </c>
      <c r="H95" s="1070">
        <v>-55085</v>
      </c>
      <c r="I95" s="1070">
        <v>-8978</v>
      </c>
      <c r="J95" s="1070">
        <v>-15993</v>
      </c>
      <c r="K95" s="1070">
        <v>-25082</v>
      </c>
      <c r="L95" s="1070">
        <v>-27158.84</v>
      </c>
      <c r="M95" s="1070">
        <v>-35370.730000000003</v>
      </c>
      <c r="N95" s="1070">
        <v>-40164</v>
      </c>
    </row>
    <row r="96" spans="1:14" ht="19.95" customHeight="1">
      <c r="A96" s="1059" t="s">
        <v>1034</v>
      </c>
      <c r="B96" s="1065"/>
      <c r="C96" s="1070"/>
      <c r="D96" s="1070"/>
      <c r="E96" s="1070"/>
      <c r="F96" s="1070"/>
      <c r="G96" s="1070"/>
      <c r="H96" s="1070"/>
      <c r="I96" s="1070"/>
      <c r="J96" s="1070"/>
      <c r="K96" s="1070"/>
      <c r="L96" s="1070"/>
      <c r="M96" s="1070"/>
      <c r="N96" s="1070"/>
    </row>
    <row r="97" spans="1:14" ht="19.95" customHeight="1">
      <c r="A97" s="1059" t="s">
        <v>1035</v>
      </c>
      <c r="B97" s="1065"/>
      <c r="C97" s="1070"/>
      <c r="D97" s="1070"/>
      <c r="E97" s="1070"/>
      <c r="F97" s="1070"/>
      <c r="G97" s="1070"/>
      <c r="H97" s="1070"/>
      <c r="I97" s="1070"/>
      <c r="J97" s="1070"/>
      <c r="K97" s="1070"/>
      <c r="L97" s="1070"/>
      <c r="M97" s="1070"/>
      <c r="N97" s="1070"/>
    </row>
    <row r="98" spans="1:14" ht="19.95" customHeight="1">
      <c r="A98" s="1059" t="s">
        <v>1036</v>
      </c>
      <c r="B98" s="1065"/>
      <c r="C98" s="1070"/>
      <c r="D98" s="1070"/>
      <c r="E98" s="1070"/>
      <c r="F98" s="1070"/>
      <c r="G98" s="1070"/>
      <c r="H98" s="1070"/>
      <c r="I98" s="1070"/>
      <c r="J98" s="1070"/>
      <c r="K98" s="1070"/>
      <c r="L98" s="1070"/>
      <c r="M98" s="1070"/>
      <c r="N98" s="1070"/>
    </row>
    <row r="99" spans="1:14" ht="19.95" customHeight="1">
      <c r="A99" s="1059" t="s">
        <v>1037</v>
      </c>
      <c r="B99" s="1065"/>
      <c r="C99" s="1070"/>
      <c r="D99" s="1070"/>
      <c r="E99" s="1070"/>
      <c r="F99" s="1070"/>
      <c r="G99" s="1070"/>
      <c r="H99" s="1070"/>
      <c r="I99" s="1070"/>
      <c r="J99" s="1070"/>
      <c r="K99" s="1070"/>
      <c r="L99" s="1070"/>
      <c r="M99" s="1070"/>
      <c r="N99" s="1070"/>
    </row>
    <row r="100" spans="1:14" ht="19.95" customHeight="1">
      <c r="A100" s="1059" t="s">
        <v>1038</v>
      </c>
      <c r="B100" s="1065"/>
      <c r="C100" s="1070"/>
      <c r="D100" s="1070"/>
      <c r="E100" s="1070"/>
      <c r="F100" s="1070"/>
      <c r="G100" s="1070"/>
      <c r="H100" s="1070"/>
      <c r="I100" s="1070"/>
      <c r="J100" s="1070"/>
      <c r="K100" s="1070"/>
      <c r="L100" s="1070"/>
      <c r="M100" s="1070"/>
      <c r="N100" s="1070"/>
    </row>
    <row r="101" spans="1:14" ht="19.95" customHeight="1">
      <c r="A101" s="1059" t="s">
        <v>1039</v>
      </c>
      <c r="B101" s="1065"/>
      <c r="C101" s="1070"/>
      <c r="D101" s="1070"/>
      <c r="E101" s="1070"/>
      <c r="F101" s="1070"/>
      <c r="G101" s="1070"/>
      <c r="H101" s="1070"/>
      <c r="I101" s="1070"/>
      <c r="J101" s="1070"/>
      <c r="K101" s="1070"/>
      <c r="L101" s="1070"/>
      <c r="M101" s="1070"/>
      <c r="N101" s="1070"/>
    </row>
    <row r="102" spans="1:14" ht="19.95" customHeight="1">
      <c r="A102" s="1059" t="s">
        <v>1040</v>
      </c>
      <c r="B102" s="1065"/>
      <c r="C102" s="1070"/>
      <c r="D102" s="1070"/>
      <c r="E102" s="1070"/>
      <c r="F102" s="1070"/>
      <c r="G102" s="1070"/>
      <c r="H102" s="1070"/>
      <c r="I102" s="1070"/>
      <c r="J102" s="1070"/>
      <c r="K102" s="1070"/>
      <c r="L102" s="1070"/>
      <c r="M102" s="1070"/>
      <c r="N102" s="1070"/>
    </row>
    <row r="103" spans="1:14" ht="19.95" customHeight="1">
      <c r="A103" s="1059" t="s">
        <v>1041</v>
      </c>
      <c r="B103" s="1070">
        <v>-195734.51</v>
      </c>
      <c r="C103" s="1070">
        <v>-197979.35</v>
      </c>
      <c r="D103" s="1070">
        <v>-198987.71</v>
      </c>
      <c r="E103" s="1070">
        <v>-200256.47</v>
      </c>
      <c r="F103" s="1070">
        <v>-200106.41</v>
      </c>
      <c r="G103" s="1070">
        <v>-201160.69</v>
      </c>
      <c r="H103" s="1070">
        <v>-201977.47</v>
      </c>
      <c r="I103" s="1070">
        <v>-202819.85</v>
      </c>
      <c r="J103" s="1070">
        <v>-202232.29</v>
      </c>
      <c r="K103" s="1070">
        <v>-202284.15</v>
      </c>
      <c r="L103" s="1070">
        <v>-202148.29</v>
      </c>
      <c r="M103" s="1070">
        <v>-203454.53</v>
      </c>
      <c r="N103" s="1070">
        <v>-204389.07</v>
      </c>
    </row>
    <row r="104" spans="1:14" ht="19.95" customHeight="1">
      <c r="A104" s="1059" t="s">
        <v>1042</v>
      </c>
      <c r="B104" s="1070">
        <v>-8882.06</v>
      </c>
      <c r="C104" s="1070">
        <v>-9847.56</v>
      </c>
      <c r="D104" s="1070">
        <v>-10813.06</v>
      </c>
      <c r="E104" s="1070">
        <v>-11778.56</v>
      </c>
      <c r="F104" s="1070">
        <v>-12744.03</v>
      </c>
      <c r="G104" s="1070">
        <v>-1062</v>
      </c>
      <c r="H104" s="1070">
        <v>-2124</v>
      </c>
      <c r="I104" s="1070">
        <v>-3186</v>
      </c>
      <c r="J104" s="1070">
        <v>-4248</v>
      </c>
      <c r="K104" s="1070">
        <v>-5310</v>
      </c>
      <c r="L104" s="1070">
        <v>-6372</v>
      </c>
      <c r="M104" s="1070">
        <v>-7434</v>
      </c>
      <c r="N104" s="1070">
        <v>-8496</v>
      </c>
    </row>
    <row r="105" spans="1:14" ht="19.95" customHeight="1">
      <c r="A105" s="1059" t="s">
        <v>1043</v>
      </c>
      <c r="B105" s="1064"/>
      <c r="C105" s="1071"/>
      <c r="D105" s="1070"/>
      <c r="E105" s="1070"/>
      <c r="F105" s="1070"/>
      <c r="G105" s="1070"/>
      <c r="H105" s="1070"/>
      <c r="I105" s="1070"/>
      <c r="J105" s="1070"/>
      <c r="K105" s="1070"/>
      <c r="L105" s="1070"/>
      <c r="M105" s="1070"/>
      <c r="N105" s="1070"/>
    </row>
    <row r="106" spans="1:14" s="1531" customFormat="1" ht="19.95" customHeight="1">
      <c r="A106" s="1529" t="s">
        <v>1045</v>
      </c>
      <c r="B106" s="1530">
        <v>-56057.14</v>
      </c>
      <c r="C106" s="1530">
        <v>-57580.800000000003</v>
      </c>
      <c r="D106" s="1530">
        <v>-57492.160000000003</v>
      </c>
      <c r="E106" s="1530">
        <v>-52863.74</v>
      </c>
      <c r="F106" s="1530">
        <v>-54252.65</v>
      </c>
      <c r="G106" s="1530">
        <v>-55535.92</v>
      </c>
      <c r="H106" s="1530">
        <v>-56856.7</v>
      </c>
      <c r="I106" s="1530">
        <v>-54751.76</v>
      </c>
      <c r="J106" s="1530">
        <v>-52762.29</v>
      </c>
      <c r="K106" s="1530">
        <v>-48367.9</v>
      </c>
      <c r="L106" s="1530">
        <v>-50565.9</v>
      </c>
      <c r="M106" s="1530">
        <v>-50598.1</v>
      </c>
      <c r="N106" s="1530">
        <v>-50406.94</v>
      </c>
    </row>
    <row r="107" spans="1:14" ht="19.95" customHeight="1">
      <c r="A107" s="1059" t="s">
        <v>1047</v>
      </c>
      <c r="B107" s="1064"/>
      <c r="C107" s="1071"/>
      <c r="D107" s="1070"/>
      <c r="E107" s="1070"/>
      <c r="F107" s="1070"/>
      <c r="G107" s="1070"/>
      <c r="H107" s="1070"/>
      <c r="I107" s="1070"/>
      <c r="J107" s="1070"/>
      <c r="K107" s="1070"/>
      <c r="L107" s="1070"/>
      <c r="M107" s="1070"/>
      <c r="N107" s="1070"/>
    </row>
    <row r="108" spans="1:14" ht="19.95" customHeight="1">
      <c r="A108" s="1059" t="s">
        <v>1048</v>
      </c>
      <c r="B108" s="1075">
        <v>-300630.71000000002</v>
      </c>
      <c r="C108" s="1075">
        <v>-272067.21000000002</v>
      </c>
      <c r="D108" s="1075">
        <v>-282788.47999999998</v>
      </c>
      <c r="E108" s="1075">
        <v>-287053.82</v>
      </c>
      <c r="F108" s="1075">
        <v>-297360.83</v>
      </c>
      <c r="G108" s="1075">
        <v>-305828.61</v>
      </c>
      <c r="H108" s="1075">
        <v>-316043.17</v>
      </c>
      <c r="I108" s="1075">
        <v>-269735.61</v>
      </c>
      <c r="J108" s="1075">
        <v>-275235.58</v>
      </c>
      <c r="K108" s="1075">
        <v>-281044.05</v>
      </c>
      <c r="L108" s="1075">
        <v>-286245.03000000003</v>
      </c>
      <c r="M108" s="1075">
        <v>-296857.36</v>
      </c>
      <c r="N108" s="1075">
        <v>-303456.01</v>
      </c>
    </row>
    <row r="109" spans="1:14" ht="19.95" customHeight="1">
      <c r="A109" s="1059" t="s">
        <v>1049</v>
      </c>
      <c r="B109" s="1075">
        <v>-443694.80000000005</v>
      </c>
      <c r="C109" s="1075">
        <v>-413919.09</v>
      </c>
      <c r="D109" s="1076">
        <v>-479729.26999999996</v>
      </c>
      <c r="E109" s="1076">
        <v>-455733.05000000005</v>
      </c>
      <c r="F109" s="1076">
        <v>-458784.5</v>
      </c>
      <c r="G109" s="1076">
        <v>-540929.52</v>
      </c>
      <c r="H109" s="1076">
        <v>-533975.97</v>
      </c>
      <c r="I109" s="1076">
        <v>-464833.29</v>
      </c>
      <c r="J109" s="1076">
        <v>-806366.47</v>
      </c>
      <c r="K109" s="1076">
        <v>-924145.41999999993</v>
      </c>
      <c r="L109" s="1076">
        <v>-1035688.25</v>
      </c>
      <c r="M109" s="1076">
        <v>-881615.39</v>
      </c>
      <c r="N109" s="1076">
        <v>-592376.66999999993</v>
      </c>
    </row>
    <row r="110" spans="1:14" ht="19.95" customHeight="1">
      <c r="A110" s="1059" t="s">
        <v>1050</v>
      </c>
      <c r="B110" s="1060"/>
      <c r="C110" s="1073"/>
      <c r="D110" s="1074"/>
      <c r="E110" s="1074"/>
      <c r="F110" s="1074"/>
      <c r="G110" s="1074"/>
      <c r="H110" s="1074"/>
      <c r="I110" s="1074"/>
      <c r="J110" s="1074"/>
      <c r="K110" s="1074"/>
      <c r="L110" s="1074"/>
      <c r="M110" s="1074"/>
      <c r="N110" s="1074"/>
    </row>
    <row r="111" spans="1:14" ht="19.95" customHeight="1">
      <c r="A111" s="1059" t="s">
        <v>1051</v>
      </c>
      <c r="B111" s="1064"/>
      <c r="C111" s="1071"/>
      <c r="D111" s="1070"/>
      <c r="E111" s="1070"/>
      <c r="F111" s="1070"/>
      <c r="G111" s="1070"/>
      <c r="H111" s="1070"/>
      <c r="I111" s="1070"/>
      <c r="J111" s="1070"/>
      <c r="K111" s="1070"/>
      <c r="L111" s="1070"/>
      <c r="M111" s="1070"/>
      <c r="N111" s="1070"/>
    </row>
    <row r="112" spans="1:14" ht="19.95" customHeight="1">
      <c r="A112" s="1059" t="s">
        <v>1052</v>
      </c>
      <c r="B112" s="1064"/>
      <c r="C112" s="1071"/>
      <c r="D112" s="1070"/>
      <c r="E112" s="1070"/>
      <c r="F112" s="1070"/>
      <c r="G112" s="1070"/>
      <c r="H112" s="1070"/>
      <c r="I112" s="1070"/>
      <c r="J112" s="1070"/>
      <c r="K112" s="1070"/>
      <c r="L112" s="1070"/>
      <c r="M112" s="1070"/>
      <c r="N112" s="1070"/>
    </row>
    <row r="113" spans="1:14" ht="19.95" customHeight="1">
      <c r="A113" s="1059" t="s">
        <v>2170</v>
      </c>
      <c r="B113" s="1064"/>
      <c r="C113" s="1071"/>
      <c r="D113" s="1070"/>
      <c r="E113" s="1070"/>
      <c r="F113" s="1070"/>
      <c r="G113" s="1070"/>
      <c r="H113" s="1070"/>
      <c r="I113" s="1070"/>
      <c r="J113" s="1070"/>
      <c r="K113" s="1070"/>
      <c r="L113" s="1070"/>
      <c r="M113" s="1070"/>
      <c r="N113" s="1070"/>
    </row>
    <row r="114" spans="1:14" ht="19.95" customHeight="1">
      <c r="A114" s="1059" t="s">
        <v>1053</v>
      </c>
      <c r="B114" s="1064"/>
      <c r="C114" s="1071"/>
      <c r="D114" s="1070"/>
      <c r="E114" s="1070"/>
      <c r="F114" s="1070"/>
      <c r="G114" s="1070"/>
      <c r="H114" s="1070"/>
      <c r="I114" s="1070"/>
      <c r="J114" s="1070"/>
      <c r="K114" s="1070"/>
      <c r="L114" s="1070"/>
      <c r="M114" s="1070"/>
      <c r="N114" s="1070"/>
    </row>
    <row r="115" spans="1:14" ht="19.95" customHeight="1">
      <c r="A115" s="1078" t="s">
        <v>1576</v>
      </c>
      <c r="B115" s="1071">
        <v>-305396.64</v>
      </c>
      <c r="C115" s="1071">
        <v>-1000000</v>
      </c>
      <c r="D115" s="1071">
        <v>-988602.78</v>
      </c>
      <c r="E115" s="1071">
        <v>-991666.66</v>
      </c>
      <c r="F115" s="1071">
        <v>-987499.99</v>
      </c>
      <c r="G115" s="1071">
        <v>-983333.32</v>
      </c>
      <c r="H115" s="1071">
        <v>-979166.65</v>
      </c>
      <c r="I115" s="1071">
        <v>-974999.98</v>
      </c>
      <c r="J115" s="1071">
        <v>-970833.31</v>
      </c>
      <c r="K115" s="1071">
        <v>-966666.64</v>
      </c>
      <c r="L115" s="1071">
        <v>-962499.97</v>
      </c>
      <c r="M115" s="1071">
        <v>-958333.3</v>
      </c>
      <c r="N115" s="1071">
        <v>-954166.63</v>
      </c>
    </row>
    <row r="116" spans="1:14" ht="19.95" customHeight="1">
      <c r="A116" s="1078" t="s">
        <v>1563</v>
      </c>
      <c r="B116" s="1071">
        <v>0</v>
      </c>
      <c r="C116" s="1071">
        <v>0</v>
      </c>
      <c r="D116" s="1071">
        <v>0</v>
      </c>
      <c r="E116" s="1071">
        <v>-741000</v>
      </c>
      <c r="F116" s="1071">
        <v>-741000</v>
      </c>
      <c r="G116" s="1071">
        <v>-741000</v>
      </c>
      <c r="H116" s="1071">
        <v>-741000</v>
      </c>
      <c r="I116" s="1071">
        <v>-1812013.97</v>
      </c>
      <c r="J116" s="1071">
        <v>-2056660.47</v>
      </c>
      <c r="K116" s="1071">
        <v>-2364951.5099999998</v>
      </c>
      <c r="L116" s="1071">
        <v>-2500000</v>
      </c>
      <c r="M116" s="1071">
        <v>-2500000</v>
      </c>
      <c r="N116" s="1071">
        <v>-2500000</v>
      </c>
    </row>
    <row r="117" spans="1:14" ht="19.95" customHeight="1">
      <c r="A117" s="1059" t="s">
        <v>1054</v>
      </c>
      <c r="B117" s="1064"/>
      <c r="C117" s="1071"/>
      <c r="D117" s="1070"/>
      <c r="E117" s="1070"/>
      <c r="F117" s="1070"/>
      <c r="G117" s="1070"/>
      <c r="H117" s="1070"/>
      <c r="I117" s="1070"/>
      <c r="J117" s="1070"/>
      <c r="K117" s="1070"/>
      <c r="L117" s="1070"/>
      <c r="M117" s="1070"/>
      <c r="N117" s="1070"/>
    </row>
    <row r="118" spans="1:14" ht="19.95" customHeight="1">
      <c r="A118" s="1059" t="s">
        <v>1055</v>
      </c>
      <c r="B118" s="1064"/>
      <c r="C118" s="1071"/>
      <c r="D118" s="1070"/>
      <c r="E118" s="1070"/>
      <c r="F118" s="1070"/>
      <c r="G118" s="1070"/>
      <c r="H118" s="1070"/>
      <c r="I118" s="1070"/>
      <c r="J118" s="1070"/>
      <c r="K118" s="1070"/>
      <c r="L118" s="1070"/>
      <c r="M118" s="1070"/>
      <c r="N118" s="1070"/>
    </row>
    <row r="119" spans="1:14" ht="19.95" customHeight="1">
      <c r="A119" s="1059" t="s">
        <v>1056</v>
      </c>
      <c r="B119" s="1064"/>
      <c r="C119" s="1071"/>
      <c r="D119" s="1070"/>
      <c r="E119" s="1070"/>
      <c r="F119" s="1070"/>
      <c r="G119" s="1070"/>
      <c r="H119" s="1070"/>
      <c r="I119" s="1070"/>
      <c r="J119" s="1070"/>
      <c r="K119" s="1070"/>
      <c r="L119" s="1070"/>
      <c r="M119" s="1070"/>
      <c r="N119" s="1070"/>
    </row>
    <row r="120" spans="1:14" ht="19.95" customHeight="1">
      <c r="A120" s="1059" t="s">
        <v>1057</v>
      </c>
      <c r="B120" s="1064"/>
      <c r="C120" s="1071"/>
      <c r="D120" s="1070"/>
      <c r="E120" s="1070"/>
      <c r="F120" s="1070"/>
      <c r="G120" s="1070"/>
      <c r="H120" s="1070"/>
      <c r="I120" s="1070"/>
      <c r="J120" s="1070"/>
      <c r="K120" s="1070"/>
      <c r="L120" s="1070"/>
      <c r="M120" s="1070"/>
      <c r="N120" s="1070"/>
    </row>
    <row r="121" spans="1:14" ht="19.95" customHeight="1">
      <c r="A121" s="1059" t="s">
        <v>1058</v>
      </c>
      <c r="B121" s="1064"/>
      <c r="C121" s="1071"/>
      <c r="D121" s="1070"/>
      <c r="E121" s="1070"/>
      <c r="F121" s="1070"/>
      <c r="G121" s="1070"/>
      <c r="H121" s="1070"/>
      <c r="I121" s="1070"/>
      <c r="J121" s="1070"/>
      <c r="K121" s="1070"/>
      <c r="L121" s="1070"/>
      <c r="M121" s="1070"/>
      <c r="N121" s="1070"/>
    </row>
    <row r="122" spans="1:14" ht="19.95" customHeight="1">
      <c r="A122" s="1059" t="s">
        <v>1059</v>
      </c>
      <c r="B122" s="1064"/>
      <c r="C122" s="1071"/>
      <c r="D122" s="1070"/>
      <c r="E122" s="1070"/>
      <c r="F122" s="1070"/>
      <c r="G122" s="1070"/>
      <c r="H122" s="1070"/>
      <c r="I122" s="1070"/>
      <c r="J122" s="1070"/>
      <c r="K122" s="1070"/>
      <c r="L122" s="1070"/>
      <c r="M122" s="1070"/>
      <c r="N122" s="1070"/>
    </row>
    <row r="123" spans="1:14" ht="19.95" customHeight="1">
      <c r="A123" s="1059" t="s">
        <v>1060</v>
      </c>
      <c r="B123" s="1071">
        <v>-10264530.57</v>
      </c>
      <c r="C123" s="1071">
        <v>-10264530.57</v>
      </c>
      <c r="D123" s="1071">
        <v>-10279070.07</v>
      </c>
      <c r="E123" s="1071">
        <v>-10279070.07</v>
      </c>
      <c r="F123" s="1071">
        <v>-10279070.07</v>
      </c>
      <c r="G123" s="1071">
        <v>-10293609.57</v>
      </c>
      <c r="H123" s="1071">
        <v>-10200585.57</v>
      </c>
      <c r="I123" s="1071">
        <v>-10633677.970000001</v>
      </c>
      <c r="J123" s="1071">
        <v>-10648217.470000001</v>
      </c>
      <c r="K123" s="1071">
        <v>-10676216.470000001</v>
      </c>
      <c r="L123" s="1071">
        <v>-10841960.470000001</v>
      </c>
      <c r="M123" s="1071">
        <v>-10388558.470000001</v>
      </c>
      <c r="N123" s="1071">
        <v>-10388558.470000001</v>
      </c>
    </row>
    <row r="124" spans="1:14" ht="19.95" customHeight="1">
      <c r="A124" s="1059" t="s">
        <v>1061</v>
      </c>
      <c r="B124" s="1064"/>
      <c r="C124" s="1071"/>
      <c r="D124" s="1070"/>
      <c r="E124" s="1070"/>
      <c r="F124" s="1070"/>
      <c r="G124" s="1070"/>
      <c r="H124" s="1070"/>
      <c r="I124" s="1070"/>
      <c r="J124" s="1070"/>
      <c r="K124" s="1070"/>
      <c r="L124" s="1070"/>
      <c r="M124" s="1070"/>
      <c r="N124" s="1070"/>
    </row>
    <row r="125" spans="1:14" ht="19.95" customHeight="1">
      <c r="A125" s="1059" t="s">
        <v>1044</v>
      </c>
      <c r="B125" s="1064"/>
      <c r="C125" s="1071"/>
      <c r="D125" s="1070"/>
      <c r="E125" s="1070"/>
      <c r="F125" s="1070"/>
      <c r="G125" s="1070"/>
      <c r="H125" s="1070"/>
      <c r="I125" s="1070"/>
      <c r="J125" s="1070"/>
      <c r="K125" s="1070"/>
      <c r="L125" s="1070"/>
      <c r="M125" s="1070"/>
      <c r="N125" s="1070"/>
    </row>
    <row r="126" spans="1:14" ht="19.95" customHeight="1">
      <c r="A126" s="1059" t="s">
        <v>1046</v>
      </c>
      <c r="B126" s="1064"/>
      <c r="C126" s="1071"/>
      <c r="D126" s="1070"/>
      <c r="E126" s="1070"/>
      <c r="F126" s="1070"/>
      <c r="G126" s="1070"/>
      <c r="H126" s="1070"/>
      <c r="I126" s="1070"/>
      <c r="J126" s="1070"/>
      <c r="K126" s="1070"/>
      <c r="L126" s="1070"/>
      <c r="M126" s="1070"/>
      <c r="N126" s="1070"/>
    </row>
    <row r="127" spans="1:14" ht="19.95" customHeight="1">
      <c r="A127" s="1059" t="s">
        <v>1062</v>
      </c>
      <c r="B127" s="1071">
        <v>3544814</v>
      </c>
      <c r="C127" s="1071">
        <v>3544814</v>
      </c>
      <c r="D127" s="1071">
        <v>3544814</v>
      </c>
      <c r="E127" s="1071">
        <v>3544814</v>
      </c>
      <c r="F127" s="1071">
        <v>3544814</v>
      </c>
      <c r="G127" s="1071">
        <v>3544814</v>
      </c>
      <c r="H127" s="1071">
        <v>3897220</v>
      </c>
      <c r="I127" s="1071">
        <v>3897220</v>
      </c>
      <c r="J127" s="1071">
        <v>3897220</v>
      </c>
      <c r="K127" s="1071">
        <v>3897220</v>
      </c>
      <c r="L127" s="1071">
        <v>3897220</v>
      </c>
      <c r="M127" s="1071">
        <v>3897220</v>
      </c>
      <c r="N127" s="1071">
        <v>3897220</v>
      </c>
    </row>
    <row r="128" spans="1:14" ht="19.95" customHeight="1">
      <c r="A128" s="1059" t="s">
        <v>1063</v>
      </c>
      <c r="B128" s="1075">
        <v>-7025113.21</v>
      </c>
      <c r="C128" s="1075">
        <v>-7719716.5700000003</v>
      </c>
      <c r="D128" s="1075">
        <v>-7722858.8500000006</v>
      </c>
      <c r="E128" s="1075">
        <v>-8466922.7300000004</v>
      </c>
      <c r="F128" s="1075">
        <v>-8462756.0600000005</v>
      </c>
      <c r="G128" s="1075">
        <v>-8473128.8900000006</v>
      </c>
      <c r="H128" s="1075">
        <v>-8023532.2200000007</v>
      </c>
      <c r="I128" s="1075">
        <v>-9523471.9200000018</v>
      </c>
      <c r="J128" s="1075">
        <v>-9778491.2500000019</v>
      </c>
      <c r="K128" s="1075">
        <v>-10110614.620000001</v>
      </c>
      <c r="L128" s="1075">
        <v>-10407240.440000001</v>
      </c>
      <c r="M128" s="1075">
        <v>-9949671.7699999996</v>
      </c>
      <c r="N128" s="1075">
        <v>-9945505.1000000015</v>
      </c>
    </row>
    <row r="129" spans="1:14" ht="19.95" customHeight="1">
      <c r="A129" s="1059" t="s">
        <v>1064</v>
      </c>
      <c r="B129" s="1075">
        <v>-7468808.0099999998</v>
      </c>
      <c r="C129" s="1075">
        <v>-8133635.6600000001</v>
      </c>
      <c r="D129" s="1075">
        <v>-8202588.1200000001</v>
      </c>
      <c r="E129" s="1075">
        <v>-8922655.7800000012</v>
      </c>
      <c r="F129" s="1075">
        <v>-8921540.5600000005</v>
      </c>
      <c r="G129" s="1075">
        <v>-9014058.4100000001</v>
      </c>
      <c r="H129" s="1075">
        <v>-8557508.1900000013</v>
      </c>
      <c r="I129" s="1075">
        <v>-9988305.2100000009</v>
      </c>
      <c r="J129" s="1075">
        <v>-10584857.720000003</v>
      </c>
      <c r="K129" s="1075">
        <v>-11034760.040000001</v>
      </c>
      <c r="L129" s="1075">
        <v>-11442928.690000001</v>
      </c>
      <c r="M129" s="1075">
        <v>-10831287.16</v>
      </c>
      <c r="N129" s="1075">
        <v>-10537881.770000001</v>
      </c>
    </row>
    <row r="130" spans="1:14" ht="19.95" customHeight="1">
      <c r="A130" s="1059" t="s">
        <v>1065</v>
      </c>
      <c r="B130" s="1060"/>
      <c r="C130" s="1073"/>
      <c r="D130" s="1074"/>
      <c r="E130" s="1074"/>
      <c r="F130" s="1074"/>
      <c r="G130" s="1074"/>
      <c r="H130" s="1074"/>
      <c r="I130" s="1074"/>
      <c r="J130" s="1074"/>
      <c r="K130" s="1074"/>
      <c r="L130" s="1074"/>
      <c r="M130" s="1074"/>
      <c r="N130" s="1074"/>
    </row>
    <row r="131" spans="1:14" ht="19.95" customHeight="1">
      <c r="A131" s="1059" t="s">
        <v>1066</v>
      </c>
      <c r="B131" s="1071">
        <v>-1000</v>
      </c>
      <c r="C131" s="1071">
        <v>-1000</v>
      </c>
      <c r="D131" s="1071">
        <v>-1000</v>
      </c>
      <c r="E131" s="1071">
        <v>-1000</v>
      </c>
      <c r="F131" s="1071">
        <v>-1000</v>
      </c>
      <c r="G131" s="1071">
        <v>-1000</v>
      </c>
      <c r="H131" s="1071">
        <v>-1000</v>
      </c>
      <c r="I131" s="1071">
        <v>-1000</v>
      </c>
      <c r="J131" s="1071">
        <v>-1000</v>
      </c>
      <c r="K131" s="1071">
        <v>-1000</v>
      </c>
      <c r="L131" s="1071">
        <v>-1000</v>
      </c>
      <c r="M131" s="1071">
        <v>-1000</v>
      </c>
      <c r="N131" s="1071">
        <v>-1000</v>
      </c>
    </row>
    <row r="132" spans="1:14" ht="19.95" customHeight="1">
      <c r="A132" s="1059" t="s">
        <v>1067</v>
      </c>
      <c r="B132" s="1071">
        <v>-1770205.03</v>
      </c>
      <c r="C132" s="1071">
        <v>-1770205.03</v>
      </c>
      <c r="D132" s="1071">
        <v>-2300205.0299999998</v>
      </c>
      <c r="E132" s="1071">
        <v>-2300205.0299999998</v>
      </c>
      <c r="F132" s="1071">
        <v>-3400205.03</v>
      </c>
      <c r="G132" s="1071">
        <v>-3400205.03</v>
      </c>
      <c r="H132" s="1071">
        <v>-3400205.03</v>
      </c>
      <c r="I132" s="1071">
        <v>-3400205.03</v>
      </c>
      <c r="J132" s="1071">
        <v>-3400205.03</v>
      </c>
      <c r="K132" s="1071">
        <v>-4022644.79</v>
      </c>
      <c r="L132" s="1071">
        <v>-4221137.79</v>
      </c>
      <c r="M132" s="1071">
        <v>-5221137.79</v>
      </c>
      <c r="N132" s="1071">
        <v>-5221137.79</v>
      </c>
    </row>
    <row r="133" spans="1:14" ht="19.95" customHeight="1">
      <c r="A133" s="1079" t="s">
        <v>1569</v>
      </c>
      <c r="B133" s="1064">
        <v>0</v>
      </c>
      <c r="C133" s="1064">
        <v>0</v>
      </c>
      <c r="D133" s="1064">
        <v>0</v>
      </c>
      <c r="E133" s="1064">
        <v>0</v>
      </c>
      <c r="F133" s="1064">
        <v>0</v>
      </c>
      <c r="G133" s="1064">
        <v>0</v>
      </c>
      <c r="H133" s="1064">
        <v>0</v>
      </c>
      <c r="I133" s="1064">
        <v>0</v>
      </c>
      <c r="J133" s="1064">
        <v>0</v>
      </c>
      <c r="K133" s="1064">
        <v>622439.76</v>
      </c>
      <c r="L133" s="1064">
        <v>820932.76</v>
      </c>
      <c r="M133" s="1064">
        <v>840932.76</v>
      </c>
      <c r="N133" s="1064">
        <v>860932.76</v>
      </c>
    </row>
    <row r="134" spans="1:14" ht="19.95" customHeight="1">
      <c r="A134" s="1059" t="s">
        <v>1068</v>
      </c>
      <c r="B134" s="1064">
        <v>409418.58</v>
      </c>
      <c r="C134" s="1071">
        <v>409418.58</v>
      </c>
      <c r="D134" s="1071">
        <v>409418.58</v>
      </c>
      <c r="E134" s="1071">
        <v>409418.58</v>
      </c>
      <c r="F134" s="1071">
        <v>409418.58</v>
      </c>
      <c r="G134" s="1071">
        <v>409418.58</v>
      </c>
      <c r="H134" s="1071">
        <v>409418.58</v>
      </c>
      <c r="I134" s="1071">
        <v>409418.58</v>
      </c>
      <c r="J134" s="1071">
        <v>409418.58</v>
      </c>
      <c r="K134" s="1071">
        <v>409418.58</v>
      </c>
      <c r="L134" s="1071">
        <v>409418.58</v>
      </c>
      <c r="M134" s="1071">
        <v>409418.58</v>
      </c>
      <c r="N134" s="1071">
        <v>409418.58</v>
      </c>
    </row>
    <row r="135" spans="1:14" ht="19.95" customHeight="1">
      <c r="A135" s="1059" t="s">
        <v>1069</v>
      </c>
      <c r="B135" s="1064">
        <v>862846.23</v>
      </c>
      <c r="C135" s="1071">
        <v>862846.23</v>
      </c>
      <c r="D135" s="1071">
        <v>862846.23</v>
      </c>
      <c r="E135" s="1071">
        <v>862846.23</v>
      </c>
      <c r="F135" s="1071">
        <v>862846.23</v>
      </c>
      <c r="G135" s="1071">
        <v>862846.23</v>
      </c>
      <c r="H135" s="1071">
        <v>862846.23</v>
      </c>
      <c r="I135" s="1071">
        <v>754383.42</v>
      </c>
      <c r="J135" s="1071">
        <v>754383.42</v>
      </c>
      <c r="K135" s="1071">
        <v>754383.42</v>
      </c>
      <c r="L135" s="1071">
        <v>754383.42</v>
      </c>
      <c r="M135" s="1071">
        <v>754383.42</v>
      </c>
      <c r="N135" s="1071">
        <v>754383.42</v>
      </c>
    </row>
    <row r="136" spans="1:14" ht="19.95" customHeight="1">
      <c r="A136" s="1059" t="s">
        <v>1070</v>
      </c>
      <c r="B136" s="1081">
        <v>-35292.000000001164</v>
      </c>
      <c r="C136" s="1081">
        <v>-101324.65000000154</v>
      </c>
      <c r="D136" s="1081">
        <v>-132511.87999999756</v>
      </c>
      <c r="E136" s="1081">
        <v>-203805.63000000035</v>
      </c>
      <c r="F136" s="1081">
        <v>-257446.38000000222</v>
      </c>
      <c r="G136" s="1081">
        <v>-284166.15000000177</v>
      </c>
      <c r="H136" s="1081">
        <v>-108462.81000000192</v>
      </c>
      <c r="I136" s="1081">
        <v>-21621.239999998477</v>
      </c>
      <c r="J136" s="1081">
        <v>-33195.140000000712</v>
      </c>
      <c r="K136" s="1081">
        <v>-68894.630000002566</v>
      </c>
      <c r="L136" s="1081">
        <v>30243.24000000034</v>
      </c>
      <c r="M136" s="1081">
        <v>14127.529999999446</v>
      </c>
      <c r="N136" s="1081">
        <v>215876.23999999848</v>
      </c>
    </row>
    <row r="137" spans="1:14" ht="19.95" customHeight="1">
      <c r="A137" s="1059" t="s">
        <v>1071</v>
      </c>
      <c r="B137" s="1075">
        <v>-534232.22000000114</v>
      </c>
      <c r="C137" s="1075">
        <v>-600264.87000000151</v>
      </c>
      <c r="D137" s="1075">
        <v>-1161452.0999999973</v>
      </c>
      <c r="E137" s="1075">
        <v>-1232745.8500000001</v>
      </c>
      <c r="F137" s="1075">
        <v>-2386386.600000002</v>
      </c>
      <c r="G137" s="1075">
        <v>-2413106.3700000015</v>
      </c>
      <c r="H137" s="1075">
        <v>-2237403.0300000017</v>
      </c>
      <c r="I137" s="1075">
        <v>-2259024.2699999982</v>
      </c>
      <c r="J137" s="1075">
        <v>-2270598.1700000004</v>
      </c>
      <c r="K137" s="1075">
        <v>-2306297.6600000029</v>
      </c>
      <c r="L137" s="1075">
        <v>-2207159.79</v>
      </c>
      <c r="M137" s="1075">
        <v>-3203275.5000000009</v>
      </c>
      <c r="N137" s="1075">
        <v>-2981526.7900000019</v>
      </c>
    </row>
    <row r="138" spans="1:14" ht="19.95" customHeight="1">
      <c r="A138" s="1059" t="s">
        <v>1072</v>
      </c>
      <c r="B138" s="1075">
        <v>-8003040.2300000004</v>
      </c>
      <c r="C138" s="1075">
        <v>-8733900.5300000012</v>
      </c>
      <c r="D138" s="1076">
        <v>-9364040.2199999969</v>
      </c>
      <c r="E138" s="1076">
        <v>-10155401.630000001</v>
      </c>
      <c r="F138" s="1076">
        <v>-11307927.160000002</v>
      </c>
      <c r="G138" s="1076">
        <v>-11427164.780000001</v>
      </c>
      <c r="H138" s="1076">
        <v>-10794911.220000003</v>
      </c>
      <c r="I138" s="1076">
        <v>-12247329.479999999</v>
      </c>
      <c r="J138" s="1076">
        <v>-12855455.890000002</v>
      </c>
      <c r="K138" s="1076">
        <v>-13341057.700000003</v>
      </c>
      <c r="L138" s="1076">
        <v>-13650088.48</v>
      </c>
      <c r="M138" s="1076">
        <v>-14034562.66</v>
      </c>
      <c r="N138" s="1076">
        <v>-13519408.560000002</v>
      </c>
    </row>
    <row r="139" spans="1:14" ht="19.95" customHeight="1">
      <c r="A139" s="1059"/>
      <c r="B139" s="1060"/>
      <c r="C139" s="1073"/>
      <c r="D139" s="1074"/>
      <c r="E139" s="1074"/>
      <c r="F139" s="1074"/>
      <c r="G139" s="1074"/>
      <c r="H139" s="1074"/>
      <c r="I139" s="1074"/>
      <c r="J139" s="1074"/>
      <c r="K139" s="1074"/>
      <c r="L139" s="1074"/>
      <c r="M139" s="1074"/>
      <c r="N139" s="1074"/>
    </row>
    <row r="140" spans="1:14" ht="19.95" customHeight="1">
      <c r="B140" s="998" t="e">
        <v>#REF!</v>
      </c>
      <c r="C140" s="998">
        <v>8733900.5300000012</v>
      </c>
      <c r="D140" s="998">
        <v>9364040.2199999988</v>
      </c>
      <c r="E140" s="998">
        <v>10155401.630000001</v>
      </c>
      <c r="F140" s="998">
        <v>11307927.16</v>
      </c>
      <c r="G140" s="998">
        <v>11427164.780000001</v>
      </c>
      <c r="H140" s="998">
        <v>10794911.220000001</v>
      </c>
      <c r="I140" s="998">
        <v>12247329.48</v>
      </c>
      <c r="J140" s="998">
        <v>12855455.890000001</v>
      </c>
      <c r="K140" s="998">
        <v>13341057.699999999</v>
      </c>
      <c r="L140" s="998">
        <v>13650088.48</v>
      </c>
      <c r="M140" s="998">
        <v>14034562.659999998</v>
      </c>
      <c r="N140" s="998">
        <v>13519408.559999999</v>
      </c>
    </row>
    <row r="141" spans="1:14" ht="19.95" customHeight="1">
      <c r="B141" s="998"/>
      <c r="C141" s="998"/>
      <c r="D141" s="998"/>
      <c r="E141" s="998"/>
      <c r="F141" s="998"/>
      <c r="G141" s="998"/>
      <c r="H141" s="998"/>
      <c r="I141" s="998"/>
      <c r="J141" s="998"/>
      <c r="K141" s="998"/>
      <c r="L141" s="998"/>
      <c r="M141" s="998"/>
      <c r="N141" s="998"/>
    </row>
    <row r="142" spans="1:14" ht="19.95" customHeight="1">
      <c r="B142" s="1069" t="e">
        <v>#REF!</v>
      </c>
      <c r="C142" s="1069">
        <v>0</v>
      </c>
      <c r="D142" s="1069">
        <v>0</v>
      </c>
      <c r="E142" s="1069">
        <v>0</v>
      </c>
      <c r="F142" s="1069">
        <v>0</v>
      </c>
      <c r="G142" s="1069">
        <v>0</v>
      </c>
      <c r="H142" s="1069">
        <v>0</v>
      </c>
      <c r="I142" s="1069">
        <v>0</v>
      </c>
      <c r="J142" s="1069">
        <v>0</v>
      </c>
      <c r="K142" s="1069">
        <v>0</v>
      </c>
      <c r="L142" s="1069">
        <v>0</v>
      </c>
      <c r="M142" s="1069">
        <v>0</v>
      </c>
      <c r="N142" s="1069">
        <v>0</v>
      </c>
    </row>
    <row r="143" spans="1:14" ht="19.95" customHeight="1"/>
    <row r="144" spans="1:14" ht="19.95" customHeight="1">
      <c r="B144" s="1077">
        <v>8003040.2299999995</v>
      </c>
      <c r="C144" s="1077">
        <v>8733900.5299999993</v>
      </c>
      <c r="D144" s="1077">
        <v>9364040.2199999988</v>
      </c>
      <c r="E144" s="1077">
        <v>10155401.630000001</v>
      </c>
      <c r="F144" s="1077">
        <v>11307927.16</v>
      </c>
      <c r="G144" s="1077">
        <v>11427164.780000001</v>
      </c>
      <c r="H144" s="1077">
        <v>10794911.220000001</v>
      </c>
      <c r="I144" s="1077">
        <v>12247329.48</v>
      </c>
      <c r="J144" s="1077">
        <v>12855455.889999999</v>
      </c>
      <c r="K144" s="1077">
        <v>13341057.699999999</v>
      </c>
      <c r="L144" s="1077">
        <v>13650088.479999999</v>
      </c>
      <c r="M144" s="1077">
        <v>14034562.66</v>
      </c>
      <c r="N144" s="1077">
        <v>13519408.560000001</v>
      </c>
    </row>
    <row r="145" spans="2:14" ht="19.95" customHeight="1">
      <c r="B145" s="1077" t="e">
        <v>#REF!</v>
      </c>
      <c r="C145" s="1077">
        <v>8733900.5300000012</v>
      </c>
      <c r="D145" s="1077">
        <v>9364040.2199999988</v>
      </c>
      <c r="E145" s="1077">
        <v>10155401.630000001</v>
      </c>
      <c r="F145" s="1077">
        <v>11307927.16</v>
      </c>
      <c r="G145" s="1077">
        <v>11427164.780000001</v>
      </c>
      <c r="H145" s="1077">
        <v>10794911.220000001</v>
      </c>
      <c r="I145" s="1077">
        <v>12247329.48</v>
      </c>
      <c r="J145" s="1077">
        <v>12855455.890000001</v>
      </c>
      <c r="K145" s="1077">
        <v>13341057.699999999</v>
      </c>
      <c r="L145" s="1077">
        <v>13650088.48</v>
      </c>
      <c r="M145" s="1077">
        <v>14034562.659999998</v>
      </c>
      <c r="N145" s="1077">
        <v>13519408.559999999</v>
      </c>
    </row>
    <row r="146" spans="2:14" ht="19.95" customHeight="1">
      <c r="B146" s="1077" t="e">
        <v>#REF!</v>
      </c>
      <c r="C146" s="1077">
        <v>0</v>
      </c>
      <c r="D146" s="1077">
        <v>0</v>
      </c>
      <c r="E146" s="1077">
        <v>0</v>
      </c>
      <c r="F146" s="1077">
        <v>0</v>
      </c>
      <c r="G146" s="1077">
        <v>0</v>
      </c>
      <c r="H146" s="1077">
        <v>0</v>
      </c>
      <c r="I146" s="1077">
        <v>0</v>
      </c>
      <c r="J146" s="1077">
        <v>0</v>
      </c>
      <c r="K146" s="1077">
        <v>0</v>
      </c>
      <c r="L146" s="1077">
        <v>0</v>
      </c>
      <c r="M146" s="1077">
        <v>0</v>
      </c>
      <c r="N146" s="1077">
        <v>0</v>
      </c>
    </row>
    <row r="147" spans="2:14" ht="19.95" customHeight="1"/>
    <row r="148" spans="2:14" ht="19.95" customHeight="1"/>
    <row r="149" spans="2:14" ht="19.95" customHeight="1"/>
    <row r="150" spans="2:14" ht="19.95" customHeight="1"/>
    <row r="151" spans="2:14" ht="19.95" customHeight="1"/>
    <row r="152" spans="2:14" ht="19.95" customHeight="1"/>
    <row r="153" spans="2:14" ht="19.95" customHeight="1"/>
    <row r="154" spans="2:14" ht="19.95" customHeight="1"/>
    <row r="155" spans="2:14" ht="19.95" customHeight="1"/>
    <row r="156" spans="2:14" ht="19.95" customHeight="1"/>
    <row r="157" spans="2:14" ht="19.95" customHeight="1"/>
    <row r="158" spans="2:14" ht="19.95" customHeight="1"/>
    <row r="159" spans="2:14" ht="19.95" customHeight="1"/>
    <row r="160" spans="2:14" ht="19.95" customHeight="1"/>
    <row r="161" ht="19.95" customHeight="1"/>
    <row r="162" ht="19.95" customHeight="1"/>
    <row r="163" ht="19.95" customHeight="1"/>
    <row r="164" ht="19.95" customHeight="1"/>
    <row r="165" ht="19.95" customHeight="1"/>
    <row r="166" ht="19.95" customHeight="1"/>
    <row r="167" ht="19.95" customHeight="1"/>
    <row r="168" ht="19.95" customHeight="1"/>
    <row r="169" ht="19.95" customHeight="1"/>
    <row r="170" ht="19.95" customHeight="1"/>
    <row r="171" ht="19.95" customHeight="1"/>
    <row r="172" ht="19.95" customHeight="1"/>
    <row r="173" ht="19.95" customHeight="1"/>
    <row r="174" ht="19.95" customHeight="1"/>
    <row r="175" ht="19.95" customHeight="1"/>
    <row r="176" ht="19.95" customHeight="1"/>
    <row r="177" ht="19.95" customHeight="1"/>
    <row r="178" ht="19.95" customHeight="1"/>
    <row r="179" ht="19.95" customHeight="1"/>
    <row r="180" ht="19.95" customHeight="1"/>
    <row r="181" ht="19.95" customHeight="1"/>
    <row r="182" ht="19.95" customHeight="1"/>
    <row r="183" ht="19.95" customHeight="1"/>
    <row r="184" ht="19.95" customHeight="1"/>
    <row r="185" ht="19.95" customHeight="1"/>
  </sheetData>
  <phoneticPr fontId="25" type="noConversion"/>
  <printOptions horizontalCentered="1" headings="1" gridLines="1"/>
  <pageMargins left="0" right="0" top="0.5" bottom="0.75" header="0.3" footer="0.3"/>
  <pageSetup paperSize="3" scale="95" orientation="landscape" r:id="rId1"/>
  <headerFooter>
    <oddFooter>&amp;C&amp;A&amp;RPage &amp;P of &amp;N</oddFooter>
  </headerFooter>
</worksheet>
</file>

<file path=xl/worksheets/sheet82.xml><?xml version="1.0" encoding="utf-8"?>
<worksheet xmlns="http://schemas.openxmlformats.org/spreadsheetml/2006/main" xmlns:r="http://schemas.openxmlformats.org/officeDocument/2006/relationships">
  <sheetPr transitionEvaluation="1" transitionEntry="1"/>
  <dimension ref="A1:H439"/>
  <sheetViews>
    <sheetView workbookViewId="0">
      <selection activeCell="C26" sqref="C26"/>
    </sheetView>
  </sheetViews>
  <sheetFormatPr defaultColWidth="10.88671875" defaultRowHeight="13.8"/>
  <cols>
    <col min="1" max="1" width="6.88671875" style="92" customWidth="1"/>
    <col min="2" max="2" width="34.5546875" style="92" customWidth="1"/>
    <col min="3" max="3" width="13.6640625" style="115" customWidth="1"/>
    <col min="4" max="4" width="2.5546875" style="92" customWidth="1"/>
    <col min="5" max="5" width="13.6640625" style="92" customWidth="1"/>
    <col min="6" max="6" width="10.88671875" style="92"/>
    <col min="7" max="16384" width="10.88671875" style="624"/>
  </cols>
  <sheetData>
    <row r="1" spans="1:8">
      <c r="A1" s="112"/>
      <c r="B1" s="112"/>
      <c r="C1" s="829"/>
      <c r="D1" s="112"/>
    </row>
    <row r="2" spans="1:8">
      <c r="A2" s="830" t="s">
        <v>942</v>
      </c>
      <c r="B2" s="115"/>
      <c r="D2" s="831"/>
    </row>
    <row r="3" spans="1:8">
      <c r="A3" s="830" t="s">
        <v>106</v>
      </c>
      <c r="D3" s="832"/>
    </row>
    <row r="4" spans="1:8" ht="47.25" customHeight="1">
      <c r="A4" s="921" t="s">
        <v>1379</v>
      </c>
      <c r="B4" s="833"/>
      <c r="C4" s="925"/>
      <c r="D4" s="457"/>
      <c r="E4" s="456" t="s">
        <v>875</v>
      </c>
    </row>
    <row r="5" spans="1:8">
      <c r="A5" s="303"/>
      <c r="B5" s="834" t="s">
        <v>107</v>
      </c>
      <c r="D5" s="112"/>
    </row>
    <row r="6" spans="1:8">
      <c r="A6" s="303"/>
      <c r="B6" s="92" t="s">
        <v>543</v>
      </c>
      <c r="C6" s="922">
        <v>716628.71</v>
      </c>
      <c r="D6" s="923"/>
      <c r="E6" s="922">
        <v>911826</v>
      </c>
    </row>
    <row r="7" spans="1:8">
      <c r="A7" s="303"/>
      <c r="B7" s="1516" t="s">
        <v>1742</v>
      </c>
      <c r="C7" s="836">
        <v>155615.75</v>
      </c>
      <c r="D7" s="458"/>
      <c r="E7" s="997">
        <v>281123</v>
      </c>
    </row>
    <row r="8" spans="1:8">
      <c r="A8" s="303"/>
      <c r="B8" s="92" t="s">
        <v>544</v>
      </c>
      <c r="C8" s="836">
        <v>128208.14</v>
      </c>
      <c r="D8" s="458"/>
      <c r="E8" s="997">
        <v>234960</v>
      </c>
    </row>
    <row r="9" spans="1:8">
      <c r="A9" s="303"/>
      <c r="B9" s="92" t="s">
        <v>498</v>
      </c>
      <c r="C9" s="836">
        <v>-10000</v>
      </c>
      <c r="D9" s="458"/>
      <c r="E9" s="922">
        <v>-10000</v>
      </c>
    </row>
    <row r="10" spans="1:8">
      <c r="A10" s="303"/>
      <c r="B10" s="92" t="s">
        <v>1378</v>
      </c>
      <c r="C10" s="836">
        <v>38957.99</v>
      </c>
      <c r="D10" s="458"/>
      <c r="E10" s="836">
        <v>53835</v>
      </c>
    </row>
    <row r="11" spans="1:8">
      <c r="A11" s="303"/>
      <c r="B11" s="92" t="s">
        <v>1073</v>
      </c>
      <c r="C11" s="836">
        <v>37992.550000000003</v>
      </c>
      <c r="D11" s="458"/>
      <c r="E11" s="836">
        <v>30694</v>
      </c>
    </row>
    <row r="12" spans="1:8">
      <c r="A12" s="303"/>
      <c r="B12" s="92" t="s">
        <v>499</v>
      </c>
      <c r="C12" s="836">
        <v>0</v>
      </c>
      <c r="D12" s="458"/>
      <c r="E12" s="836">
        <v>0</v>
      </c>
    </row>
    <row r="13" spans="1:8">
      <c r="A13" s="303"/>
      <c r="B13" s="92" t="s">
        <v>269</v>
      </c>
      <c r="C13" s="836">
        <v>28475</v>
      </c>
      <c r="D13" s="458"/>
      <c r="E13" s="836">
        <v>22512</v>
      </c>
    </row>
    <row r="14" spans="1:8" s="1516" customFormat="1" ht="12">
      <c r="A14" s="103"/>
      <c r="B14" s="1516" t="s">
        <v>580</v>
      </c>
      <c r="C14" s="101">
        <v>48650.8</v>
      </c>
      <c r="D14" s="179"/>
      <c r="E14" s="101">
        <v>43206</v>
      </c>
      <c r="F14" s="102"/>
      <c r="G14" s="102"/>
      <c r="H14" s="102"/>
    </row>
    <row r="15" spans="1:8" s="1516" customFormat="1" ht="12">
      <c r="A15" s="103"/>
      <c r="B15" s="1516" t="s">
        <v>629</v>
      </c>
      <c r="C15" s="101">
        <v>45230.879999999997</v>
      </c>
      <c r="D15" s="179"/>
      <c r="E15" s="101">
        <v>46339</v>
      </c>
      <c r="F15" s="102"/>
      <c r="G15" s="102"/>
      <c r="H15" s="102"/>
    </row>
    <row r="16" spans="1:8">
      <c r="A16" s="303"/>
      <c r="B16" s="92" t="s">
        <v>744</v>
      </c>
      <c r="C16" s="836">
        <v>438720.5</v>
      </c>
      <c r="D16" s="458"/>
      <c r="E16" s="836">
        <v>438941</v>
      </c>
    </row>
    <row r="17" spans="1:5">
      <c r="A17" s="303"/>
      <c r="B17" s="92" t="s">
        <v>745</v>
      </c>
      <c r="C17" s="836">
        <v>496973</v>
      </c>
      <c r="D17" s="458"/>
      <c r="E17" s="836">
        <v>496973</v>
      </c>
    </row>
    <row r="18" spans="1:5">
      <c r="A18" s="303"/>
      <c r="C18" s="836"/>
      <c r="D18" s="458"/>
      <c r="E18" s="836"/>
    </row>
    <row r="19" spans="1:5">
      <c r="A19" s="303"/>
      <c r="C19" s="836"/>
      <c r="D19" s="458"/>
      <c r="E19" s="836"/>
    </row>
    <row r="20" spans="1:5">
      <c r="A20" s="303"/>
      <c r="B20" s="835" t="s">
        <v>108</v>
      </c>
      <c r="C20" s="837"/>
      <c r="D20" s="459"/>
      <c r="E20" s="837"/>
    </row>
    <row r="21" spans="1:5">
      <c r="A21" s="303"/>
      <c r="B21" s="92" t="s">
        <v>415</v>
      </c>
      <c r="C21" s="837">
        <v>-283858.94</v>
      </c>
      <c r="D21" s="459"/>
      <c r="E21" s="837">
        <v>-319296</v>
      </c>
    </row>
    <row r="22" spans="1:5">
      <c r="A22" s="303"/>
      <c r="B22" s="92" t="s">
        <v>619</v>
      </c>
      <c r="C22" s="837">
        <v>-48660</v>
      </c>
      <c r="D22" s="459"/>
      <c r="E22" s="837">
        <v>-35594</v>
      </c>
    </row>
    <row r="23" spans="1:5">
      <c r="A23" s="303"/>
      <c r="B23" s="92" t="s">
        <v>335</v>
      </c>
      <c r="C23" s="837">
        <v>0</v>
      </c>
      <c r="D23" s="459"/>
      <c r="E23" s="837">
        <v>0</v>
      </c>
    </row>
    <row r="24" spans="1:5" ht="15.6">
      <c r="A24" s="303"/>
      <c r="B24" s="92" t="s">
        <v>538</v>
      </c>
      <c r="C24" s="838">
        <v>-55468.66</v>
      </c>
      <c r="D24" s="460"/>
      <c r="E24" s="838">
        <v>-61899</v>
      </c>
    </row>
    <row r="25" spans="1:5" ht="15.6">
      <c r="A25" s="303"/>
      <c r="C25" s="838"/>
      <c r="D25" s="460"/>
      <c r="E25" s="838"/>
    </row>
    <row r="26" spans="1:5" ht="16.2" thickBot="1">
      <c r="A26" s="303"/>
      <c r="C26" s="924">
        <v>1737465.72</v>
      </c>
      <c r="D26" s="460"/>
      <c r="E26" s="924">
        <v>2133620</v>
      </c>
    </row>
    <row r="27" spans="1:5" ht="16.2" thickTop="1">
      <c r="A27" s="303"/>
      <c r="C27" s="838"/>
      <c r="D27" s="460"/>
      <c r="E27" s="838"/>
    </row>
    <row r="28" spans="1:5">
      <c r="A28" s="303"/>
      <c r="D28" s="461"/>
    </row>
    <row r="29" spans="1:5">
      <c r="A29" s="303"/>
      <c r="B29" s="303"/>
      <c r="D29" s="303"/>
    </row>
    <row r="30" spans="1:5">
      <c r="A30" s="303"/>
      <c r="B30" s="303"/>
      <c r="D30" s="303"/>
    </row>
    <row r="31" spans="1:5">
      <c r="A31" s="303"/>
      <c r="B31" s="303"/>
      <c r="D31" s="303"/>
    </row>
    <row r="32" spans="1:5">
      <c r="A32" s="303"/>
      <c r="B32" s="303"/>
      <c r="D32" s="303"/>
    </row>
    <row r="33" spans="1:5">
      <c r="A33" s="303"/>
      <c r="B33" s="303"/>
      <c r="D33" s="303"/>
    </row>
    <row r="34" spans="1:5">
      <c r="A34" s="303"/>
      <c r="B34" s="303"/>
      <c r="D34" s="303"/>
    </row>
    <row r="35" spans="1:5">
      <c r="A35" s="303"/>
      <c r="B35" s="303"/>
      <c r="D35" s="303"/>
    </row>
    <row r="36" spans="1:5">
      <c r="A36" s="303"/>
      <c r="B36" s="303"/>
      <c r="D36" s="303"/>
    </row>
    <row r="37" spans="1:5">
      <c r="A37" s="303"/>
      <c r="B37" s="303"/>
      <c r="D37" s="303"/>
    </row>
    <row r="38" spans="1:5">
      <c r="A38" s="303"/>
      <c r="B38" s="303"/>
      <c r="D38" s="303"/>
    </row>
    <row r="39" spans="1:5">
      <c r="A39" s="303"/>
      <c r="B39" s="303"/>
      <c r="D39" s="303"/>
    </row>
    <row r="41" spans="1:5">
      <c r="A41" s="303" t="s">
        <v>111</v>
      </c>
      <c r="B41" s="303"/>
      <c r="C41" s="303"/>
      <c r="D41" s="303"/>
      <c r="E41" s="303"/>
    </row>
    <row r="139" spans="2:3">
      <c r="B139" s="462"/>
      <c r="C139" s="463"/>
    </row>
    <row r="142" spans="2:3">
      <c r="B142" s="462"/>
      <c r="C142" s="463"/>
    </row>
    <row r="265" spans="1:1">
      <c r="A265" s="464"/>
    </row>
    <row r="266" spans="1:1">
      <c r="A266" s="464"/>
    </row>
    <row r="267" spans="1:1">
      <c r="A267" s="464"/>
    </row>
    <row r="268" spans="1:1">
      <c r="A268" s="464"/>
    </row>
    <row r="269" spans="1:1">
      <c r="A269" s="464"/>
    </row>
    <row r="299" spans="1:1">
      <c r="A299" s="464"/>
    </row>
    <row r="385" spans="1:1">
      <c r="A385" s="464"/>
    </row>
    <row r="386" spans="1:1">
      <c r="A386" s="464"/>
    </row>
    <row r="387" spans="1:1">
      <c r="A387" s="464"/>
    </row>
    <row r="388" spans="1:1">
      <c r="A388" s="464"/>
    </row>
    <row r="389" spans="1:1">
      <c r="A389" s="464"/>
    </row>
    <row r="390" spans="1:1">
      <c r="A390" s="464"/>
    </row>
    <row r="391" spans="1:1">
      <c r="A391" s="464"/>
    </row>
    <row r="392" spans="1:1">
      <c r="A392" s="464"/>
    </row>
    <row r="393" spans="1:1">
      <c r="A393" s="464"/>
    </row>
    <row r="394" spans="1:1">
      <c r="A394" s="464"/>
    </row>
    <row r="395" spans="1:1">
      <c r="A395" s="464"/>
    </row>
    <row r="396" spans="1:1">
      <c r="A396" s="464"/>
    </row>
    <row r="397" spans="1:1">
      <c r="A397" s="464"/>
    </row>
    <row r="398" spans="1:1">
      <c r="A398" s="464"/>
    </row>
    <row r="399" spans="1:1">
      <c r="A399" s="464"/>
    </row>
    <row r="400" spans="1:1">
      <c r="A400" s="464"/>
    </row>
    <row r="401" spans="1:1">
      <c r="A401" s="464"/>
    </row>
    <row r="402" spans="1:1">
      <c r="A402" s="464"/>
    </row>
    <row r="403" spans="1:1">
      <c r="A403" s="464"/>
    </row>
    <row r="404" spans="1:1">
      <c r="A404" s="464"/>
    </row>
    <row r="405" spans="1:1">
      <c r="A405" s="464"/>
    </row>
    <row r="406" spans="1:1">
      <c r="A406" s="464"/>
    </row>
    <row r="407" spans="1:1">
      <c r="A407" s="464"/>
    </row>
    <row r="408" spans="1:1">
      <c r="A408" s="464"/>
    </row>
    <row r="409" spans="1:1">
      <c r="A409" s="464"/>
    </row>
    <row r="410" spans="1:1">
      <c r="A410" s="464"/>
    </row>
    <row r="411" spans="1:1">
      <c r="A411" s="464"/>
    </row>
    <row r="412" spans="1:1">
      <c r="A412" s="464"/>
    </row>
    <row r="413" spans="1:1">
      <c r="A413" s="464"/>
    </row>
    <row r="414" spans="1:1">
      <c r="A414" s="464"/>
    </row>
    <row r="415" spans="1:1">
      <c r="A415" s="464"/>
    </row>
    <row r="416" spans="1:1">
      <c r="A416" s="464"/>
    </row>
    <row r="417" spans="1:1">
      <c r="A417" s="464"/>
    </row>
    <row r="418" spans="1:1">
      <c r="A418" s="464"/>
    </row>
    <row r="419" spans="1:1">
      <c r="A419" s="464"/>
    </row>
    <row r="420" spans="1:1">
      <c r="A420" s="464"/>
    </row>
    <row r="421" spans="1:1">
      <c r="A421" s="464"/>
    </row>
    <row r="422" spans="1:1">
      <c r="A422" s="464"/>
    </row>
    <row r="423" spans="1:1">
      <c r="A423" s="464"/>
    </row>
    <row r="424" spans="1:1">
      <c r="A424" s="464"/>
    </row>
    <row r="425" spans="1:1">
      <c r="A425" s="464"/>
    </row>
    <row r="426" spans="1:1">
      <c r="A426" s="464"/>
    </row>
    <row r="427" spans="1:1">
      <c r="A427" s="464"/>
    </row>
    <row r="428" spans="1:1">
      <c r="A428" s="464"/>
    </row>
    <row r="429" spans="1:1">
      <c r="A429" s="464"/>
    </row>
    <row r="430" spans="1:1">
      <c r="A430" s="464"/>
    </row>
    <row r="431" spans="1:1">
      <c r="A431" s="464"/>
    </row>
    <row r="432" spans="1:1">
      <c r="A432" s="464"/>
    </row>
    <row r="433" spans="1:1">
      <c r="A433" s="464"/>
    </row>
    <row r="434" spans="1:1">
      <c r="A434" s="464"/>
    </row>
    <row r="435" spans="1:1">
      <c r="A435" s="464"/>
    </row>
    <row r="436" spans="1:1">
      <c r="A436" s="464"/>
    </row>
    <row r="437" spans="1:1">
      <c r="A437" s="464"/>
    </row>
    <row r="438" spans="1:1">
      <c r="A438" s="464"/>
    </row>
    <row r="439" spans="1:1">
      <c r="A439" s="464"/>
    </row>
  </sheetData>
  <phoneticPr fontId="25" type="noConversion"/>
  <printOptions horizontalCentered="1"/>
  <pageMargins left="0.5" right="0.25" top="0.5" bottom="0.25" header="0.25" footer="0.22"/>
  <pageSetup orientation="landscape" r:id="rId1"/>
  <headerFooter alignWithMargins="0"/>
</worksheet>
</file>

<file path=xl/worksheets/sheet83.xml><?xml version="1.0" encoding="utf-8"?>
<worksheet xmlns="http://schemas.openxmlformats.org/spreadsheetml/2006/main" xmlns:r="http://schemas.openxmlformats.org/officeDocument/2006/relationships">
  <dimension ref="A1:T151"/>
  <sheetViews>
    <sheetView topLeftCell="B28" workbookViewId="0">
      <selection activeCell="E60" sqref="E60"/>
    </sheetView>
  </sheetViews>
  <sheetFormatPr defaultColWidth="9.109375" defaultRowHeight="12"/>
  <cols>
    <col min="1" max="1" width="6" style="427" hidden="1" customWidth="1"/>
    <col min="2" max="2" width="32.44140625" style="411" customWidth="1"/>
    <col min="3" max="3" width="8.6640625" style="425" customWidth="1"/>
    <col min="4" max="4" width="10.6640625" style="1093" customWidth="1"/>
    <col min="5" max="9" width="10.6640625" style="452" customWidth="1"/>
    <col min="10" max="10" width="10.6640625" style="1336" customWidth="1"/>
    <col min="11" max="15" width="10.6640625" style="452" customWidth="1"/>
    <col min="16" max="16" width="10.6640625" style="453" customWidth="1"/>
    <col min="17" max="17" width="10.6640625" style="426" customWidth="1"/>
    <col min="18" max="18" width="9.6640625" style="411" bestFit="1" customWidth="1"/>
    <col min="19" max="19" width="9.109375" style="411"/>
    <col min="20" max="20" width="10.5546875" style="411" bestFit="1" customWidth="1"/>
    <col min="21" max="16384" width="9.109375" style="411"/>
  </cols>
  <sheetData>
    <row r="1" spans="1:19" ht="12" customHeight="1">
      <c r="B1" s="569"/>
      <c r="C1" s="569"/>
      <c r="D1" s="569"/>
      <c r="E1" s="569"/>
      <c r="F1" s="569"/>
      <c r="G1" s="569"/>
      <c r="H1" s="569"/>
      <c r="I1" s="569"/>
      <c r="J1" s="1142"/>
      <c r="K1" s="569"/>
      <c r="L1" s="569"/>
      <c r="M1" s="569"/>
      <c r="N1" s="569"/>
      <c r="O1" s="569"/>
      <c r="P1" s="569"/>
      <c r="Q1" s="1142"/>
      <c r="R1" s="413"/>
      <c r="S1" s="413"/>
    </row>
    <row r="2" spans="1:19" s="419" customFormat="1" ht="24">
      <c r="A2" s="430"/>
      <c r="B2" s="414" t="s">
        <v>341</v>
      </c>
      <c r="C2" s="414" t="s">
        <v>519</v>
      </c>
      <c r="D2" s="1094">
        <v>42522</v>
      </c>
      <c r="E2" s="1094">
        <v>42552</v>
      </c>
      <c r="F2" s="1094">
        <v>42583</v>
      </c>
      <c r="G2" s="1094">
        <v>42614</v>
      </c>
      <c r="H2" s="1094">
        <v>42644</v>
      </c>
      <c r="I2" s="1094">
        <v>42675</v>
      </c>
      <c r="J2" s="1330">
        <v>42705</v>
      </c>
      <c r="K2" s="1094">
        <v>42736</v>
      </c>
      <c r="L2" s="1094">
        <v>42767</v>
      </c>
      <c r="M2" s="1094">
        <v>42795</v>
      </c>
      <c r="N2" s="1094">
        <v>42826</v>
      </c>
      <c r="O2" s="1094">
        <v>42856</v>
      </c>
      <c r="P2" s="1094">
        <v>42887</v>
      </c>
      <c r="Q2" s="441" t="s">
        <v>59</v>
      </c>
    </row>
    <row r="3" spans="1:19" s="413" customFormat="1">
      <c r="A3" s="428"/>
      <c r="C3" s="421"/>
      <c r="D3" s="1089"/>
      <c r="E3" s="447"/>
      <c r="F3" s="447"/>
      <c r="G3" s="447"/>
      <c r="H3" s="447"/>
      <c r="I3" s="447"/>
      <c r="J3" s="1331"/>
      <c r="K3" s="1031"/>
      <c r="L3" s="1031"/>
      <c r="M3" s="1031"/>
      <c r="N3" s="1031"/>
      <c r="O3" s="1031"/>
      <c r="P3" s="1031"/>
      <c r="Q3" s="443"/>
    </row>
    <row r="4" spans="1:19" s="413" customFormat="1">
      <c r="A4" s="428"/>
      <c r="B4" s="413" t="s">
        <v>342</v>
      </c>
      <c r="C4" s="417" t="s">
        <v>509</v>
      </c>
      <c r="D4" s="1090"/>
      <c r="E4" s="444"/>
      <c r="F4" s="444"/>
      <c r="G4" s="444"/>
      <c r="H4" s="444"/>
      <c r="I4" s="444"/>
      <c r="J4" s="449"/>
      <c r="K4" s="444"/>
      <c r="L4" s="444"/>
      <c r="M4" s="444"/>
      <c r="N4" s="444"/>
      <c r="O4" s="444"/>
      <c r="P4" s="443"/>
      <c r="Q4" s="443">
        <v>0</v>
      </c>
    </row>
    <row r="5" spans="1:19" s="413" customFormat="1">
      <c r="A5" s="428"/>
      <c r="B5" s="413" t="s">
        <v>94</v>
      </c>
      <c r="C5" s="417"/>
      <c r="D5" s="1090"/>
      <c r="E5" s="444">
        <v>193.46666666666667</v>
      </c>
      <c r="F5" s="444">
        <v>193.46666666666667</v>
      </c>
      <c r="G5" s="444">
        <v>193.46666666666667</v>
      </c>
      <c r="H5" s="444">
        <v>193.46666666666667</v>
      </c>
      <c r="I5" s="444">
        <v>193.46666666666667</v>
      </c>
      <c r="J5" s="449">
        <v>193.46666666666667</v>
      </c>
      <c r="K5" s="444">
        <v>193.46666666666667</v>
      </c>
      <c r="L5" s="444">
        <v>193.46666666666667</v>
      </c>
      <c r="M5" s="444">
        <v>193.46666666666667</v>
      </c>
      <c r="N5" s="444">
        <v>193.46666666666667</v>
      </c>
      <c r="O5" s="444">
        <v>193.46666666666667</v>
      </c>
      <c r="P5" s="444">
        <v>193.46666666666667</v>
      </c>
      <c r="Q5" s="443">
        <v>2321.6</v>
      </c>
    </row>
    <row r="6" spans="1:19" s="454" customFormat="1">
      <c r="B6" s="442" t="s">
        <v>197</v>
      </c>
      <c r="C6" s="448"/>
      <c r="D6" s="448">
        <v>39415.950000000004</v>
      </c>
      <c r="E6" s="448">
        <v>39609.416666666672</v>
      </c>
      <c r="F6" s="448">
        <v>39802.883333333339</v>
      </c>
      <c r="G6" s="448">
        <v>39996.350000000006</v>
      </c>
      <c r="H6" s="448">
        <v>40189.816666666673</v>
      </c>
      <c r="I6" s="448">
        <v>40383.28333333334</v>
      </c>
      <c r="J6" s="1332">
        <v>40576.750000000007</v>
      </c>
      <c r="K6" s="448">
        <v>40770.216666666674</v>
      </c>
      <c r="L6" s="448">
        <v>40963.683333333342</v>
      </c>
      <c r="M6" s="448">
        <v>41157.150000000009</v>
      </c>
      <c r="N6" s="448">
        <v>41350.616666666676</v>
      </c>
      <c r="O6" s="448">
        <v>41544.083333333343</v>
      </c>
      <c r="P6" s="448">
        <v>41737.55000000001</v>
      </c>
      <c r="Q6" s="443"/>
    </row>
    <row r="7" spans="1:19" s="413" customFormat="1">
      <c r="A7" s="428"/>
      <c r="B7" s="413" t="s">
        <v>814</v>
      </c>
      <c r="C7" s="417" t="s">
        <v>510</v>
      </c>
      <c r="D7" s="1090"/>
      <c r="E7" s="444"/>
      <c r="F7" s="444"/>
      <c r="G7" s="444"/>
      <c r="H7" s="444"/>
      <c r="I7" s="444"/>
      <c r="J7" s="449"/>
      <c r="K7" s="444"/>
      <c r="L7" s="444"/>
      <c r="M7" s="444"/>
      <c r="N7" s="444"/>
      <c r="O7" s="444"/>
      <c r="P7" s="443"/>
      <c r="Q7" s="443">
        <v>0</v>
      </c>
    </row>
    <row r="8" spans="1:19" s="413" customFormat="1">
      <c r="A8" s="428"/>
      <c r="C8" s="417"/>
      <c r="D8" s="1090"/>
      <c r="E8" s="444"/>
      <c r="F8" s="444"/>
      <c r="G8" s="444"/>
      <c r="H8" s="444"/>
      <c r="I8" s="444"/>
      <c r="J8" s="449"/>
      <c r="K8" s="444"/>
      <c r="L8" s="444"/>
      <c r="M8" s="444"/>
      <c r="N8" s="444"/>
      <c r="O8" s="444"/>
      <c r="P8" s="443"/>
      <c r="Q8" s="443"/>
    </row>
    <row r="9" spans="1:19" s="413" customFormat="1">
      <c r="A9" s="428"/>
      <c r="B9" s="413" t="s">
        <v>815</v>
      </c>
      <c r="C9" s="417" t="s">
        <v>511</v>
      </c>
      <c r="D9" s="1090"/>
      <c r="E9" s="444">
        <v>2287.6799999999998</v>
      </c>
      <c r="F9" s="444">
        <v>2287.6799999999998</v>
      </c>
      <c r="G9" s="444">
        <v>2287.6799999999998</v>
      </c>
      <c r="H9" s="444">
        <v>2287.6799999999998</v>
      </c>
      <c r="I9" s="444">
        <v>2287.6799999999998</v>
      </c>
      <c r="J9" s="449">
        <v>2287.6799999999998</v>
      </c>
      <c r="K9" s="444">
        <v>2287.6799999999998</v>
      </c>
      <c r="L9" s="444">
        <v>2287.6799999999998</v>
      </c>
      <c r="M9" s="444">
        <v>2287.6799999999998</v>
      </c>
      <c r="N9" s="444">
        <v>2287.6799999999998</v>
      </c>
      <c r="O9" s="444">
        <v>2287.6799999999998</v>
      </c>
      <c r="P9" s="444">
        <v>2287.6799999999998</v>
      </c>
      <c r="Q9" s="443">
        <v>27452.16</v>
      </c>
    </row>
    <row r="10" spans="1:19" s="424" customFormat="1">
      <c r="A10" s="431"/>
      <c r="B10" s="442" t="s">
        <v>197</v>
      </c>
      <c r="C10" s="1090"/>
      <c r="D10" s="1090">
        <v>385015.09</v>
      </c>
      <c r="E10" s="1095">
        <v>387302.77</v>
      </c>
      <c r="F10" s="1095">
        <v>389590.45</v>
      </c>
      <c r="G10" s="1095">
        <v>391878.13</v>
      </c>
      <c r="H10" s="1095">
        <v>394165.81</v>
      </c>
      <c r="I10" s="1095">
        <v>396453.49</v>
      </c>
      <c r="J10" s="1333">
        <v>398741.17</v>
      </c>
      <c r="K10" s="1095">
        <v>401028.85</v>
      </c>
      <c r="L10" s="1095">
        <v>403316.52999999997</v>
      </c>
      <c r="M10" s="1095">
        <v>405604.20999999996</v>
      </c>
      <c r="N10" s="1095">
        <v>407891.88999999996</v>
      </c>
      <c r="O10" s="1095">
        <v>410179.56999999995</v>
      </c>
      <c r="P10" s="1095">
        <v>412467.24999999994</v>
      </c>
      <c r="Q10" s="1096"/>
    </row>
    <row r="11" spans="1:19" s="413" customFormat="1">
      <c r="A11" s="428"/>
      <c r="B11" s="442"/>
      <c r="C11" s="417"/>
      <c r="D11" s="1090"/>
      <c r="E11" s="444"/>
      <c r="F11" s="444"/>
      <c r="G11" s="444"/>
      <c r="H11" s="444"/>
      <c r="I11" s="444"/>
      <c r="J11" s="449"/>
      <c r="K11" s="444"/>
      <c r="L11" s="444"/>
      <c r="M11" s="444"/>
      <c r="N11" s="444"/>
      <c r="O11" s="444"/>
      <c r="P11" s="444"/>
      <c r="Q11" s="443"/>
    </row>
    <row r="12" spans="1:19" s="413" customFormat="1">
      <c r="A12" s="428"/>
      <c r="B12" s="413" t="s">
        <v>816</v>
      </c>
      <c r="C12" s="417" t="s">
        <v>512</v>
      </c>
      <c r="D12" s="1090"/>
      <c r="E12" s="444">
        <v>24.494166666666668</v>
      </c>
      <c r="F12" s="444">
        <v>24.494166666666668</v>
      </c>
      <c r="G12" s="444">
        <v>24.494166666666668</v>
      </c>
      <c r="H12" s="444">
        <v>24.494166666666668</v>
      </c>
      <c r="I12" s="444">
        <v>24.494166666666668</v>
      </c>
      <c r="J12" s="449">
        <v>24.494166666666668</v>
      </c>
      <c r="K12" s="444">
        <v>24.494166666666668</v>
      </c>
      <c r="L12" s="444">
        <v>24.494166666666668</v>
      </c>
      <c r="M12" s="444">
        <v>24.494166666666668</v>
      </c>
      <c r="N12" s="444">
        <v>24.494166666666668</v>
      </c>
      <c r="O12" s="444">
        <v>24.494166666666668</v>
      </c>
      <c r="P12" s="444">
        <v>24.494166666666668</v>
      </c>
      <c r="Q12" s="443">
        <v>293.93</v>
      </c>
    </row>
    <row r="13" spans="1:19" s="424" customFormat="1">
      <c r="A13" s="431"/>
      <c r="B13" s="442" t="s">
        <v>197</v>
      </c>
      <c r="C13" s="1090"/>
      <c r="D13" s="1090">
        <v>587.86500000000001</v>
      </c>
      <c r="E13" s="1095">
        <v>612.35916666666662</v>
      </c>
      <c r="F13" s="1095">
        <v>636.85333333333324</v>
      </c>
      <c r="G13" s="1095">
        <v>661.34749999999985</v>
      </c>
      <c r="H13" s="1095">
        <v>685.84166666666647</v>
      </c>
      <c r="I13" s="1095">
        <v>710.33583333333308</v>
      </c>
      <c r="J13" s="1333">
        <v>734.8299999999997</v>
      </c>
      <c r="K13" s="1095">
        <v>759.32416666666631</v>
      </c>
      <c r="L13" s="1095">
        <v>783.81833333333293</v>
      </c>
      <c r="M13" s="1095">
        <v>808.31249999999955</v>
      </c>
      <c r="N13" s="1095">
        <v>832.80666666666616</v>
      </c>
      <c r="O13" s="1095">
        <v>857.30083333333278</v>
      </c>
      <c r="P13" s="1095">
        <v>881.79499999999939</v>
      </c>
      <c r="Q13" s="1096"/>
    </row>
    <row r="14" spans="1:19" s="413" customFormat="1">
      <c r="A14" s="428"/>
      <c r="C14" s="417"/>
      <c r="D14" s="1090"/>
      <c r="E14" s="444"/>
      <c r="F14" s="444"/>
      <c r="G14" s="444"/>
      <c r="H14" s="444"/>
      <c r="I14" s="444"/>
      <c r="J14" s="449"/>
      <c r="K14" s="444"/>
      <c r="L14" s="444"/>
      <c r="M14" s="444"/>
      <c r="N14" s="444"/>
      <c r="O14" s="444"/>
      <c r="P14" s="444"/>
      <c r="Q14" s="443"/>
    </row>
    <row r="15" spans="1:19" s="413" customFormat="1">
      <c r="A15" s="428"/>
      <c r="B15" s="1097" t="s">
        <v>395</v>
      </c>
      <c r="C15" s="418" t="s">
        <v>395</v>
      </c>
      <c r="D15" s="418"/>
      <c r="E15" s="1098">
        <v>2312.1741666666667</v>
      </c>
      <c r="F15" s="1098">
        <v>2312.1741666666667</v>
      </c>
      <c r="G15" s="1098">
        <v>2312.1741666666667</v>
      </c>
      <c r="H15" s="1098">
        <v>2312.1741666666667</v>
      </c>
      <c r="I15" s="1098">
        <v>2312.1741666666667</v>
      </c>
      <c r="J15" s="1143">
        <v>2312.1741666666667</v>
      </c>
      <c r="K15" s="1098">
        <v>2312.1741666666667</v>
      </c>
      <c r="L15" s="1098">
        <v>2312.1741666666667</v>
      </c>
      <c r="M15" s="1098">
        <v>2312.1741666666667</v>
      </c>
      <c r="N15" s="1098">
        <v>2312.1741666666667</v>
      </c>
      <c r="O15" s="1098">
        <v>2312.1741666666667</v>
      </c>
      <c r="P15" s="1098">
        <v>2312.1741666666667</v>
      </c>
      <c r="Q15" s="1143">
        <v>27746.09</v>
      </c>
    </row>
    <row r="16" spans="1:19" s="413" customFormat="1">
      <c r="A16" s="428"/>
      <c r="B16" s="419"/>
      <c r="C16" s="415"/>
      <c r="D16" s="415">
        <v>385602.95500000002</v>
      </c>
      <c r="E16" s="415">
        <v>387915.12916666671</v>
      </c>
      <c r="F16" s="415">
        <v>390227.30333333334</v>
      </c>
      <c r="G16" s="415">
        <v>392539.47749999998</v>
      </c>
      <c r="H16" s="415">
        <v>394851.65166666667</v>
      </c>
      <c r="I16" s="415">
        <v>397163.82583333331</v>
      </c>
      <c r="J16" s="1092">
        <v>399476</v>
      </c>
      <c r="K16" s="415">
        <v>401788.17416666663</v>
      </c>
      <c r="L16" s="415">
        <v>404100.34833333333</v>
      </c>
      <c r="M16" s="415">
        <v>406412.52249999996</v>
      </c>
      <c r="N16" s="415">
        <v>408724.6966666666</v>
      </c>
      <c r="O16" s="415">
        <v>411036.87083333329</v>
      </c>
      <c r="P16" s="415">
        <v>413349.04499999993</v>
      </c>
      <c r="Q16" s="1144"/>
    </row>
    <row r="17" spans="1:18" s="413" customFormat="1">
      <c r="A17" s="428"/>
      <c r="C17" s="418"/>
      <c r="D17" s="415"/>
      <c r="E17" s="445"/>
      <c r="F17" s="445"/>
      <c r="G17" s="445"/>
      <c r="H17" s="445"/>
      <c r="I17" s="445"/>
      <c r="J17" s="451"/>
      <c r="K17" s="445"/>
      <c r="L17" s="445"/>
      <c r="M17" s="445"/>
      <c r="N17" s="445"/>
      <c r="O17" s="445"/>
      <c r="P17" s="443"/>
      <c r="Q17" s="443"/>
    </row>
    <row r="18" spans="1:18" s="413" customFormat="1">
      <c r="A18" s="428"/>
      <c r="B18" s="413" t="s">
        <v>817</v>
      </c>
      <c r="C18" s="417" t="s">
        <v>513</v>
      </c>
      <c r="D18" s="1090"/>
      <c r="E18" s="444">
        <v>10452.999166666666</v>
      </c>
      <c r="F18" s="444">
        <v>10452.999166666666</v>
      </c>
      <c r="G18" s="444">
        <v>10452.999166666666</v>
      </c>
      <c r="H18" s="444">
        <v>10452.999166666666</v>
      </c>
      <c r="I18" s="444">
        <v>10452.999166666666</v>
      </c>
      <c r="J18" s="449">
        <v>10452.999166666666</v>
      </c>
      <c r="K18" s="444">
        <v>11164.375</v>
      </c>
      <c r="L18" s="444">
        <v>11164.375</v>
      </c>
      <c r="M18" s="444">
        <v>11164.375</v>
      </c>
      <c r="N18" s="444">
        <v>11164.375</v>
      </c>
      <c r="O18" s="444">
        <v>11164.375</v>
      </c>
      <c r="P18" s="444">
        <v>11164.375</v>
      </c>
      <c r="Q18" s="443">
        <v>129704.245</v>
      </c>
    </row>
    <row r="19" spans="1:18" s="424" customFormat="1">
      <c r="A19" s="431"/>
      <c r="B19" s="442" t="s">
        <v>197</v>
      </c>
      <c r="C19" s="1090"/>
      <c r="D19" s="1090">
        <v>2028769.665</v>
      </c>
      <c r="E19" s="1095">
        <v>2039222.6641666668</v>
      </c>
      <c r="F19" s="1095">
        <v>2049675.6633333336</v>
      </c>
      <c r="G19" s="1095">
        <v>2060128.6625000003</v>
      </c>
      <c r="H19" s="1095">
        <v>2070581.6616666671</v>
      </c>
      <c r="I19" s="1095">
        <v>2081034.6608333339</v>
      </c>
      <c r="J19" s="1333">
        <v>2091487.6600000006</v>
      </c>
      <c r="K19" s="1095">
        <v>2102652.0350000006</v>
      </c>
      <c r="L19" s="1095">
        <v>2113816.4100000006</v>
      </c>
      <c r="M19" s="1095">
        <v>2124980.7850000006</v>
      </c>
      <c r="N19" s="1095">
        <v>2136145.1600000006</v>
      </c>
      <c r="O19" s="1095">
        <v>2147309.5350000006</v>
      </c>
      <c r="P19" s="1095">
        <v>2158473.9100000006</v>
      </c>
      <c r="Q19" s="1096"/>
    </row>
    <row r="20" spans="1:18" s="413" customFormat="1">
      <c r="A20" s="428"/>
      <c r="C20" s="418"/>
      <c r="D20" s="415"/>
      <c r="E20" s="445"/>
      <c r="F20" s="445"/>
      <c r="G20" s="445"/>
      <c r="H20" s="445"/>
      <c r="I20" s="445"/>
      <c r="J20" s="451"/>
      <c r="K20" s="445"/>
      <c r="L20" s="445"/>
      <c r="M20" s="445"/>
      <c r="N20" s="445"/>
      <c r="O20" s="445"/>
      <c r="P20" s="443"/>
      <c r="Q20" s="443"/>
    </row>
    <row r="21" spans="1:18" s="413" customFormat="1">
      <c r="A21" s="428"/>
      <c r="B21" s="413" t="s">
        <v>1616</v>
      </c>
      <c r="C21" s="417" t="s">
        <v>514</v>
      </c>
      <c r="D21" s="1090"/>
      <c r="E21" s="444">
        <v>2.4308333333333336</v>
      </c>
      <c r="F21" s="444">
        <v>2.4308333333333336</v>
      </c>
      <c r="G21" s="444">
        <v>2.4308333333333336</v>
      </c>
      <c r="H21" s="444">
        <v>2.4308333333333336</v>
      </c>
      <c r="I21" s="444">
        <v>2.4308333333333336</v>
      </c>
      <c r="J21" s="449">
        <v>2.4308333333333336</v>
      </c>
      <c r="K21" s="444">
        <v>2.4308333333333336</v>
      </c>
      <c r="L21" s="444">
        <v>2.4308333333333336</v>
      </c>
      <c r="M21" s="444">
        <v>2.4308333333333336</v>
      </c>
      <c r="N21" s="444">
        <v>2.4308333333333336</v>
      </c>
      <c r="O21" s="444">
        <v>2.4308333333333336</v>
      </c>
      <c r="P21" s="444">
        <v>2.4308333333333336</v>
      </c>
      <c r="Q21" s="443">
        <v>29.169999999999998</v>
      </c>
    </row>
    <row r="22" spans="1:18" s="424" customFormat="1">
      <c r="A22" s="431"/>
      <c r="B22" s="442" t="s">
        <v>197</v>
      </c>
      <c r="C22" s="415"/>
      <c r="D22" s="415">
        <v>379.21499999999997</v>
      </c>
      <c r="E22" s="442">
        <v>381.64583333333331</v>
      </c>
      <c r="F22" s="442">
        <v>384.07666666666665</v>
      </c>
      <c r="G22" s="442">
        <v>386.50749999999999</v>
      </c>
      <c r="H22" s="442">
        <v>388.93833333333333</v>
      </c>
      <c r="I22" s="442">
        <v>391.36916666666667</v>
      </c>
      <c r="J22" s="1144">
        <v>393.8</v>
      </c>
      <c r="K22" s="442">
        <v>396.23083333333335</v>
      </c>
      <c r="L22" s="442">
        <v>398.66166666666669</v>
      </c>
      <c r="M22" s="442">
        <v>401.09250000000003</v>
      </c>
      <c r="N22" s="442">
        <v>403.52333333333337</v>
      </c>
      <c r="O22" s="442">
        <v>405.95416666666671</v>
      </c>
      <c r="P22" s="442">
        <v>408.38500000000005</v>
      </c>
      <c r="Q22" s="1096"/>
    </row>
    <row r="23" spans="1:18" s="424" customFormat="1">
      <c r="A23" s="431"/>
      <c r="C23" s="415"/>
      <c r="D23" s="415"/>
      <c r="E23" s="442"/>
      <c r="F23" s="442"/>
      <c r="G23" s="442"/>
      <c r="H23" s="442"/>
      <c r="I23" s="442"/>
      <c r="J23" s="1144"/>
      <c r="K23" s="442"/>
      <c r="L23" s="442"/>
      <c r="M23" s="442"/>
      <c r="N23" s="442"/>
      <c r="O23" s="442"/>
      <c r="P23" s="442"/>
      <c r="Q23" s="1096"/>
    </row>
    <row r="24" spans="1:18" s="413" customFormat="1">
      <c r="A24" s="428"/>
      <c r="B24" s="413" t="s">
        <v>1617</v>
      </c>
      <c r="C24" s="418"/>
      <c r="D24" s="415"/>
      <c r="E24" s="445">
        <v>519.13583333333338</v>
      </c>
      <c r="F24" s="445">
        <v>519.13583333333338</v>
      </c>
      <c r="G24" s="445">
        <v>519.13583333333338</v>
      </c>
      <c r="H24" s="445">
        <v>519.13583333333338</v>
      </c>
      <c r="I24" s="445">
        <v>519.13583333333338</v>
      </c>
      <c r="J24" s="451">
        <v>519.13583333333338</v>
      </c>
      <c r="K24" s="445">
        <v>16922.443333333333</v>
      </c>
      <c r="L24" s="445">
        <v>16922.443333333333</v>
      </c>
      <c r="M24" s="445">
        <v>16922.443333333333</v>
      </c>
      <c r="N24" s="445">
        <v>16922.443333333333</v>
      </c>
      <c r="O24" s="445">
        <v>16922.443333333333</v>
      </c>
      <c r="P24" s="445">
        <v>16922.443333333333</v>
      </c>
      <c r="Q24" s="443">
        <v>104649.47499999998</v>
      </c>
    </row>
    <row r="25" spans="1:18" s="424" customFormat="1">
      <c r="A25" s="431"/>
      <c r="B25" s="442" t="s">
        <v>197</v>
      </c>
      <c r="C25" s="415"/>
      <c r="D25" s="415">
        <v>315523.86499999999</v>
      </c>
      <c r="E25" s="442">
        <v>316043.0008333333</v>
      </c>
      <c r="F25" s="442">
        <v>316562.1366666666</v>
      </c>
      <c r="G25" s="442">
        <v>317081.2724999999</v>
      </c>
      <c r="H25" s="442">
        <v>317600.40833333321</v>
      </c>
      <c r="I25" s="442">
        <v>318119.54416666651</v>
      </c>
      <c r="J25" s="1144">
        <v>318638.67999999982</v>
      </c>
      <c r="K25" s="442">
        <v>335561.12333333318</v>
      </c>
      <c r="L25" s="442">
        <v>352483.56666666653</v>
      </c>
      <c r="M25" s="442">
        <v>369406.00999999989</v>
      </c>
      <c r="N25" s="442">
        <v>386328.45333333325</v>
      </c>
      <c r="O25" s="442">
        <v>403250.89666666661</v>
      </c>
      <c r="P25" s="442">
        <v>420173.33999999997</v>
      </c>
      <c r="Q25" s="1096"/>
    </row>
    <row r="26" spans="1:18" s="413" customFormat="1">
      <c r="A26" s="428"/>
      <c r="C26" s="417"/>
      <c r="D26" s="1090"/>
      <c r="E26" s="444"/>
      <c r="F26" s="444"/>
      <c r="G26" s="444"/>
      <c r="H26" s="444"/>
      <c r="I26" s="444"/>
      <c r="J26" s="449"/>
      <c r="K26" s="444"/>
      <c r="L26" s="444"/>
      <c r="M26" s="444"/>
      <c r="N26" s="444"/>
      <c r="O26" s="444"/>
      <c r="P26" s="449"/>
      <c r="Q26" s="443"/>
    </row>
    <row r="27" spans="1:18" s="413" customFormat="1">
      <c r="A27" s="428"/>
      <c r="B27" s="419" t="s">
        <v>395</v>
      </c>
      <c r="C27" s="415" t="s">
        <v>395</v>
      </c>
      <c r="D27" s="415"/>
      <c r="E27" s="446">
        <v>521.56666666666672</v>
      </c>
      <c r="F27" s="446">
        <v>521.56666666666672</v>
      </c>
      <c r="G27" s="446">
        <v>521.56666666666672</v>
      </c>
      <c r="H27" s="446">
        <v>521.56666666666672</v>
      </c>
      <c r="I27" s="446">
        <v>521.56666666666672</v>
      </c>
      <c r="J27" s="1145">
        <v>521.56666666666672</v>
      </c>
      <c r="K27" s="446">
        <v>16924.874166666665</v>
      </c>
      <c r="L27" s="446">
        <v>16924.874166666665</v>
      </c>
      <c r="M27" s="446">
        <v>16924.874166666665</v>
      </c>
      <c r="N27" s="446">
        <v>16924.874166666665</v>
      </c>
      <c r="O27" s="446">
        <v>16924.874166666665</v>
      </c>
      <c r="P27" s="446">
        <v>16924.874166666665</v>
      </c>
      <c r="Q27" s="1145">
        <v>104678.64499999997</v>
      </c>
    </row>
    <row r="28" spans="1:18" s="413" customFormat="1">
      <c r="A28" s="428"/>
      <c r="C28" s="417"/>
      <c r="D28" s="1090">
        <v>315903.08</v>
      </c>
      <c r="E28" s="1090">
        <v>316424.64666666661</v>
      </c>
      <c r="F28" s="1090">
        <v>316946.21333333326</v>
      </c>
      <c r="G28" s="1090">
        <v>317467.77999999991</v>
      </c>
      <c r="H28" s="1090">
        <v>317989.34666666656</v>
      </c>
      <c r="I28" s="1090">
        <v>318510.91333333316</v>
      </c>
      <c r="J28" s="1091">
        <v>319032.47999999981</v>
      </c>
      <c r="K28" s="1090">
        <v>335957.35416666651</v>
      </c>
      <c r="L28" s="1090">
        <v>352882.22833333322</v>
      </c>
      <c r="M28" s="1090">
        <v>369807.10249999992</v>
      </c>
      <c r="N28" s="1090">
        <v>386731.97666666657</v>
      </c>
      <c r="O28" s="1090">
        <v>403656.85083333327</v>
      </c>
      <c r="P28" s="1090">
        <v>420581.72499999998</v>
      </c>
      <c r="Q28" s="443"/>
    </row>
    <row r="29" spans="1:18" s="413" customFormat="1">
      <c r="A29" s="428"/>
      <c r="C29" s="417"/>
      <c r="D29" s="1090"/>
      <c r="E29" s="444"/>
      <c r="F29" s="444"/>
      <c r="G29" s="444"/>
      <c r="H29" s="444"/>
      <c r="I29" s="444"/>
      <c r="J29" s="449"/>
      <c r="K29" s="444"/>
      <c r="L29" s="444"/>
      <c r="M29" s="444"/>
      <c r="N29" s="444"/>
      <c r="O29" s="444"/>
      <c r="P29" s="443"/>
      <c r="Q29" s="443"/>
    </row>
    <row r="30" spans="1:18" s="413" customFormat="1">
      <c r="A30" s="428"/>
      <c r="B30" s="413" t="s">
        <v>91</v>
      </c>
      <c r="C30" s="418"/>
      <c r="D30" s="424"/>
      <c r="E30" s="445">
        <v>906.8508333333333</v>
      </c>
      <c r="F30" s="445">
        <v>906.8508333333333</v>
      </c>
      <c r="G30" s="445">
        <v>906.8508333333333</v>
      </c>
      <c r="H30" s="445">
        <v>906.8508333333333</v>
      </c>
      <c r="I30" s="445">
        <v>906.8508333333333</v>
      </c>
      <c r="J30" s="451">
        <v>906.8508333333333</v>
      </c>
      <c r="K30" s="445">
        <v>901.4375</v>
      </c>
      <c r="L30" s="445">
        <v>901.4375</v>
      </c>
      <c r="M30" s="445">
        <v>901.4375</v>
      </c>
      <c r="N30" s="445">
        <v>901.4375</v>
      </c>
      <c r="O30" s="445">
        <v>901.4375</v>
      </c>
      <c r="P30" s="445">
        <v>901.4375</v>
      </c>
      <c r="Q30" s="443">
        <v>10849.73</v>
      </c>
    </row>
    <row r="31" spans="1:18" s="413" customFormat="1">
      <c r="A31" s="428"/>
      <c r="B31" s="442" t="s">
        <v>197</v>
      </c>
      <c r="C31" s="418"/>
      <c r="D31" s="415">
        <v>77417.314999999988</v>
      </c>
      <c r="E31" s="442">
        <v>78324.165833333318</v>
      </c>
      <c r="F31" s="442">
        <v>79231.016666666648</v>
      </c>
      <c r="G31" s="442">
        <v>80137.867499999978</v>
      </c>
      <c r="H31" s="442">
        <v>81044.718333333309</v>
      </c>
      <c r="I31" s="442">
        <v>81951.569166666639</v>
      </c>
      <c r="J31" s="1144">
        <v>82858.419999999969</v>
      </c>
      <c r="K31" s="442">
        <v>83759.857499999969</v>
      </c>
      <c r="L31" s="442">
        <v>84661.294999999969</v>
      </c>
      <c r="M31" s="442">
        <v>85562.732499999969</v>
      </c>
      <c r="N31" s="442">
        <v>86464.169999999969</v>
      </c>
      <c r="O31" s="442">
        <v>87365.607499999969</v>
      </c>
      <c r="P31" s="442">
        <v>88267.044999999969</v>
      </c>
      <c r="Q31" s="443"/>
      <c r="R31" s="413">
        <v>-5.0000000337604433E-3</v>
      </c>
    </row>
    <row r="32" spans="1:18" s="413" customFormat="1">
      <c r="A32" s="428"/>
      <c r="C32" s="418"/>
      <c r="D32" s="415"/>
      <c r="E32" s="445"/>
      <c r="F32" s="445"/>
      <c r="G32" s="445"/>
      <c r="H32" s="445"/>
      <c r="I32" s="445"/>
      <c r="J32" s="451"/>
      <c r="K32" s="445"/>
      <c r="L32" s="445"/>
      <c r="M32" s="445"/>
      <c r="N32" s="445"/>
      <c r="O32" s="445"/>
      <c r="P32" s="443"/>
      <c r="Q32" s="443"/>
    </row>
    <row r="33" spans="1:18" s="413" customFormat="1">
      <c r="A33" s="428"/>
      <c r="B33" s="413" t="s">
        <v>1618</v>
      </c>
      <c r="C33" s="418"/>
      <c r="D33" s="415"/>
      <c r="E33" s="445">
        <v>213.68499999999997</v>
      </c>
      <c r="F33" s="445">
        <v>213.68499999999997</v>
      </c>
      <c r="G33" s="445">
        <v>213.68499999999997</v>
      </c>
      <c r="H33" s="445">
        <v>213.68499999999997</v>
      </c>
      <c r="I33" s="445">
        <v>213.68499999999997</v>
      </c>
      <c r="J33" s="451">
        <v>213.68499999999997</v>
      </c>
      <c r="K33" s="445">
        <v>210.42833333333331</v>
      </c>
      <c r="L33" s="445">
        <v>210.42833333333331</v>
      </c>
      <c r="M33" s="445">
        <v>210.42833333333331</v>
      </c>
      <c r="N33" s="445">
        <v>210.42833333333331</v>
      </c>
      <c r="O33" s="445">
        <v>210.42833333333331</v>
      </c>
      <c r="P33" s="445">
        <v>210.42833333333331</v>
      </c>
      <c r="Q33" s="443">
        <v>2544.6799999999998</v>
      </c>
    </row>
    <row r="34" spans="1:18" s="413" customFormat="1">
      <c r="A34" s="428"/>
      <c r="B34" s="442" t="s">
        <v>197</v>
      </c>
      <c r="C34" s="418"/>
      <c r="D34" s="415">
        <v>21142.29</v>
      </c>
      <c r="E34" s="442">
        <v>21355.975000000002</v>
      </c>
      <c r="F34" s="442">
        <v>21569.660000000003</v>
      </c>
      <c r="G34" s="442">
        <v>21783.345000000005</v>
      </c>
      <c r="H34" s="442">
        <v>21997.030000000006</v>
      </c>
      <c r="I34" s="442">
        <v>22210.715000000007</v>
      </c>
      <c r="J34" s="1144">
        <v>22424.400000000009</v>
      </c>
      <c r="K34" s="442">
        <v>22634.828333333342</v>
      </c>
      <c r="L34" s="442">
        <v>22845.256666666675</v>
      </c>
      <c r="M34" s="442">
        <v>23055.685000000009</v>
      </c>
      <c r="N34" s="442">
        <v>23266.113333333342</v>
      </c>
      <c r="O34" s="442">
        <v>23476.541666666675</v>
      </c>
      <c r="P34" s="442">
        <v>23686.970000000008</v>
      </c>
      <c r="Q34" s="443"/>
      <c r="R34" s="413">
        <v>-64580.079999999994</v>
      </c>
    </row>
    <row r="35" spans="1:18" s="413" customFormat="1">
      <c r="A35" s="428"/>
      <c r="C35" s="418"/>
      <c r="D35" s="415"/>
      <c r="E35" s="445"/>
      <c r="F35" s="445"/>
      <c r="G35" s="445"/>
      <c r="H35" s="445"/>
      <c r="I35" s="445"/>
      <c r="J35" s="451"/>
      <c r="K35" s="445"/>
      <c r="L35" s="445"/>
      <c r="M35" s="445"/>
      <c r="N35" s="445"/>
      <c r="O35" s="445"/>
      <c r="P35" s="443"/>
      <c r="Q35" s="443"/>
    </row>
    <row r="36" spans="1:18" s="413" customFormat="1">
      <c r="A36" s="428"/>
      <c r="B36" s="413" t="s">
        <v>95</v>
      </c>
      <c r="C36" s="418"/>
      <c r="D36" s="415"/>
      <c r="E36" s="445">
        <v>0</v>
      </c>
      <c r="F36" s="445">
        <v>0</v>
      </c>
      <c r="G36" s="445">
        <v>0</v>
      </c>
      <c r="H36" s="445">
        <v>0</v>
      </c>
      <c r="I36" s="445">
        <v>0</v>
      </c>
      <c r="J36" s="451">
        <v>0</v>
      </c>
      <c r="K36" s="445">
        <v>0</v>
      </c>
      <c r="L36" s="445">
        <v>0</v>
      </c>
      <c r="M36" s="445">
        <v>0</v>
      </c>
      <c r="N36" s="445">
        <v>0</v>
      </c>
      <c r="O36" s="445">
        <v>0</v>
      </c>
      <c r="P36" s="445">
        <v>0</v>
      </c>
      <c r="Q36" s="443">
        <v>0</v>
      </c>
    </row>
    <row r="37" spans="1:18" s="424" customFormat="1">
      <c r="A37" s="431"/>
      <c r="B37" s="442" t="s">
        <v>197</v>
      </c>
      <c r="C37" s="415"/>
      <c r="D37" s="415">
        <v>2220.61</v>
      </c>
      <c r="E37" s="442">
        <v>2220.61</v>
      </c>
      <c r="F37" s="442">
        <v>2220.61</v>
      </c>
      <c r="G37" s="442">
        <v>2220.61</v>
      </c>
      <c r="H37" s="442">
        <v>2220.61</v>
      </c>
      <c r="I37" s="442">
        <v>2220.61</v>
      </c>
      <c r="J37" s="1144">
        <v>2220.61</v>
      </c>
      <c r="K37" s="442">
        <v>2220.61</v>
      </c>
      <c r="L37" s="442">
        <v>2220.61</v>
      </c>
      <c r="M37" s="442">
        <v>2220.61</v>
      </c>
      <c r="N37" s="442">
        <v>2220.61</v>
      </c>
      <c r="O37" s="442">
        <v>2220.61</v>
      </c>
      <c r="P37" s="442">
        <v>2220.61</v>
      </c>
      <c r="Q37" s="1096"/>
    </row>
    <row r="38" spans="1:18" s="413" customFormat="1">
      <c r="A38" s="428"/>
      <c r="C38" s="418"/>
      <c r="D38" s="415"/>
      <c r="E38" s="445"/>
      <c r="F38" s="445"/>
      <c r="G38" s="445"/>
      <c r="H38" s="445"/>
      <c r="I38" s="445"/>
      <c r="J38" s="451"/>
      <c r="K38" s="445"/>
      <c r="L38" s="445"/>
      <c r="M38" s="445"/>
      <c r="N38" s="445"/>
      <c r="O38" s="445"/>
      <c r="P38" s="443"/>
      <c r="Q38" s="443"/>
    </row>
    <row r="39" spans="1:18" s="413" customFormat="1">
      <c r="A39" s="428"/>
      <c r="B39" s="413" t="s">
        <v>1609</v>
      </c>
      <c r="C39" s="418"/>
      <c r="D39" s="415"/>
      <c r="E39" s="445">
        <v>2445.7441666666668</v>
      </c>
      <c r="F39" s="445">
        <v>2445.7441666666668</v>
      </c>
      <c r="G39" s="445">
        <v>2445.7441666666668</v>
      </c>
      <c r="H39" s="445">
        <v>2445.7441666666668</v>
      </c>
      <c r="I39" s="445">
        <v>2445.7441666666668</v>
      </c>
      <c r="J39" s="451">
        <v>2445.7441666666668</v>
      </c>
      <c r="K39" s="445">
        <v>2457.7766666666666</v>
      </c>
      <c r="L39" s="445">
        <v>2457.7766666666666</v>
      </c>
      <c r="M39" s="445">
        <v>2457.7766666666666</v>
      </c>
      <c r="N39" s="445">
        <v>2457.7766666666666</v>
      </c>
      <c r="O39" s="445">
        <v>2457.7766666666666</v>
      </c>
      <c r="P39" s="445">
        <v>2457.7766666666666</v>
      </c>
      <c r="Q39" s="443">
        <v>29421.124999999993</v>
      </c>
    </row>
    <row r="40" spans="1:18" s="424" customFormat="1">
      <c r="A40" s="431"/>
      <c r="B40" s="442" t="s">
        <v>197</v>
      </c>
      <c r="C40" s="415"/>
      <c r="D40" s="415">
        <v>399354.23500000004</v>
      </c>
      <c r="E40" s="442">
        <v>401799.97916666669</v>
      </c>
      <c r="F40" s="442">
        <v>404245.72333333333</v>
      </c>
      <c r="G40" s="442">
        <v>406691.46749999997</v>
      </c>
      <c r="H40" s="442">
        <v>409137.21166666661</v>
      </c>
      <c r="I40" s="442">
        <v>411582.95583333325</v>
      </c>
      <c r="J40" s="1144">
        <v>414028.6999999999</v>
      </c>
      <c r="K40" s="442">
        <v>416486.47666666657</v>
      </c>
      <c r="L40" s="442">
        <v>418944.25333333324</v>
      </c>
      <c r="M40" s="442">
        <v>421402.02999999991</v>
      </c>
      <c r="N40" s="442">
        <v>423859.80666666658</v>
      </c>
      <c r="O40" s="442">
        <v>426317.58333333326</v>
      </c>
      <c r="P40" s="442">
        <v>428775.35999999993</v>
      </c>
      <c r="Q40" s="1096"/>
    </row>
    <row r="41" spans="1:18" s="413" customFormat="1">
      <c r="A41" s="428"/>
      <c r="C41" s="418"/>
      <c r="D41" s="415"/>
      <c r="E41" s="445"/>
      <c r="F41" s="445"/>
      <c r="G41" s="445"/>
      <c r="H41" s="445"/>
      <c r="I41" s="445"/>
      <c r="J41" s="451"/>
      <c r="K41" s="445"/>
      <c r="L41" s="445"/>
      <c r="M41" s="445"/>
      <c r="N41" s="445"/>
      <c r="O41" s="445"/>
      <c r="P41" s="443"/>
      <c r="Q41" s="443"/>
    </row>
    <row r="42" spans="1:18" s="413" customFormat="1">
      <c r="A42" s="428"/>
      <c r="B42" s="413" t="s">
        <v>1619</v>
      </c>
      <c r="C42" s="418"/>
      <c r="D42" s="415"/>
      <c r="E42" s="445">
        <v>866.5958333333333</v>
      </c>
      <c r="F42" s="445">
        <v>866.5958333333333</v>
      </c>
      <c r="G42" s="445">
        <v>866.5958333333333</v>
      </c>
      <c r="H42" s="445">
        <v>866.5958333333333</v>
      </c>
      <c r="I42" s="445">
        <v>866.5958333333333</v>
      </c>
      <c r="J42" s="451">
        <v>866.5958333333333</v>
      </c>
      <c r="K42" s="445">
        <v>1004.585</v>
      </c>
      <c r="L42" s="445">
        <v>1004.585</v>
      </c>
      <c r="M42" s="445">
        <v>1004.585</v>
      </c>
      <c r="N42" s="445">
        <v>1004.585</v>
      </c>
      <c r="O42" s="445">
        <v>1004.585</v>
      </c>
      <c r="P42" s="445">
        <v>1004.585</v>
      </c>
      <c r="Q42" s="443">
        <v>11227.084999999995</v>
      </c>
    </row>
    <row r="43" spans="1:18" s="424" customFormat="1">
      <c r="A43" s="431"/>
      <c r="B43" s="442" t="s">
        <v>197</v>
      </c>
      <c r="C43" s="415"/>
      <c r="D43" s="415">
        <v>241361.85500000001</v>
      </c>
      <c r="E43" s="442">
        <v>242228.45083333334</v>
      </c>
      <c r="F43" s="442">
        <v>243095.04666666666</v>
      </c>
      <c r="G43" s="442">
        <v>243961.64249999999</v>
      </c>
      <c r="H43" s="442">
        <v>244828.23833333331</v>
      </c>
      <c r="I43" s="442">
        <v>245694.83416666664</v>
      </c>
      <c r="J43" s="1144">
        <v>246561.42999999996</v>
      </c>
      <c r="K43" s="442">
        <v>247566.01499999996</v>
      </c>
      <c r="L43" s="442">
        <v>248570.59999999995</v>
      </c>
      <c r="M43" s="442">
        <v>249575.18499999994</v>
      </c>
      <c r="N43" s="442">
        <v>250579.76999999993</v>
      </c>
      <c r="O43" s="442">
        <v>251584.35499999992</v>
      </c>
      <c r="P43" s="442">
        <v>252588.93999999992</v>
      </c>
      <c r="Q43" s="1096"/>
    </row>
    <row r="44" spans="1:18" s="424" customFormat="1">
      <c r="A44" s="431"/>
      <c r="B44" s="442"/>
      <c r="C44" s="415"/>
      <c r="D44" s="415"/>
      <c r="E44" s="442"/>
      <c r="F44" s="442"/>
      <c r="G44" s="442"/>
      <c r="H44" s="442"/>
      <c r="I44" s="442"/>
      <c r="J44" s="1144"/>
      <c r="K44" s="442"/>
      <c r="L44" s="442"/>
      <c r="M44" s="442"/>
      <c r="N44" s="442"/>
      <c r="O44" s="442"/>
      <c r="P44" s="442"/>
      <c r="Q44" s="1096"/>
    </row>
    <row r="45" spans="1:18" s="413" customFormat="1">
      <c r="A45" s="428"/>
      <c r="B45" s="413" t="s">
        <v>1610</v>
      </c>
      <c r="C45" s="418"/>
      <c r="D45" s="415"/>
      <c r="E45" s="445">
        <v>36.285833333333336</v>
      </c>
      <c r="F45" s="445">
        <v>36.285833333333336</v>
      </c>
      <c r="G45" s="445">
        <v>36.285833333333336</v>
      </c>
      <c r="H45" s="445">
        <v>36.285833333333336</v>
      </c>
      <c r="I45" s="445">
        <v>36.285833333333336</v>
      </c>
      <c r="J45" s="451">
        <v>36.285833333333336</v>
      </c>
      <c r="K45" s="445">
        <v>36.285833333333336</v>
      </c>
      <c r="L45" s="445">
        <v>36.285833333333336</v>
      </c>
      <c r="M45" s="445">
        <v>36.285833333333336</v>
      </c>
      <c r="N45" s="445">
        <v>36.285833333333336</v>
      </c>
      <c r="O45" s="445">
        <v>36.285833333333336</v>
      </c>
      <c r="P45" s="445">
        <v>36.285833333333336</v>
      </c>
      <c r="Q45" s="443">
        <v>435.43000000000012</v>
      </c>
    </row>
    <row r="46" spans="1:18" s="424" customFormat="1">
      <c r="A46" s="431"/>
      <c r="B46" s="442" t="s">
        <v>197</v>
      </c>
      <c r="C46" s="415"/>
      <c r="D46" s="415">
        <v>870.86500000000001</v>
      </c>
      <c r="E46" s="442">
        <v>907.15083333333337</v>
      </c>
      <c r="F46" s="442">
        <v>943.43666666666672</v>
      </c>
      <c r="G46" s="442">
        <v>979.72250000000008</v>
      </c>
      <c r="H46" s="442">
        <v>1016.0083333333334</v>
      </c>
      <c r="I46" s="442">
        <v>1052.2941666666668</v>
      </c>
      <c r="J46" s="1144">
        <v>1088.5800000000002</v>
      </c>
      <c r="K46" s="442">
        <v>1124.8658333333335</v>
      </c>
      <c r="L46" s="442">
        <v>1161.1516666666669</v>
      </c>
      <c r="M46" s="442">
        <v>1197.4375000000002</v>
      </c>
      <c r="N46" s="442">
        <v>1233.7233333333336</v>
      </c>
      <c r="O46" s="442">
        <v>1270.0091666666669</v>
      </c>
      <c r="P46" s="442">
        <v>1306.2950000000003</v>
      </c>
      <c r="Q46" s="1096"/>
    </row>
    <row r="47" spans="1:18" s="424" customFormat="1">
      <c r="A47" s="431"/>
      <c r="B47" s="442"/>
      <c r="C47" s="415"/>
      <c r="D47" s="415"/>
      <c r="E47" s="442"/>
      <c r="F47" s="442"/>
      <c r="G47" s="442"/>
      <c r="H47" s="442"/>
      <c r="I47" s="442"/>
      <c r="J47" s="1144"/>
      <c r="K47" s="442"/>
      <c r="L47" s="442"/>
      <c r="M47" s="442"/>
      <c r="N47" s="442"/>
      <c r="O47" s="442"/>
      <c r="P47" s="442"/>
      <c r="Q47" s="1096"/>
    </row>
    <row r="48" spans="1:18" s="413" customFormat="1">
      <c r="A48" s="428"/>
      <c r="B48" s="413" t="s">
        <v>1620</v>
      </c>
      <c r="C48" s="418"/>
      <c r="D48" s="415"/>
      <c r="E48" s="445">
        <v>0</v>
      </c>
      <c r="F48" s="445">
        <v>0</v>
      </c>
      <c r="G48" s="445">
        <v>0</v>
      </c>
      <c r="H48" s="445">
        <v>0</v>
      </c>
      <c r="I48" s="445">
        <v>0</v>
      </c>
      <c r="J48" s="451">
        <v>0</v>
      </c>
      <c r="K48" s="445">
        <v>0</v>
      </c>
      <c r="L48" s="445">
        <v>0</v>
      </c>
      <c r="M48" s="445">
        <v>0</v>
      </c>
      <c r="N48" s="445">
        <v>0</v>
      </c>
      <c r="O48" s="445">
        <v>0</v>
      </c>
      <c r="P48" s="445">
        <v>0</v>
      </c>
      <c r="Q48" s="443">
        <v>0</v>
      </c>
      <c r="R48" s="413">
        <v>-252588.93999999992</v>
      </c>
    </row>
    <row r="49" spans="1:17" s="413" customFormat="1">
      <c r="A49" s="428"/>
      <c r="B49" s="442" t="s">
        <v>197</v>
      </c>
      <c r="C49" s="418"/>
      <c r="D49" s="415">
        <v>24100.6</v>
      </c>
      <c r="E49" s="442">
        <v>24100.6</v>
      </c>
      <c r="F49" s="442">
        <v>24100.6</v>
      </c>
      <c r="G49" s="442">
        <v>24100.6</v>
      </c>
      <c r="H49" s="442">
        <v>24100.6</v>
      </c>
      <c r="I49" s="442">
        <v>24100.6</v>
      </c>
      <c r="J49" s="1144">
        <v>24100.6</v>
      </c>
      <c r="K49" s="442">
        <v>24100.6</v>
      </c>
      <c r="L49" s="442">
        <v>24100.6</v>
      </c>
      <c r="M49" s="442">
        <v>24100.6</v>
      </c>
      <c r="N49" s="442">
        <v>24100.6</v>
      </c>
      <c r="O49" s="442">
        <v>24100.6</v>
      </c>
      <c r="P49" s="442">
        <v>24100.6</v>
      </c>
      <c r="Q49" s="443"/>
    </row>
    <row r="50" spans="1:17" s="413" customFormat="1">
      <c r="A50" s="428"/>
      <c r="C50" s="418"/>
      <c r="D50" s="415"/>
      <c r="E50" s="445"/>
      <c r="F50" s="445"/>
      <c r="G50" s="445"/>
      <c r="H50" s="445"/>
      <c r="I50" s="445"/>
      <c r="J50" s="451"/>
      <c r="K50" s="445"/>
      <c r="L50" s="445"/>
      <c r="M50" s="445"/>
      <c r="N50" s="445"/>
      <c r="O50" s="445"/>
      <c r="P50" s="451"/>
      <c r="Q50" s="443"/>
    </row>
    <row r="51" spans="1:17" s="413" customFormat="1">
      <c r="A51" s="428"/>
      <c r="B51" s="413" t="s">
        <v>96</v>
      </c>
      <c r="C51" s="417"/>
      <c r="D51" s="1090"/>
      <c r="E51" s="413">
        <v>12194.111666666666</v>
      </c>
      <c r="F51" s="416">
        <v>12194.111666666666</v>
      </c>
      <c r="G51" s="416">
        <v>12194.111666666666</v>
      </c>
      <c r="H51" s="416">
        <v>12194.111666666666</v>
      </c>
      <c r="I51" s="416">
        <v>12194.111666666666</v>
      </c>
      <c r="J51" s="416">
        <v>12194.111666666666</v>
      </c>
      <c r="K51" s="413">
        <v>12373.980000000001</v>
      </c>
      <c r="L51" s="413">
        <v>12373.980000000001</v>
      </c>
      <c r="M51" s="413">
        <v>12373.980000000001</v>
      </c>
      <c r="N51" s="413">
        <v>12373.980000000001</v>
      </c>
      <c r="O51" s="413">
        <v>12373.980000000001</v>
      </c>
      <c r="P51" s="413">
        <v>12373.980000000001</v>
      </c>
      <c r="Q51" s="443">
        <v>147408.54999999999</v>
      </c>
    </row>
    <row r="52" spans="1:17" s="424" customFormat="1">
      <c r="A52" s="431"/>
      <c r="B52" s="442" t="s">
        <v>197</v>
      </c>
      <c r="C52" s="415"/>
      <c r="D52" s="415">
        <v>2489652.11</v>
      </c>
      <c r="E52" s="442">
        <v>2501846.2216666667</v>
      </c>
      <c r="F52" s="442">
        <v>2514040.3333333335</v>
      </c>
      <c r="G52" s="442">
        <v>2526234.4450000003</v>
      </c>
      <c r="H52" s="442">
        <v>2538428.5566666671</v>
      </c>
      <c r="I52" s="442">
        <v>2550622.6683333339</v>
      </c>
      <c r="J52" s="1144">
        <v>2562816.7800000007</v>
      </c>
      <c r="K52" s="442">
        <v>2575190.7600000007</v>
      </c>
      <c r="L52" s="442">
        <v>2587564.7400000007</v>
      </c>
      <c r="M52" s="442">
        <v>2599938.7200000007</v>
      </c>
      <c r="N52" s="442">
        <v>2612312.7000000007</v>
      </c>
      <c r="O52" s="442">
        <v>2624686.6800000006</v>
      </c>
      <c r="P52" s="442">
        <v>2637060.6600000006</v>
      </c>
      <c r="Q52" s="1096"/>
    </row>
    <row r="53" spans="1:17" s="413" customFormat="1">
      <c r="A53" s="428"/>
      <c r="C53" s="417"/>
      <c r="D53" s="1090"/>
      <c r="J53" s="416"/>
      <c r="Q53" s="443"/>
    </row>
    <row r="54" spans="1:17" s="413" customFormat="1">
      <c r="A54" s="428"/>
      <c r="B54" s="1087" t="s">
        <v>1611</v>
      </c>
      <c r="C54" s="417"/>
      <c r="D54" s="1090"/>
      <c r="E54" s="444">
        <v>40.735833333333332</v>
      </c>
      <c r="F54" s="444">
        <v>40.735833333333332</v>
      </c>
      <c r="G54" s="444">
        <v>40.735833333333332</v>
      </c>
      <c r="H54" s="444">
        <v>40.735833333333332</v>
      </c>
      <c r="I54" s="444">
        <v>40.735833333333332</v>
      </c>
      <c r="J54" s="449">
        <v>40.735833333333332</v>
      </c>
      <c r="K54" s="444">
        <v>40.735833333333332</v>
      </c>
      <c r="L54" s="444">
        <v>40.735833333333332</v>
      </c>
      <c r="M54" s="444">
        <v>40.735833333333332</v>
      </c>
      <c r="N54" s="444">
        <v>40.735833333333332</v>
      </c>
      <c r="O54" s="444">
        <v>40.735833333333332</v>
      </c>
      <c r="P54" s="444">
        <v>40.735833333333332</v>
      </c>
      <c r="Q54" s="443">
        <v>488.8300000000001</v>
      </c>
    </row>
    <row r="55" spans="1:17" s="424" customFormat="1">
      <c r="A55" s="431"/>
      <c r="B55" s="442" t="s">
        <v>197</v>
      </c>
      <c r="C55" s="415"/>
      <c r="D55" s="415">
        <v>488.82499999999999</v>
      </c>
      <c r="E55" s="442">
        <v>529.56083333333333</v>
      </c>
      <c r="F55" s="442">
        <v>570.29666666666662</v>
      </c>
      <c r="G55" s="442">
        <v>611.03249999999991</v>
      </c>
      <c r="H55" s="442">
        <v>651.7683333333332</v>
      </c>
      <c r="I55" s="442">
        <v>692.50416666666649</v>
      </c>
      <c r="J55" s="1144">
        <v>733.23999999999978</v>
      </c>
      <c r="K55" s="442">
        <v>773.97583333333307</v>
      </c>
      <c r="L55" s="442">
        <v>814.71166666666636</v>
      </c>
      <c r="M55" s="442">
        <v>855.44749999999965</v>
      </c>
      <c r="N55" s="442">
        <v>896.18333333333294</v>
      </c>
      <c r="O55" s="442">
        <v>936.91916666666623</v>
      </c>
      <c r="P55" s="442">
        <v>977.65499999999952</v>
      </c>
      <c r="Q55" s="1096"/>
    </row>
    <row r="56" spans="1:17" s="413" customFormat="1">
      <c r="A56" s="428"/>
      <c r="B56" s="1087"/>
      <c r="C56" s="417"/>
      <c r="D56" s="1090"/>
      <c r="E56" s="444"/>
      <c r="F56" s="444"/>
      <c r="G56" s="444"/>
      <c r="H56" s="444"/>
      <c r="I56" s="444"/>
      <c r="J56" s="449"/>
      <c r="K56" s="444"/>
      <c r="L56" s="444"/>
      <c r="M56" s="444"/>
      <c r="N56" s="444"/>
      <c r="O56" s="444"/>
      <c r="P56" s="444"/>
      <c r="Q56" s="443"/>
    </row>
    <row r="57" spans="1:17" s="416" customFormat="1">
      <c r="A57" s="429"/>
      <c r="B57" s="422" t="s">
        <v>1612</v>
      </c>
      <c r="C57" s="423" t="s">
        <v>515</v>
      </c>
      <c r="D57" s="1091"/>
      <c r="E57" s="449">
        <v>88.279999999999987</v>
      </c>
      <c r="F57" s="449">
        <v>88.279999999999987</v>
      </c>
      <c r="G57" s="449">
        <v>88.279999999999987</v>
      </c>
      <c r="H57" s="449">
        <v>88.279999999999987</v>
      </c>
      <c r="I57" s="449">
        <v>88.279999999999987</v>
      </c>
      <c r="J57" s="449">
        <v>88.279999999999987</v>
      </c>
      <c r="K57" s="449">
        <v>162.67166666666665</v>
      </c>
      <c r="L57" s="449">
        <v>162.67166666666665</v>
      </c>
      <c r="M57" s="449">
        <v>162.67166666666665</v>
      </c>
      <c r="N57" s="449">
        <v>162.67166666666665</v>
      </c>
      <c r="O57" s="449">
        <v>162.67166666666665</v>
      </c>
      <c r="P57" s="449">
        <v>162.67166666666665</v>
      </c>
      <c r="Q57" s="443">
        <v>1505.7099999999998</v>
      </c>
    </row>
    <row r="58" spans="1:17" s="424" customFormat="1">
      <c r="A58" s="431"/>
      <c r="B58" s="442" t="s">
        <v>197</v>
      </c>
      <c r="C58" s="415"/>
      <c r="D58" s="415">
        <v>613.01</v>
      </c>
      <c r="E58" s="442">
        <v>701.29</v>
      </c>
      <c r="F58" s="442">
        <v>789.56999999999994</v>
      </c>
      <c r="G58" s="442">
        <v>877.84999999999991</v>
      </c>
      <c r="H58" s="442">
        <v>966.12999999999988</v>
      </c>
      <c r="I58" s="442">
        <v>1054.4099999999999</v>
      </c>
      <c r="J58" s="1144">
        <v>1142.6899999999998</v>
      </c>
      <c r="K58" s="442">
        <v>1305.3616666666665</v>
      </c>
      <c r="L58" s="442">
        <v>1468.0333333333331</v>
      </c>
      <c r="M58" s="442">
        <v>1630.7049999999997</v>
      </c>
      <c r="N58" s="442">
        <v>1793.3766666666663</v>
      </c>
      <c r="O58" s="442">
        <v>1956.0483333333329</v>
      </c>
      <c r="P58" s="442">
        <v>2118.7199999999998</v>
      </c>
      <c r="Q58" s="1096"/>
    </row>
    <row r="59" spans="1:17" s="416" customFormat="1">
      <c r="A59" s="429"/>
      <c r="B59" s="422"/>
      <c r="C59" s="423"/>
      <c r="D59" s="1091"/>
      <c r="E59" s="449"/>
      <c r="F59" s="449"/>
      <c r="G59" s="449"/>
      <c r="H59" s="449"/>
      <c r="I59" s="449"/>
      <c r="J59" s="449"/>
      <c r="K59" s="449"/>
      <c r="L59" s="449"/>
      <c r="M59" s="449"/>
      <c r="N59" s="449"/>
      <c r="O59" s="449"/>
      <c r="P59" s="449"/>
      <c r="Q59" s="443"/>
    </row>
    <row r="60" spans="1:17" s="413" customFormat="1">
      <c r="A60" s="428"/>
      <c r="B60" s="419" t="s">
        <v>395</v>
      </c>
      <c r="C60" s="415" t="s">
        <v>395</v>
      </c>
      <c r="D60" s="446">
        <v>2490753.9449999998</v>
      </c>
      <c r="E60" s="446">
        <v>2503077.0725000002</v>
      </c>
      <c r="F60" s="446">
        <v>2515400.2000000002</v>
      </c>
      <c r="G60" s="446">
        <v>2527723.3275000006</v>
      </c>
      <c r="H60" s="446">
        <v>2540046.4550000005</v>
      </c>
      <c r="I60" s="446">
        <v>2552369.5825000009</v>
      </c>
      <c r="J60" s="1145">
        <v>2564692.7100000009</v>
      </c>
      <c r="K60" s="446">
        <v>2577270.0975000011</v>
      </c>
      <c r="L60" s="446">
        <v>2589847.4850000003</v>
      </c>
      <c r="M60" s="446">
        <v>2602424.8725000005</v>
      </c>
      <c r="N60" s="446">
        <v>2615002.2600000002</v>
      </c>
      <c r="O60" s="446">
        <v>2627579.6475000004</v>
      </c>
      <c r="P60" s="446">
        <v>2640157.0350000006</v>
      </c>
      <c r="Q60" s="1145"/>
    </row>
    <row r="61" spans="1:17" s="413" customFormat="1">
      <c r="A61" s="428"/>
      <c r="C61" s="418"/>
      <c r="D61" s="415"/>
      <c r="E61" s="445"/>
      <c r="F61" s="445"/>
      <c r="G61" s="445"/>
      <c r="H61" s="445"/>
      <c r="I61" s="445"/>
      <c r="J61" s="451"/>
      <c r="K61" s="445"/>
      <c r="L61" s="445"/>
      <c r="M61" s="445"/>
      <c r="N61" s="445"/>
      <c r="O61" s="445"/>
      <c r="P61" s="443"/>
      <c r="Q61" s="443"/>
    </row>
    <row r="62" spans="1:17" s="413" customFormat="1">
      <c r="A62" s="428"/>
      <c r="B62" s="413" t="s">
        <v>1613</v>
      </c>
      <c r="C62" s="418"/>
      <c r="D62" s="415"/>
      <c r="E62" s="445">
        <v>68.481666666666669</v>
      </c>
      <c r="F62" s="445">
        <v>68.481666666666669</v>
      </c>
      <c r="G62" s="445">
        <v>68.481666666666669</v>
      </c>
      <c r="H62" s="445">
        <v>68.481666666666669</v>
      </c>
      <c r="I62" s="445">
        <v>68.481666666666669</v>
      </c>
      <c r="J62" s="451">
        <v>68.481666666666669</v>
      </c>
      <c r="K62" s="445">
        <v>68.481666666666669</v>
      </c>
      <c r="L62" s="445">
        <v>68.481666666666669</v>
      </c>
      <c r="M62" s="445">
        <v>68.481666666666669</v>
      </c>
      <c r="N62" s="445">
        <v>68.481666666666669</v>
      </c>
      <c r="O62" s="445">
        <v>68.481666666666669</v>
      </c>
      <c r="P62" s="445">
        <v>68.481666666666669</v>
      </c>
      <c r="Q62" s="443">
        <v>821.78000000000009</v>
      </c>
    </row>
    <row r="63" spans="1:17" s="424" customFormat="1">
      <c r="A63" s="431"/>
      <c r="B63" s="442" t="s">
        <v>197</v>
      </c>
      <c r="C63" s="415"/>
      <c r="D63" s="415">
        <v>8523.7000000000007</v>
      </c>
      <c r="E63" s="442">
        <v>8592.1816666666673</v>
      </c>
      <c r="F63" s="442">
        <v>8660.6633333333339</v>
      </c>
      <c r="G63" s="442">
        <v>8729.1450000000004</v>
      </c>
      <c r="H63" s="442">
        <v>8797.626666666667</v>
      </c>
      <c r="I63" s="442">
        <v>8866.1083333333336</v>
      </c>
      <c r="J63" s="1144">
        <v>8934.59</v>
      </c>
      <c r="K63" s="442">
        <v>9003.0716666666667</v>
      </c>
      <c r="L63" s="442">
        <v>9071.5533333333333</v>
      </c>
      <c r="M63" s="442">
        <v>9140.0349999999999</v>
      </c>
      <c r="N63" s="442">
        <v>9208.5166666666664</v>
      </c>
      <c r="O63" s="442">
        <v>9276.998333333333</v>
      </c>
      <c r="P63" s="442">
        <v>9345.48</v>
      </c>
      <c r="Q63" s="1096"/>
    </row>
    <row r="64" spans="1:17" s="413" customFormat="1">
      <c r="A64" s="428"/>
      <c r="C64" s="418"/>
      <c r="D64" s="415"/>
      <c r="E64" s="445"/>
      <c r="F64" s="445"/>
      <c r="G64" s="445"/>
      <c r="H64" s="445"/>
      <c r="I64" s="445"/>
      <c r="J64" s="451"/>
      <c r="K64" s="445"/>
      <c r="L64" s="445"/>
      <c r="M64" s="445"/>
      <c r="N64" s="445"/>
      <c r="O64" s="445"/>
      <c r="P64" s="443"/>
      <c r="Q64" s="443"/>
    </row>
    <row r="65" spans="1:17" s="413" customFormat="1">
      <c r="A65" s="428"/>
      <c r="B65" s="413" t="s">
        <v>345</v>
      </c>
      <c r="C65" s="417" t="s">
        <v>516</v>
      </c>
      <c r="D65" s="1090"/>
      <c r="E65" s="450"/>
      <c r="F65" s="450"/>
      <c r="G65" s="450"/>
      <c r="H65" s="450"/>
      <c r="I65" s="450"/>
      <c r="J65" s="1334"/>
      <c r="K65" s="450"/>
      <c r="L65" s="1086"/>
      <c r="M65" s="450"/>
      <c r="N65" s="450"/>
      <c r="O65" s="450"/>
      <c r="P65" s="450"/>
      <c r="Q65" s="443">
        <v>0</v>
      </c>
    </row>
    <row r="66" spans="1:17" s="413" customFormat="1">
      <c r="A66" s="428"/>
      <c r="C66" s="418"/>
      <c r="D66" s="415"/>
      <c r="E66" s="445"/>
      <c r="F66" s="445"/>
      <c r="G66" s="445"/>
      <c r="H66" s="445"/>
      <c r="I66" s="445"/>
      <c r="J66" s="451"/>
      <c r="K66" s="445"/>
      <c r="L66" s="445"/>
      <c r="M66" s="445"/>
      <c r="N66" s="445"/>
      <c r="O66" s="445"/>
      <c r="P66" s="443"/>
      <c r="Q66" s="443"/>
    </row>
    <row r="67" spans="1:17" s="413" customFormat="1">
      <c r="A67" s="428"/>
      <c r="B67" s="413" t="s">
        <v>100</v>
      </c>
      <c r="C67" s="417" t="s">
        <v>517</v>
      </c>
      <c r="D67" s="1090"/>
      <c r="E67" s="444">
        <v>612.98083333333341</v>
      </c>
      <c r="F67" s="444">
        <v>612.98083333333341</v>
      </c>
      <c r="G67" s="444">
        <v>612.98083333333341</v>
      </c>
      <c r="H67" s="444">
        <v>612.98083333333341</v>
      </c>
      <c r="I67" s="444">
        <v>612.98083333333341</v>
      </c>
      <c r="J67" s="449">
        <v>612.98083333333341</v>
      </c>
      <c r="K67" s="444">
        <v>1002.2183333333334</v>
      </c>
      <c r="L67" s="444">
        <v>1002.2183333333334</v>
      </c>
      <c r="M67" s="444">
        <v>1002.2183333333334</v>
      </c>
      <c r="N67" s="444">
        <v>1002.2183333333334</v>
      </c>
      <c r="O67" s="444">
        <v>1002.2183333333334</v>
      </c>
      <c r="P67" s="444">
        <v>1002.2183333333334</v>
      </c>
      <c r="Q67" s="443">
        <v>9691.1950000000015</v>
      </c>
    </row>
    <row r="68" spans="1:17" s="424" customFormat="1">
      <c r="A68" s="431"/>
      <c r="B68" s="442" t="s">
        <v>197</v>
      </c>
      <c r="C68" s="415"/>
      <c r="D68" s="415">
        <v>77142.214999999997</v>
      </c>
      <c r="E68" s="442">
        <v>77755.195833333331</v>
      </c>
      <c r="F68" s="442">
        <v>78368.176666666666</v>
      </c>
      <c r="G68" s="442">
        <v>78981.157500000001</v>
      </c>
      <c r="H68" s="442">
        <v>79594.138333333336</v>
      </c>
      <c r="I68" s="442">
        <v>80207.119166666671</v>
      </c>
      <c r="J68" s="1144">
        <v>80820.100000000006</v>
      </c>
      <c r="K68" s="442">
        <v>81822.318333333344</v>
      </c>
      <c r="L68" s="442">
        <v>82824.536666666681</v>
      </c>
      <c r="M68" s="442">
        <v>83826.755000000019</v>
      </c>
      <c r="N68" s="442">
        <v>84828.973333333357</v>
      </c>
      <c r="O68" s="442">
        <v>85831.191666666695</v>
      </c>
      <c r="P68" s="442">
        <v>86833.410000000033</v>
      </c>
      <c r="Q68" s="1096"/>
    </row>
    <row r="69" spans="1:17" s="413" customFormat="1">
      <c r="A69" s="428"/>
      <c r="C69" s="417"/>
      <c r="D69" s="1090"/>
      <c r="E69" s="444"/>
      <c r="F69" s="444"/>
      <c r="G69" s="444"/>
      <c r="H69" s="444"/>
      <c r="I69" s="444"/>
      <c r="J69" s="449"/>
      <c r="K69" s="444"/>
      <c r="L69" s="444"/>
      <c r="M69" s="444"/>
      <c r="N69" s="444"/>
      <c r="O69" s="444"/>
      <c r="P69" s="444"/>
      <c r="Q69" s="443"/>
    </row>
    <row r="70" spans="1:17" s="413" customFormat="1">
      <c r="A70" s="428"/>
      <c r="B70" s="413" t="s">
        <v>1614</v>
      </c>
      <c r="C70" s="417" t="s">
        <v>518</v>
      </c>
      <c r="D70" s="1090"/>
      <c r="E70" s="444">
        <v>130.59083333333334</v>
      </c>
      <c r="F70" s="444">
        <v>130.59083333333334</v>
      </c>
      <c r="G70" s="444">
        <v>130.59083333333334</v>
      </c>
      <c r="H70" s="444">
        <v>130.59083333333334</v>
      </c>
      <c r="I70" s="444">
        <v>130.59083333333334</v>
      </c>
      <c r="J70" s="449">
        <v>130.59083333333334</v>
      </c>
      <c r="K70" s="444">
        <v>154.71333333333334</v>
      </c>
      <c r="L70" s="444">
        <v>154.71333333333334</v>
      </c>
      <c r="M70" s="444">
        <v>154.71333333333334</v>
      </c>
      <c r="N70" s="444">
        <v>154.71333333333334</v>
      </c>
      <c r="O70" s="444">
        <v>154.71333333333334</v>
      </c>
      <c r="P70" s="444">
        <v>154.71333333333334</v>
      </c>
      <c r="Q70" s="443">
        <v>1711.825</v>
      </c>
    </row>
    <row r="71" spans="1:17" s="424" customFormat="1">
      <c r="A71" s="431"/>
      <c r="B71" s="442" t="s">
        <v>197</v>
      </c>
      <c r="C71" s="415"/>
      <c r="D71" s="415">
        <v>23562.294999999998</v>
      </c>
      <c r="E71" s="442">
        <v>23692.88583333333</v>
      </c>
      <c r="F71" s="442">
        <v>23823.476666666662</v>
      </c>
      <c r="G71" s="442">
        <v>23954.067499999994</v>
      </c>
      <c r="H71" s="442">
        <v>24084.658333333326</v>
      </c>
      <c r="I71" s="442">
        <v>24215.249166666657</v>
      </c>
      <c r="J71" s="1144">
        <v>24345.839999999989</v>
      </c>
      <c r="K71" s="442">
        <v>24500.553333333322</v>
      </c>
      <c r="L71" s="442">
        <v>24655.266666666656</v>
      </c>
      <c r="M71" s="442">
        <v>24809.979999999989</v>
      </c>
      <c r="N71" s="442">
        <v>24964.693333333322</v>
      </c>
      <c r="O71" s="442">
        <v>25119.406666666655</v>
      </c>
      <c r="P71" s="442">
        <v>25274.119999999988</v>
      </c>
      <c r="Q71" s="1096"/>
    </row>
    <row r="72" spans="1:17" s="413" customFormat="1">
      <c r="A72" s="428"/>
      <c r="B72" s="416"/>
      <c r="C72" s="417"/>
      <c r="D72" s="1090"/>
      <c r="E72" s="444"/>
      <c r="F72" s="444"/>
      <c r="G72" s="444"/>
      <c r="H72" s="444"/>
      <c r="I72" s="444"/>
      <c r="J72" s="449"/>
      <c r="K72" s="444"/>
      <c r="L72" s="444"/>
      <c r="M72" s="444"/>
      <c r="N72" s="444"/>
      <c r="O72" s="444"/>
      <c r="P72" s="444"/>
      <c r="Q72" s="443"/>
    </row>
    <row r="73" spans="1:17" s="413" customFormat="1">
      <c r="A73" s="428"/>
      <c r="B73" s="419" t="s">
        <v>395</v>
      </c>
      <c r="C73" s="415" t="s">
        <v>395</v>
      </c>
      <c r="D73" s="415"/>
      <c r="E73" s="446">
        <v>23823.476666666662</v>
      </c>
      <c r="F73" s="446">
        <v>23954.067499999994</v>
      </c>
      <c r="G73" s="446">
        <v>24084.658333333326</v>
      </c>
      <c r="H73" s="446">
        <v>24215.249166666657</v>
      </c>
      <c r="I73" s="446">
        <v>24345.839999999989</v>
      </c>
      <c r="J73" s="1145">
        <v>24476.430833333321</v>
      </c>
      <c r="K73" s="446">
        <v>24655.266666666656</v>
      </c>
      <c r="L73" s="446">
        <v>24809.979999999989</v>
      </c>
      <c r="M73" s="446">
        <v>24964.693333333322</v>
      </c>
      <c r="N73" s="446">
        <v>25119.406666666655</v>
      </c>
      <c r="O73" s="446">
        <v>25274.119999999988</v>
      </c>
      <c r="P73" s="446">
        <v>25428.833333333321</v>
      </c>
      <c r="Q73" s="1145">
        <v>1711.825</v>
      </c>
    </row>
    <row r="74" spans="1:17" s="413" customFormat="1">
      <c r="A74" s="428"/>
      <c r="B74" s="419"/>
      <c r="C74" s="415"/>
      <c r="D74" s="415"/>
      <c r="E74" s="442"/>
      <c r="F74" s="442"/>
      <c r="G74" s="442"/>
      <c r="H74" s="442"/>
      <c r="I74" s="442"/>
      <c r="J74" s="1144"/>
      <c r="K74" s="442"/>
      <c r="L74" s="442"/>
      <c r="M74" s="442"/>
      <c r="N74" s="442"/>
      <c r="O74" s="442"/>
      <c r="P74" s="442"/>
      <c r="Q74" s="1144"/>
    </row>
    <row r="75" spans="1:17" s="413" customFormat="1">
      <c r="A75" s="428"/>
      <c r="B75" s="570" t="s">
        <v>945</v>
      </c>
      <c r="C75" s="418"/>
      <c r="D75" s="415"/>
      <c r="E75" s="445">
        <v>1016.68</v>
      </c>
      <c r="F75" s="445">
        <v>1016.68</v>
      </c>
      <c r="G75" s="445">
        <v>1016.68</v>
      </c>
      <c r="H75" s="445">
        <v>1016.68</v>
      </c>
      <c r="I75" s="445">
        <v>1016.68</v>
      </c>
      <c r="J75" s="451">
        <v>1016.68</v>
      </c>
      <c r="K75" s="445">
        <v>1212.3933333333332</v>
      </c>
      <c r="L75" s="445">
        <v>1212.3933333333332</v>
      </c>
      <c r="M75" s="445">
        <v>1212.3933333333332</v>
      </c>
      <c r="N75" s="445">
        <v>1212.3933333333332</v>
      </c>
      <c r="O75" s="445">
        <v>1212.3933333333332</v>
      </c>
      <c r="P75" s="445">
        <v>1212.3933333333332</v>
      </c>
      <c r="Q75" s="443">
        <v>13374.44</v>
      </c>
    </row>
    <row r="76" spans="1:17" s="424" customFormat="1">
      <c r="A76" s="431"/>
      <c r="B76" s="442" t="s">
        <v>197</v>
      </c>
      <c r="C76" s="415"/>
      <c r="D76" s="415">
        <v>17530.960000000006</v>
      </c>
      <c r="E76" s="442">
        <v>18547.640000000007</v>
      </c>
      <c r="F76" s="442">
        <v>19564.320000000007</v>
      </c>
      <c r="G76" s="442">
        <v>20581.000000000007</v>
      </c>
      <c r="H76" s="442">
        <v>21597.680000000008</v>
      </c>
      <c r="I76" s="442">
        <v>22614.360000000008</v>
      </c>
      <c r="J76" s="1144">
        <v>23631.040000000008</v>
      </c>
      <c r="K76" s="442">
        <v>24843.433333333342</v>
      </c>
      <c r="L76" s="442">
        <v>26055.826666666675</v>
      </c>
      <c r="M76" s="442">
        <v>27268.220000000008</v>
      </c>
      <c r="N76" s="442">
        <v>28480.613333333342</v>
      </c>
      <c r="O76" s="442">
        <v>29693.006666666675</v>
      </c>
      <c r="P76" s="442">
        <v>30905.400000000009</v>
      </c>
      <c r="Q76" s="1096"/>
    </row>
    <row r="77" spans="1:17" s="413" customFormat="1">
      <c r="A77" s="428"/>
      <c r="C77" s="417"/>
      <c r="D77" s="1090"/>
      <c r="E77" s="444"/>
      <c r="F77" s="444"/>
      <c r="G77" s="444"/>
      <c r="H77" s="444"/>
      <c r="I77" s="444"/>
      <c r="J77" s="449"/>
      <c r="K77" s="444"/>
      <c r="L77" s="444"/>
      <c r="M77" s="444"/>
      <c r="N77" s="444"/>
      <c r="O77" s="444"/>
      <c r="P77" s="444"/>
      <c r="Q77" s="443"/>
    </row>
    <row r="78" spans="1:17" s="413" customFormat="1">
      <c r="A78" s="428"/>
      <c r="B78" s="1087" t="s">
        <v>1615</v>
      </c>
      <c r="C78" s="417"/>
      <c r="D78" s="1090"/>
      <c r="E78" s="444">
        <v>8.6199999999999992</v>
      </c>
      <c r="F78" s="444">
        <v>8.6199999999999992</v>
      </c>
      <c r="G78" s="444">
        <v>8.6199999999999992</v>
      </c>
      <c r="H78" s="444">
        <v>8.6199999999999992</v>
      </c>
      <c r="I78" s="444">
        <v>8.6199999999999992</v>
      </c>
      <c r="J78" s="449">
        <v>8.6199999999999992</v>
      </c>
      <c r="K78" s="444">
        <v>8.6199999999999992</v>
      </c>
      <c r="L78" s="444">
        <v>8.6199999999999992</v>
      </c>
      <c r="M78" s="444">
        <v>8.6199999999999992</v>
      </c>
      <c r="N78" s="444">
        <v>8.6199999999999992</v>
      </c>
      <c r="O78" s="444">
        <v>8.6199999999999992</v>
      </c>
      <c r="P78" s="444">
        <v>8.6199999999999992</v>
      </c>
      <c r="Q78" s="443">
        <v>103.44000000000001</v>
      </c>
    </row>
    <row r="79" spans="1:17" s="424" customFormat="1">
      <c r="A79" s="431"/>
      <c r="B79" s="442" t="s">
        <v>197</v>
      </c>
      <c r="C79" s="415"/>
      <c r="D79" s="415">
        <v>827.52</v>
      </c>
      <c r="E79" s="442">
        <v>836.14</v>
      </c>
      <c r="F79" s="442">
        <v>844.76</v>
      </c>
      <c r="G79" s="442">
        <v>853.38</v>
      </c>
      <c r="H79" s="442">
        <v>862</v>
      </c>
      <c r="I79" s="442">
        <v>870.62</v>
      </c>
      <c r="J79" s="1144">
        <v>879.24</v>
      </c>
      <c r="K79" s="442">
        <v>887.86</v>
      </c>
      <c r="L79" s="442">
        <v>896.48</v>
      </c>
      <c r="M79" s="442">
        <v>905.1</v>
      </c>
      <c r="N79" s="442">
        <v>913.72</v>
      </c>
      <c r="O79" s="442">
        <v>922.34</v>
      </c>
      <c r="P79" s="442">
        <v>930.96</v>
      </c>
      <c r="Q79" s="1096"/>
    </row>
    <row r="80" spans="1:17" s="413" customFormat="1">
      <c r="A80" s="428"/>
      <c r="C80" s="417"/>
      <c r="D80" s="1090"/>
      <c r="E80" s="444"/>
      <c r="F80" s="444"/>
      <c r="G80" s="444"/>
      <c r="H80" s="444"/>
      <c r="I80" s="444"/>
      <c r="J80" s="449"/>
      <c r="K80" s="444"/>
      <c r="L80" s="444"/>
      <c r="M80" s="444"/>
      <c r="N80" s="444"/>
      <c r="O80" s="444"/>
      <c r="P80" s="444"/>
      <c r="Q80" s="443"/>
    </row>
    <row r="81" spans="1:20" s="413" customFormat="1">
      <c r="A81" s="428"/>
      <c r="B81" s="413" t="s">
        <v>97</v>
      </c>
      <c r="C81" s="417"/>
      <c r="D81" s="1090"/>
      <c r="E81" s="444">
        <v>146.46583333333334</v>
      </c>
      <c r="F81" s="444">
        <v>146.46583333333334</v>
      </c>
      <c r="G81" s="444">
        <v>146.46583333333334</v>
      </c>
      <c r="H81" s="444">
        <v>146.46583333333334</v>
      </c>
      <c r="I81" s="444">
        <v>146.46583333333334</v>
      </c>
      <c r="J81" s="449">
        <v>146.46583333333334</v>
      </c>
      <c r="K81" s="444">
        <v>55.73</v>
      </c>
      <c r="L81" s="444"/>
      <c r="M81" s="444"/>
      <c r="N81" s="444"/>
      <c r="O81" s="444"/>
      <c r="P81" s="444"/>
      <c r="Q81" s="443">
        <v>934.52499999999998</v>
      </c>
    </row>
    <row r="82" spans="1:20" s="424" customFormat="1">
      <c r="A82" s="431"/>
      <c r="B82" s="442" t="s">
        <v>197</v>
      </c>
      <c r="C82" s="415"/>
      <c r="D82" s="415">
        <v>27163.314999999995</v>
      </c>
      <c r="E82" s="442">
        <v>27309.780833333327</v>
      </c>
      <c r="F82" s="442">
        <v>27456.246666666659</v>
      </c>
      <c r="G82" s="442">
        <v>27602.712499999991</v>
      </c>
      <c r="H82" s="442">
        <v>27749.178333333322</v>
      </c>
      <c r="I82" s="442">
        <v>27895.644166666654</v>
      </c>
      <c r="J82" s="1144">
        <v>28042.109999999986</v>
      </c>
      <c r="K82" s="442">
        <v>28097.839999999986</v>
      </c>
      <c r="L82" s="442">
        <v>28097.839999999986</v>
      </c>
      <c r="M82" s="442">
        <v>28097.839999999986</v>
      </c>
      <c r="N82" s="442">
        <v>28097.839999999986</v>
      </c>
      <c r="O82" s="442">
        <v>28097.839999999986</v>
      </c>
      <c r="P82" s="442">
        <v>28097.839999999986</v>
      </c>
      <c r="Q82" s="1096"/>
    </row>
    <row r="83" spans="1:20" s="413" customFormat="1">
      <c r="A83" s="428"/>
      <c r="B83" s="419" t="s">
        <v>395</v>
      </c>
      <c r="C83" s="415" t="s">
        <v>395</v>
      </c>
      <c r="D83" s="415"/>
      <c r="E83" s="446"/>
      <c r="F83" s="446"/>
      <c r="G83" s="446"/>
      <c r="H83" s="446"/>
      <c r="I83" s="446"/>
      <c r="J83" s="1145"/>
      <c r="K83" s="446"/>
      <c r="L83" s="446"/>
      <c r="M83" s="446"/>
      <c r="N83" s="446"/>
      <c r="O83" s="446"/>
      <c r="P83" s="446"/>
      <c r="Q83" s="1145"/>
    </row>
    <row r="84" spans="1:20" s="413" customFormat="1">
      <c r="A84" s="428"/>
      <c r="B84" s="419"/>
      <c r="C84" s="415"/>
      <c r="D84" s="415"/>
      <c r="E84" s="442"/>
      <c r="F84" s="442"/>
      <c r="G84" s="442"/>
      <c r="H84" s="442"/>
      <c r="I84" s="442"/>
      <c r="J84" s="1144"/>
      <c r="K84" s="442"/>
      <c r="L84" s="442"/>
      <c r="M84" s="442"/>
      <c r="N84" s="442"/>
      <c r="O84" s="442"/>
      <c r="P84" s="442"/>
      <c r="Q84" s="1144"/>
    </row>
    <row r="85" spans="1:20" s="413" customFormat="1">
      <c r="A85" s="428"/>
      <c r="B85" s="413" t="s">
        <v>895</v>
      </c>
      <c r="C85" s="417"/>
      <c r="D85" s="1090"/>
      <c r="E85" s="444">
        <v>121.46916666666668</v>
      </c>
      <c r="F85" s="444">
        <v>121.46916666666668</v>
      </c>
      <c r="G85" s="444">
        <v>121.46916666666668</v>
      </c>
      <c r="H85" s="444">
        <v>121.46916666666668</v>
      </c>
      <c r="I85" s="444">
        <v>121.46916666666668</v>
      </c>
      <c r="J85" s="449">
        <v>121.46916666666668</v>
      </c>
      <c r="K85" s="444">
        <v>125.21</v>
      </c>
      <c r="L85" s="444">
        <v>125.21</v>
      </c>
      <c r="M85" s="444">
        <v>125.21</v>
      </c>
      <c r="N85" s="444">
        <v>125.21</v>
      </c>
      <c r="O85" s="444">
        <v>125.21</v>
      </c>
      <c r="P85" s="444">
        <v>125.21</v>
      </c>
      <c r="Q85" s="443">
        <v>1480.0750000000003</v>
      </c>
    </row>
    <row r="86" spans="1:20" s="424" customFormat="1">
      <c r="A86" s="431"/>
      <c r="B86" s="442" t="s">
        <v>197</v>
      </c>
      <c r="C86" s="415"/>
      <c r="D86" s="415">
        <v>9554.2849999999999</v>
      </c>
      <c r="E86" s="442">
        <v>9675.7541666666657</v>
      </c>
      <c r="F86" s="442">
        <v>9797.2233333333315</v>
      </c>
      <c r="G86" s="442">
        <v>9918.6924999999974</v>
      </c>
      <c r="H86" s="442">
        <v>10040.161666666663</v>
      </c>
      <c r="I86" s="442">
        <v>10161.630833333329</v>
      </c>
      <c r="J86" s="1144">
        <v>10283.099999999995</v>
      </c>
      <c r="K86" s="442">
        <v>10408.309999999994</v>
      </c>
      <c r="L86" s="442">
        <v>10533.519999999993</v>
      </c>
      <c r="M86" s="442">
        <v>10658.729999999992</v>
      </c>
      <c r="N86" s="442">
        <v>10783.939999999991</v>
      </c>
      <c r="O86" s="442">
        <v>10909.149999999991</v>
      </c>
      <c r="P86" s="442">
        <v>11034.35999999999</v>
      </c>
      <c r="Q86" s="1096"/>
    </row>
    <row r="87" spans="1:20" s="413" customFormat="1">
      <c r="A87" s="428"/>
      <c r="B87" s="419" t="s">
        <v>395</v>
      </c>
      <c r="C87" s="415" t="s">
        <v>395</v>
      </c>
      <c r="D87" s="415"/>
      <c r="E87" s="446"/>
      <c r="F87" s="446"/>
      <c r="G87" s="446"/>
      <c r="H87" s="446"/>
      <c r="I87" s="446"/>
      <c r="J87" s="1145"/>
      <c r="K87" s="446"/>
      <c r="L87" s="446"/>
      <c r="M87" s="446"/>
      <c r="N87" s="446"/>
      <c r="O87" s="446"/>
      <c r="P87" s="446"/>
      <c r="Q87" s="1145">
        <v>1480.0750000000003</v>
      </c>
    </row>
    <row r="88" spans="1:20" s="413" customFormat="1">
      <c r="A88" s="428"/>
      <c r="C88" s="417"/>
      <c r="D88" s="1090"/>
      <c r="E88" s="444"/>
      <c r="F88" s="444"/>
      <c r="G88" s="444"/>
      <c r="H88" s="444"/>
      <c r="I88" s="444"/>
      <c r="J88" s="449"/>
      <c r="K88" s="444"/>
      <c r="L88" s="444"/>
      <c r="M88" s="444"/>
      <c r="N88" s="444"/>
      <c r="O88" s="444"/>
      <c r="P88" s="444"/>
      <c r="Q88" s="443"/>
    </row>
    <row r="89" spans="1:20" s="413" customFormat="1">
      <c r="A89" s="428"/>
      <c r="B89" s="413" t="s">
        <v>896</v>
      </c>
      <c r="C89" s="417"/>
      <c r="D89" s="1090"/>
      <c r="E89" s="444">
        <v>456.95166666666665</v>
      </c>
      <c r="F89" s="444">
        <v>456.95166666666665</v>
      </c>
      <c r="G89" s="444">
        <v>456.95166666666665</v>
      </c>
      <c r="H89" s="444">
        <v>456.95166666666665</v>
      </c>
      <c r="I89" s="444">
        <v>456.95166666666665</v>
      </c>
      <c r="J89" s="449">
        <v>456.95166666666665</v>
      </c>
      <c r="K89" s="444">
        <v>456.95166666666665</v>
      </c>
      <c r="L89" s="444">
        <v>456.95166666666665</v>
      </c>
      <c r="M89" s="444">
        <v>456.95166666666665</v>
      </c>
      <c r="N89" s="444">
        <v>456.95166666666665</v>
      </c>
      <c r="O89" s="444">
        <v>456.95166666666665</v>
      </c>
      <c r="P89" s="444">
        <v>456.95166666666665</v>
      </c>
      <c r="Q89" s="443">
        <v>5483.420000000001</v>
      </c>
    </row>
    <row r="90" spans="1:20" s="424" customFormat="1">
      <c r="A90" s="431"/>
      <c r="B90" s="442" t="s">
        <v>197</v>
      </c>
      <c r="C90" s="415"/>
      <c r="D90" s="415">
        <v>73361.260000000009</v>
      </c>
      <c r="E90" s="442">
        <v>73818.21166666667</v>
      </c>
      <c r="F90" s="442">
        <v>74275.16333333333</v>
      </c>
      <c r="G90" s="442">
        <v>74732.114999999991</v>
      </c>
      <c r="H90" s="442">
        <v>75189.066666666651</v>
      </c>
      <c r="I90" s="442">
        <v>75646.018333333312</v>
      </c>
      <c r="J90" s="1144">
        <v>76102.969999999972</v>
      </c>
      <c r="K90" s="442">
        <v>76559.921666666633</v>
      </c>
      <c r="L90" s="442">
        <v>77016.873333333293</v>
      </c>
      <c r="M90" s="442">
        <v>77473.824999999953</v>
      </c>
      <c r="N90" s="442">
        <v>77930.776666666614</v>
      </c>
      <c r="O90" s="442">
        <v>78387.728333333274</v>
      </c>
      <c r="P90" s="442">
        <v>78844.679999999935</v>
      </c>
      <c r="Q90" s="1096"/>
    </row>
    <row r="91" spans="1:20" s="413" customFormat="1">
      <c r="A91" s="428"/>
      <c r="C91" s="417"/>
      <c r="D91" s="1090"/>
      <c r="E91" s="444"/>
      <c r="F91" s="444"/>
      <c r="G91" s="444"/>
      <c r="H91" s="444"/>
      <c r="I91" s="444"/>
      <c r="J91" s="449"/>
      <c r="K91" s="444"/>
      <c r="L91" s="444"/>
      <c r="M91" s="444"/>
      <c r="N91" s="444"/>
      <c r="O91" s="444"/>
      <c r="P91" s="444"/>
      <c r="Q91" s="443"/>
    </row>
    <row r="92" spans="1:20" s="424" customFormat="1" ht="19.5" customHeight="1" thickBot="1">
      <c r="A92" s="431"/>
      <c r="B92" s="415" t="s">
        <v>520</v>
      </c>
      <c r="E92" s="1099">
        <v>32834.735833333325</v>
      </c>
      <c r="F92" s="1099">
        <v>32834.735833333325</v>
      </c>
      <c r="G92" s="1099">
        <v>32834.735833333325</v>
      </c>
      <c r="H92" s="1099">
        <v>32834.735833333325</v>
      </c>
      <c r="I92" s="1099">
        <v>32834.735833333325</v>
      </c>
      <c r="J92" s="1099">
        <v>32834.735833333325</v>
      </c>
      <c r="K92" s="1099">
        <v>50867.109166666676</v>
      </c>
      <c r="L92" s="1099">
        <v>50811.379166666673</v>
      </c>
      <c r="M92" s="1099">
        <v>50811.379166666673</v>
      </c>
      <c r="N92" s="1099">
        <v>50811.379166666673</v>
      </c>
      <c r="O92" s="1099">
        <v>50811.379166666673</v>
      </c>
      <c r="P92" s="1099">
        <v>50811.379166666673</v>
      </c>
      <c r="Q92" s="1099">
        <v>501932.41999999993</v>
      </c>
      <c r="S92" s="424">
        <v>304924.00500000006</v>
      </c>
    </row>
    <row r="93" spans="1:20" s="413" customFormat="1" ht="12.6" thickTop="1">
      <c r="A93" s="428"/>
      <c r="C93" s="418"/>
      <c r="D93" s="415"/>
      <c r="E93" s="445"/>
      <c r="F93" s="445"/>
      <c r="G93" s="445"/>
      <c r="H93" s="445"/>
      <c r="I93" s="445"/>
      <c r="J93" s="451"/>
      <c r="K93" s="445"/>
      <c r="L93" s="445"/>
      <c r="M93" s="445"/>
      <c r="N93" s="445"/>
      <c r="O93" s="445"/>
      <c r="P93" s="443"/>
      <c r="Q93" s="443"/>
    </row>
    <row r="94" spans="1:20" s="424" customFormat="1" ht="12.6" thickBot="1">
      <c r="A94" s="431"/>
      <c r="B94" s="415" t="s">
        <v>340</v>
      </c>
      <c r="C94" s="415"/>
      <c r="D94" s="415"/>
      <c r="E94" s="1100">
        <v>6297413.6508333329</v>
      </c>
      <c r="F94" s="1100">
        <v>6330248.3866666676</v>
      </c>
      <c r="G94" s="1100">
        <v>6363083.1224999996</v>
      </c>
      <c r="H94" s="1100">
        <v>6395917.8583333343</v>
      </c>
      <c r="I94" s="1100">
        <v>6428752.5941666672</v>
      </c>
      <c r="J94" s="1335">
        <v>6461587.3300000001</v>
      </c>
      <c r="K94" s="1100">
        <v>6512454.4391666669</v>
      </c>
      <c r="L94" s="1100">
        <v>6563265.8183333352</v>
      </c>
      <c r="M94" s="1100">
        <v>6614077.1975000007</v>
      </c>
      <c r="N94" s="1100">
        <v>6664888.5766666681</v>
      </c>
      <c r="O94" s="1100">
        <v>6715699.9558333335</v>
      </c>
      <c r="P94" s="1100">
        <v>6766511.3350000018</v>
      </c>
      <c r="Q94" s="1096"/>
    </row>
    <row r="95" spans="1:20" s="413" customFormat="1" ht="13.2" thickTop="1" thickBot="1">
      <c r="A95" s="428"/>
      <c r="C95" s="418"/>
      <c r="D95" s="415"/>
      <c r="E95" s="445"/>
      <c r="F95" s="445"/>
      <c r="G95" s="445"/>
      <c r="H95" s="445"/>
      <c r="I95" s="445"/>
      <c r="J95" s="451"/>
      <c r="K95" s="445"/>
      <c r="L95" s="445"/>
      <c r="M95" s="445"/>
      <c r="N95" s="445"/>
      <c r="O95" s="445"/>
      <c r="P95" s="443"/>
      <c r="Q95" s="443"/>
    </row>
    <row r="96" spans="1:20" s="454" customFormat="1" ht="12.6" thickBot="1">
      <c r="B96" s="442" t="s">
        <v>98</v>
      </c>
      <c r="C96" s="445"/>
      <c r="D96" s="442"/>
      <c r="E96" s="445">
        <v>-29553.385000000242</v>
      </c>
      <c r="F96" s="445">
        <v>-29553.385000000242</v>
      </c>
      <c r="G96" s="445">
        <v>-29553.384999999776</v>
      </c>
      <c r="H96" s="445">
        <v>-29553.385000000242</v>
      </c>
      <c r="I96" s="445">
        <v>-29553.385000000242</v>
      </c>
      <c r="J96" s="451">
        <v>-29553.385000000242</v>
      </c>
      <c r="K96" s="445">
        <v>-30075.532416666392</v>
      </c>
      <c r="L96" s="445">
        <v>-30075.532416666858</v>
      </c>
      <c r="M96" s="445">
        <v>-30075.532416666858</v>
      </c>
      <c r="N96" s="445">
        <v>-30075.532416666858</v>
      </c>
      <c r="O96" s="445">
        <v>-30075.532416666858</v>
      </c>
      <c r="P96" s="445">
        <v>-30075.532416666392</v>
      </c>
      <c r="Q96" s="1099">
        <v>-357773.5045000012</v>
      </c>
      <c r="S96" s="424">
        <v>-180453.19450000022</v>
      </c>
      <c r="T96" s="469"/>
    </row>
    <row r="97" spans="1:17" s="413" customFormat="1" ht="12.6" thickTop="1">
      <c r="A97" s="428"/>
      <c r="C97" s="418"/>
      <c r="D97" s="415"/>
      <c r="E97" s="445"/>
      <c r="F97" s="445"/>
      <c r="G97" s="445"/>
      <c r="H97" s="445"/>
      <c r="I97" s="445"/>
      <c r="J97" s="451"/>
      <c r="K97" s="445"/>
      <c r="L97" s="445"/>
      <c r="M97" s="445"/>
      <c r="N97" s="445"/>
      <c r="O97" s="445"/>
      <c r="P97" s="445"/>
      <c r="Q97" s="443"/>
    </row>
    <row r="98" spans="1:17" s="424" customFormat="1">
      <c r="A98" s="431"/>
      <c r="B98" s="424" t="s">
        <v>99</v>
      </c>
      <c r="C98" s="415"/>
      <c r="D98" s="415"/>
      <c r="E98" s="442">
        <v>3281.3508333330828</v>
      </c>
      <c r="F98" s="442">
        <v>3281.3508333330828</v>
      </c>
      <c r="G98" s="442">
        <v>3281.3508333335485</v>
      </c>
      <c r="H98" s="442">
        <v>3281.3508333330828</v>
      </c>
      <c r="I98" s="442">
        <v>3281.3508333330828</v>
      </c>
      <c r="J98" s="1144">
        <v>3281.3508333330828</v>
      </c>
      <c r="K98" s="442">
        <v>20791.576750000284</v>
      </c>
      <c r="L98" s="442">
        <v>20735.846749999815</v>
      </c>
      <c r="M98" s="442">
        <v>20735.846749999815</v>
      </c>
      <c r="N98" s="442">
        <v>20735.846749999815</v>
      </c>
      <c r="O98" s="442">
        <v>20735.846749999815</v>
      </c>
      <c r="P98" s="442">
        <v>20735.846750000281</v>
      </c>
      <c r="Q98" s="1144">
        <v>144158.91549999872</v>
      </c>
    </row>
    <row r="99" spans="1:17" s="413" customFormat="1">
      <c r="A99" s="428"/>
      <c r="C99" s="418"/>
      <c r="D99" s="415"/>
      <c r="E99" s="445"/>
      <c r="F99" s="445"/>
      <c r="G99" s="445"/>
      <c r="H99" s="445"/>
      <c r="I99" s="445"/>
      <c r="J99" s="451"/>
      <c r="K99" s="445"/>
      <c r="L99" s="445"/>
      <c r="M99" s="445"/>
      <c r="N99" s="445"/>
      <c r="O99" s="445"/>
      <c r="P99" s="443"/>
      <c r="Q99" s="443"/>
    </row>
    <row r="100" spans="1:17" s="416" customFormat="1">
      <c r="A100" s="429"/>
      <c r="C100" s="420"/>
      <c r="D100" s="1092"/>
      <c r="E100" s="451"/>
      <c r="F100" s="451"/>
      <c r="G100" s="451"/>
      <c r="H100" s="451"/>
      <c r="I100" s="451"/>
      <c r="J100" s="451"/>
      <c r="K100" s="451"/>
      <c r="L100" s="451"/>
      <c r="M100" s="451"/>
      <c r="N100" s="451"/>
      <c r="O100" s="451"/>
      <c r="P100" s="443"/>
      <c r="Q100" s="443"/>
    </row>
    <row r="101" spans="1:17" s="413" customFormat="1">
      <c r="A101" s="428"/>
      <c r="C101" s="418"/>
      <c r="D101" s="415"/>
      <c r="E101" s="445"/>
      <c r="F101" s="445"/>
      <c r="G101" s="445"/>
      <c r="H101" s="445"/>
      <c r="I101" s="445"/>
      <c r="J101" s="451"/>
      <c r="K101" s="445"/>
      <c r="L101" s="445"/>
      <c r="M101" s="445"/>
      <c r="N101" s="445"/>
      <c r="O101" s="445"/>
      <c r="P101" s="443"/>
      <c r="Q101" s="443"/>
    </row>
    <row r="102" spans="1:17" s="413" customFormat="1">
      <c r="A102" s="428"/>
      <c r="C102" s="418"/>
      <c r="D102" s="415"/>
      <c r="E102" s="445"/>
      <c r="F102" s="445"/>
      <c r="G102" s="445"/>
      <c r="H102" s="445"/>
      <c r="I102" s="445"/>
      <c r="J102" s="451"/>
      <c r="K102" s="445"/>
      <c r="L102" s="445"/>
      <c r="M102" s="445"/>
      <c r="N102" s="445"/>
      <c r="O102" s="445"/>
      <c r="P102" s="443"/>
      <c r="Q102" s="443"/>
    </row>
    <row r="103" spans="1:17" s="413" customFormat="1">
      <c r="A103" s="428"/>
      <c r="C103" s="418"/>
      <c r="D103" s="415"/>
      <c r="E103" s="445"/>
      <c r="F103" s="445"/>
      <c r="G103" s="445"/>
      <c r="H103" s="445">
        <v>197008.41499999998</v>
      </c>
      <c r="I103" s="445"/>
      <c r="J103" s="451"/>
      <c r="K103" s="445"/>
      <c r="L103" s="445"/>
      <c r="M103" s="445"/>
      <c r="N103" s="445"/>
      <c r="O103" s="445"/>
      <c r="P103" s="443"/>
      <c r="Q103" s="443"/>
    </row>
    <row r="104" spans="1:17" s="413" customFormat="1">
      <c r="A104" s="428"/>
      <c r="C104" s="418"/>
      <c r="D104" s="415"/>
      <c r="E104" s="445"/>
      <c r="F104" s="445"/>
      <c r="G104" s="445"/>
      <c r="H104" s="445"/>
      <c r="I104" s="445"/>
      <c r="J104" s="451"/>
      <c r="K104" s="445"/>
      <c r="L104" s="445"/>
      <c r="M104" s="445"/>
      <c r="N104" s="445"/>
      <c r="O104" s="445"/>
      <c r="P104" s="443"/>
      <c r="Q104" s="443"/>
    </row>
    <row r="105" spans="1:17" s="413" customFormat="1">
      <c r="A105" s="428"/>
      <c r="C105" s="418"/>
      <c r="D105" s="415"/>
      <c r="E105" s="445"/>
      <c r="F105" s="445"/>
      <c r="G105" s="445"/>
      <c r="H105" s="445">
        <v>-177320.31000000099</v>
      </c>
      <c r="I105" s="445"/>
      <c r="J105" s="451"/>
      <c r="K105" s="445"/>
      <c r="L105" s="445"/>
      <c r="M105" s="445"/>
      <c r="N105" s="445"/>
      <c r="O105" s="445"/>
      <c r="P105" s="443"/>
      <c r="Q105" s="443"/>
    </row>
    <row r="106" spans="1:17" s="413" customFormat="1">
      <c r="A106" s="428"/>
      <c r="C106" s="418"/>
      <c r="D106" s="415"/>
      <c r="E106" s="445"/>
      <c r="F106" s="445"/>
      <c r="G106" s="445"/>
      <c r="H106" s="445"/>
      <c r="I106" s="445"/>
      <c r="J106" s="451">
        <v>6461587.2999999998</v>
      </c>
      <c r="K106" s="450" t="s">
        <v>1577</v>
      </c>
      <c r="L106" s="445"/>
      <c r="M106" s="445"/>
      <c r="N106" s="445"/>
      <c r="O106" s="445"/>
      <c r="P106" s="443"/>
      <c r="Q106" s="443"/>
    </row>
    <row r="107" spans="1:17" s="413" customFormat="1">
      <c r="A107" s="428"/>
      <c r="C107" s="418"/>
      <c r="D107" s="415"/>
      <c r="E107" s="445"/>
      <c r="F107" s="445"/>
      <c r="G107" s="445"/>
      <c r="H107" s="445"/>
      <c r="I107" s="445"/>
      <c r="J107" s="451">
        <v>-3.0000000260770321E-2</v>
      </c>
      <c r="K107" s="445"/>
      <c r="L107" s="445"/>
      <c r="M107" s="445"/>
      <c r="N107" s="445"/>
      <c r="O107" s="445"/>
      <c r="P107" s="443"/>
      <c r="Q107" s="443"/>
    </row>
    <row r="108" spans="1:17" s="413" customFormat="1">
      <c r="A108" s="428"/>
      <c r="C108" s="418"/>
      <c r="D108" s="415"/>
      <c r="E108" s="445"/>
      <c r="F108" s="445"/>
      <c r="G108" s="445"/>
      <c r="H108" s="445"/>
      <c r="I108" s="445"/>
      <c r="J108" s="451"/>
      <c r="K108" s="445"/>
      <c r="L108" s="445"/>
      <c r="M108" s="445"/>
      <c r="N108" s="445"/>
      <c r="O108" s="445"/>
      <c r="P108" s="443"/>
      <c r="Q108" s="432"/>
    </row>
    <row r="109" spans="1:17" s="413" customFormat="1">
      <c r="A109" s="428"/>
      <c r="C109" s="418"/>
      <c r="D109" s="415"/>
      <c r="E109" s="445"/>
      <c r="F109" s="445"/>
      <c r="G109" s="445"/>
      <c r="H109" s="445"/>
      <c r="I109" s="445"/>
      <c r="J109" s="451"/>
      <c r="K109" s="445"/>
      <c r="L109" s="445"/>
      <c r="M109" s="445"/>
      <c r="N109" s="445"/>
      <c r="O109" s="445"/>
      <c r="P109" s="443"/>
      <c r="Q109" s="432"/>
    </row>
    <row r="110" spans="1:17" s="413" customFormat="1">
      <c r="A110" s="428"/>
      <c r="C110" s="418"/>
      <c r="D110" s="415"/>
      <c r="E110" s="445"/>
      <c r="F110" s="445"/>
      <c r="G110" s="445"/>
      <c r="H110" s="445"/>
      <c r="I110" s="445"/>
      <c r="J110" s="451"/>
      <c r="K110" s="445"/>
      <c r="L110" s="445"/>
      <c r="M110" s="445"/>
      <c r="N110" s="445"/>
      <c r="O110" s="445"/>
      <c r="P110" s="443"/>
      <c r="Q110" s="432"/>
    </row>
    <row r="111" spans="1:17" s="413" customFormat="1">
      <c r="A111" s="428"/>
      <c r="C111" s="418"/>
      <c r="D111" s="415"/>
      <c r="E111" s="445"/>
      <c r="F111" s="445"/>
      <c r="G111" s="445"/>
      <c r="H111" s="445"/>
      <c r="I111" s="445"/>
      <c r="J111" s="451"/>
      <c r="K111" s="445"/>
      <c r="L111" s="445"/>
      <c r="M111" s="445"/>
      <c r="N111" s="445"/>
      <c r="O111" s="445"/>
      <c r="P111" s="443"/>
      <c r="Q111" s="432"/>
    </row>
    <row r="112" spans="1:17" s="413" customFormat="1">
      <c r="A112" s="428"/>
      <c r="C112" s="418"/>
      <c r="D112" s="415"/>
      <c r="E112" s="445"/>
      <c r="F112" s="445"/>
      <c r="G112" s="445"/>
      <c r="H112" s="445"/>
      <c r="I112" s="445"/>
      <c r="J112" s="451"/>
      <c r="K112" s="445"/>
      <c r="L112" s="445"/>
      <c r="M112" s="445"/>
      <c r="N112" s="445"/>
      <c r="O112" s="445"/>
      <c r="P112" s="443"/>
      <c r="Q112" s="432"/>
    </row>
    <row r="113" spans="1:17" s="413" customFormat="1">
      <c r="A113" s="428"/>
      <c r="C113" s="418"/>
      <c r="D113" s="415"/>
      <c r="E113" s="445"/>
      <c r="F113" s="445"/>
      <c r="G113" s="445"/>
      <c r="H113" s="445"/>
      <c r="I113" s="445"/>
      <c r="J113" s="451"/>
      <c r="K113" s="445"/>
      <c r="L113" s="445"/>
      <c r="M113" s="445"/>
      <c r="N113" s="445"/>
      <c r="O113" s="445"/>
      <c r="P113" s="443"/>
      <c r="Q113" s="432"/>
    </row>
    <row r="114" spans="1:17" s="413" customFormat="1">
      <c r="A114" s="428"/>
      <c r="C114" s="418"/>
      <c r="D114" s="415"/>
      <c r="E114" s="445"/>
      <c r="F114" s="445"/>
      <c r="G114" s="445"/>
      <c r="H114" s="445"/>
      <c r="I114" s="445"/>
      <c r="J114" s="451"/>
      <c r="K114" s="445"/>
      <c r="L114" s="445"/>
      <c r="M114" s="445"/>
      <c r="N114" s="445"/>
      <c r="O114" s="445"/>
      <c r="P114" s="443"/>
      <c r="Q114" s="432"/>
    </row>
    <row r="115" spans="1:17" s="413" customFormat="1">
      <c r="A115" s="428"/>
      <c r="C115" s="418"/>
      <c r="D115" s="415"/>
      <c r="E115" s="445"/>
      <c r="F115" s="445"/>
      <c r="G115" s="445"/>
      <c r="H115" s="445"/>
      <c r="I115" s="445"/>
      <c r="J115" s="451"/>
      <c r="K115" s="445"/>
      <c r="L115" s="445"/>
      <c r="M115" s="445"/>
      <c r="N115" s="445"/>
      <c r="O115" s="445"/>
      <c r="P115" s="443"/>
      <c r="Q115" s="432"/>
    </row>
    <row r="116" spans="1:17" s="413" customFormat="1">
      <c r="A116" s="428"/>
      <c r="C116" s="418"/>
      <c r="D116" s="415"/>
      <c r="E116" s="445"/>
      <c r="F116" s="445"/>
      <c r="G116" s="445"/>
      <c r="H116" s="445"/>
      <c r="I116" s="445"/>
      <c r="J116" s="451"/>
      <c r="K116" s="445"/>
      <c r="L116" s="445"/>
      <c r="M116" s="445"/>
      <c r="N116" s="445"/>
      <c r="O116" s="445"/>
      <c r="P116" s="443"/>
      <c r="Q116" s="432"/>
    </row>
    <row r="117" spans="1:17" s="413" customFormat="1">
      <c r="A117" s="428"/>
      <c r="C117" s="418"/>
      <c r="D117" s="415"/>
      <c r="E117" s="445"/>
      <c r="F117" s="445"/>
      <c r="G117" s="445"/>
      <c r="H117" s="445"/>
      <c r="I117" s="445"/>
      <c r="J117" s="451"/>
      <c r="K117" s="445"/>
      <c r="L117" s="445"/>
      <c r="M117" s="445"/>
      <c r="N117" s="445"/>
      <c r="O117" s="445"/>
      <c r="P117" s="443"/>
      <c r="Q117" s="432"/>
    </row>
    <row r="118" spans="1:17" s="413" customFormat="1">
      <c r="A118" s="428"/>
      <c r="C118" s="418"/>
      <c r="D118" s="415"/>
      <c r="E118" s="445"/>
      <c r="F118" s="445"/>
      <c r="G118" s="445"/>
      <c r="H118" s="445"/>
      <c r="I118" s="445"/>
      <c r="J118" s="451"/>
      <c r="K118" s="445"/>
      <c r="L118" s="445"/>
      <c r="M118" s="445"/>
      <c r="N118" s="445"/>
      <c r="O118" s="445"/>
      <c r="P118" s="443"/>
      <c r="Q118" s="432"/>
    </row>
    <row r="119" spans="1:17" s="413" customFormat="1">
      <c r="A119" s="428"/>
      <c r="C119" s="418"/>
      <c r="D119" s="415"/>
      <c r="E119" s="445"/>
      <c r="F119" s="445"/>
      <c r="G119" s="445"/>
      <c r="H119" s="445"/>
      <c r="I119" s="445"/>
      <c r="J119" s="451"/>
      <c r="K119" s="445"/>
      <c r="L119" s="445"/>
      <c r="M119" s="445"/>
      <c r="N119" s="445"/>
      <c r="O119" s="445"/>
      <c r="P119" s="443"/>
      <c r="Q119" s="432"/>
    </row>
    <row r="120" spans="1:17" s="413" customFormat="1">
      <c r="A120" s="428"/>
      <c r="C120" s="418"/>
      <c r="D120" s="415"/>
      <c r="E120" s="445"/>
      <c r="F120" s="445"/>
      <c r="G120" s="445"/>
      <c r="H120" s="445"/>
      <c r="I120" s="445"/>
      <c r="J120" s="451"/>
      <c r="K120" s="445"/>
      <c r="L120" s="445"/>
      <c r="M120" s="445"/>
      <c r="N120" s="445"/>
      <c r="O120" s="445"/>
      <c r="P120" s="443"/>
      <c r="Q120" s="432"/>
    </row>
    <row r="121" spans="1:17">
      <c r="Q121" s="412"/>
    </row>
    <row r="122" spans="1:17">
      <c r="Q122" s="412"/>
    </row>
    <row r="123" spans="1:17">
      <c r="Q123" s="412"/>
    </row>
    <row r="124" spans="1:17">
      <c r="Q124" s="412"/>
    </row>
    <row r="125" spans="1:17">
      <c r="Q125" s="412"/>
    </row>
    <row r="126" spans="1:17">
      <c r="Q126" s="412"/>
    </row>
    <row r="127" spans="1:17">
      <c r="Q127" s="412"/>
    </row>
    <row r="128" spans="1:17">
      <c r="Q128" s="412"/>
    </row>
    <row r="129" spans="17:17">
      <c r="Q129" s="412"/>
    </row>
    <row r="130" spans="17:17">
      <c r="Q130" s="412"/>
    </row>
    <row r="131" spans="17:17">
      <c r="Q131" s="412"/>
    </row>
    <row r="132" spans="17:17">
      <c r="Q132" s="412"/>
    </row>
    <row r="133" spans="17:17">
      <c r="Q133" s="412"/>
    </row>
    <row r="134" spans="17:17">
      <c r="Q134" s="412"/>
    </row>
    <row r="135" spans="17:17">
      <c r="Q135" s="412"/>
    </row>
    <row r="136" spans="17:17">
      <c r="Q136" s="412"/>
    </row>
    <row r="137" spans="17:17">
      <c r="Q137" s="412"/>
    </row>
    <row r="138" spans="17:17">
      <c r="Q138" s="412"/>
    </row>
    <row r="139" spans="17:17">
      <c r="Q139" s="412"/>
    </row>
    <row r="140" spans="17:17">
      <c r="Q140" s="412"/>
    </row>
    <row r="141" spans="17:17">
      <c r="Q141" s="412"/>
    </row>
    <row r="142" spans="17:17">
      <c r="Q142" s="412"/>
    </row>
    <row r="143" spans="17:17">
      <c r="Q143" s="412"/>
    </row>
    <row r="144" spans="17:17">
      <c r="Q144" s="412"/>
    </row>
    <row r="145" spans="17:17">
      <c r="Q145" s="412"/>
    </row>
    <row r="146" spans="17:17">
      <c r="Q146" s="412"/>
    </row>
    <row r="147" spans="17:17">
      <c r="Q147" s="412"/>
    </row>
    <row r="148" spans="17:17">
      <c r="Q148" s="412"/>
    </row>
    <row r="149" spans="17:17">
      <c r="Q149" s="412"/>
    </row>
    <row r="150" spans="17:17">
      <c r="Q150" s="412"/>
    </row>
    <row r="151" spans="17:17">
      <c r="Q151" s="412"/>
    </row>
  </sheetData>
  <phoneticPr fontId="34" type="noConversion"/>
  <printOptions horizontalCentered="1" headings="1" gridLines="1"/>
  <pageMargins left="0.25" right="0" top="0.75" bottom="0.5" header="0.25" footer="0.25"/>
  <pageSetup scale="70" fitToHeight="0" orientation="landscape" r:id="rId1"/>
  <headerFooter alignWithMargins="0">
    <oddHeader xml:space="preserve">&amp;C&amp;"Arial,Bold"&amp;12
Key West Resort Utilities&amp;"Arial,Regular"&amp;10
</oddHeader>
    <oddFooter>&amp;C&amp;A&amp;RPage &amp;P of &amp;N</oddFooter>
  </headerFooter>
  <rowBreaks count="1" manualBreakCount="1">
    <brk id="1" max="16383" man="1"/>
  </rowBreaks>
</worksheet>
</file>

<file path=xl/worksheets/sheet84.xml><?xml version="1.0" encoding="utf-8"?>
<worksheet xmlns="http://schemas.openxmlformats.org/spreadsheetml/2006/main" xmlns:r="http://schemas.openxmlformats.org/officeDocument/2006/relationships">
  <dimension ref="A1:S107"/>
  <sheetViews>
    <sheetView topLeftCell="A13" workbookViewId="0">
      <selection activeCell="C42" sqref="C42"/>
    </sheetView>
  </sheetViews>
  <sheetFormatPr defaultColWidth="9.109375" defaultRowHeight="12"/>
  <cols>
    <col min="1" max="1" width="7" style="1678" customWidth="1"/>
    <col min="2" max="2" width="26.44140625" style="1679" customWidth="1"/>
    <col min="3" max="3" width="11.44140625" style="1684" bestFit="1" customWidth="1"/>
    <col min="4" max="11" width="11.44140625" style="1684" customWidth="1"/>
    <col min="12" max="13" width="9.88671875" style="1679" bestFit="1" customWidth="1"/>
    <col min="14" max="14" width="9.109375" style="1679"/>
    <col min="15" max="15" width="12.44140625" style="1679" bestFit="1" customWidth="1"/>
    <col min="16" max="16" width="11" style="1679" bestFit="1" customWidth="1"/>
    <col min="17" max="17" width="10.5546875" style="1679" customWidth="1"/>
    <col min="18" max="16384" width="9.109375" style="1679"/>
  </cols>
  <sheetData>
    <row r="1" spans="1:16">
      <c r="C1" s="1680" t="s">
        <v>1426</v>
      </c>
      <c r="D1" s="1681" t="s">
        <v>1427</v>
      </c>
      <c r="E1" s="1681" t="s">
        <v>1428</v>
      </c>
      <c r="F1" s="1680" t="s">
        <v>1429</v>
      </c>
      <c r="G1" s="1681" t="s">
        <v>1430</v>
      </c>
      <c r="H1" s="1681" t="s">
        <v>1431</v>
      </c>
      <c r="I1" s="1681" t="s">
        <v>1432</v>
      </c>
      <c r="J1" s="1681" t="s">
        <v>1433</v>
      </c>
      <c r="K1" s="1682" t="s">
        <v>1434</v>
      </c>
      <c r="L1" s="1682" t="s">
        <v>1435</v>
      </c>
      <c r="M1" s="1682" t="s">
        <v>1436</v>
      </c>
      <c r="N1" s="1682" t="s">
        <v>1437</v>
      </c>
      <c r="O1" s="1683" t="s">
        <v>1438</v>
      </c>
    </row>
    <row r="2" spans="1:16">
      <c r="A2" s="1678">
        <v>7018000</v>
      </c>
      <c r="B2" s="1679" t="s">
        <v>1439</v>
      </c>
      <c r="C2" s="1684">
        <v>51183.75</v>
      </c>
      <c r="D2" s="1684">
        <v>45830.179999999993</v>
      </c>
      <c r="E2" s="1684">
        <v>39728.759999999995</v>
      </c>
      <c r="F2" s="1684">
        <v>39723.06</v>
      </c>
      <c r="G2" s="1684">
        <v>50889.22</v>
      </c>
      <c r="H2" s="1684">
        <v>58766.369999999995</v>
      </c>
      <c r="I2" s="1684">
        <v>38000.850000000006</v>
      </c>
      <c r="J2" s="1684">
        <v>46439.519999999997</v>
      </c>
      <c r="K2" s="1684">
        <v>36731.42</v>
      </c>
      <c r="L2" s="1685">
        <v>40630</v>
      </c>
      <c r="M2" s="1685">
        <v>45207.41</v>
      </c>
      <c r="N2" s="1685">
        <v>47934.66</v>
      </c>
      <c r="O2" s="1684">
        <v>541065.19999999995</v>
      </c>
    </row>
    <row r="3" spans="1:16">
      <c r="L3" s="1685"/>
      <c r="M3" s="1685"/>
      <c r="N3" s="1685"/>
      <c r="O3" s="1684"/>
    </row>
    <row r="4" spans="1:16">
      <c r="A4" s="1686" t="s">
        <v>1654</v>
      </c>
      <c r="B4" s="173" t="s">
        <v>1212</v>
      </c>
      <c r="C4" s="1500">
        <v>18954.66</v>
      </c>
      <c r="D4" s="1500">
        <v>19876.66</v>
      </c>
      <c r="E4" s="1500">
        <v>19876.66</v>
      </c>
      <c r="F4" s="1500">
        <v>19876.66</v>
      </c>
      <c r="G4" s="1500">
        <v>19876.66</v>
      </c>
      <c r="H4" s="1500">
        <v>21276.66</v>
      </c>
      <c r="I4" s="1500">
        <v>19876.66</v>
      </c>
      <c r="J4" s="1500">
        <v>22211.040000000001</v>
      </c>
      <c r="K4" s="1500">
        <v>20543.34</v>
      </c>
      <c r="L4" s="1500">
        <v>20543.34</v>
      </c>
      <c r="M4" s="1500">
        <v>21751.67</v>
      </c>
      <c r="N4" s="1500">
        <v>20960</v>
      </c>
      <c r="O4" s="1684">
        <v>245624.01</v>
      </c>
      <c r="P4" s="1500"/>
    </row>
    <row r="5" spans="1:16">
      <c r="A5" s="1686"/>
      <c r="B5" s="173"/>
      <c r="C5" s="1500"/>
      <c r="D5" s="1500"/>
      <c r="E5" s="1500"/>
      <c r="F5" s="1500"/>
      <c r="G5" s="1500"/>
      <c r="H5" s="1500"/>
      <c r="I5" s="1500"/>
      <c r="J5" s="1500"/>
      <c r="K5" s="1500"/>
      <c r="L5" s="1500"/>
      <c r="M5" s="1500"/>
      <c r="N5" s="1500"/>
      <c r="O5" s="1684"/>
    </row>
    <row r="6" spans="1:16">
      <c r="A6" s="1678">
        <v>7048100</v>
      </c>
      <c r="B6" s="1679" t="s">
        <v>1441</v>
      </c>
      <c r="C6" s="1500">
        <v>119.44</v>
      </c>
      <c r="D6" s="1500">
        <v>0</v>
      </c>
      <c r="E6" s="1500">
        <v>30.64</v>
      </c>
      <c r="F6" s="1500">
        <v>129</v>
      </c>
      <c r="G6" s="1500">
        <v>1076.1600000000001</v>
      </c>
      <c r="H6" s="1500">
        <v>1158</v>
      </c>
      <c r="I6" s="1500">
        <v>41.94</v>
      </c>
      <c r="J6" s="1500">
        <v>281.81</v>
      </c>
      <c r="K6" s="1500">
        <v>118.49</v>
      </c>
      <c r="L6" s="1033">
        <v>112.36</v>
      </c>
      <c r="M6" s="1033">
        <v>275.37</v>
      </c>
      <c r="N6" s="1033">
        <v>513.77</v>
      </c>
      <c r="O6" s="1500">
        <v>3856.9799999999996</v>
      </c>
    </row>
    <row r="7" spans="1:16">
      <c r="A7" s="1678">
        <v>7048200</v>
      </c>
      <c r="B7" s="1679" t="s">
        <v>1442</v>
      </c>
      <c r="C7" s="1500">
        <v>11674.77</v>
      </c>
      <c r="D7" s="1500">
        <v>11925.16</v>
      </c>
      <c r="E7" s="1500">
        <v>10469.120000000001</v>
      </c>
      <c r="F7" s="1500">
        <v>10010.4</v>
      </c>
      <c r="G7" s="1500">
        <v>11902.15</v>
      </c>
      <c r="H7" s="1500">
        <v>12779.29</v>
      </c>
      <c r="I7" s="1500">
        <v>12544.98</v>
      </c>
      <c r="J7" s="1500">
        <v>13658.31</v>
      </c>
      <c r="K7" s="1500">
        <v>12810.22</v>
      </c>
      <c r="L7" s="1033">
        <v>11270.53</v>
      </c>
      <c r="M7" s="1033">
        <v>13308.73</v>
      </c>
      <c r="N7" s="1033">
        <v>16002.63</v>
      </c>
      <c r="O7" s="1500">
        <v>148356.29</v>
      </c>
    </row>
    <row r="8" spans="1:16">
      <c r="A8" s="1678">
        <v>7048300</v>
      </c>
      <c r="B8" s="1679" t="s">
        <v>1443</v>
      </c>
      <c r="C8" s="1500">
        <v>528.86</v>
      </c>
      <c r="D8" s="1500">
        <v>0</v>
      </c>
      <c r="E8" s="1500">
        <v>5629.11</v>
      </c>
      <c r="F8" s="1500">
        <v>1371.92</v>
      </c>
      <c r="G8" s="1500">
        <v>2409</v>
      </c>
      <c r="H8" s="1500">
        <v>0</v>
      </c>
      <c r="I8" s="1500">
        <v>0</v>
      </c>
      <c r="J8" s="1500">
        <v>72</v>
      </c>
      <c r="K8" s="1500">
        <v>115</v>
      </c>
      <c r="L8" s="1033">
        <v>207</v>
      </c>
      <c r="M8" s="1033">
        <v>50</v>
      </c>
      <c r="N8" s="1500"/>
      <c r="O8" s="1500">
        <v>10382.89</v>
      </c>
    </row>
    <row r="9" spans="1:16">
      <c r="C9" s="1687">
        <v>12323.070000000002</v>
      </c>
      <c r="D9" s="1687">
        <v>11925.16</v>
      </c>
      <c r="E9" s="1687">
        <v>16128.869999999999</v>
      </c>
      <c r="F9" s="1687">
        <v>11511.32</v>
      </c>
      <c r="G9" s="1687">
        <v>15387.31</v>
      </c>
      <c r="H9" s="1687">
        <v>13937.29</v>
      </c>
      <c r="I9" s="1687">
        <v>12586.92</v>
      </c>
      <c r="J9" s="1687">
        <v>14012.119999999999</v>
      </c>
      <c r="K9" s="1687">
        <v>13043.71</v>
      </c>
      <c r="L9" s="1687">
        <v>11589.890000000001</v>
      </c>
      <c r="M9" s="1687">
        <v>13634.1</v>
      </c>
      <c r="N9" s="1687">
        <v>16516.399999999998</v>
      </c>
      <c r="O9" s="1687">
        <v>162596.16000000003</v>
      </c>
    </row>
    <row r="10" spans="1:16">
      <c r="A10" s="1678">
        <v>7110500</v>
      </c>
      <c r="B10" s="1679" t="s">
        <v>1444</v>
      </c>
      <c r="C10" s="1500">
        <v>2739.34</v>
      </c>
      <c r="D10" s="1500">
        <v>2647.22</v>
      </c>
      <c r="E10" s="1500">
        <v>2777.84</v>
      </c>
      <c r="F10" s="1500">
        <v>2866.86</v>
      </c>
      <c r="G10" s="1500">
        <v>2800.53</v>
      </c>
      <c r="H10" s="1500">
        <v>0</v>
      </c>
      <c r="I10" s="1500">
        <v>27375.11</v>
      </c>
      <c r="J10" s="1500">
        <v>339.3</v>
      </c>
      <c r="K10" s="1500">
        <v>37943.06</v>
      </c>
      <c r="L10" s="1033">
        <v>3262.29</v>
      </c>
      <c r="M10" s="1033">
        <v>7452.69</v>
      </c>
      <c r="N10" s="1033">
        <v>4397</v>
      </c>
      <c r="O10" s="1500">
        <v>94601.24</v>
      </c>
    </row>
    <row r="11" spans="1:16">
      <c r="C11" s="1500"/>
      <c r="D11" s="1500"/>
      <c r="E11" s="1500"/>
      <c r="F11" s="1500"/>
      <c r="G11" s="1500"/>
      <c r="H11" s="1500"/>
      <c r="I11" s="1500"/>
      <c r="J11" s="1500"/>
      <c r="K11" s="1500"/>
      <c r="L11" s="1500"/>
      <c r="M11" s="1500"/>
      <c r="N11" s="1500"/>
      <c r="O11" s="1500"/>
    </row>
    <row r="12" spans="1:16">
      <c r="A12" s="1678">
        <v>7150300</v>
      </c>
      <c r="B12" s="1679" t="s">
        <v>1445</v>
      </c>
      <c r="C12" s="1500">
        <v>932.15</v>
      </c>
      <c r="D12" s="1500">
        <v>1100.6199999999999</v>
      </c>
      <c r="E12" s="1500">
        <v>1292.56</v>
      </c>
      <c r="F12" s="1500">
        <v>1021.53</v>
      </c>
      <c r="G12" s="1500">
        <v>1451.95</v>
      </c>
      <c r="H12" s="1500">
        <v>1159.1500000000001</v>
      </c>
      <c r="I12" s="1500">
        <v>1134.21</v>
      </c>
      <c r="J12" s="1500">
        <v>655</v>
      </c>
      <c r="K12" s="1500">
        <v>1203.44</v>
      </c>
      <c r="L12" s="1033">
        <v>1235.8900000000001</v>
      </c>
      <c r="M12" s="1033">
        <v>1208.27</v>
      </c>
      <c r="N12" s="1033">
        <v>1315.4</v>
      </c>
      <c r="O12" s="1500">
        <v>13710.169999999998</v>
      </c>
    </row>
    <row r="13" spans="1:16">
      <c r="A13" s="1678">
        <v>7150500</v>
      </c>
      <c r="B13" s="1679" t="s">
        <v>1446</v>
      </c>
      <c r="C13" s="1500">
        <v>10418.290000000001</v>
      </c>
      <c r="D13" s="1500">
        <v>10541.04</v>
      </c>
      <c r="E13" s="1500">
        <v>10260.959999999999</v>
      </c>
      <c r="F13" s="1500">
        <v>9670.5</v>
      </c>
      <c r="G13" s="1500">
        <v>10338.9</v>
      </c>
      <c r="H13" s="1500">
        <v>12029.38</v>
      </c>
      <c r="I13" s="1500">
        <v>11253.03</v>
      </c>
      <c r="J13" s="1500">
        <v>23862.55</v>
      </c>
      <c r="K13" s="1500">
        <v>12435.15</v>
      </c>
      <c r="L13" s="1033">
        <v>17086.990000000002</v>
      </c>
      <c r="M13" s="1033">
        <v>14984.36</v>
      </c>
      <c r="N13" s="1033">
        <v>16020.94</v>
      </c>
      <c r="O13" s="1500">
        <v>158902.09000000003</v>
      </c>
    </row>
    <row r="14" spans="1:16">
      <c r="C14" s="1687">
        <v>11350.44</v>
      </c>
      <c r="D14" s="1687">
        <v>11641.66</v>
      </c>
      <c r="E14" s="1687">
        <v>11553.519999999999</v>
      </c>
      <c r="F14" s="1687">
        <v>10692.03</v>
      </c>
      <c r="G14" s="1687">
        <v>11790.85</v>
      </c>
      <c r="H14" s="1687">
        <v>13188.529999999999</v>
      </c>
      <c r="I14" s="1687">
        <v>12387.240000000002</v>
      </c>
      <c r="J14" s="1687">
        <v>24517.55</v>
      </c>
      <c r="K14" s="1687">
        <v>13638.59</v>
      </c>
      <c r="L14" s="1687">
        <v>18322.88</v>
      </c>
      <c r="M14" s="1687">
        <v>16192.630000000001</v>
      </c>
      <c r="N14" s="1687">
        <v>17336.34</v>
      </c>
      <c r="O14" s="1687">
        <v>172612.26</v>
      </c>
    </row>
    <row r="15" spans="1:16">
      <c r="A15" s="1678">
        <v>7180500</v>
      </c>
      <c r="B15" s="1679" t="s">
        <v>118</v>
      </c>
      <c r="C15" s="1500">
        <v>12869.5</v>
      </c>
      <c r="D15" s="1500">
        <v>12470.25</v>
      </c>
      <c r="E15" s="1500">
        <v>13778.03</v>
      </c>
      <c r="F15" s="1500">
        <v>14198.98</v>
      </c>
      <c r="G15" s="1500">
        <v>14526.43</v>
      </c>
      <c r="H15" s="1500">
        <v>17592</v>
      </c>
      <c r="I15" s="1500">
        <v>17807.55</v>
      </c>
      <c r="J15" s="1500">
        <v>11878.9</v>
      </c>
      <c r="K15" s="1500">
        <v>5751.25</v>
      </c>
      <c r="L15" s="1033">
        <v>3698.1</v>
      </c>
      <c r="M15" s="1033">
        <v>5954.62</v>
      </c>
      <c r="N15" s="1033">
        <v>11940.75</v>
      </c>
      <c r="O15" s="1500">
        <v>142466.35999999999</v>
      </c>
    </row>
    <row r="16" spans="1:16">
      <c r="C16" s="1500"/>
      <c r="D16" s="1500"/>
      <c r="E16" s="1500"/>
      <c r="F16" s="1500"/>
      <c r="G16" s="1500"/>
      <c r="H16" s="1500"/>
      <c r="I16" s="1500"/>
      <c r="J16" s="1500"/>
      <c r="K16" s="1500"/>
      <c r="L16" s="1500"/>
      <c r="M16" s="1500"/>
      <c r="N16" s="1500"/>
      <c r="O16" s="1500"/>
    </row>
    <row r="17" spans="1:15">
      <c r="A17" s="1678">
        <v>7310820</v>
      </c>
      <c r="B17" s="1679" t="s">
        <v>1450</v>
      </c>
      <c r="C17" s="1500">
        <v>0</v>
      </c>
      <c r="D17" s="1500">
        <v>11998.75</v>
      </c>
      <c r="E17" s="1500">
        <v>0</v>
      </c>
      <c r="F17" s="1500">
        <v>595</v>
      </c>
      <c r="G17" s="1500">
        <v>142.5</v>
      </c>
      <c r="H17" s="1500">
        <v>617.5</v>
      </c>
      <c r="I17" s="1500">
        <v>380</v>
      </c>
      <c r="J17" s="1500">
        <v>807.5</v>
      </c>
      <c r="K17" s="1500">
        <v>1045</v>
      </c>
      <c r="L17" s="1033">
        <v>1330</v>
      </c>
      <c r="M17" s="1033">
        <v>237.5</v>
      </c>
      <c r="N17" s="1033">
        <v>3611.25</v>
      </c>
      <c r="O17" s="1500">
        <v>20765</v>
      </c>
    </row>
    <row r="18" spans="1:15">
      <c r="C18" s="1500"/>
      <c r="D18" s="1500"/>
      <c r="E18" s="1500"/>
      <c r="F18" s="1500"/>
      <c r="G18" s="1500"/>
      <c r="H18" s="1500"/>
      <c r="I18" s="1500"/>
      <c r="J18" s="1500"/>
      <c r="K18" s="1500"/>
      <c r="L18" s="1033"/>
      <c r="M18" s="1033"/>
      <c r="N18" s="1033"/>
      <c r="O18" s="1500"/>
    </row>
    <row r="19" spans="1:15">
      <c r="A19" s="1678">
        <v>7320810</v>
      </c>
      <c r="B19" s="1679" t="s">
        <v>1451</v>
      </c>
      <c r="C19" s="1500">
        <v>525</v>
      </c>
      <c r="D19" s="1500">
        <v>525</v>
      </c>
      <c r="E19" s="1500">
        <v>675</v>
      </c>
      <c r="F19" s="1500">
        <v>525</v>
      </c>
      <c r="G19" s="1500">
        <v>525</v>
      </c>
      <c r="H19" s="1500">
        <v>525</v>
      </c>
      <c r="I19" s="1500">
        <v>2750</v>
      </c>
      <c r="J19" s="1500">
        <v>3112.5</v>
      </c>
      <c r="K19" s="1500">
        <v>525</v>
      </c>
      <c r="L19" s="1033">
        <v>937.5</v>
      </c>
      <c r="M19" s="1033">
        <v>900</v>
      </c>
      <c r="N19" s="1033">
        <v>525</v>
      </c>
      <c r="O19" s="1500">
        <v>12050</v>
      </c>
    </row>
    <row r="20" spans="1:15">
      <c r="C20" s="1500"/>
      <c r="D20" s="1500"/>
      <c r="E20" s="1500"/>
      <c r="F20" s="1500"/>
      <c r="G20" s="1500"/>
      <c r="H20" s="1500"/>
      <c r="I20" s="1500"/>
      <c r="J20" s="1500"/>
      <c r="K20" s="1500"/>
      <c r="L20" s="1033"/>
      <c r="M20" s="1033"/>
      <c r="N20" s="1033"/>
      <c r="O20" s="1500"/>
    </row>
    <row r="21" spans="1:15">
      <c r="A21" s="1678">
        <v>7330810</v>
      </c>
      <c r="B21" s="1679" t="s">
        <v>1452</v>
      </c>
      <c r="C21" s="1500">
        <v>372</v>
      </c>
      <c r="D21" s="1500">
        <v>248.7</v>
      </c>
      <c r="E21" s="1500">
        <v>1089</v>
      </c>
      <c r="F21" s="1500">
        <v>340</v>
      </c>
      <c r="G21" s="1500">
        <v>120</v>
      </c>
      <c r="H21" s="1500">
        <v>250</v>
      </c>
      <c r="I21" s="1500">
        <v>0</v>
      </c>
      <c r="J21" s="1500">
        <v>318</v>
      </c>
      <c r="K21" s="1500">
        <v>252</v>
      </c>
      <c r="L21" s="1033">
        <v>1205.5</v>
      </c>
      <c r="M21" s="1033">
        <v>4242</v>
      </c>
      <c r="N21" s="1033">
        <v>2742.19</v>
      </c>
      <c r="O21" s="1500">
        <v>11179.390000000001</v>
      </c>
    </row>
    <row r="22" spans="1:15">
      <c r="C22" s="1500"/>
      <c r="D22" s="1500"/>
      <c r="E22" s="1500"/>
      <c r="F22" s="1500"/>
      <c r="G22" s="1500"/>
      <c r="H22" s="1500"/>
      <c r="I22" s="1500"/>
      <c r="J22" s="1500"/>
      <c r="K22" s="1500"/>
      <c r="L22" s="1033"/>
      <c r="M22" s="1033"/>
      <c r="N22" s="1033"/>
      <c r="O22" s="1500"/>
    </row>
    <row r="23" spans="1:15">
      <c r="A23" s="1678">
        <v>7350500</v>
      </c>
      <c r="B23" s="1679" t="s">
        <v>1453</v>
      </c>
      <c r="C23" s="1500">
        <v>1000</v>
      </c>
      <c r="D23" s="1500">
        <v>1874.07</v>
      </c>
      <c r="E23" s="1500">
        <v>1568.52</v>
      </c>
      <c r="F23" s="1500">
        <v>2058.79</v>
      </c>
      <c r="G23" s="1500">
        <v>1150</v>
      </c>
      <c r="H23" s="1500">
        <v>4525.41</v>
      </c>
      <c r="I23" s="1500">
        <v>2043.38</v>
      </c>
      <c r="J23" s="1500">
        <v>2836.83</v>
      </c>
      <c r="K23" s="1500">
        <v>1009.46</v>
      </c>
      <c r="L23" s="1033">
        <v>500</v>
      </c>
      <c r="M23" s="1033">
        <v>866.48</v>
      </c>
      <c r="N23" s="1033">
        <v>500</v>
      </c>
      <c r="O23" s="1500">
        <v>19932.939999999999</v>
      </c>
    </row>
    <row r="24" spans="1:15">
      <c r="A24" s="1678">
        <v>7350810</v>
      </c>
      <c r="B24" s="1679" t="s">
        <v>1454</v>
      </c>
      <c r="C24" s="1500">
        <v>5000</v>
      </c>
      <c r="D24" s="1500">
        <v>5000</v>
      </c>
      <c r="E24" s="1500">
        <v>5000</v>
      </c>
      <c r="F24" s="1500">
        <v>5000</v>
      </c>
      <c r="G24" s="1500">
        <v>5000</v>
      </c>
      <c r="H24" s="1500">
        <v>5000</v>
      </c>
      <c r="I24" s="1500">
        <v>5000</v>
      </c>
      <c r="J24" s="1500">
        <v>5000</v>
      </c>
      <c r="K24" s="1500">
        <v>5000</v>
      </c>
      <c r="L24" s="1033">
        <v>2096.77</v>
      </c>
      <c r="M24" s="1500"/>
      <c r="N24" s="1500"/>
      <c r="O24" s="1500">
        <v>47096.77</v>
      </c>
    </row>
    <row r="25" spans="1:15">
      <c r="C25" s="1500"/>
      <c r="D25" s="1500"/>
      <c r="E25" s="1500"/>
      <c r="F25" s="1500"/>
      <c r="G25" s="1500"/>
      <c r="H25" s="1500"/>
      <c r="I25" s="1500"/>
      <c r="J25" s="1500"/>
      <c r="K25" s="1500"/>
      <c r="L25" s="1500"/>
      <c r="M25" s="1500"/>
      <c r="N25" s="1500"/>
      <c r="O25" s="1500"/>
    </row>
    <row r="26" spans="1:15">
      <c r="A26" s="1678">
        <v>7180510</v>
      </c>
      <c r="B26" s="1679" t="s">
        <v>1447</v>
      </c>
      <c r="C26" s="1500">
        <v>1909.24</v>
      </c>
      <c r="D26" s="1500">
        <v>1370.18</v>
      </c>
      <c r="E26" s="1500">
        <v>806.67</v>
      </c>
      <c r="F26" s="1500">
        <v>1535.32</v>
      </c>
      <c r="G26" s="1500">
        <v>990.42</v>
      </c>
      <c r="H26" s="1500">
        <v>2711.37</v>
      </c>
      <c r="I26" s="1500">
        <v>1376.81</v>
      </c>
      <c r="J26" s="1500">
        <v>12465.93</v>
      </c>
      <c r="K26" s="1500">
        <v>2561.21</v>
      </c>
      <c r="L26" s="1033">
        <v>2599.7199999999998</v>
      </c>
      <c r="M26" s="1033">
        <v>1589.46</v>
      </c>
      <c r="N26" s="1033">
        <v>2231.7600000000002</v>
      </c>
      <c r="O26" s="1500">
        <v>32148.090000000004</v>
      </c>
    </row>
    <row r="27" spans="1:15">
      <c r="A27" s="1678">
        <v>7200510</v>
      </c>
      <c r="B27" s="1679" t="s">
        <v>1448</v>
      </c>
      <c r="C27" s="1500">
        <v>214.59</v>
      </c>
      <c r="D27" s="1500">
        <v>3103.08</v>
      </c>
      <c r="E27" s="1500">
        <v>735.33</v>
      </c>
      <c r="F27" s="1500">
        <v>130.94999999999999</v>
      </c>
      <c r="G27" s="1500">
        <v>1118.33</v>
      </c>
      <c r="H27" s="1500">
        <v>1117.1199999999999</v>
      </c>
      <c r="I27" s="1500">
        <v>991.21</v>
      </c>
      <c r="J27" s="1500">
        <v>1118.49</v>
      </c>
      <c r="K27" s="1500">
        <v>1251.5999999999999</v>
      </c>
      <c r="L27" s="1500"/>
      <c r="M27" s="1033">
        <v>134.91999999999999</v>
      </c>
      <c r="N27" s="1033">
        <v>612.54999999999995</v>
      </c>
      <c r="O27" s="1500">
        <v>10528.17</v>
      </c>
    </row>
    <row r="28" spans="1:15">
      <c r="A28" s="1678">
        <v>7200820</v>
      </c>
      <c r="B28" s="1679" t="s">
        <v>1449</v>
      </c>
      <c r="C28" s="1500">
        <v>953.52</v>
      </c>
      <c r="D28" s="1500">
        <v>1652.38</v>
      </c>
      <c r="E28" s="1500">
        <v>1300.44</v>
      </c>
      <c r="F28" s="1500">
        <v>470.47</v>
      </c>
      <c r="G28" s="1500">
        <v>621.71</v>
      </c>
      <c r="H28" s="1500">
        <v>351.29</v>
      </c>
      <c r="I28" s="1500">
        <v>746.18</v>
      </c>
      <c r="J28" s="1500">
        <v>524.01</v>
      </c>
      <c r="K28" s="1500">
        <v>1569.62</v>
      </c>
      <c r="L28" s="1033">
        <v>620.38</v>
      </c>
      <c r="M28" s="1033">
        <v>734.52</v>
      </c>
      <c r="N28" s="1033">
        <v>1190.18</v>
      </c>
      <c r="O28" s="1500">
        <v>10734.7</v>
      </c>
    </row>
    <row r="29" spans="1:15">
      <c r="A29" s="1678">
        <v>7360110</v>
      </c>
      <c r="B29" s="1679" t="s">
        <v>1455</v>
      </c>
      <c r="C29" s="1500">
        <v>0</v>
      </c>
      <c r="D29" s="1500">
        <v>0</v>
      </c>
      <c r="E29" s="1500">
        <v>0</v>
      </c>
      <c r="F29" s="1500">
        <v>0</v>
      </c>
      <c r="G29" s="1500">
        <v>0</v>
      </c>
      <c r="H29" s="1500">
        <v>277.5</v>
      </c>
      <c r="I29" s="1500">
        <v>0</v>
      </c>
      <c r="J29" s="1500">
        <v>87.4</v>
      </c>
      <c r="K29" s="1500">
        <v>0</v>
      </c>
      <c r="L29" s="1033"/>
      <c r="M29" s="1500"/>
      <c r="N29" s="1033">
        <v>406.9</v>
      </c>
      <c r="O29" s="1500">
        <v>771.8</v>
      </c>
    </row>
    <row r="30" spans="1:15">
      <c r="A30" s="1678">
        <v>7360200</v>
      </c>
      <c r="B30" s="1679" t="s">
        <v>1456</v>
      </c>
      <c r="C30" s="1500">
        <v>225.98</v>
      </c>
      <c r="D30" s="1500">
        <v>229.62</v>
      </c>
      <c r="E30" s="1500">
        <v>0</v>
      </c>
      <c r="F30" s="1500">
        <v>0</v>
      </c>
      <c r="G30" s="1500">
        <v>69.33</v>
      </c>
      <c r="H30" s="1500">
        <v>1069.55</v>
      </c>
      <c r="I30" s="1500">
        <v>1406.87</v>
      </c>
      <c r="J30" s="1500">
        <v>1333.23</v>
      </c>
      <c r="K30" s="1500">
        <v>302.27999999999997</v>
      </c>
      <c r="L30" s="1033">
        <v>2297.4699999999998</v>
      </c>
      <c r="M30" s="1033">
        <v>673.62</v>
      </c>
      <c r="N30" s="1033">
        <v>2883.55</v>
      </c>
      <c r="O30" s="1500">
        <v>10491.5</v>
      </c>
    </row>
    <row r="31" spans="1:15">
      <c r="A31" s="1678">
        <v>7360210</v>
      </c>
      <c r="B31" s="1679" t="s">
        <v>1457</v>
      </c>
      <c r="C31" s="1500">
        <v>0</v>
      </c>
      <c r="D31" s="1500">
        <v>0</v>
      </c>
      <c r="E31" s="1500">
        <v>0</v>
      </c>
      <c r="F31" s="1500">
        <v>0</v>
      </c>
      <c r="G31" s="1500">
        <v>0</v>
      </c>
      <c r="H31" s="1500">
        <v>0</v>
      </c>
      <c r="I31" s="1500">
        <v>0</v>
      </c>
      <c r="J31" s="1500">
        <v>0</v>
      </c>
      <c r="K31" s="1500">
        <v>0</v>
      </c>
      <c r="L31" s="1500"/>
      <c r="M31" s="1500"/>
      <c r="N31" s="1500"/>
      <c r="O31" s="1500">
        <v>0</v>
      </c>
    </row>
    <row r="32" spans="1:15">
      <c r="A32" s="1678">
        <v>7360220</v>
      </c>
      <c r="B32" s="1679" t="s">
        <v>1458</v>
      </c>
      <c r="C32" s="1500">
        <v>0</v>
      </c>
      <c r="D32" s="1500">
        <v>0</v>
      </c>
      <c r="E32" s="1500">
        <v>0</v>
      </c>
      <c r="F32" s="1500">
        <v>0</v>
      </c>
      <c r="G32" s="1500">
        <v>0</v>
      </c>
      <c r="H32" s="1500">
        <v>0</v>
      </c>
      <c r="I32" s="1500">
        <v>0</v>
      </c>
      <c r="J32" s="1500">
        <v>0</v>
      </c>
      <c r="K32" s="1500">
        <v>0</v>
      </c>
      <c r="L32" s="1500"/>
      <c r="M32" s="1500"/>
      <c r="N32" s="1500"/>
      <c r="O32" s="1500">
        <v>0</v>
      </c>
    </row>
    <row r="33" spans="1:15">
      <c r="A33" s="1678">
        <v>7360330</v>
      </c>
      <c r="B33" s="1679" t="s">
        <v>1459</v>
      </c>
      <c r="C33" s="1500">
        <v>0</v>
      </c>
      <c r="D33" s="1500">
        <v>0</v>
      </c>
      <c r="E33" s="1500">
        <v>0</v>
      </c>
      <c r="F33" s="1500">
        <v>0</v>
      </c>
      <c r="G33" s="1500">
        <v>20.399999999999999</v>
      </c>
      <c r="H33" s="1500">
        <v>1058.8599999999999</v>
      </c>
      <c r="I33" s="1500">
        <v>166.16</v>
      </c>
      <c r="J33" s="1500">
        <v>0</v>
      </c>
      <c r="K33" s="1500">
        <v>1142.98</v>
      </c>
      <c r="L33" s="1500"/>
      <c r="M33" s="1500"/>
      <c r="N33" s="1500"/>
      <c r="O33" s="1500">
        <v>2388.4</v>
      </c>
    </row>
    <row r="34" spans="1:15">
      <c r="A34" s="1678">
        <v>7360410</v>
      </c>
      <c r="B34" s="1679" t="s">
        <v>1460</v>
      </c>
      <c r="C34" s="1500">
        <v>0</v>
      </c>
      <c r="D34" s="1500">
        <v>0</v>
      </c>
      <c r="E34" s="1500">
        <v>0</v>
      </c>
      <c r="F34" s="1500">
        <v>0</v>
      </c>
      <c r="G34" s="1500">
        <v>13.89</v>
      </c>
      <c r="H34" s="1500">
        <v>2250</v>
      </c>
      <c r="I34" s="1500">
        <v>0</v>
      </c>
      <c r="J34" s="1500">
        <v>41.54</v>
      </c>
      <c r="K34" s="1500">
        <v>0</v>
      </c>
      <c r="L34" s="1500"/>
      <c r="M34" s="1500"/>
      <c r="N34" s="1500"/>
      <c r="O34" s="1500">
        <v>2305.4299999999998</v>
      </c>
    </row>
    <row r="35" spans="1:15">
      <c r="A35" s="1678">
        <v>7360420</v>
      </c>
      <c r="B35" s="1679" t="s">
        <v>1461</v>
      </c>
      <c r="C35" s="1500">
        <v>0</v>
      </c>
      <c r="D35" s="1500">
        <v>3066.29</v>
      </c>
      <c r="E35" s="1500">
        <v>0</v>
      </c>
      <c r="F35" s="1500">
        <v>248.4</v>
      </c>
      <c r="G35" s="1500">
        <v>1098.3399999999999</v>
      </c>
      <c r="H35" s="1500">
        <v>629.29</v>
      </c>
      <c r="I35" s="1500">
        <v>0</v>
      </c>
      <c r="J35" s="1500">
        <v>0</v>
      </c>
      <c r="K35" s="1500">
        <v>25.71</v>
      </c>
      <c r="L35" s="1500"/>
      <c r="M35" s="1500"/>
      <c r="N35" s="1033">
        <v>8.24</v>
      </c>
      <c r="O35" s="1500">
        <v>5076.2699999999995</v>
      </c>
    </row>
    <row r="36" spans="1:15">
      <c r="A36" s="1678">
        <v>7360430</v>
      </c>
      <c r="B36" s="1679" t="s">
        <v>1462</v>
      </c>
      <c r="C36" s="1500">
        <v>599.92999999999995</v>
      </c>
      <c r="D36" s="1500">
        <v>202.1</v>
      </c>
      <c r="E36" s="1500">
        <v>0</v>
      </c>
      <c r="F36" s="1500">
        <v>0</v>
      </c>
      <c r="G36" s="1500">
        <v>1165.93</v>
      </c>
      <c r="H36" s="1500">
        <v>0</v>
      </c>
      <c r="I36" s="1500">
        <v>0</v>
      </c>
      <c r="J36" s="1500">
        <v>0</v>
      </c>
      <c r="K36" s="1500">
        <v>0</v>
      </c>
      <c r="L36" s="1500"/>
      <c r="M36" s="1033">
        <v>154.34</v>
      </c>
      <c r="N36" s="1033">
        <v>287.48</v>
      </c>
      <c r="O36" s="1500">
        <v>2409.7800000000002</v>
      </c>
    </row>
    <row r="37" spans="1:15">
      <c r="A37" s="1678">
        <v>7360520</v>
      </c>
      <c r="B37" s="1679" t="s">
        <v>1463</v>
      </c>
      <c r="C37" s="1500">
        <v>67.94</v>
      </c>
      <c r="D37" s="1500">
        <v>0</v>
      </c>
      <c r="E37" s="1500">
        <v>0</v>
      </c>
      <c r="F37" s="1500">
        <v>0</v>
      </c>
      <c r="G37" s="1500">
        <v>0</v>
      </c>
      <c r="H37" s="1500">
        <v>50.62</v>
      </c>
      <c r="I37" s="1500">
        <v>66.08</v>
      </c>
      <c r="J37" s="1500">
        <v>1022.37</v>
      </c>
      <c r="K37" s="1500">
        <v>959.85</v>
      </c>
      <c r="L37" s="1033">
        <v>123.38</v>
      </c>
      <c r="M37" s="1033">
        <v>1375.28</v>
      </c>
      <c r="N37" s="1033">
        <v>463.48</v>
      </c>
      <c r="O37" s="1500">
        <v>4129</v>
      </c>
    </row>
    <row r="38" spans="1:15">
      <c r="A38" s="1678">
        <v>7360530</v>
      </c>
      <c r="B38" s="1679" t="s">
        <v>1464</v>
      </c>
      <c r="C38" s="1500">
        <v>0</v>
      </c>
      <c r="D38" s="1500">
        <v>0</v>
      </c>
      <c r="E38" s="1500">
        <v>0</v>
      </c>
      <c r="F38" s="1500">
        <v>0</v>
      </c>
      <c r="G38" s="1500">
        <v>0</v>
      </c>
      <c r="H38" s="1500">
        <v>0</v>
      </c>
      <c r="I38" s="1500">
        <v>26.86</v>
      </c>
      <c r="J38" s="1500">
        <v>890.9</v>
      </c>
      <c r="K38" s="1500">
        <v>0</v>
      </c>
      <c r="L38" s="1500"/>
      <c r="M38" s="1500"/>
      <c r="N38" s="1500"/>
      <c r="O38" s="1500">
        <v>917.76</v>
      </c>
    </row>
    <row r="39" spans="1:15">
      <c r="A39" s="1678">
        <v>7360540</v>
      </c>
      <c r="B39" s="1679" t="s">
        <v>1465</v>
      </c>
      <c r="C39" s="1500">
        <v>29.23</v>
      </c>
      <c r="D39" s="1500">
        <v>0</v>
      </c>
      <c r="E39" s="1500">
        <v>573.35</v>
      </c>
      <c r="F39" s="1500">
        <v>117.22</v>
      </c>
      <c r="G39" s="1500">
        <v>42.73</v>
      </c>
      <c r="H39" s="1500">
        <v>2559.69</v>
      </c>
      <c r="I39" s="1500">
        <v>0</v>
      </c>
      <c r="J39" s="1500">
        <v>0</v>
      </c>
      <c r="K39" s="1500">
        <v>493.62</v>
      </c>
      <c r="L39" s="1500"/>
      <c r="M39" s="1500"/>
      <c r="N39" s="1500"/>
      <c r="O39" s="1500">
        <v>3815.84</v>
      </c>
    </row>
    <row r="40" spans="1:15">
      <c r="A40" s="1678">
        <v>7360600</v>
      </c>
      <c r="B40" s="1679" t="s">
        <v>1466</v>
      </c>
      <c r="C40" s="1500">
        <v>246.53</v>
      </c>
      <c r="D40" s="1500">
        <v>342.54</v>
      </c>
      <c r="E40" s="1500">
        <v>162.94999999999999</v>
      </c>
      <c r="F40" s="1500">
        <v>626.44000000000005</v>
      </c>
      <c r="G40" s="1500">
        <v>31.11</v>
      </c>
      <c r="H40" s="1500">
        <v>307.70999999999998</v>
      </c>
      <c r="I40" s="1500">
        <v>186.29</v>
      </c>
      <c r="J40" s="1500">
        <v>0</v>
      </c>
      <c r="K40" s="1500">
        <v>88.65</v>
      </c>
      <c r="L40" s="1033">
        <v>120</v>
      </c>
      <c r="M40" s="1033">
        <v>523.44000000000005</v>
      </c>
      <c r="N40" s="1033">
        <v>180</v>
      </c>
      <c r="O40" s="1500">
        <v>2815.6600000000003</v>
      </c>
    </row>
    <row r="41" spans="1:15">
      <c r="A41" s="1678">
        <v>7360610</v>
      </c>
      <c r="B41" s="1679" t="s">
        <v>1467</v>
      </c>
      <c r="C41" s="1500">
        <v>343.46</v>
      </c>
      <c r="D41" s="1500">
        <v>1357.35</v>
      </c>
      <c r="E41" s="1500">
        <v>1902.36</v>
      </c>
      <c r="F41" s="1500">
        <v>0</v>
      </c>
      <c r="G41" s="1500">
        <v>822.59</v>
      </c>
      <c r="H41" s="1500">
        <v>680.91</v>
      </c>
      <c r="I41" s="1500">
        <v>137.66999999999999</v>
      </c>
      <c r="J41" s="1500">
        <v>33.58</v>
      </c>
      <c r="K41" s="1500">
        <v>0</v>
      </c>
      <c r="L41" s="1033">
        <v>2348.44</v>
      </c>
      <c r="M41" s="1033">
        <v>1379.33</v>
      </c>
      <c r="N41" s="1500"/>
      <c r="O41" s="1500">
        <v>9005.69</v>
      </c>
    </row>
    <row r="42" spans="1:15">
      <c r="C42" s="1687">
        <v>4590.42</v>
      </c>
      <c r="D42" s="1687">
        <v>11323.54</v>
      </c>
      <c r="E42" s="1687">
        <v>5481.0999999999995</v>
      </c>
      <c r="F42" s="1687">
        <v>3128.7999999999997</v>
      </c>
      <c r="G42" s="1687">
        <v>5994.78</v>
      </c>
      <c r="H42" s="1687">
        <v>13063.91</v>
      </c>
      <c r="I42" s="1687">
        <v>5104.1299999999992</v>
      </c>
      <c r="J42" s="1687">
        <v>17517.450000000004</v>
      </c>
      <c r="K42" s="1687">
        <v>8395.52</v>
      </c>
      <c r="L42" s="1687">
        <v>8109.3899999999994</v>
      </c>
      <c r="M42" s="1687">
        <v>6564.91</v>
      </c>
      <c r="N42" s="1687">
        <v>8264.14</v>
      </c>
      <c r="O42" s="1687">
        <v>97538.09</v>
      </c>
    </row>
    <row r="43" spans="1:15">
      <c r="A43" s="1678">
        <v>7410810</v>
      </c>
      <c r="B43" s="1679" t="s">
        <v>1468</v>
      </c>
      <c r="C43" s="1500">
        <v>0</v>
      </c>
      <c r="D43" s="1500">
        <v>0</v>
      </c>
      <c r="E43" s="1500">
        <v>0</v>
      </c>
      <c r="F43" s="1500">
        <v>0</v>
      </c>
      <c r="G43" s="1500">
        <v>100</v>
      </c>
      <c r="H43" s="1500">
        <v>0</v>
      </c>
      <c r="I43" s="1500">
        <v>0</v>
      </c>
      <c r="J43" s="1500">
        <v>0</v>
      </c>
      <c r="K43" s="1500">
        <v>0</v>
      </c>
      <c r="L43" s="1500"/>
      <c r="M43" s="1033">
        <v>413.55</v>
      </c>
      <c r="N43" s="1500"/>
      <c r="O43" s="1500">
        <v>513.54999999999995</v>
      </c>
    </row>
    <row r="44" spans="1:15">
      <c r="A44" s="1678">
        <v>7420510</v>
      </c>
      <c r="B44" s="1679" t="s">
        <v>1469</v>
      </c>
      <c r="C44" s="1500">
        <v>0</v>
      </c>
      <c r="D44" s="1500">
        <v>0</v>
      </c>
      <c r="E44" s="1500">
        <v>0</v>
      </c>
      <c r="F44" s="1500">
        <v>0</v>
      </c>
      <c r="G44" s="1500">
        <v>0</v>
      </c>
      <c r="H44" s="1500">
        <v>0</v>
      </c>
      <c r="I44" s="1500">
        <v>0</v>
      </c>
      <c r="J44" s="1500">
        <v>244</v>
      </c>
      <c r="K44" s="1500">
        <v>465.08</v>
      </c>
      <c r="L44" s="1033">
        <v>710.58</v>
      </c>
      <c r="M44" s="1033"/>
      <c r="N44" s="1033">
        <v>303.79000000000002</v>
      </c>
      <c r="O44" s="1500">
        <v>1723.4499999999998</v>
      </c>
    </row>
    <row r="45" spans="1:15">
      <c r="C45" s="1500"/>
      <c r="D45" s="1500"/>
      <c r="E45" s="1500"/>
      <c r="F45" s="1500"/>
      <c r="G45" s="1500"/>
      <c r="H45" s="1500"/>
      <c r="I45" s="1500"/>
      <c r="J45" s="1500"/>
      <c r="K45" s="1500"/>
      <c r="L45" s="1500"/>
      <c r="M45" s="1500"/>
      <c r="N45" s="1500"/>
      <c r="O45" s="1500"/>
    </row>
    <row r="46" spans="1:15">
      <c r="A46" s="1678">
        <v>7500810</v>
      </c>
      <c r="B46" s="1679" t="s">
        <v>1470</v>
      </c>
      <c r="C46" s="1500">
        <v>517.04</v>
      </c>
      <c r="D46" s="1500">
        <v>1252.6099999999999</v>
      </c>
      <c r="E46" s="1500">
        <v>0</v>
      </c>
      <c r="F46" s="1500">
        <v>122.19</v>
      </c>
      <c r="G46" s="1500">
        <v>878.39</v>
      </c>
      <c r="H46" s="1500">
        <v>3500.43</v>
      </c>
      <c r="I46" s="1500">
        <v>222.41</v>
      </c>
      <c r="J46" s="1500">
        <v>1232.24</v>
      </c>
      <c r="K46" s="1500">
        <v>1973.54</v>
      </c>
      <c r="L46" s="1033">
        <v>217.03</v>
      </c>
      <c r="M46" s="1033">
        <v>669.6</v>
      </c>
      <c r="N46" s="1033">
        <v>995.48</v>
      </c>
      <c r="O46" s="1500">
        <v>11580.96</v>
      </c>
    </row>
    <row r="47" spans="1:15">
      <c r="A47" s="1678">
        <v>7500820</v>
      </c>
      <c r="B47" s="1679" t="s">
        <v>1471</v>
      </c>
      <c r="C47" s="1500">
        <v>1078.97</v>
      </c>
      <c r="D47" s="1500">
        <v>1159.8900000000001</v>
      </c>
      <c r="E47" s="1500">
        <v>1330.11</v>
      </c>
      <c r="F47" s="1500">
        <v>1259.46</v>
      </c>
      <c r="G47" s="1500">
        <v>1271.8499999999999</v>
      </c>
      <c r="H47" s="1500">
        <v>1143.93</v>
      </c>
      <c r="I47" s="1500">
        <v>1225.78</v>
      </c>
      <c r="J47" s="1500">
        <v>1541.81</v>
      </c>
      <c r="K47" s="1500">
        <v>836.3</v>
      </c>
      <c r="L47" s="1033">
        <v>1122.8800000000001</v>
      </c>
      <c r="M47" s="1033">
        <v>1231.83</v>
      </c>
      <c r="N47" s="1033">
        <v>1124.33</v>
      </c>
      <c r="O47" s="1500">
        <v>14327.14</v>
      </c>
    </row>
    <row r="48" spans="1:15">
      <c r="C48" s="1687">
        <v>1596.01</v>
      </c>
      <c r="D48" s="1687">
        <v>2412.5</v>
      </c>
      <c r="E48" s="1687">
        <v>1330.11</v>
      </c>
      <c r="F48" s="1687">
        <v>1381.65</v>
      </c>
      <c r="G48" s="1687">
        <v>2150.2399999999998</v>
      </c>
      <c r="H48" s="1687">
        <v>4644.3599999999997</v>
      </c>
      <c r="I48" s="1687">
        <v>1448.19</v>
      </c>
      <c r="J48" s="1687">
        <v>2774.05</v>
      </c>
      <c r="K48" s="1687">
        <v>2809.84</v>
      </c>
      <c r="L48" s="1687">
        <v>1339.91</v>
      </c>
      <c r="M48" s="1687">
        <v>1901.4299999999998</v>
      </c>
      <c r="N48" s="1687">
        <v>2119.81</v>
      </c>
      <c r="O48" s="1687">
        <v>25908.1</v>
      </c>
    </row>
    <row r="49" spans="1:15">
      <c r="C49" s="1688"/>
      <c r="D49" s="1688"/>
      <c r="E49" s="1688"/>
      <c r="F49" s="1688"/>
      <c r="G49" s="1688"/>
      <c r="H49" s="1688"/>
      <c r="I49" s="1688"/>
      <c r="J49" s="1688"/>
      <c r="K49" s="1688"/>
      <c r="L49" s="1688"/>
      <c r="M49" s="1688"/>
      <c r="N49" s="1688"/>
      <c r="O49" s="1688"/>
    </row>
    <row r="50" spans="1:15">
      <c r="A50" s="1678">
        <v>7570050</v>
      </c>
      <c r="B50" s="1679" t="s">
        <v>1472</v>
      </c>
      <c r="C50" s="1500">
        <v>3546.74</v>
      </c>
      <c r="D50" s="1500">
        <v>3165.99</v>
      </c>
      <c r="E50" s="1500">
        <v>3531.63</v>
      </c>
      <c r="F50" s="1500">
        <v>3531.63</v>
      </c>
      <c r="G50" s="1500">
        <v>3722.89</v>
      </c>
      <c r="H50" s="1500">
        <v>3722.89</v>
      </c>
      <c r="I50" s="1500">
        <v>3665.75</v>
      </c>
      <c r="J50" s="1500">
        <v>3665.75</v>
      </c>
      <c r="K50" s="1500">
        <v>3665.75</v>
      </c>
      <c r="L50" s="1033">
        <v>3665.75</v>
      </c>
      <c r="M50" s="1033">
        <v>3665.75</v>
      </c>
      <c r="N50" s="1033">
        <v>3665.75</v>
      </c>
      <c r="O50" s="1500">
        <v>43216.270000000004</v>
      </c>
    </row>
    <row r="51" spans="1:15">
      <c r="C51" s="1500"/>
      <c r="D51" s="1500"/>
      <c r="E51" s="1500"/>
      <c r="F51" s="1500"/>
      <c r="G51" s="1500"/>
      <c r="H51" s="1500"/>
      <c r="I51" s="1500"/>
      <c r="J51" s="1500"/>
      <c r="K51" s="1500"/>
      <c r="L51" s="1033"/>
      <c r="M51" s="1033"/>
      <c r="N51" s="1033"/>
      <c r="O51" s="1500"/>
    </row>
    <row r="52" spans="1:15">
      <c r="A52" s="1678">
        <v>7588000</v>
      </c>
      <c r="B52" s="1679" t="s">
        <v>1473</v>
      </c>
      <c r="C52" s="1500">
        <v>2409.3000000000002</v>
      </c>
      <c r="D52" s="1500">
        <v>2256.86</v>
      </c>
      <c r="E52" s="1500">
        <v>2037.5</v>
      </c>
      <c r="F52" s="1500">
        <v>2050.5700000000002</v>
      </c>
      <c r="G52" s="1500">
        <v>2399.75</v>
      </c>
      <c r="H52" s="1500">
        <v>2742.98</v>
      </c>
      <c r="I52" s="1500">
        <v>1983.93</v>
      </c>
      <c r="J52" s="1500">
        <v>2322.52</v>
      </c>
      <c r="K52" s="1500">
        <v>1962.48</v>
      </c>
      <c r="L52" s="1033">
        <v>2100.9299999999998</v>
      </c>
      <c r="M52" s="1033">
        <v>2298.41</v>
      </c>
      <c r="N52" s="1033">
        <v>2669.19</v>
      </c>
      <c r="O52" s="1500">
        <v>27234.42</v>
      </c>
    </row>
    <row r="53" spans="1:15">
      <c r="C53" s="1500"/>
      <c r="D53" s="1500"/>
      <c r="E53" s="1500"/>
      <c r="F53" s="1500"/>
      <c r="G53" s="1500"/>
      <c r="H53" s="1500"/>
      <c r="I53" s="1500"/>
      <c r="J53" s="1500"/>
      <c r="K53" s="1500"/>
      <c r="L53" s="1033"/>
      <c r="M53" s="1033"/>
      <c r="N53" s="1033"/>
      <c r="O53" s="1500"/>
    </row>
    <row r="54" spans="1:15">
      <c r="A54" s="1678">
        <v>7600810</v>
      </c>
      <c r="B54" s="1679" t="s">
        <v>1474</v>
      </c>
      <c r="C54" s="1500">
        <v>0</v>
      </c>
      <c r="D54" s="1500">
        <v>486.5</v>
      </c>
      <c r="E54" s="1500">
        <v>320</v>
      </c>
      <c r="F54" s="1500">
        <v>0</v>
      </c>
      <c r="G54" s="1500">
        <v>32.799999999999997</v>
      </c>
      <c r="H54" s="1500">
        <v>536.5</v>
      </c>
      <c r="I54" s="1500">
        <v>160</v>
      </c>
      <c r="J54" s="1500">
        <v>749</v>
      </c>
      <c r="K54" s="1500">
        <v>200</v>
      </c>
      <c r="L54" s="1033">
        <v>966.5</v>
      </c>
      <c r="M54" s="1033">
        <v>1981</v>
      </c>
      <c r="N54" s="1033">
        <v>371</v>
      </c>
      <c r="O54" s="1500">
        <v>5803.3</v>
      </c>
    </row>
    <row r="55" spans="1:15">
      <c r="C55" s="1500"/>
      <c r="D55" s="1500"/>
      <c r="E55" s="1500"/>
      <c r="F55" s="1500"/>
      <c r="G55" s="1500"/>
      <c r="H55" s="1500"/>
      <c r="I55" s="1500"/>
      <c r="J55" s="1500"/>
      <c r="K55" s="1500"/>
      <c r="L55" s="1033"/>
      <c r="M55" s="1033"/>
      <c r="N55" s="1033"/>
      <c r="O55" s="1500"/>
    </row>
    <row r="56" spans="1:15">
      <c r="A56" s="1678">
        <v>7750510</v>
      </c>
      <c r="B56" s="1679" t="s">
        <v>1475</v>
      </c>
      <c r="C56" s="1500">
        <v>52.06</v>
      </c>
      <c r="D56" s="1500">
        <v>52.06</v>
      </c>
      <c r="E56" s="1500">
        <v>52.06</v>
      </c>
      <c r="F56" s="1500">
        <v>52.06</v>
      </c>
      <c r="G56" s="1500">
        <v>52.06</v>
      </c>
      <c r="H56" s="1500">
        <v>52.06</v>
      </c>
      <c r="I56" s="1500">
        <v>63.17</v>
      </c>
      <c r="J56" s="1500">
        <v>2442.73</v>
      </c>
      <c r="K56" s="1500">
        <v>52.06</v>
      </c>
      <c r="L56" s="1033">
        <v>48.35</v>
      </c>
      <c r="M56" s="1033">
        <v>76.81</v>
      </c>
      <c r="N56" s="1033">
        <v>35.299999999999997</v>
      </c>
      <c r="O56" s="1500">
        <v>3030.78</v>
      </c>
    </row>
    <row r="57" spans="1:15">
      <c r="A57" s="1678">
        <v>7750800</v>
      </c>
      <c r="B57" s="1679" t="s">
        <v>1476</v>
      </c>
      <c r="C57" s="1500">
        <v>0</v>
      </c>
      <c r="D57" s="1500">
        <v>0</v>
      </c>
      <c r="E57" s="1500">
        <v>0</v>
      </c>
      <c r="F57" s="1500">
        <v>0</v>
      </c>
      <c r="G57" s="1500">
        <v>0</v>
      </c>
      <c r="H57" s="1500">
        <v>0</v>
      </c>
      <c r="I57" s="1500">
        <v>0</v>
      </c>
      <c r="J57" s="1500">
        <v>0</v>
      </c>
      <c r="K57" s="1500">
        <v>0</v>
      </c>
      <c r="L57" s="1033"/>
      <c r="M57" s="1033">
        <v>244.86</v>
      </c>
      <c r="N57" s="1033">
        <v>149.91</v>
      </c>
      <c r="O57" s="1500">
        <v>394.77</v>
      </c>
    </row>
    <row r="58" spans="1:15">
      <c r="A58" s="1678">
        <v>7750810</v>
      </c>
      <c r="B58" s="1679" t="s">
        <v>1477</v>
      </c>
      <c r="C58" s="1500">
        <v>0</v>
      </c>
      <c r="D58" s="1500">
        <v>185.44</v>
      </c>
      <c r="E58" s="1500">
        <v>95.14</v>
      </c>
      <c r="F58" s="1500">
        <v>0</v>
      </c>
      <c r="G58" s="1500">
        <v>0</v>
      </c>
      <c r="H58" s="1500">
        <v>95.14</v>
      </c>
      <c r="I58" s="1500">
        <v>0</v>
      </c>
      <c r="J58" s="1500">
        <v>52.06</v>
      </c>
      <c r="K58" s="1500">
        <v>95.14</v>
      </c>
      <c r="L58" s="1500"/>
      <c r="M58" s="1500"/>
      <c r="N58" s="1033">
        <v>95.14</v>
      </c>
      <c r="O58" s="1500">
        <v>618.05999999999995</v>
      </c>
    </row>
    <row r="59" spans="1:15">
      <c r="A59" s="1678">
        <v>7750820</v>
      </c>
      <c r="B59" s="1679" t="s">
        <v>1478</v>
      </c>
      <c r="C59" s="1500">
        <v>918.14</v>
      </c>
      <c r="D59" s="1500">
        <v>422.58</v>
      </c>
      <c r="E59" s="1500">
        <v>672.54</v>
      </c>
      <c r="F59" s="1500">
        <v>393.65</v>
      </c>
      <c r="G59" s="1500">
        <v>398.46</v>
      </c>
      <c r="H59" s="1500">
        <v>721.83</v>
      </c>
      <c r="I59" s="1500">
        <v>393.37</v>
      </c>
      <c r="J59" s="1500">
        <v>0</v>
      </c>
      <c r="K59" s="1500">
        <v>414.13</v>
      </c>
      <c r="L59" s="1033">
        <v>475.26</v>
      </c>
      <c r="M59" s="1033">
        <v>463.56</v>
      </c>
      <c r="N59" s="1033">
        <v>939.84</v>
      </c>
      <c r="O59" s="1500">
        <v>6213.3600000000006</v>
      </c>
    </row>
    <row r="60" spans="1:15">
      <c r="A60" s="1678">
        <v>7750821</v>
      </c>
      <c r="B60" s="1679" t="s">
        <v>1479</v>
      </c>
      <c r="C60" s="1500">
        <v>462.5</v>
      </c>
      <c r="D60" s="1500">
        <v>773.5</v>
      </c>
      <c r="E60" s="1500">
        <v>0</v>
      </c>
      <c r="F60" s="1500">
        <v>842.5</v>
      </c>
      <c r="G60" s="1500">
        <v>760</v>
      </c>
      <c r="H60" s="1500">
        <v>542.5</v>
      </c>
      <c r="I60" s="1500">
        <v>762.5</v>
      </c>
      <c r="J60" s="1500">
        <v>747.69</v>
      </c>
      <c r="K60" s="1500">
        <v>0</v>
      </c>
      <c r="L60" s="1033">
        <v>462.5</v>
      </c>
      <c r="M60" s="1500"/>
      <c r="N60" s="1500"/>
      <c r="O60" s="1500">
        <v>5353.6900000000005</v>
      </c>
    </row>
    <row r="61" spans="1:15">
      <c r="A61" s="1678">
        <v>7750822</v>
      </c>
      <c r="B61" s="1679" t="s">
        <v>1480</v>
      </c>
      <c r="C61" s="1500">
        <v>667.44</v>
      </c>
      <c r="D61" s="1500">
        <v>639.63</v>
      </c>
      <c r="E61" s="1500">
        <v>305.91000000000003</v>
      </c>
      <c r="F61" s="1500">
        <v>611.82000000000005</v>
      </c>
      <c r="G61" s="1500">
        <v>667.44</v>
      </c>
      <c r="H61" s="1500">
        <v>667.44</v>
      </c>
      <c r="I61" s="1500">
        <v>611.82000000000005</v>
      </c>
      <c r="J61" s="1500">
        <v>462.5</v>
      </c>
      <c r="K61" s="1500">
        <v>556.20000000000005</v>
      </c>
      <c r="L61" s="1033">
        <v>611.82000000000005</v>
      </c>
      <c r="M61" s="1033">
        <v>305.91000000000003</v>
      </c>
      <c r="N61" s="1033">
        <v>671.6</v>
      </c>
      <c r="O61" s="1500">
        <v>6779.53</v>
      </c>
    </row>
    <row r="62" spans="1:15">
      <c r="A62" s="1678">
        <v>7750830</v>
      </c>
      <c r="B62" s="1679" t="s">
        <v>1481</v>
      </c>
      <c r="C62" s="1500">
        <v>689.63</v>
      </c>
      <c r="D62" s="1500">
        <v>1054</v>
      </c>
      <c r="E62" s="1500">
        <v>671.12</v>
      </c>
      <c r="F62" s="1500">
        <v>813.53</v>
      </c>
      <c r="G62" s="1500">
        <v>509.69</v>
      </c>
      <c r="H62" s="1500">
        <v>804.71</v>
      </c>
      <c r="I62" s="1500">
        <v>721.23</v>
      </c>
      <c r="J62" s="1500">
        <v>639.63</v>
      </c>
      <c r="K62" s="1500">
        <v>198.65</v>
      </c>
      <c r="L62" s="1033">
        <v>780.6</v>
      </c>
      <c r="M62" s="1033">
        <v>700.47</v>
      </c>
      <c r="N62" s="1033">
        <v>762.48</v>
      </c>
      <c r="O62" s="1500">
        <v>8345.74</v>
      </c>
    </row>
    <row r="63" spans="1:15">
      <c r="A63" s="1678">
        <v>7750840</v>
      </c>
      <c r="B63" s="1679" t="s">
        <v>1482</v>
      </c>
      <c r="C63" s="1500">
        <v>82</v>
      </c>
      <c r="D63" s="1500">
        <v>75</v>
      </c>
      <c r="E63" s="1500">
        <v>82</v>
      </c>
      <c r="F63" s="1500">
        <v>75</v>
      </c>
      <c r="G63" s="1500">
        <v>82</v>
      </c>
      <c r="H63" s="1500">
        <v>82</v>
      </c>
      <c r="I63" s="1500">
        <v>82</v>
      </c>
      <c r="J63" s="1500">
        <v>1640.48</v>
      </c>
      <c r="K63" s="1500">
        <v>75</v>
      </c>
      <c r="L63" s="1033">
        <v>80.3</v>
      </c>
      <c r="M63" s="1033">
        <v>87</v>
      </c>
      <c r="N63" s="1033">
        <v>80</v>
      </c>
      <c r="O63" s="1500">
        <v>2522.7800000000002</v>
      </c>
    </row>
    <row r="64" spans="1:15">
      <c r="A64" s="1678">
        <v>7750850</v>
      </c>
      <c r="B64" s="1679" t="s">
        <v>1483</v>
      </c>
      <c r="C64" s="1500">
        <v>199.54</v>
      </c>
      <c r="D64" s="1500">
        <v>106</v>
      </c>
      <c r="E64" s="1500">
        <v>106</v>
      </c>
      <c r="F64" s="1500">
        <v>106</v>
      </c>
      <c r="G64" s="1500">
        <v>682.48</v>
      </c>
      <c r="H64" s="1500">
        <v>444</v>
      </c>
      <c r="I64" s="1500">
        <v>140</v>
      </c>
      <c r="J64" s="1500">
        <v>75</v>
      </c>
      <c r="K64" s="1500">
        <v>181</v>
      </c>
      <c r="L64" s="1033">
        <v>106</v>
      </c>
      <c r="M64" s="1033">
        <v>106</v>
      </c>
      <c r="N64" s="1033">
        <v>106</v>
      </c>
      <c r="O64" s="1500">
        <v>2358.02</v>
      </c>
    </row>
    <row r="65" spans="1:16">
      <c r="A65" s="1678">
        <v>7750860</v>
      </c>
      <c r="B65" s="1679" t="s">
        <v>1484</v>
      </c>
      <c r="C65" s="1500">
        <v>278.99</v>
      </c>
      <c r="D65" s="1500">
        <v>1472.39</v>
      </c>
      <c r="E65" s="1500">
        <v>-470.75</v>
      </c>
      <c r="F65" s="1500">
        <v>466.78</v>
      </c>
      <c r="G65" s="1500">
        <v>430.64</v>
      </c>
      <c r="H65" s="1500">
        <v>609.05999999999995</v>
      </c>
      <c r="I65" s="1500">
        <v>335.08</v>
      </c>
      <c r="J65" s="1500">
        <v>106</v>
      </c>
      <c r="K65" s="1500">
        <v>562.29</v>
      </c>
      <c r="L65" s="1033">
        <v>501.63</v>
      </c>
      <c r="M65" s="1033">
        <v>563.79999999999995</v>
      </c>
      <c r="N65" s="1033">
        <v>460.12</v>
      </c>
      <c r="O65" s="1500">
        <v>5316.03</v>
      </c>
    </row>
    <row r="66" spans="1:16">
      <c r="A66" s="1678">
        <v>7750880</v>
      </c>
      <c r="B66" s="1679" t="s">
        <v>1485</v>
      </c>
      <c r="C66" s="1500">
        <v>81.489999999999995</v>
      </c>
      <c r="D66" s="1500">
        <v>709.99</v>
      </c>
      <c r="E66" s="1500">
        <v>261.82</v>
      </c>
      <c r="F66" s="1500">
        <v>111.99</v>
      </c>
      <c r="G66" s="1500">
        <v>60</v>
      </c>
      <c r="H66" s="1500">
        <v>95.79</v>
      </c>
      <c r="I66" s="1500">
        <v>60</v>
      </c>
      <c r="J66" s="1500">
        <v>430.58</v>
      </c>
      <c r="K66" s="1500">
        <v>2261.88</v>
      </c>
      <c r="L66" s="1033">
        <v>250</v>
      </c>
      <c r="M66" s="1033">
        <v>1769.09</v>
      </c>
      <c r="N66" s="1033">
        <v>1379.52</v>
      </c>
      <c r="O66" s="1500">
        <v>7472.15</v>
      </c>
    </row>
    <row r="67" spans="1:16">
      <c r="C67" s="1687">
        <v>3431.79</v>
      </c>
      <c r="D67" s="1687">
        <v>5490.59</v>
      </c>
      <c r="E67" s="1687">
        <v>1775.84</v>
      </c>
      <c r="F67" s="1687">
        <v>3473.33</v>
      </c>
      <c r="G67" s="1687">
        <v>3642.77</v>
      </c>
      <c r="H67" s="1687">
        <v>4114.5300000000007</v>
      </c>
      <c r="I67" s="1687">
        <v>3169.17</v>
      </c>
      <c r="J67" s="1687">
        <v>6596.67</v>
      </c>
      <c r="K67" s="1687">
        <v>4396.3500000000004</v>
      </c>
      <c r="L67" s="1687">
        <v>3316.4600000000005</v>
      </c>
      <c r="M67" s="1687">
        <v>4317.5</v>
      </c>
      <c r="N67" s="1687">
        <v>4679.91</v>
      </c>
      <c r="O67" s="1687">
        <v>48404.909999999996</v>
      </c>
      <c r="P67" s="1689">
        <v>1720331.42</v>
      </c>
    </row>
    <row r="68" spans="1:16">
      <c r="M68" s="1500"/>
      <c r="P68" s="1689">
        <v>0</v>
      </c>
    </row>
    <row r="69" spans="1:16">
      <c r="A69" s="1678">
        <v>7018100</v>
      </c>
      <c r="B69" s="1679" t="s">
        <v>1440</v>
      </c>
      <c r="C69" s="1500">
        <v>5722.04</v>
      </c>
      <c r="D69" s="1500">
        <v>5150.92</v>
      </c>
      <c r="E69" s="1500">
        <v>4405.2700000000004</v>
      </c>
      <c r="F69" s="1500">
        <v>3787.57</v>
      </c>
      <c r="G69" s="1500">
        <v>4942.57</v>
      </c>
      <c r="H69" s="1500">
        <v>5356.16</v>
      </c>
      <c r="I69" s="1500">
        <v>7623.17</v>
      </c>
      <c r="J69" s="1500">
        <v>6581.78</v>
      </c>
      <c r="K69" s="1500">
        <v>4412.8999999999996</v>
      </c>
      <c r="L69" s="1033">
        <v>4720.6899999999996</v>
      </c>
      <c r="M69" s="1033">
        <v>5533.45</v>
      </c>
      <c r="N69" s="1033">
        <v>5291.47</v>
      </c>
      <c r="O69" s="1500">
        <v>63527.99</v>
      </c>
    </row>
    <row r="70" spans="1:16">
      <c r="M70" s="1500"/>
    </row>
    <row r="71" spans="1:16">
      <c r="M71" s="1500"/>
    </row>
    <row r="72" spans="1:16">
      <c r="B72" s="1690" t="s">
        <v>1581</v>
      </c>
      <c r="C72" s="1691"/>
      <c r="D72" s="1692"/>
      <c r="E72" s="1693"/>
      <c r="F72" s="1500"/>
      <c r="G72" s="1500"/>
      <c r="H72" s="1500"/>
      <c r="I72" s="1500"/>
      <c r="J72" s="1500"/>
      <c r="K72" s="1500"/>
      <c r="L72" s="1500"/>
      <c r="M72" s="1500"/>
      <c r="N72" s="1500"/>
      <c r="O72" s="1500"/>
    </row>
    <row r="73" spans="1:16">
      <c r="B73" s="1690" t="s">
        <v>1582</v>
      </c>
      <c r="C73" s="1694">
        <v>0</v>
      </c>
      <c r="D73" s="1692"/>
      <c r="E73" s="1695"/>
      <c r="F73" s="1500"/>
      <c r="G73" s="1500"/>
      <c r="H73" s="1500"/>
      <c r="I73" s="1500"/>
      <c r="J73" s="1500"/>
      <c r="K73" s="1500"/>
      <c r="L73" s="1500"/>
      <c r="M73" s="1500"/>
      <c r="N73" s="1500"/>
      <c r="O73" s="1500"/>
    </row>
    <row r="74" spans="1:16">
      <c r="B74" s="1690" t="s">
        <v>1583</v>
      </c>
      <c r="C74" s="1691"/>
      <c r="D74" s="1692"/>
      <c r="E74" s="1693"/>
      <c r="F74" s="1500"/>
      <c r="G74" s="1500"/>
      <c r="H74" s="1500"/>
      <c r="I74" s="1500"/>
      <c r="J74" s="1500"/>
      <c r="K74" s="1500"/>
      <c r="L74" s="1500"/>
      <c r="M74" s="1500"/>
      <c r="N74" s="1500"/>
      <c r="O74" s="1500"/>
    </row>
    <row r="75" spans="1:16">
      <c r="B75" s="1690" t="s">
        <v>1602</v>
      </c>
      <c r="C75" s="1694">
        <v>1.84</v>
      </c>
      <c r="D75" s="1692">
        <v>20.97</v>
      </c>
      <c r="E75" s="1695">
        <v>38.97</v>
      </c>
      <c r="F75" s="1500">
        <v>72.209999999999994</v>
      </c>
      <c r="G75" s="1500">
        <v>99.56</v>
      </c>
      <c r="H75" s="1500">
        <v>124.49</v>
      </c>
      <c r="I75" s="1500">
        <v>165.43</v>
      </c>
      <c r="J75" s="1500">
        <v>242.87</v>
      </c>
      <c r="K75" s="1500">
        <v>311.14</v>
      </c>
      <c r="L75" s="1500">
        <v>255.41</v>
      </c>
      <c r="M75" s="1500">
        <v>43.99</v>
      </c>
      <c r="N75" s="1500">
        <v>61.58</v>
      </c>
      <c r="O75" s="1500">
        <v>1438.46</v>
      </c>
    </row>
    <row r="76" spans="1:16">
      <c r="B76" s="1690"/>
      <c r="C76" s="1694"/>
      <c r="D76" s="1692"/>
      <c r="E76" s="1695"/>
      <c r="F76" s="1500"/>
      <c r="G76" s="1500"/>
      <c r="H76" s="1500"/>
      <c r="I76" s="1500"/>
      <c r="J76" s="1500"/>
      <c r="K76" s="1500"/>
      <c r="L76" s="1500"/>
      <c r="M76" s="1500"/>
      <c r="N76" s="1500"/>
      <c r="O76" s="1500"/>
    </row>
    <row r="77" spans="1:16">
      <c r="B77" s="1690" t="s">
        <v>1588</v>
      </c>
      <c r="C77" s="1696">
        <v>1.84</v>
      </c>
      <c r="D77" s="1696">
        <v>20.97</v>
      </c>
      <c r="E77" s="1696">
        <v>38.97</v>
      </c>
      <c r="F77" s="1696">
        <v>72.209999999999994</v>
      </c>
      <c r="G77" s="1696">
        <v>99.56</v>
      </c>
      <c r="H77" s="1696">
        <v>124.49</v>
      </c>
      <c r="I77" s="1696">
        <v>165.43</v>
      </c>
      <c r="J77" s="1696">
        <v>242.87</v>
      </c>
      <c r="K77" s="1696">
        <v>311.14</v>
      </c>
      <c r="L77" s="1696">
        <v>255.41</v>
      </c>
      <c r="M77" s="1696">
        <v>43.99</v>
      </c>
      <c r="N77" s="1696">
        <v>61.58</v>
      </c>
      <c r="O77" s="1696">
        <v>1438.46</v>
      </c>
    </row>
    <row r="78" spans="1:16">
      <c r="B78" s="1690"/>
      <c r="C78" s="1695"/>
      <c r="D78" s="1695"/>
      <c r="E78" s="1695"/>
      <c r="F78" s="1695"/>
      <c r="G78" s="1695"/>
      <c r="H78" s="1695"/>
      <c r="I78" s="1695"/>
      <c r="J78" s="1695"/>
      <c r="K78" s="1695"/>
      <c r="L78" s="1695"/>
      <c r="M78" s="1695"/>
      <c r="N78" s="1695"/>
      <c r="O78" s="1695"/>
    </row>
    <row r="79" spans="1:16">
      <c r="B79" s="1690" t="s">
        <v>1589</v>
      </c>
      <c r="C79" s="1691"/>
      <c r="D79" s="1692"/>
      <c r="E79" s="1693"/>
      <c r="F79" s="1500"/>
      <c r="G79" s="1500"/>
      <c r="H79" s="1500"/>
      <c r="I79" s="1500"/>
      <c r="J79" s="1500"/>
      <c r="K79" s="1500"/>
      <c r="L79" s="1500"/>
      <c r="M79" s="1500"/>
      <c r="N79" s="1500"/>
      <c r="O79" s="1500"/>
    </row>
    <row r="80" spans="1:16">
      <c r="B80" s="1690" t="s">
        <v>1584</v>
      </c>
      <c r="C80" s="1694">
        <v>1462</v>
      </c>
      <c r="D80" s="1692">
        <v>1462</v>
      </c>
      <c r="E80" s="1695">
        <v>1462</v>
      </c>
      <c r="F80" s="1500">
        <v>1462</v>
      </c>
      <c r="G80" s="1500">
        <v>1462</v>
      </c>
      <c r="H80" s="1500">
        <v>1462</v>
      </c>
      <c r="I80" s="1500">
        <v>1462</v>
      </c>
      <c r="J80" s="1500">
        <v>1462</v>
      </c>
      <c r="K80" s="1500">
        <v>1462</v>
      </c>
      <c r="L80" s="1500">
        <v>1462</v>
      </c>
      <c r="M80" s="1500">
        <v>1462</v>
      </c>
      <c r="N80" s="1500">
        <v>1462</v>
      </c>
      <c r="O80" s="1500">
        <v>17544</v>
      </c>
    </row>
    <row r="81" spans="2:19">
      <c r="B81" s="1690" t="s">
        <v>1585</v>
      </c>
      <c r="C81" s="1694">
        <v>672.96</v>
      </c>
      <c r="D81" s="1692">
        <v>5913.12</v>
      </c>
      <c r="E81" s="1695">
        <v>1366.93</v>
      </c>
      <c r="F81" s="1500">
        <v>85</v>
      </c>
      <c r="G81" s="1500">
        <v>994.32</v>
      </c>
      <c r="H81" s="1500">
        <v>1241.76</v>
      </c>
      <c r="I81" s="1500">
        <v>301.2</v>
      </c>
      <c r="J81" s="1500">
        <v>2132.85</v>
      </c>
      <c r="K81" s="1500">
        <v>95.95</v>
      </c>
      <c r="L81" s="1500">
        <v>644.96</v>
      </c>
      <c r="M81" s="1500">
        <v>1706.7</v>
      </c>
      <c r="N81" s="1500">
        <v>3382.28</v>
      </c>
      <c r="O81" s="1500">
        <v>18538.030000000002</v>
      </c>
    </row>
    <row r="82" spans="2:19">
      <c r="B82" s="1690" t="s">
        <v>1590</v>
      </c>
      <c r="C82" s="1694">
        <v>39223.29</v>
      </c>
      <c r="D82" s="1692">
        <v>32071.21</v>
      </c>
      <c r="E82" s="1695">
        <v>36234.480000000003</v>
      </c>
      <c r="F82" s="1500">
        <v>32639.8</v>
      </c>
      <c r="G82" s="1500">
        <v>32289.09</v>
      </c>
      <c r="H82" s="1500">
        <v>39003.360000000001</v>
      </c>
      <c r="I82" s="1500">
        <v>33217.58</v>
      </c>
      <c r="J82" s="1500">
        <v>33168.03</v>
      </c>
      <c r="K82" s="1500">
        <v>35906.980000000003</v>
      </c>
      <c r="L82" s="1500">
        <v>29166.11</v>
      </c>
      <c r="M82" s="1500">
        <v>27473.69</v>
      </c>
      <c r="N82" s="1500">
        <v>2967.34</v>
      </c>
      <c r="O82" s="1500">
        <v>373360.95999999996</v>
      </c>
      <c r="Q82" s="1500"/>
    </row>
    <row r="83" spans="2:19">
      <c r="B83" s="1690" t="s">
        <v>1591</v>
      </c>
      <c r="C83" s="1694">
        <v>51732.800000000003</v>
      </c>
      <c r="D83" s="1692">
        <v>51770.8</v>
      </c>
      <c r="E83" s="1695">
        <v>51682.16</v>
      </c>
      <c r="F83" s="1500">
        <v>51920.12</v>
      </c>
      <c r="G83" s="1500">
        <v>52112.75</v>
      </c>
      <c r="H83" s="1500">
        <v>52207.73</v>
      </c>
      <c r="I83" s="1500">
        <v>52169.74</v>
      </c>
      <c r="J83" s="1500">
        <v>52201.4</v>
      </c>
      <c r="K83" s="1500">
        <v>52043.1</v>
      </c>
      <c r="L83" s="1500">
        <v>48267.9</v>
      </c>
      <c r="M83" s="1500">
        <v>50465.9</v>
      </c>
      <c r="N83" s="1500">
        <v>5075.51</v>
      </c>
      <c r="O83" s="1500">
        <v>571649.91</v>
      </c>
      <c r="P83" s="1500"/>
      <c r="Q83" s="1500"/>
      <c r="S83" s="1500"/>
    </row>
    <row r="84" spans="2:19">
      <c r="B84" s="1690" t="s">
        <v>1592</v>
      </c>
      <c r="C84" s="1694">
        <v>113738</v>
      </c>
      <c r="D84" s="1692">
        <v>99589.46</v>
      </c>
      <c r="E84" s="1695">
        <v>114992.64</v>
      </c>
      <c r="F84" s="1500">
        <v>104688.13</v>
      </c>
      <c r="G84" s="1500">
        <v>105688.25</v>
      </c>
      <c r="H84" s="1500">
        <v>119798.86</v>
      </c>
      <c r="I84" s="1500">
        <v>106975.7</v>
      </c>
      <c r="J84" s="1500">
        <v>108160.63</v>
      </c>
      <c r="K84" s="1500">
        <v>121831.44</v>
      </c>
      <c r="L84" s="1500">
        <v>-41187.26</v>
      </c>
      <c r="M84" s="1500">
        <v>97923.66</v>
      </c>
      <c r="N84" s="1500">
        <v>24992.29</v>
      </c>
      <c r="O84" s="1500">
        <v>1077191.7999999998</v>
      </c>
      <c r="P84" s="1500"/>
      <c r="Q84" s="1500"/>
    </row>
    <row r="85" spans="2:19">
      <c r="B85" s="1690" t="s">
        <v>1586</v>
      </c>
      <c r="C85" s="1694">
        <v>100</v>
      </c>
      <c r="D85" s="1692">
        <v>100</v>
      </c>
      <c r="E85" s="1695">
        <v>100</v>
      </c>
      <c r="F85" s="1500">
        <v>100</v>
      </c>
      <c r="G85" s="1500">
        <v>100</v>
      </c>
      <c r="H85" s="1500">
        <v>100</v>
      </c>
      <c r="I85" s="1500">
        <v>100</v>
      </c>
      <c r="J85" s="1500">
        <v>100</v>
      </c>
      <c r="K85" s="1500">
        <v>100</v>
      </c>
      <c r="L85" s="1500">
        <v>100</v>
      </c>
      <c r="M85" s="1500">
        <v>100</v>
      </c>
      <c r="N85" s="1500">
        <v>100</v>
      </c>
      <c r="O85" s="1500">
        <v>1200</v>
      </c>
      <c r="P85" s="1500"/>
      <c r="Q85" s="1500"/>
    </row>
    <row r="86" spans="2:19">
      <c r="B86" s="1690" t="s">
        <v>1606</v>
      </c>
      <c r="C86" s="1694"/>
      <c r="D86" s="1692">
        <v>300</v>
      </c>
      <c r="E86" s="1695"/>
      <c r="F86" s="1500">
        <v>150</v>
      </c>
      <c r="G86" s="1500">
        <v>0</v>
      </c>
      <c r="H86" s="1500">
        <v>0</v>
      </c>
      <c r="I86" s="1500">
        <v>15</v>
      </c>
      <c r="J86" s="1500">
        <v>0</v>
      </c>
      <c r="K86" s="1500"/>
      <c r="L86" s="1500"/>
      <c r="M86" s="1500"/>
      <c r="N86" s="1500"/>
      <c r="O86" s="1500">
        <v>465</v>
      </c>
      <c r="P86" s="1500"/>
      <c r="Q86" s="1500"/>
    </row>
    <row r="87" spans="2:19">
      <c r="B87" s="1690" t="s">
        <v>1608</v>
      </c>
      <c r="C87" s="1694"/>
      <c r="D87" s="1692"/>
      <c r="E87" s="1695"/>
      <c r="F87" s="1500"/>
      <c r="G87" s="1500"/>
      <c r="H87" s="1500"/>
      <c r="I87" s="1500"/>
      <c r="J87" s="1500"/>
      <c r="K87" s="1500">
        <v>3450.41</v>
      </c>
      <c r="L87" s="1500">
        <v>4750</v>
      </c>
      <c r="M87" s="1500">
        <v>0</v>
      </c>
      <c r="N87" s="1500">
        <v>0</v>
      </c>
      <c r="O87" s="1500">
        <v>8200.41</v>
      </c>
    </row>
    <row r="88" spans="2:19">
      <c r="B88" s="1690" t="s">
        <v>1593</v>
      </c>
      <c r="C88" s="1694">
        <v>2054</v>
      </c>
      <c r="D88" s="1692">
        <v>2119</v>
      </c>
      <c r="E88" s="1695">
        <v>2099.5</v>
      </c>
      <c r="F88" s="1500">
        <v>2177.5</v>
      </c>
      <c r="G88" s="1500">
        <v>2931.5</v>
      </c>
      <c r="H88" s="1500">
        <v>3172</v>
      </c>
      <c r="I88" s="1500">
        <v>2925.05</v>
      </c>
      <c r="J88" s="1500">
        <v>2710.5</v>
      </c>
      <c r="K88" s="1500">
        <v>3139.5</v>
      </c>
      <c r="L88" s="1500">
        <v>2948.4</v>
      </c>
      <c r="M88" s="1500">
        <v>3310.45</v>
      </c>
      <c r="N88" s="1500">
        <v>3165.5</v>
      </c>
      <c r="O88" s="1500">
        <v>32752.9</v>
      </c>
    </row>
    <row r="89" spans="2:19">
      <c r="B89" s="1690" t="s">
        <v>1587</v>
      </c>
      <c r="C89" s="1694">
        <v>4224.34</v>
      </c>
      <c r="D89" s="1692">
        <v>5710</v>
      </c>
      <c r="E89" s="1695">
        <v>5710</v>
      </c>
      <c r="F89" s="1500">
        <v>834.62</v>
      </c>
      <c r="G89" s="1500">
        <v>2039.9</v>
      </c>
      <c r="H89" s="1500">
        <v>3228.19</v>
      </c>
      <c r="I89" s="1500">
        <v>4586.96</v>
      </c>
      <c r="J89" s="1500">
        <v>2450.36</v>
      </c>
      <c r="K89" s="1500">
        <v>619.19000000000005</v>
      </c>
      <c r="L89" s="1500">
        <v>0</v>
      </c>
      <c r="M89" s="1500">
        <v>0</v>
      </c>
      <c r="N89" s="1500">
        <v>0</v>
      </c>
      <c r="O89" s="1500">
        <v>29403.559999999998</v>
      </c>
    </row>
    <row r="90" spans="2:19">
      <c r="B90" s="1690" t="s">
        <v>1594</v>
      </c>
      <c r="C90" s="1696">
        <v>213207.38999999998</v>
      </c>
      <c r="D90" s="1696">
        <v>199035.59000000003</v>
      </c>
      <c r="E90" s="1696">
        <v>213647.71000000002</v>
      </c>
      <c r="F90" s="1696">
        <v>194057.17</v>
      </c>
      <c r="G90" s="1696">
        <v>197617.81</v>
      </c>
      <c r="H90" s="1696">
        <v>220213.90000000002</v>
      </c>
      <c r="I90" s="1696">
        <v>201753.22999999995</v>
      </c>
      <c r="J90" s="1696">
        <v>202385.77</v>
      </c>
      <c r="K90" s="1696">
        <v>218648.57</v>
      </c>
      <c r="L90" s="1696">
        <v>46152.11</v>
      </c>
      <c r="M90" s="1696">
        <v>182442.40000000002</v>
      </c>
      <c r="N90" s="1696">
        <v>41144.92</v>
      </c>
      <c r="O90" s="1696">
        <v>2130306.5699999998</v>
      </c>
      <c r="P90" s="1689"/>
    </row>
    <row r="91" spans="2:19">
      <c r="B91" s="1690" t="s">
        <v>1595</v>
      </c>
      <c r="C91" s="1696">
        <v>213209.22999999998</v>
      </c>
      <c r="D91" s="1696">
        <v>199356.56000000003</v>
      </c>
      <c r="E91" s="1696">
        <v>213686.68000000002</v>
      </c>
      <c r="F91" s="1696">
        <v>194129.38</v>
      </c>
      <c r="G91" s="1696">
        <v>197717.37</v>
      </c>
      <c r="H91" s="1696">
        <v>220338.39</v>
      </c>
      <c r="I91" s="1696">
        <v>201918.65999999995</v>
      </c>
      <c r="J91" s="1696">
        <v>202628.63999999998</v>
      </c>
      <c r="K91" s="1696">
        <v>218959.71000000002</v>
      </c>
      <c r="L91" s="1696">
        <v>46407.520000000004</v>
      </c>
      <c r="M91" s="1696">
        <v>182486.39</v>
      </c>
      <c r="N91" s="1696">
        <v>41206.5</v>
      </c>
      <c r="O91" s="1696">
        <v>2131745.0299999998</v>
      </c>
    </row>
    <row r="92" spans="2:19">
      <c r="B92" s="1690"/>
      <c r="C92" s="1500">
        <v>204694.09</v>
      </c>
      <c r="D92" s="1500">
        <v>183431.47000000003</v>
      </c>
      <c r="E92" s="1500">
        <v>202909.28000000003</v>
      </c>
      <c r="F92" s="1500">
        <v>189248.05</v>
      </c>
      <c r="G92" s="1500">
        <v>190090.09</v>
      </c>
      <c r="H92" s="1500">
        <v>211009.95</v>
      </c>
      <c r="I92" s="1500">
        <v>192363.02000000002</v>
      </c>
      <c r="J92" s="1500">
        <v>193530.06</v>
      </c>
      <c r="K92" s="1500">
        <v>209781.52000000002</v>
      </c>
      <c r="L92" s="1500">
        <v>36246.750000000007</v>
      </c>
      <c r="M92" s="1500">
        <v>175863.25</v>
      </c>
      <c r="N92" s="1500">
        <v>33035.14</v>
      </c>
      <c r="O92" s="1500">
        <v>2022202.6700000002</v>
      </c>
    </row>
    <row r="93" spans="2:19">
      <c r="B93" s="1690" t="s">
        <v>1596</v>
      </c>
      <c r="O93" s="1500"/>
    </row>
    <row r="94" spans="2:19">
      <c r="B94" s="1690" t="s">
        <v>1597</v>
      </c>
      <c r="C94" s="1691"/>
      <c r="D94" s="1692"/>
      <c r="E94" s="1693"/>
      <c r="F94" s="1500"/>
      <c r="G94" s="1500"/>
      <c r="H94" s="1500"/>
      <c r="I94" s="1500"/>
      <c r="J94" s="1500"/>
      <c r="K94" s="1500"/>
      <c r="L94" s="1500"/>
      <c r="M94" s="1500"/>
      <c r="N94" s="1500"/>
      <c r="O94" s="1500"/>
    </row>
    <row r="95" spans="2:19">
      <c r="B95" s="1690" t="s">
        <v>1598</v>
      </c>
      <c r="C95" s="1694">
        <v>6659.5</v>
      </c>
      <c r="D95" s="1692">
        <v>8836.0499999999993</v>
      </c>
      <c r="E95" s="1693">
        <v>6659.5</v>
      </c>
      <c r="F95" s="1500">
        <v>8102.69</v>
      </c>
      <c r="G95" s="1500">
        <v>17812.259999999998</v>
      </c>
      <c r="H95" s="1500">
        <v>10496.29</v>
      </c>
      <c r="I95" s="1500">
        <v>8978</v>
      </c>
      <c r="J95" s="1500">
        <v>7015</v>
      </c>
      <c r="K95" s="1500">
        <v>9089</v>
      </c>
      <c r="L95" s="1500">
        <v>2076.84</v>
      </c>
      <c r="M95" s="1500">
        <v>8211.89</v>
      </c>
      <c r="N95" s="1500">
        <v>4793.2700000000004</v>
      </c>
      <c r="O95" s="1500">
        <v>98730.290000000008</v>
      </c>
    </row>
    <row r="96" spans="2:19">
      <c r="B96" s="1690" t="s">
        <v>1599</v>
      </c>
      <c r="C96" s="1694">
        <v>965.5</v>
      </c>
      <c r="D96" s="1692">
        <v>965.5</v>
      </c>
      <c r="E96" s="1695">
        <v>965.5</v>
      </c>
      <c r="F96" s="1500">
        <v>965.47</v>
      </c>
      <c r="G96" s="1500">
        <v>1062</v>
      </c>
      <c r="H96" s="1500">
        <v>1062</v>
      </c>
      <c r="I96" s="1500">
        <v>1062</v>
      </c>
      <c r="J96" s="1500">
        <v>1062</v>
      </c>
      <c r="K96" s="1500">
        <v>1062</v>
      </c>
      <c r="L96" s="1500">
        <v>1062</v>
      </c>
      <c r="M96" s="1500">
        <v>1062</v>
      </c>
      <c r="N96" s="1500">
        <v>1062</v>
      </c>
      <c r="O96" s="1500">
        <v>12357.970000000001</v>
      </c>
      <c r="Q96" s="1500"/>
    </row>
    <row r="97" spans="2:15">
      <c r="B97" s="1690" t="s">
        <v>1603</v>
      </c>
      <c r="C97" s="1694">
        <v>22</v>
      </c>
      <c r="D97" s="1692"/>
      <c r="E97" s="1695"/>
      <c r="F97" s="1500"/>
      <c r="G97" s="1500"/>
      <c r="H97" s="1500"/>
      <c r="I97" s="1500">
        <v>150</v>
      </c>
      <c r="J97" s="1500">
        <v>0</v>
      </c>
      <c r="K97" s="1500">
        <v>500</v>
      </c>
      <c r="L97" s="1500">
        <v>225</v>
      </c>
      <c r="M97" s="1500">
        <v>0</v>
      </c>
      <c r="N97" s="1500">
        <v>0</v>
      </c>
      <c r="O97" s="1500">
        <v>897</v>
      </c>
    </row>
    <row r="98" spans="2:15">
      <c r="B98" s="1690" t="s">
        <v>1600</v>
      </c>
      <c r="C98" s="1694">
        <v>1620.86</v>
      </c>
      <c r="D98" s="1692">
        <v>3444.44</v>
      </c>
      <c r="E98" s="1695">
        <v>3423.72</v>
      </c>
      <c r="F98" s="1500">
        <v>5706.08</v>
      </c>
      <c r="G98" s="1500">
        <v>5953.72</v>
      </c>
      <c r="H98" s="1500">
        <v>5747.78</v>
      </c>
      <c r="I98" s="1500">
        <v>7730.58</v>
      </c>
      <c r="J98" s="1500">
        <v>10062.83</v>
      </c>
      <c r="K98" s="1500">
        <v>9805.3700000000008</v>
      </c>
      <c r="L98" s="1500">
        <v>12157.32</v>
      </c>
      <c r="M98" s="1500">
        <v>13010.82</v>
      </c>
      <c r="N98" s="1500">
        <v>13401.04</v>
      </c>
      <c r="O98" s="1500">
        <v>92064.560000000027</v>
      </c>
    </row>
    <row r="99" spans="2:15">
      <c r="B99" s="1690" t="s">
        <v>1601</v>
      </c>
      <c r="C99" s="1694">
        <v>25.22</v>
      </c>
      <c r="D99" s="1692">
        <v>32.35</v>
      </c>
      <c r="E99" s="1695">
        <v>17.12</v>
      </c>
      <c r="F99" s="1500">
        <v>12.35</v>
      </c>
      <c r="G99" s="1500">
        <v>7.53</v>
      </c>
      <c r="H99" s="1500">
        <v>4.5199999999999996</v>
      </c>
      <c r="I99" s="1500">
        <v>42</v>
      </c>
      <c r="J99" s="1500">
        <v>20.64</v>
      </c>
      <c r="K99" s="1500">
        <v>43.31</v>
      </c>
      <c r="L99" s="1500">
        <v>7.96</v>
      </c>
      <c r="M99" s="1500">
        <v>1.08</v>
      </c>
      <c r="N99" s="1500">
        <v>9970.23</v>
      </c>
      <c r="O99" s="1500">
        <v>10184.31</v>
      </c>
    </row>
    <row r="100" spans="2:15">
      <c r="B100" s="1690" t="s">
        <v>1604</v>
      </c>
      <c r="C100" s="1691"/>
      <c r="D100" s="1500"/>
      <c r="E100" s="1500"/>
      <c r="F100" s="1500"/>
      <c r="G100" s="1500"/>
      <c r="H100" s="1500"/>
      <c r="I100" s="1500"/>
      <c r="J100" s="1500"/>
      <c r="K100" s="1500"/>
      <c r="L100" s="1500"/>
      <c r="M100" s="1500"/>
      <c r="N100" s="1500"/>
      <c r="O100" s="1500"/>
    </row>
    <row r="101" spans="2:15" ht="31.95" customHeight="1">
      <c r="B101" s="1690" t="s">
        <v>1607</v>
      </c>
      <c r="C101" s="1691"/>
      <c r="D101" s="1500"/>
      <c r="E101" s="1500"/>
      <c r="F101" s="1500"/>
      <c r="G101" s="1500"/>
      <c r="H101" s="1500"/>
      <c r="I101" s="1500"/>
      <c r="J101" s="1500">
        <v>11689.79</v>
      </c>
      <c r="K101" s="1500">
        <v>34182.54</v>
      </c>
      <c r="L101" s="1500">
        <v>5529.52</v>
      </c>
      <c r="M101" s="1500">
        <v>210</v>
      </c>
      <c r="N101" s="1500">
        <v>4325</v>
      </c>
      <c r="O101" s="1500">
        <v>55936.850000000006</v>
      </c>
    </row>
    <row r="102" spans="2:15" ht="24">
      <c r="B102" s="1690" t="s">
        <v>1605</v>
      </c>
      <c r="C102" s="1694">
        <v>269.44</v>
      </c>
      <c r="D102" s="1500">
        <v>269.44</v>
      </c>
      <c r="E102" s="1500">
        <v>269.44</v>
      </c>
      <c r="F102" s="1500">
        <v>969.79</v>
      </c>
      <c r="G102" s="1500">
        <v>969.79</v>
      </c>
      <c r="H102" s="1500">
        <v>969.79</v>
      </c>
      <c r="I102" s="1500">
        <v>969.79</v>
      </c>
      <c r="J102" s="1500">
        <v>969.79</v>
      </c>
      <c r="K102" s="1500">
        <v>969.79</v>
      </c>
      <c r="L102" s="1500">
        <v>969.7</v>
      </c>
      <c r="M102" s="1500">
        <v>969.79</v>
      </c>
      <c r="N102" s="1500">
        <v>969.79</v>
      </c>
      <c r="O102" s="1500">
        <v>9536.34</v>
      </c>
    </row>
    <row r="103" spans="2:15">
      <c r="C103" s="1500"/>
      <c r="D103" s="1500"/>
      <c r="E103" s="1500"/>
      <c r="F103" s="1500"/>
      <c r="G103" s="1500"/>
      <c r="H103" s="1500"/>
      <c r="I103" s="1500"/>
      <c r="J103" s="1500"/>
      <c r="K103" s="1500"/>
      <c r="L103" s="1500"/>
      <c r="M103" s="1500"/>
      <c r="N103" s="1500"/>
      <c r="O103" s="1500"/>
    </row>
    <row r="104" spans="2:15">
      <c r="C104" s="1500"/>
      <c r="D104" s="1500"/>
      <c r="E104" s="1500"/>
      <c r="F104" s="1500"/>
      <c r="G104" s="1500"/>
      <c r="H104" s="1500"/>
      <c r="I104" s="1500"/>
      <c r="J104" s="1500"/>
      <c r="K104" s="1500"/>
      <c r="L104" s="1500"/>
      <c r="M104" s="1500"/>
      <c r="N104" s="1500"/>
      <c r="O104" s="1500"/>
    </row>
    <row r="106" spans="2:15">
      <c r="N106" s="1500"/>
    </row>
    <row r="107" spans="2:15">
      <c r="N107" s="1500"/>
    </row>
  </sheetData>
  <printOptions headings="1" gridLines="1"/>
  <pageMargins left="0.2" right="0" top="0.75" bottom="0.75" header="0.3" footer="0.3"/>
  <pageSetup scale="70" orientation="landscape" r:id="rId1"/>
  <headerFooter>
    <oddFooter>&amp;C&amp;A&amp;R&amp;F</oddFooter>
  </headerFooter>
</worksheet>
</file>

<file path=xl/worksheets/sheet85.xml><?xml version="1.0" encoding="utf-8"?>
<worksheet xmlns="http://schemas.openxmlformats.org/spreadsheetml/2006/main" xmlns:r="http://schemas.openxmlformats.org/officeDocument/2006/relationships">
  <dimension ref="A1:I33"/>
  <sheetViews>
    <sheetView tabSelected="1" workbookViewId="0">
      <selection activeCell="B3" sqref="B3"/>
    </sheetView>
  </sheetViews>
  <sheetFormatPr defaultRowHeight="13.2"/>
  <cols>
    <col min="1" max="1" width="30.6640625" style="1302" bestFit="1" customWidth="1"/>
    <col min="2" max="16384" width="8.88671875" style="1302"/>
  </cols>
  <sheetData>
    <row r="1" spans="1:9">
      <c r="A1" s="1517" t="s">
        <v>2295</v>
      </c>
    </row>
    <row r="3" spans="1:9">
      <c r="A3" s="1302" t="s">
        <v>2159</v>
      </c>
      <c r="B3" s="167">
        <v>18444</v>
      </c>
    </row>
    <row r="4" spans="1:9">
      <c r="A4" s="1302" t="s">
        <v>2160</v>
      </c>
      <c r="B4" s="167">
        <v>7396</v>
      </c>
    </row>
    <row r="5" spans="1:9">
      <c r="A5" s="1302" t="s">
        <v>2194</v>
      </c>
      <c r="B5" s="167">
        <v>95273</v>
      </c>
      <c r="I5" s="1302">
        <v>1226.8000000000002</v>
      </c>
    </row>
    <row r="6" spans="1:9">
      <c r="A6" s="1302" t="s">
        <v>2161</v>
      </c>
      <c r="B6" s="167">
        <v>90279</v>
      </c>
    </row>
    <row r="7" spans="1:9">
      <c r="A7" s="1302" t="s">
        <v>2296</v>
      </c>
      <c r="B7" s="167">
        <v>4680</v>
      </c>
    </row>
    <row r="8" spans="1:9">
      <c r="A8" s="1302" t="s">
        <v>2162</v>
      </c>
      <c r="B8" s="167"/>
    </row>
    <row r="9" spans="1:9">
      <c r="A9" s="1302" t="s">
        <v>395</v>
      </c>
      <c r="B9" s="1410">
        <v>216072</v>
      </c>
    </row>
    <row r="10" spans="1:9">
      <c r="A10" s="1302" t="s">
        <v>2163</v>
      </c>
      <c r="B10" s="167">
        <v>54018</v>
      </c>
    </row>
    <row r="11" spans="1:9">
      <c r="A11" s="1302" t="s">
        <v>2173</v>
      </c>
      <c r="B11" s="167">
        <v>189063</v>
      </c>
      <c r="C11" s="1302" t="s">
        <v>2174</v>
      </c>
    </row>
    <row r="12" spans="1:9">
      <c r="B12" s="167"/>
    </row>
    <row r="13" spans="1:9">
      <c r="B13" s="167"/>
    </row>
    <row r="14" spans="1:9">
      <c r="B14" s="167"/>
    </row>
    <row r="15" spans="1:9">
      <c r="A15" s="1302" t="s">
        <v>2297</v>
      </c>
      <c r="B15" s="167"/>
      <c r="C15" s="167">
        <v>6000</v>
      </c>
    </row>
    <row r="16" spans="1:9">
      <c r="A16" s="1302" t="s">
        <v>2298</v>
      </c>
      <c r="C16" s="167">
        <v>6630.5999999999995</v>
      </c>
    </row>
    <row r="17" spans="1:3">
      <c r="A17" s="1302" t="s">
        <v>2299</v>
      </c>
      <c r="B17" s="167"/>
      <c r="C17" s="167">
        <v>4488</v>
      </c>
    </row>
    <row r="18" spans="1:3">
      <c r="A18" s="1302" t="s">
        <v>2300</v>
      </c>
      <c r="B18" s="167"/>
      <c r="C18" s="167">
        <v>325</v>
      </c>
    </row>
    <row r="19" spans="1:3">
      <c r="B19" s="167"/>
      <c r="C19" s="167">
        <v>17443.599999999999</v>
      </c>
    </row>
    <row r="20" spans="1:3">
      <c r="A20" s="1302" t="s">
        <v>2301</v>
      </c>
      <c r="B20" s="167"/>
      <c r="C20" s="167">
        <v>1000</v>
      </c>
    </row>
    <row r="21" spans="1:3">
      <c r="B21" s="167"/>
      <c r="C21" s="167">
        <v>18443.599999999999</v>
      </c>
    </row>
    <row r="22" spans="1:3">
      <c r="B22" s="167"/>
    </row>
    <row r="24" spans="1:3">
      <c r="A24" s="1302" t="s">
        <v>2302</v>
      </c>
    </row>
    <row r="25" spans="1:3">
      <c r="B25" s="167">
        <v>13950.96</v>
      </c>
      <c r="C25" s="167"/>
    </row>
    <row r="26" spans="1:3">
      <c r="B26" s="167">
        <v>63279.799999999996</v>
      </c>
      <c r="C26" s="167">
        <v>77230.759999999995</v>
      </c>
    </row>
    <row r="27" spans="1:3">
      <c r="B27" s="167"/>
      <c r="C27" s="167"/>
    </row>
    <row r="28" spans="1:3">
      <c r="A28" s="1302" t="s">
        <v>2303</v>
      </c>
      <c r="B28" s="167"/>
      <c r="C28" s="167">
        <v>11642.460000000001</v>
      </c>
    </row>
    <row r="29" spans="1:3">
      <c r="B29" s="167"/>
      <c r="C29" s="167"/>
    </row>
    <row r="30" spans="1:3">
      <c r="A30" s="1302" t="s">
        <v>2304</v>
      </c>
      <c r="B30" s="167"/>
      <c r="C30" s="167">
        <v>5500</v>
      </c>
    </row>
    <row r="31" spans="1:3">
      <c r="B31" s="167"/>
      <c r="C31" s="167"/>
    </row>
    <row r="32" spans="1:3">
      <c r="A32" s="1302" t="s">
        <v>2305</v>
      </c>
      <c r="B32" s="167"/>
      <c r="C32" s="167">
        <v>900</v>
      </c>
    </row>
    <row r="33" spans="1:3">
      <c r="A33" s="1302" t="s">
        <v>59</v>
      </c>
      <c r="C33" s="1410">
        <v>95273.22</v>
      </c>
    </row>
  </sheetData>
  <pageMargins left="0.7" right="0.7" top="0.75" bottom="0.75" header="0.3" footer="0.3"/>
  <pageSetup orientation="portrait" r:id="rId1"/>
</worksheet>
</file>

<file path=xl/worksheets/sheet86.xml><?xml version="1.0" encoding="utf-8"?>
<worksheet xmlns="http://schemas.openxmlformats.org/spreadsheetml/2006/main" xmlns:r="http://schemas.openxmlformats.org/officeDocument/2006/relationships">
  <dimension ref="A1:O61"/>
  <sheetViews>
    <sheetView topLeftCell="G25" zoomScaleNormal="100" workbookViewId="0">
      <selection activeCell="O56" sqref="O56"/>
    </sheetView>
  </sheetViews>
  <sheetFormatPr defaultColWidth="9.109375" defaultRowHeight="12"/>
  <cols>
    <col min="1" max="1" width="7.44140625" style="1146" hidden="1" customWidth="1"/>
    <col min="2" max="2" width="5.33203125" style="1146" hidden="1" customWidth="1"/>
    <col min="3" max="3" width="24.6640625" style="1147" hidden="1" customWidth="1"/>
    <col min="4" max="4" width="6.109375" style="1146" hidden="1" customWidth="1"/>
    <col min="5" max="5" width="34.5546875" style="1147" hidden="1" customWidth="1"/>
    <col min="6" max="6" width="9" style="1146" hidden="1" customWidth="1"/>
    <col min="7" max="7" width="36.33203125" style="1147" customWidth="1"/>
    <col min="8" max="8" width="11.44140625" style="1146" customWidth="1"/>
    <col min="9" max="9" width="9.109375" style="1147"/>
    <col min="10" max="10" width="10.44140625" style="1147" customWidth="1"/>
    <col min="11" max="11" width="11.44140625" style="1147" customWidth="1"/>
    <col min="12" max="13" width="9.109375" style="1147"/>
    <col min="14" max="14" width="9.6640625" style="1147" customWidth="1"/>
    <col min="15" max="15" width="3.33203125" style="1147" customWidth="1"/>
    <col min="16" max="238" width="9.109375" style="1147"/>
    <col min="239" max="244" width="0" style="1147" hidden="1" customWidth="1"/>
    <col min="245" max="245" width="46.88671875" style="1147" customWidth="1"/>
    <col min="246" max="250" width="0" style="1147" hidden="1" customWidth="1"/>
    <col min="251" max="251" width="9.109375" style="1147"/>
    <col min="252" max="252" width="2.6640625" style="1147" customWidth="1"/>
    <col min="253" max="253" width="11.44140625" style="1147" customWidth="1"/>
    <col min="254" max="255" width="9.109375" style="1147"/>
    <col min="256" max="256" width="9.6640625" style="1147" customWidth="1"/>
    <col min="257" max="257" width="3.33203125" style="1147" customWidth="1"/>
    <col min="258" max="262" width="9.109375" style="1147"/>
    <col min="263" max="263" width="3.5546875" style="1147" customWidth="1"/>
    <col min="264" max="264" width="14.6640625" style="1147" customWidth="1"/>
    <col min="265" max="494" width="9.109375" style="1147"/>
    <col min="495" max="500" width="0" style="1147" hidden="1" customWidth="1"/>
    <col min="501" max="501" width="46.88671875" style="1147" customWidth="1"/>
    <col min="502" max="506" width="0" style="1147" hidden="1" customWidth="1"/>
    <col min="507" max="507" width="9.109375" style="1147"/>
    <col min="508" max="508" width="2.6640625" style="1147" customWidth="1"/>
    <col min="509" max="509" width="11.44140625" style="1147" customWidth="1"/>
    <col min="510" max="511" width="9.109375" style="1147"/>
    <col min="512" max="512" width="9.6640625" style="1147" customWidth="1"/>
    <col min="513" max="513" width="3.33203125" style="1147" customWidth="1"/>
    <col min="514" max="518" width="9.109375" style="1147"/>
    <col min="519" max="519" width="3.5546875" style="1147" customWidth="1"/>
    <col min="520" max="520" width="14.6640625" style="1147" customWidth="1"/>
    <col min="521" max="750" width="9.109375" style="1147"/>
    <col min="751" max="756" width="0" style="1147" hidden="1" customWidth="1"/>
    <col min="757" max="757" width="46.88671875" style="1147" customWidth="1"/>
    <col min="758" max="762" width="0" style="1147" hidden="1" customWidth="1"/>
    <col min="763" max="763" width="9.109375" style="1147"/>
    <col min="764" max="764" width="2.6640625" style="1147" customWidth="1"/>
    <col min="765" max="765" width="11.44140625" style="1147" customWidth="1"/>
    <col min="766" max="767" width="9.109375" style="1147"/>
    <col min="768" max="768" width="9.6640625" style="1147" customWidth="1"/>
    <col min="769" max="769" width="3.33203125" style="1147" customWidth="1"/>
    <col min="770" max="774" width="9.109375" style="1147"/>
    <col min="775" max="775" width="3.5546875" style="1147" customWidth="1"/>
    <col min="776" max="776" width="14.6640625" style="1147" customWidth="1"/>
    <col min="777" max="1006" width="9.109375" style="1147"/>
    <col min="1007" max="1012" width="0" style="1147" hidden="1" customWidth="1"/>
    <col min="1013" max="1013" width="46.88671875" style="1147" customWidth="1"/>
    <col min="1014" max="1018" width="0" style="1147" hidden="1" customWidth="1"/>
    <col min="1019" max="1019" width="9.109375" style="1147"/>
    <col min="1020" max="1020" width="2.6640625" style="1147" customWidth="1"/>
    <col min="1021" max="1021" width="11.44140625" style="1147" customWidth="1"/>
    <col min="1022" max="1023" width="9.109375" style="1147"/>
    <col min="1024" max="1024" width="9.6640625" style="1147" customWidth="1"/>
    <col min="1025" max="1025" width="3.33203125" style="1147" customWidth="1"/>
    <col min="1026" max="1030" width="9.109375" style="1147"/>
    <col min="1031" max="1031" width="3.5546875" style="1147" customWidth="1"/>
    <col min="1032" max="1032" width="14.6640625" style="1147" customWidth="1"/>
    <col min="1033" max="1262" width="9.109375" style="1147"/>
    <col min="1263" max="1268" width="0" style="1147" hidden="1" customWidth="1"/>
    <col min="1269" max="1269" width="46.88671875" style="1147" customWidth="1"/>
    <col min="1270" max="1274" width="0" style="1147" hidden="1" customWidth="1"/>
    <col min="1275" max="1275" width="9.109375" style="1147"/>
    <col min="1276" max="1276" width="2.6640625" style="1147" customWidth="1"/>
    <col min="1277" max="1277" width="11.44140625" style="1147" customWidth="1"/>
    <col min="1278" max="1279" width="9.109375" style="1147"/>
    <col min="1280" max="1280" width="9.6640625" style="1147" customWidth="1"/>
    <col min="1281" max="1281" width="3.33203125" style="1147" customWidth="1"/>
    <col min="1282" max="1286" width="9.109375" style="1147"/>
    <col min="1287" max="1287" width="3.5546875" style="1147" customWidth="1"/>
    <col min="1288" max="1288" width="14.6640625" style="1147" customWidth="1"/>
    <col min="1289" max="1518" width="9.109375" style="1147"/>
    <col min="1519" max="1524" width="0" style="1147" hidden="1" customWidth="1"/>
    <col min="1525" max="1525" width="46.88671875" style="1147" customWidth="1"/>
    <col min="1526" max="1530" width="0" style="1147" hidden="1" customWidth="1"/>
    <col min="1531" max="1531" width="9.109375" style="1147"/>
    <col min="1532" max="1532" width="2.6640625" style="1147" customWidth="1"/>
    <col min="1533" max="1533" width="11.44140625" style="1147" customWidth="1"/>
    <col min="1534" max="1535" width="9.109375" style="1147"/>
    <col min="1536" max="1536" width="9.6640625" style="1147" customWidth="1"/>
    <col min="1537" max="1537" width="3.33203125" style="1147" customWidth="1"/>
    <col min="1538" max="1542" width="9.109375" style="1147"/>
    <col min="1543" max="1543" width="3.5546875" style="1147" customWidth="1"/>
    <col min="1544" max="1544" width="14.6640625" style="1147" customWidth="1"/>
    <col min="1545" max="1774" width="9.109375" style="1147"/>
    <col min="1775" max="1780" width="0" style="1147" hidden="1" customWidth="1"/>
    <col min="1781" max="1781" width="46.88671875" style="1147" customWidth="1"/>
    <col min="1782" max="1786" width="0" style="1147" hidden="1" customWidth="1"/>
    <col min="1787" max="1787" width="9.109375" style="1147"/>
    <col min="1788" max="1788" width="2.6640625" style="1147" customWidth="1"/>
    <col min="1789" max="1789" width="11.44140625" style="1147" customWidth="1"/>
    <col min="1790" max="1791" width="9.109375" style="1147"/>
    <col min="1792" max="1792" width="9.6640625" style="1147" customWidth="1"/>
    <col min="1793" max="1793" width="3.33203125" style="1147" customWidth="1"/>
    <col min="1794" max="1798" width="9.109375" style="1147"/>
    <col min="1799" max="1799" width="3.5546875" style="1147" customWidth="1"/>
    <col min="1800" max="1800" width="14.6640625" style="1147" customWidth="1"/>
    <col min="1801" max="2030" width="9.109375" style="1147"/>
    <col min="2031" max="2036" width="0" style="1147" hidden="1" customWidth="1"/>
    <col min="2037" max="2037" width="46.88671875" style="1147" customWidth="1"/>
    <col min="2038" max="2042" width="0" style="1147" hidden="1" customWidth="1"/>
    <col min="2043" max="2043" width="9.109375" style="1147"/>
    <col min="2044" max="2044" width="2.6640625" style="1147" customWidth="1"/>
    <col min="2045" max="2045" width="11.44140625" style="1147" customWidth="1"/>
    <col min="2046" max="2047" width="9.109375" style="1147"/>
    <col min="2048" max="2048" width="9.6640625" style="1147" customWidth="1"/>
    <col min="2049" max="2049" width="3.33203125" style="1147" customWidth="1"/>
    <col min="2050" max="2054" width="9.109375" style="1147"/>
    <col min="2055" max="2055" width="3.5546875" style="1147" customWidth="1"/>
    <col min="2056" max="2056" width="14.6640625" style="1147" customWidth="1"/>
    <col min="2057" max="2286" width="9.109375" style="1147"/>
    <col min="2287" max="2292" width="0" style="1147" hidden="1" customWidth="1"/>
    <col min="2293" max="2293" width="46.88671875" style="1147" customWidth="1"/>
    <col min="2294" max="2298" width="0" style="1147" hidden="1" customWidth="1"/>
    <col min="2299" max="2299" width="9.109375" style="1147"/>
    <col min="2300" max="2300" width="2.6640625" style="1147" customWidth="1"/>
    <col min="2301" max="2301" width="11.44140625" style="1147" customWidth="1"/>
    <col min="2302" max="2303" width="9.109375" style="1147"/>
    <col min="2304" max="2304" width="9.6640625" style="1147" customWidth="1"/>
    <col min="2305" max="2305" width="3.33203125" style="1147" customWidth="1"/>
    <col min="2306" max="2310" width="9.109375" style="1147"/>
    <col min="2311" max="2311" width="3.5546875" style="1147" customWidth="1"/>
    <col min="2312" max="2312" width="14.6640625" style="1147" customWidth="1"/>
    <col min="2313" max="2542" width="9.109375" style="1147"/>
    <col min="2543" max="2548" width="0" style="1147" hidden="1" customWidth="1"/>
    <col min="2549" max="2549" width="46.88671875" style="1147" customWidth="1"/>
    <col min="2550" max="2554" width="0" style="1147" hidden="1" customWidth="1"/>
    <col min="2555" max="2555" width="9.109375" style="1147"/>
    <col min="2556" max="2556" width="2.6640625" style="1147" customWidth="1"/>
    <col min="2557" max="2557" width="11.44140625" style="1147" customWidth="1"/>
    <col min="2558" max="2559" width="9.109375" style="1147"/>
    <col min="2560" max="2560" width="9.6640625" style="1147" customWidth="1"/>
    <col min="2561" max="2561" width="3.33203125" style="1147" customWidth="1"/>
    <col min="2562" max="2566" width="9.109375" style="1147"/>
    <col min="2567" max="2567" width="3.5546875" style="1147" customWidth="1"/>
    <col min="2568" max="2568" width="14.6640625" style="1147" customWidth="1"/>
    <col min="2569" max="2798" width="9.109375" style="1147"/>
    <col min="2799" max="2804" width="0" style="1147" hidden="1" customWidth="1"/>
    <col min="2805" max="2805" width="46.88671875" style="1147" customWidth="1"/>
    <col min="2806" max="2810" width="0" style="1147" hidden="1" customWidth="1"/>
    <col min="2811" max="2811" width="9.109375" style="1147"/>
    <col min="2812" max="2812" width="2.6640625" style="1147" customWidth="1"/>
    <col min="2813" max="2813" width="11.44140625" style="1147" customWidth="1"/>
    <col min="2814" max="2815" width="9.109375" style="1147"/>
    <col min="2816" max="2816" width="9.6640625" style="1147" customWidth="1"/>
    <col min="2817" max="2817" width="3.33203125" style="1147" customWidth="1"/>
    <col min="2818" max="2822" width="9.109375" style="1147"/>
    <col min="2823" max="2823" width="3.5546875" style="1147" customWidth="1"/>
    <col min="2824" max="2824" width="14.6640625" style="1147" customWidth="1"/>
    <col min="2825" max="3054" width="9.109375" style="1147"/>
    <col min="3055" max="3060" width="0" style="1147" hidden="1" customWidth="1"/>
    <col min="3061" max="3061" width="46.88671875" style="1147" customWidth="1"/>
    <col min="3062" max="3066" width="0" style="1147" hidden="1" customWidth="1"/>
    <col min="3067" max="3067" width="9.109375" style="1147"/>
    <col min="3068" max="3068" width="2.6640625" style="1147" customWidth="1"/>
    <col min="3069" max="3069" width="11.44140625" style="1147" customWidth="1"/>
    <col min="3070" max="3071" width="9.109375" style="1147"/>
    <col min="3072" max="3072" width="9.6640625" style="1147" customWidth="1"/>
    <col min="3073" max="3073" width="3.33203125" style="1147" customWidth="1"/>
    <col min="3074" max="3078" width="9.109375" style="1147"/>
    <col min="3079" max="3079" width="3.5546875" style="1147" customWidth="1"/>
    <col min="3080" max="3080" width="14.6640625" style="1147" customWidth="1"/>
    <col min="3081" max="3310" width="9.109375" style="1147"/>
    <col min="3311" max="3316" width="0" style="1147" hidden="1" customWidth="1"/>
    <col min="3317" max="3317" width="46.88671875" style="1147" customWidth="1"/>
    <col min="3318" max="3322" width="0" style="1147" hidden="1" customWidth="1"/>
    <col min="3323" max="3323" width="9.109375" style="1147"/>
    <col min="3324" max="3324" width="2.6640625" style="1147" customWidth="1"/>
    <col min="3325" max="3325" width="11.44140625" style="1147" customWidth="1"/>
    <col min="3326" max="3327" width="9.109375" style="1147"/>
    <col min="3328" max="3328" width="9.6640625" style="1147" customWidth="1"/>
    <col min="3329" max="3329" width="3.33203125" style="1147" customWidth="1"/>
    <col min="3330" max="3334" width="9.109375" style="1147"/>
    <col min="3335" max="3335" width="3.5546875" style="1147" customWidth="1"/>
    <col min="3336" max="3336" width="14.6640625" style="1147" customWidth="1"/>
    <col min="3337" max="3566" width="9.109375" style="1147"/>
    <col min="3567" max="3572" width="0" style="1147" hidden="1" customWidth="1"/>
    <col min="3573" max="3573" width="46.88671875" style="1147" customWidth="1"/>
    <col min="3574" max="3578" width="0" style="1147" hidden="1" customWidth="1"/>
    <col min="3579" max="3579" width="9.109375" style="1147"/>
    <col min="3580" max="3580" width="2.6640625" style="1147" customWidth="1"/>
    <col min="3581" max="3581" width="11.44140625" style="1147" customWidth="1"/>
    <col min="3582" max="3583" width="9.109375" style="1147"/>
    <col min="3584" max="3584" width="9.6640625" style="1147" customWidth="1"/>
    <col min="3585" max="3585" width="3.33203125" style="1147" customWidth="1"/>
    <col min="3586" max="3590" width="9.109375" style="1147"/>
    <col min="3591" max="3591" width="3.5546875" style="1147" customWidth="1"/>
    <col min="3592" max="3592" width="14.6640625" style="1147" customWidth="1"/>
    <col min="3593" max="3822" width="9.109375" style="1147"/>
    <col min="3823" max="3828" width="0" style="1147" hidden="1" customWidth="1"/>
    <col min="3829" max="3829" width="46.88671875" style="1147" customWidth="1"/>
    <col min="3830" max="3834" width="0" style="1147" hidden="1" customWidth="1"/>
    <col min="3835" max="3835" width="9.109375" style="1147"/>
    <col min="3836" max="3836" width="2.6640625" style="1147" customWidth="1"/>
    <col min="3837" max="3837" width="11.44140625" style="1147" customWidth="1"/>
    <col min="3838" max="3839" width="9.109375" style="1147"/>
    <col min="3840" max="3840" width="9.6640625" style="1147" customWidth="1"/>
    <col min="3841" max="3841" width="3.33203125" style="1147" customWidth="1"/>
    <col min="3842" max="3846" width="9.109375" style="1147"/>
    <col min="3847" max="3847" width="3.5546875" style="1147" customWidth="1"/>
    <col min="3848" max="3848" width="14.6640625" style="1147" customWidth="1"/>
    <col min="3849" max="4078" width="9.109375" style="1147"/>
    <col min="4079" max="4084" width="0" style="1147" hidden="1" customWidth="1"/>
    <col min="4085" max="4085" width="46.88671875" style="1147" customWidth="1"/>
    <col min="4086" max="4090" width="0" style="1147" hidden="1" customWidth="1"/>
    <col min="4091" max="4091" width="9.109375" style="1147"/>
    <col min="4092" max="4092" width="2.6640625" style="1147" customWidth="1"/>
    <col min="4093" max="4093" width="11.44140625" style="1147" customWidth="1"/>
    <col min="4094" max="4095" width="9.109375" style="1147"/>
    <col min="4096" max="4096" width="9.6640625" style="1147" customWidth="1"/>
    <col min="4097" max="4097" width="3.33203125" style="1147" customWidth="1"/>
    <col min="4098" max="4102" width="9.109375" style="1147"/>
    <col min="4103" max="4103" width="3.5546875" style="1147" customWidth="1"/>
    <col min="4104" max="4104" width="14.6640625" style="1147" customWidth="1"/>
    <col min="4105" max="4334" width="9.109375" style="1147"/>
    <col min="4335" max="4340" width="0" style="1147" hidden="1" customWidth="1"/>
    <col min="4341" max="4341" width="46.88671875" style="1147" customWidth="1"/>
    <col min="4342" max="4346" width="0" style="1147" hidden="1" customWidth="1"/>
    <col min="4347" max="4347" width="9.109375" style="1147"/>
    <col min="4348" max="4348" width="2.6640625" style="1147" customWidth="1"/>
    <col min="4349" max="4349" width="11.44140625" style="1147" customWidth="1"/>
    <col min="4350" max="4351" width="9.109375" style="1147"/>
    <col min="4352" max="4352" width="9.6640625" style="1147" customWidth="1"/>
    <col min="4353" max="4353" width="3.33203125" style="1147" customWidth="1"/>
    <col min="4354" max="4358" width="9.109375" style="1147"/>
    <col min="4359" max="4359" width="3.5546875" style="1147" customWidth="1"/>
    <col min="4360" max="4360" width="14.6640625" style="1147" customWidth="1"/>
    <col min="4361" max="4590" width="9.109375" style="1147"/>
    <col min="4591" max="4596" width="0" style="1147" hidden="1" customWidth="1"/>
    <col min="4597" max="4597" width="46.88671875" style="1147" customWidth="1"/>
    <col min="4598" max="4602" width="0" style="1147" hidden="1" customWidth="1"/>
    <col min="4603" max="4603" width="9.109375" style="1147"/>
    <col min="4604" max="4604" width="2.6640625" style="1147" customWidth="1"/>
    <col min="4605" max="4605" width="11.44140625" style="1147" customWidth="1"/>
    <col min="4606" max="4607" width="9.109375" style="1147"/>
    <col min="4608" max="4608" width="9.6640625" style="1147" customWidth="1"/>
    <col min="4609" max="4609" width="3.33203125" style="1147" customWidth="1"/>
    <col min="4610" max="4614" width="9.109375" style="1147"/>
    <col min="4615" max="4615" width="3.5546875" style="1147" customWidth="1"/>
    <col min="4616" max="4616" width="14.6640625" style="1147" customWidth="1"/>
    <col min="4617" max="4846" width="9.109375" style="1147"/>
    <col min="4847" max="4852" width="0" style="1147" hidden="1" customWidth="1"/>
    <col min="4853" max="4853" width="46.88671875" style="1147" customWidth="1"/>
    <col min="4854" max="4858" width="0" style="1147" hidden="1" customWidth="1"/>
    <col min="4859" max="4859" width="9.109375" style="1147"/>
    <col min="4860" max="4860" width="2.6640625" style="1147" customWidth="1"/>
    <col min="4861" max="4861" width="11.44140625" style="1147" customWidth="1"/>
    <col min="4862" max="4863" width="9.109375" style="1147"/>
    <col min="4864" max="4864" width="9.6640625" style="1147" customWidth="1"/>
    <col min="4865" max="4865" width="3.33203125" style="1147" customWidth="1"/>
    <col min="4866" max="4870" width="9.109375" style="1147"/>
    <col min="4871" max="4871" width="3.5546875" style="1147" customWidth="1"/>
    <col min="4872" max="4872" width="14.6640625" style="1147" customWidth="1"/>
    <col min="4873" max="5102" width="9.109375" style="1147"/>
    <col min="5103" max="5108" width="0" style="1147" hidden="1" customWidth="1"/>
    <col min="5109" max="5109" width="46.88671875" style="1147" customWidth="1"/>
    <col min="5110" max="5114" width="0" style="1147" hidden="1" customWidth="1"/>
    <col min="5115" max="5115" width="9.109375" style="1147"/>
    <col min="5116" max="5116" width="2.6640625" style="1147" customWidth="1"/>
    <col min="5117" max="5117" width="11.44140625" style="1147" customWidth="1"/>
    <col min="5118" max="5119" width="9.109375" style="1147"/>
    <col min="5120" max="5120" width="9.6640625" style="1147" customWidth="1"/>
    <col min="5121" max="5121" width="3.33203125" style="1147" customWidth="1"/>
    <col min="5122" max="5126" width="9.109375" style="1147"/>
    <col min="5127" max="5127" width="3.5546875" style="1147" customWidth="1"/>
    <col min="5128" max="5128" width="14.6640625" style="1147" customWidth="1"/>
    <col min="5129" max="5358" width="9.109375" style="1147"/>
    <col min="5359" max="5364" width="0" style="1147" hidden="1" customWidth="1"/>
    <col min="5365" max="5365" width="46.88671875" style="1147" customWidth="1"/>
    <col min="5366" max="5370" width="0" style="1147" hidden="1" customWidth="1"/>
    <col min="5371" max="5371" width="9.109375" style="1147"/>
    <col min="5372" max="5372" width="2.6640625" style="1147" customWidth="1"/>
    <col min="5373" max="5373" width="11.44140625" style="1147" customWidth="1"/>
    <col min="5374" max="5375" width="9.109375" style="1147"/>
    <col min="5376" max="5376" width="9.6640625" style="1147" customWidth="1"/>
    <col min="5377" max="5377" width="3.33203125" style="1147" customWidth="1"/>
    <col min="5378" max="5382" width="9.109375" style="1147"/>
    <col min="5383" max="5383" width="3.5546875" style="1147" customWidth="1"/>
    <col min="5384" max="5384" width="14.6640625" style="1147" customWidth="1"/>
    <col min="5385" max="5614" width="9.109375" style="1147"/>
    <col min="5615" max="5620" width="0" style="1147" hidden="1" customWidth="1"/>
    <col min="5621" max="5621" width="46.88671875" style="1147" customWidth="1"/>
    <col min="5622" max="5626" width="0" style="1147" hidden="1" customWidth="1"/>
    <col min="5627" max="5627" width="9.109375" style="1147"/>
    <col min="5628" max="5628" width="2.6640625" style="1147" customWidth="1"/>
    <col min="5629" max="5629" width="11.44140625" style="1147" customWidth="1"/>
    <col min="5630" max="5631" width="9.109375" style="1147"/>
    <col min="5632" max="5632" width="9.6640625" style="1147" customWidth="1"/>
    <col min="5633" max="5633" width="3.33203125" style="1147" customWidth="1"/>
    <col min="5634" max="5638" width="9.109375" style="1147"/>
    <col min="5639" max="5639" width="3.5546875" style="1147" customWidth="1"/>
    <col min="5640" max="5640" width="14.6640625" style="1147" customWidth="1"/>
    <col min="5641" max="5870" width="9.109375" style="1147"/>
    <col min="5871" max="5876" width="0" style="1147" hidden="1" customWidth="1"/>
    <col min="5877" max="5877" width="46.88671875" style="1147" customWidth="1"/>
    <col min="5878" max="5882" width="0" style="1147" hidden="1" customWidth="1"/>
    <col min="5883" max="5883" width="9.109375" style="1147"/>
    <col min="5884" max="5884" width="2.6640625" style="1147" customWidth="1"/>
    <col min="5885" max="5885" width="11.44140625" style="1147" customWidth="1"/>
    <col min="5886" max="5887" width="9.109375" style="1147"/>
    <col min="5888" max="5888" width="9.6640625" style="1147" customWidth="1"/>
    <col min="5889" max="5889" width="3.33203125" style="1147" customWidth="1"/>
    <col min="5890" max="5894" width="9.109375" style="1147"/>
    <col min="5895" max="5895" width="3.5546875" style="1147" customWidth="1"/>
    <col min="5896" max="5896" width="14.6640625" style="1147" customWidth="1"/>
    <col min="5897" max="6126" width="9.109375" style="1147"/>
    <col min="6127" max="6132" width="0" style="1147" hidden="1" customWidth="1"/>
    <col min="6133" max="6133" width="46.88671875" style="1147" customWidth="1"/>
    <col min="6134" max="6138" width="0" style="1147" hidden="1" customWidth="1"/>
    <col min="6139" max="6139" width="9.109375" style="1147"/>
    <col min="6140" max="6140" width="2.6640625" style="1147" customWidth="1"/>
    <col min="6141" max="6141" width="11.44140625" style="1147" customWidth="1"/>
    <col min="6142" max="6143" width="9.109375" style="1147"/>
    <col min="6144" max="6144" width="9.6640625" style="1147" customWidth="1"/>
    <col min="6145" max="6145" width="3.33203125" style="1147" customWidth="1"/>
    <col min="6146" max="6150" width="9.109375" style="1147"/>
    <col min="6151" max="6151" width="3.5546875" style="1147" customWidth="1"/>
    <col min="6152" max="6152" width="14.6640625" style="1147" customWidth="1"/>
    <col min="6153" max="6382" width="9.109375" style="1147"/>
    <col min="6383" max="6388" width="0" style="1147" hidden="1" customWidth="1"/>
    <col min="6389" max="6389" width="46.88671875" style="1147" customWidth="1"/>
    <col min="6390" max="6394" width="0" style="1147" hidden="1" customWidth="1"/>
    <col min="6395" max="6395" width="9.109375" style="1147"/>
    <col min="6396" max="6396" width="2.6640625" style="1147" customWidth="1"/>
    <col min="6397" max="6397" width="11.44140625" style="1147" customWidth="1"/>
    <col min="6398" max="6399" width="9.109375" style="1147"/>
    <col min="6400" max="6400" width="9.6640625" style="1147" customWidth="1"/>
    <col min="6401" max="6401" width="3.33203125" style="1147" customWidth="1"/>
    <col min="6402" max="6406" width="9.109375" style="1147"/>
    <col min="6407" max="6407" width="3.5546875" style="1147" customWidth="1"/>
    <col min="6408" max="6408" width="14.6640625" style="1147" customWidth="1"/>
    <col min="6409" max="6638" width="9.109375" style="1147"/>
    <col min="6639" max="6644" width="0" style="1147" hidden="1" customWidth="1"/>
    <col min="6645" max="6645" width="46.88671875" style="1147" customWidth="1"/>
    <col min="6646" max="6650" width="0" style="1147" hidden="1" customWidth="1"/>
    <col min="6651" max="6651" width="9.109375" style="1147"/>
    <col min="6652" max="6652" width="2.6640625" style="1147" customWidth="1"/>
    <col min="6653" max="6653" width="11.44140625" style="1147" customWidth="1"/>
    <col min="6654" max="6655" width="9.109375" style="1147"/>
    <col min="6656" max="6656" width="9.6640625" style="1147" customWidth="1"/>
    <col min="6657" max="6657" width="3.33203125" style="1147" customWidth="1"/>
    <col min="6658" max="6662" width="9.109375" style="1147"/>
    <col min="6663" max="6663" width="3.5546875" style="1147" customWidth="1"/>
    <col min="6664" max="6664" width="14.6640625" style="1147" customWidth="1"/>
    <col min="6665" max="6894" width="9.109375" style="1147"/>
    <col min="6895" max="6900" width="0" style="1147" hidden="1" customWidth="1"/>
    <col min="6901" max="6901" width="46.88671875" style="1147" customWidth="1"/>
    <col min="6902" max="6906" width="0" style="1147" hidden="1" customWidth="1"/>
    <col min="6907" max="6907" width="9.109375" style="1147"/>
    <col min="6908" max="6908" width="2.6640625" style="1147" customWidth="1"/>
    <col min="6909" max="6909" width="11.44140625" style="1147" customWidth="1"/>
    <col min="6910" max="6911" width="9.109375" style="1147"/>
    <col min="6912" max="6912" width="9.6640625" style="1147" customWidth="1"/>
    <col min="6913" max="6913" width="3.33203125" style="1147" customWidth="1"/>
    <col min="6914" max="6918" width="9.109375" style="1147"/>
    <col min="6919" max="6919" width="3.5546875" style="1147" customWidth="1"/>
    <col min="6920" max="6920" width="14.6640625" style="1147" customWidth="1"/>
    <col min="6921" max="7150" width="9.109375" style="1147"/>
    <col min="7151" max="7156" width="0" style="1147" hidden="1" customWidth="1"/>
    <col min="7157" max="7157" width="46.88671875" style="1147" customWidth="1"/>
    <col min="7158" max="7162" width="0" style="1147" hidden="1" customWidth="1"/>
    <col min="7163" max="7163" width="9.109375" style="1147"/>
    <col min="7164" max="7164" width="2.6640625" style="1147" customWidth="1"/>
    <col min="7165" max="7165" width="11.44140625" style="1147" customWidth="1"/>
    <col min="7166" max="7167" width="9.109375" style="1147"/>
    <col min="7168" max="7168" width="9.6640625" style="1147" customWidth="1"/>
    <col min="7169" max="7169" width="3.33203125" style="1147" customWidth="1"/>
    <col min="7170" max="7174" width="9.109375" style="1147"/>
    <col min="7175" max="7175" width="3.5546875" style="1147" customWidth="1"/>
    <col min="7176" max="7176" width="14.6640625" style="1147" customWidth="1"/>
    <col min="7177" max="7406" width="9.109375" style="1147"/>
    <col min="7407" max="7412" width="0" style="1147" hidden="1" customWidth="1"/>
    <col min="7413" max="7413" width="46.88671875" style="1147" customWidth="1"/>
    <col min="7414" max="7418" width="0" style="1147" hidden="1" customWidth="1"/>
    <col min="7419" max="7419" width="9.109375" style="1147"/>
    <col min="7420" max="7420" width="2.6640625" style="1147" customWidth="1"/>
    <col min="7421" max="7421" width="11.44140625" style="1147" customWidth="1"/>
    <col min="7422" max="7423" width="9.109375" style="1147"/>
    <col min="7424" max="7424" width="9.6640625" style="1147" customWidth="1"/>
    <col min="7425" max="7425" width="3.33203125" style="1147" customWidth="1"/>
    <col min="7426" max="7430" width="9.109375" style="1147"/>
    <col min="7431" max="7431" width="3.5546875" style="1147" customWidth="1"/>
    <col min="7432" max="7432" width="14.6640625" style="1147" customWidth="1"/>
    <col min="7433" max="7662" width="9.109375" style="1147"/>
    <col min="7663" max="7668" width="0" style="1147" hidden="1" customWidth="1"/>
    <col min="7669" max="7669" width="46.88671875" style="1147" customWidth="1"/>
    <col min="7670" max="7674" width="0" style="1147" hidden="1" customWidth="1"/>
    <col min="7675" max="7675" width="9.109375" style="1147"/>
    <col min="7676" max="7676" width="2.6640625" style="1147" customWidth="1"/>
    <col min="7677" max="7677" width="11.44140625" style="1147" customWidth="1"/>
    <col min="7678" max="7679" width="9.109375" style="1147"/>
    <col min="7680" max="7680" width="9.6640625" style="1147" customWidth="1"/>
    <col min="7681" max="7681" width="3.33203125" style="1147" customWidth="1"/>
    <col min="7682" max="7686" width="9.109375" style="1147"/>
    <col min="7687" max="7687" width="3.5546875" style="1147" customWidth="1"/>
    <col min="7688" max="7688" width="14.6640625" style="1147" customWidth="1"/>
    <col min="7689" max="7918" width="9.109375" style="1147"/>
    <col min="7919" max="7924" width="0" style="1147" hidden="1" customWidth="1"/>
    <col min="7925" max="7925" width="46.88671875" style="1147" customWidth="1"/>
    <col min="7926" max="7930" width="0" style="1147" hidden="1" customWidth="1"/>
    <col min="7931" max="7931" width="9.109375" style="1147"/>
    <col min="7932" max="7932" width="2.6640625" style="1147" customWidth="1"/>
    <col min="7933" max="7933" width="11.44140625" style="1147" customWidth="1"/>
    <col min="7934" max="7935" width="9.109375" style="1147"/>
    <col min="7936" max="7936" width="9.6640625" style="1147" customWidth="1"/>
    <col min="7937" max="7937" width="3.33203125" style="1147" customWidth="1"/>
    <col min="7938" max="7942" width="9.109375" style="1147"/>
    <col min="7943" max="7943" width="3.5546875" style="1147" customWidth="1"/>
    <col min="7944" max="7944" width="14.6640625" style="1147" customWidth="1"/>
    <col min="7945" max="8174" width="9.109375" style="1147"/>
    <col min="8175" max="8180" width="0" style="1147" hidden="1" customWidth="1"/>
    <col min="8181" max="8181" width="46.88671875" style="1147" customWidth="1"/>
    <col min="8182" max="8186" width="0" style="1147" hidden="1" customWidth="1"/>
    <col min="8187" max="8187" width="9.109375" style="1147"/>
    <col min="8188" max="8188" width="2.6640625" style="1147" customWidth="1"/>
    <col min="8189" max="8189" width="11.44140625" style="1147" customWidth="1"/>
    <col min="8190" max="8191" width="9.109375" style="1147"/>
    <col min="8192" max="8192" width="9.6640625" style="1147" customWidth="1"/>
    <col min="8193" max="8193" width="3.33203125" style="1147" customWidth="1"/>
    <col min="8194" max="8198" width="9.109375" style="1147"/>
    <col min="8199" max="8199" width="3.5546875" style="1147" customWidth="1"/>
    <col min="8200" max="8200" width="14.6640625" style="1147" customWidth="1"/>
    <col min="8201" max="8430" width="9.109375" style="1147"/>
    <col min="8431" max="8436" width="0" style="1147" hidden="1" customWidth="1"/>
    <col min="8437" max="8437" width="46.88671875" style="1147" customWidth="1"/>
    <col min="8438" max="8442" width="0" style="1147" hidden="1" customWidth="1"/>
    <col min="8443" max="8443" width="9.109375" style="1147"/>
    <col min="8444" max="8444" width="2.6640625" style="1147" customWidth="1"/>
    <col min="8445" max="8445" width="11.44140625" style="1147" customWidth="1"/>
    <col min="8446" max="8447" width="9.109375" style="1147"/>
    <col min="8448" max="8448" width="9.6640625" style="1147" customWidth="1"/>
    <col min="8449" max="8449" width="3.33203125" style="1147" customWidth="1"/>
    <col min="8450" max="8454" width="9.109375" style="1147"/>
    <col min="8455" max="8455" width="3.5546875" style="1147" customWidth="1"/>
    <col min="8456" max="8456" width="14.6640625" style="1147" customWidth="1"/>
    <col min="8457" max="8686" width="9.109375" style="1147"/>
    <col min="8687" max="8692" width="0" style="1147" hidden="1" customWidth="1"/>
    <col min="8693" max="8693" width="46.88671875" style="1147" customWidth="1"/>
    <col min="8694" max="8698" width="0" style="1147" hidden="1" customWidth="1"/>
    <col min="8699" max="8699" width="9.109375" style="1147"/>
    <col min="8700" max="8700" width="2.6640625" style="1147" customWidth="1"/>
    <col min="8701" max="8701" width="11.44140625" style="1147" customWidth="1"/>
    <col min="8702" max="8703" width="9.109375" style="1147"/>
    <col min="8704" max="8704" width="9.6640625" style="1147" customWidth="1"/>
    <col min="8705" max="8705" width="3.33203125" style="1147" customWidth="1"/>
    <col min="8706" max="8710" width="9.109375" style="1147"/>
    <col min="8711" max="8711" width="3.5546875" style="1147" customWidth="1"/>
    <col min="8712" max="8712" width="14.6640625" style="1147" customWidth="1"/>
    <col min="8713" max="8942" width="9.109375" style="1147"/>
    <col min="8943" max="8948" width="0" style="1147" hidden="1" customWidth="1"/>
    <col min="8949" max="8949" width="46.88671875" style="1147" customWidth="1"/>
    <col min="8950" max="8954" width="0" style="1147" hidden="1" customWidth="1"/>
    <col min="8955" max="8955" width="9.109375" style="1147"/>
    <col min="8956" max="8956" width="2.6640625" style="1147" customWidth="1"/>
    <col min="8957" max="8957" width="11.44140625" style="1147" customWidth="1"/>
    <col min="8958" max="8959" width="9.109375" style="1147"/>
    <col min="8960" max="8960" width="9.6640625" style="1147" customWidth="1"/>
    <col min="8961" max="8961" width="3.33203125" style="1147" customWidth="1"/>
    <col min="8962" max="8966" width="9.109375" style="1147"/>
    <col min="8967" max="8967" width="3.5546875" style="1147" customWidth="1"/>
    <col min="8968" max="8968" width="14.6640625" style="1147" customWidth="1"/>
    <col min="8969" max="9198" width="9.109375" style="1147"/>
    <col min="9199" max="9204" width="0" style="1147" hidden="1" customWidth="1"/>
    <col min="9205" max="9205" width="46.88671875" style="1147" customWidth="1"/>
    <col min="9206" max="9210" width="0" style="1147" hidden="1" customWidth="1"/>
    <col min="9211" max="9211" width="9.109375" style="1147"/>
    <col min="9212" max="9212" width="2.6640625" style="1147" customWidth="1"/>
    <col min="9213" max="9213" width="11.44140625" style="1147" customWidth="1"/>
    <col min="9214" max="9215" width="9.109375" style="1147"/>
    <col min="9216" max="9216" width="9.6640625" style="1147" customWidth="1"/>
    <col min="9217" max="9217" width="3.33203125" style="1147" customWidth="1"/>
    <col min="9218" max="9222" width="9.109375" style="1147"/>
    <col min="9223" max="9223" width="3.5546875" style="1147" customWidth="1"/>
    <col min="9224" max="9224" width="14.6640625" style="1147" customWidth="1"/>
    <col min="9225" max="9454" width="9.109375" style="1147"/>
    <col min="9455" max="9460" width="0" style="1147" hidden="1" customWidth="1"/>
    <col min="9461" max="9461" width="46.88671875" style="1147" customWidth="1"/>
    <col min="9462" max="9466" width="0" style="1147" hidden="1" customWidth="1"/>
    <col min="9467" max="9467" width="9.109375" style="1147"/>
    <col min="9468" max="9468" width="2.6640625" style="1147" customWidth="1"/>
    <col min="9469" max="9469" width="11.44140625" style="1147" customWidth="1"/>
    <col min="9470" max="9471" width="9.109375" style="1147"/>
    <col min="9472" max="9472" width="9.6640625" style="1147" customWidth="1"/>
    <col min="9473" max="9473" width="3.33203125" style="1147" customWidth="1"/>
    <col min="9474" max="9478" width="9.109375" style="1147"/>
    <col min="9479" max="9479" width="3.5546875" style="1147" customWidth="1"/>
    <col min="9480" max="9480" width="14.6640625" style="1147" customWidth="1"/>
    <col min="9481" max="9710" width="9.109375" style="1147"/>
    <col min="9711" max="9716" width="0" style="1147" hidden="1" customWidth="1"/>
    <col min="9717" max="9717" width="46.88671875" style="1147" customWidth="1"/>
    <col min="9718" max="9722" width="0" style="1147" hidden="1" customWidth="1"/>
    <col min="9723" max="9723" width="9.109375" style="1147"/>
    <col min="9724" max="9724" width="2.6640625" style="1147" customWidth="1"/>
    <col min="9725" max="9725" width="11.44140625" style="1147" customWidth="1"/>
    <col min="9726" max="9727" width="9.109375" style="1147"/>
    <col min="9728" max="9728" width="9.6640625" style="1147" customWidth="1"/>
    <col min="9729" max="9729" width="3.33203125" style="1147" customWidth="1"/>
    <col min="9730" max="9734" width="9.109375" style="1147"/>
    <col min="9735" max="9735" width="3.5546875" style="1147" customWidth="1"/>
    <col min="9736" max="9736" width="14.6640625" style="1147" customWidth="1"/>
    <col min="9737" max="9966" width="9.109375" style="1147"/>
    <col min="9967" max="9972" width="0" style="1147" hidden="1" customWidth="1"/>
    <col min="9973" max="9973" width="46.88671875" style="1147" customWidth="1"/>
    <col min="9974" max="9978" width="0" style="1147" hidden="1" customWidth="1"/>
    <col min="9979" max="9979" width="9.109375" style="1147"/>
    <col min="9980" max="9980" width="2.6640625" style="1147" customWidth="1"/>
    <col min="9981" max="9981" width="11.44140625" style="1147" customWidth="1"/>
    <col min="9982" max="9983" width="9.109375" style="1147"/>
    <col min="9984" max="9984" width="9.6640625" style="1147" customWidth="1"/>
    <col min="9985" max="9985" width="3.33203125" style="1147" customWidth="1"/>
    <col min="9986" max="9990" width="9.109375" style="1147"/>
    <col min="9991" max="9991" width="3.5546875" style="1147" customWidth="1"/>
    <col min="9992" max="9992" width="14.6640625" style="1147" customWidth="1"/>
    <col min="9993" max="10222" width="9.109375" style="1147"/>
    <col min="10223" max="10228" width="0" style="1147" hidden="1" customWidth="1"/>
    <col min="10229" max="10229" width="46.88671875" style="1147" customWidth="1"/>
    <col min="10230" max="10234" width="0" style="1147" hidden="1" customWidth="1"/>
    <col min="10235" max="10235" width="9.109375" style="1147"/>
    <col min="10236" max="10236" width="2.6640625" style="1147" customWidth="1"/>
    <col min="10237" max="10237" width="11.44140625" style="1147" customWidth="1"/>
    <col min="10238" max="10239" width="9.109375" style="1147"/>
    <col min="10240" max="10240" width="9.6640625" style="1147" customWidth="1"/>
    <col min="10241" max="10241" width="3.33203125" style="1147" customWidth="1"/>
    <col min="10242" max="10246" width="9.109375" style="1147"/>
    <col min="10247" max="10247" width="3.5546875" style="1147" customWidth="1"/>
    <col min="10248" max="10248" width="14.6640625" style="1147" customWidth="1"/>
    <col min="10249" max="10478" width="9.109375" style="1147"/>
    <col min="10479" max="10484" width="0" style="1147" hidden="1" customWidth="1"/>
    <col min="10485" max="10485" width="46.88671875" style="1147" customWidth="1"/>
    <col min="10486" max="10490" width="0" style="1147" hidden="1" customWidth="1"/>
    <col min="10491" max="10491" width="9.109375" style="1147"/>
    <col min="10492" max="10492" width="2.6640625" style="1147" customWidth="1"/>
    <col min="10493" max="10493" width="11.44140625" style="1147" customWidth="1"/>
    <col min="10494" max="10495" width="9.109375" style="1147"/>
    <col min="10496" max="10496" width="9.6640625" style="1147" customWidth="1"/>
    <col min="10497" max="10497" width="3.33203125" style="1147" customWidth="1"/>
    <col min="10498" max="10502" width="9.109375" style="1147"/>
    <col min="10503" max="10503" width="3.5546875" style="1147" customWidth="1"/>
    <col min="10504" max="10504" width="14.6640625" style="1147" customWidth="1"/>
    <col min="10505" max="10734" width="9.109375" style="1147"/>
    <col min="10735" max="10740" width="0" style="1147" hidden="1" customWidth="1"/>
    <col min="10741" max="10741" width="46.88671875" style="1147" customWidth="1"/>
    <col min="10742" max="10746" width="0" style="1147" hidden="1" customWidth="1"/>
    <col min="10747" max="10747" width="9.109375" style="1147"/>
    <col min="10748" max="10748" width="2.6640625" style="1147" customWidth="1"/>
    <col min="10749" max="10749" width="11.44140625" style="1147" customWidth="1"/>
    <col min="10750" max="10751" width="9.109375" style="1147"/>
    <col min="10752" max="10752" width="9.6640625" style="1147" customWidth="1"/>
    <col min="10753" max="10753" width="3.33203125" style="1147" customWidth="1"/>
    <col min="10754" max="10758" width="9.109375" style="1147"/>
    <col min="10759" max="10759" width="3.5546875" style="1147" customWidth="1"/>
    <col min="10760" max="10760" width="14.6640625" style="1147" customWidth="1"/>
    <col min="10761" max="10990" width="9.109375" style="1147"/>
    <col min="10991" max="10996" width="0" style="1147" hidden="1" customWidth="1"/>
    <col min="10997" max="10997" width="46.88671875" style="1147" customWidth="1"/>
    <col min="10998" max="11002" width="0" style="1147" hidden="1" customWidth="1"/>
    <col min="11003" max="11003" width="9.109375" style="1147"/>
    <col min="11004" max="11004" width="2.6640625" style="1147" customWidth="1"/>
    <col min="11005" max="11005" width="11.44140625" style="1147" customWidth="1"/>
    <col min="11006" max="11007" width="9.109375" style="1147"/>
    <col min="11008" max="11008" width="9.6640625" style="1147" customWidth="1"/>
    <col min="11009" max="11009" width="3.33203125" style="1147" customWidth="1"/>
    <col min="11010" max="11014" width="9.109375" style="1147"/>
    <col min="11015" max="11015" width="3.5546875" style="1147" customWidth="1"/>
    <col min="11016" max="11016" width="14.6640625" style="1147" customWidth="1"/>
    <col min="11017" max="11246" width="9.109375" style="1147"/>
    <col min="11247" max="11252" width="0" style="1147" hidden="1" customWidth="1"/>
    <col min="11253" max="11253" width="46.88671875" style="1147" customWidth="1"/>
    <col min="11254" max="11258" width="0" style="1147" hidden="1" customWidth="1"/>
    <col min="11259" max="11259" width="9.109375" style="1147"/>
    <col min="11260" max="11260" width="2.6640625" style="1147" customWidth="1"/>
    <col min="11261" max="11261" width="11.44140625" style="1147" customWidth="1"/>
    <col min="11262" max="11263" width="9.109375" style="1147"/>
    <col min="11264" max="11264" width="9.6640625" style="1147" customWidth="1"/>
    <col min="11265" max="11265" width="3.33203125" style="1147" customWidth="1"/>
    <col min="11266" max="11270" width="9.109375" style="1147"/>
    <col min="11271" max="11271" width="3.5546875" style="1147" customWidth="1"/>
    <col min="11272" max="11272" width="14.6640625" style="1147" customWidth="1"/>
    <col min="11273" max="11502" width="9.109375" style="1147"/>
    <col min="11503" max="11508" width="0" style="1147" hidden="1" customWidth="1"/>
    <col min="11509" max="11509" width="46.88671875" style="1147" customWidth="1"/>
    <col min="11510" max="11514" width="0" style="1147" hidden="1" customWidth="1"/>
    <col min="11515" max="11515" width="9.109375" style="1147"/>
    <col min="11516" max="11516" width="2.6640625" style="1147" customWidth="1"/>
    <col min="11517" max="11517" width="11.44140625" style="1147" customWidth="1"/>
    <col min="11518" max="11519" width="9.109375" style="1147"/>
    <col min="11520" max="11520" width="9.6640625" style="1147" customWidth="1"/>
    <col min="11521" max="11521" width="3.33203125" style="1147" customWidth="1"/>
    <col min="11522" max="11526" width="9.109375" style="1147"/>
    <col min="11527" max="11527" width="3.5546875" style="1147" customWidth="1"/>
    <col min="11528" max="11528" width="14.6640625" style="1147" customWidth="1"/>
    <col min="11529" max="11758" width="9.109375" style="1147"/>
    <col min="11759" max="11764" width="0" style="1147" hidden="1" customWidth="1"/>
    <col min="11765" max="11765" width="46.88671875" style="1147" customWidth="1"/>
    <col min="11766" max="11770" width="0" style="1147" hidden="1" customWidth="1"/>
    <col min="11771" max="11771" width="9.109375" style="1147"/>
    <col min="11772" max="11772" width="2.6640625" style="1147" customWidth="1"/>
    <col min="11773" max="11773" width="11.44140625" style="1147" customWidth="1"/>
    <col min="11774" max="11775" width="9.109375" style="1147"/>
    <col min="11776" max="11776" width="9.6640625" style="1147" customWidth="1"/>
    <col min="11777" max="11777" width="3.33203125" style="1147" customWidth="1"/>
    <col min="11778" max="11782" width="9.109375" style="1147"/>
    <col min="11783" max="11783" width="3.5546875" style="1147" customWidth="1"/>
    <col min="11784" max="11784" width="14.6640625" style="1147" customWidth="1"/>
    <col min="11785" max="12014" width="9.109375" style="1147"/>
    <col min="12015" max="12020" width="0" style="1147" hidden="1" customWidth="1"/>
    <col min="12021" max="12021" width="46.88671875" style="1147" customWidth="1"/>
    <col min="12022" max="12026" width="0" style="1147" hidden="1" customWidth="1"/>
    <col min="12027" max="12027" width="9.109375" style="1147"/>
    <col min="12028" max="12028" width="2.6640625" style="1147" customWidth="1"/>
    <col min="12029" max="12029" width="11.44140625" style="1147" customWidth="1"/>
    <col min="12030" max="12031" width="9.109375" style="1147"/>
    <col min="12032" max="12032" width="9.6640625" style="1147" customWidth="1"/>
    <col min="12033" max="12033" width="3.33203125" style="1147" customWidth="1"/>
    <col min="12034" max="12038" width="9.109375" style="1147"/>
    <col min="12039" max="12039" width="3.5546875" style="1147" customWidth="1"/>
    <col min="12040" max="12040" width="14.6640625" style="1147" customWidth="1"/>
    <col min="12041" max="12270" width="9.109375" style="1147"/>
    <col min="12271" max="12276" width="0" style="1147" hidden="1" customWidth="1"/>
    <col min="12277" max="12277" width="46.88671875" style="1147" customWidth="1"/>
    <col min="12278" max="12282" width="0" style="1147" hidden="1" customWidth="1"/>
    <col min="12283" max="12283" width="9.109375" style="1147"/>
    <col min="12284" max="12284" width="2.6640625" style="1147" customWidth="1"/>
    <col min="12285" max="12285" width="11.44140625" style="1147" customWidth="1"/>
    <col min="12286" max="12287" width="9.109375" style="1147"/>
    <col min="12288" max="12288" width="9.6640625" style="1147" customWidth="1"/>
    <col min="12289" max="12289" width="3.33203125" style="1147" customWidth="1"/>
    <col min="12290" max="12294" width="9.109375" style="1147"/>
    <col min="12295" max="12295" width="3.5546875" style="1147" customWidth="1"/>
    <col min="12296" max="12296" width="14.6640625" style="1147" customWidth="1"/>
    <col min="12297" max="12526" width="9.109375" style="1147"/>
    <col min="12527" max="12532" width="0" style="1147" hidden="1" customWidth="1"/>
    <col min="12533" max="12533" width="46.88671875" style="1147" customWidth="1"/>
    <col min="12534" max="12538" width="0" style="1147" hidden="1" customWidth="1"/>
    <col min="12539" max="12539" width="9.109375" style="1147"/>
    <col min="12540" max="12540" width="2.6640625" style="1147" customWidth="1"/>
    <col min="12541" max="12541" width="11.44140625" style="1147" customWidth="1"/>
    <col min="12542" max="12543" width="9.109375" style="1147"/>
    <col min="12544" max="12544" width="9.6640625" style="1147" customWidth="1"/>
    <col min="12545" max="12545" width="3.33203125" style="1147" customWidth="1"/>
    <col min="12546" max="12550" width="9.109375" style="1147"/>
    <col min="12551" max="12551" width="3.5546875" style="1147" customWidth="1"/>
    <col min="12552" max="12552" width="14.6640625" style="1147" customWidth="1"/>
    <col min="12553" max="12782" width="9.109375" style="1147"/>
    <col min="12783" max="12788" width="0" style="1147" hidden="1" customWidth="1"/>
    <col min="12789" max="12789" width="46.88671875" style="1147" customWidth="1"/>
    <col min="12790" max="12794" width="0" style="1147" hidden="1" customWidth="1"/>
    <col min="12795" max="12795" width="9.109375" style="1147"/>
    <col min="12796" max="12796" width="2.6640625" style="1147" customWidth="1"/>
    <col min="12797" max="12797" width="11.44140625" style="1147" customWidth="1"/>
    <col min="12798" max="12799" width="9.109375" style="1147"/>
    <col min="12800" max="12800" width="9.6640625" style="1147" customWidth="1"/>
    <col min="12801" max="12801" width="3.33203125" style="1147" customWidth="1"/>
    <col min="12802" max="12806" width="9.109375" style="1147"/>
    <col min="12807" max="12807" width="3.5546875" style="1147" customWidth="1"/>
    <col min="12808" max="12808" width="14.6640625" style="1147" customWidth="1"/>
    <col min="12809" max="13038" width="9.109375" style="1147"/>
    <col min="13039" max="13044" width="0" style="1147" hidden="1" customWidth="1"/>
    <col min="13045" max="13045" width="46.88671875" style="1147" customWidth="1"/>
    <col min="13046" max="13050" width="0" style="1147" hidden="1" customWidth="1"/>
    <col min="13051" max="13051" width="9.109375" style="1147"/>
    <col min="13052" max="13052" width="2.6640625" style="1147" customWidth="1"/>
    <col min="13053" max="13053" width="11.44140625" style="1147" customWidth="1"/>
    <col min="13054" max="13055" width="9.109375" style="1147"/>
    <col min="13056" max="13056" width="9.6640625" style="1147" customWidth="1"/>
    <col min="13057" max="13057" width="3.33203125" style="1147" customWidth="1"/>
    <col min="13058" max="13062" width="9.109375" style="1147"/>
    <col min="13063" max="13063" width="3.5546875" style="1147" customWidth="1"/>
    <col min="13064" max="13064" width="14.6640625" style="1147" customWidth="1"/>
    <col min="13065" max="13294" width="9.109375" style="1147"/>
    <col min="13295" max="13300" width="0" style="1147" hidden="1" customWidth="1"/>
    <col min="13301" max="13301" width="46.88671875" style="1147" customWidth="1"/>
    <col min="13302" max="13306" width="0" style="1147" hidden="1" customWidth="1"/>
    <col min="13307" max="13307" width="9.109375" style="1147"/>
    <col min="13308" max="13308" width="2.6640625" style="1147" customWidth="1"/>
    <col min="13309" max="13309" width="11.44140625" style="1147" customWidth="1"/>
    <col min="13310" max="13311" width="9.109375" style="1147"/>
    <col min="13312" max="13312" width="9.6640625" style="1147" customWidth="1"/>
    <col min="13313" max="13313" width="3.33203125" style="1147" customWidth="1"/>
    <col min="13314" max="13318" width="9.109375" style="1147"/>
    <col min="13319" max="13319" width="3.5546875" style="1147" customWidth="1"/>
    <col min="13320" max="13320" width="14.6640625" style="1147" customWidth="1"/>
    <col min="13321" max="13550" width="9.109375" style="1147"/>
    <col min="13551" max="13556" width="0" style="1147" hidden="1" customWidth="1"/>
    <col min="13557" max="13557" width="46.88671875" style="1147" customWidth="1"/>
    <col min="13558" max="13562" width="0" style="1147" hidden="1" customWidth="1"/>
    <col min="13563" max="13563" width="9.109375" style="1147"/>
    <col min="13564" max="13564" width="2.6640625" style="1147" customWidth="1"/>
    <col min="13565" max="13565" width="11.44140625" style="1147" customWidth="1"/>
    <col min="13566" max="13567" width="9.109375" style="1147"/>
    <col min="13568" max="13568" width="9.6640625" style="1147" customWidth="1"/>
    <col min="13569" max="13569" width="3.33203125" style="1147" customWidth="1"/>
    <col min="13570" max="13574" width="9.109375" style="1147"/>
    <col min="13575" max="13575" width="3.5546875" style="1147" customWidth="1"/>
    <col min="13576" max="13576" width="14.6640625" style="1147" customWidth="1"/>
    <col min="13577" max="13806" width="9.109375" style="1147"/>
    <col min="13807" max="13812" width="0" style="1147" hidden="1" customWidth="1"/>
    <col min="13813" max="13813" width="46.88671875" style="1147" customWidth="1"/>
    <col min="13814" max="13818" width="0" style="1147" hidden="1" customWidth="1"/>
    <col min="13819" max="13819" width="9.109375" style="1147"/>
    <col min="13820" max="13820" width="2.6640625" style="1147" customWidth="1"/>
    <col min="13821" max="13821" width="11.44140625" style="1147" customWidth="1"/>
    <col min="13822" max="13823" width="9.109375" style="1147"/>
    <col min="13824" max="13824" width="9.6640625" style="1147" customWidth="1"/>
    <col min="13825" max="13825" width="3.33203125" style="1147" customWidth="1"/>
    <col min="13826" max="13830" width="9.109375" style="1147"/>
    <col min="13831" max="13831" width="3.5546875" style="1147" customWidth="1"/>
    <col min="13832" max="13832" width="14.6640625" style="1147" customWidth="1"/>
    <col min="13833" max="14062" width="9.109375" style="1147"/>
    <col min="14063" max="14068" width="0" style="1147" hidden="1" customWidth="1"/>
    <col min="14069" max="14069" width="46.88671875" style="1147" customWidth="1"/>
    <col min="14070" max="14074" width="0" style="1147" hidden="1" customWidth="1"/>
    <col min="14075" max="14075" width="9.109375" style="1147"/>
    <col min="14076" max="14076" width="2.6640625" style="1147" customWidth="1"/>
    <col min="14077" max="14077" width="11.44140625" style="1147" customWidth="1"/>
    <col min="14078" max="14079" width="9.109375" style="1147"/>
    <col min="14080" max="14080" width="9.6640625" style="1147" customWidth="1"/>
    <col min="14081" max="14081" width="3.33203125" style="1147" customWidth="1"/>
    <col min="14082" max="14086" width="9.109375" style="1147"/>
    <col min="14087" max="14087" width="3.5546875" style="1147" customWidth="1"/>
    <col min="14088" max="14088" width="14.6640625" style="1147" customWidth="1"/>
    <col min="14089" max="14318" width="9.109375" style="1147"/>
    <col min="14319" max="14324" width="0" style="1147" hidden="1" customWidth="1"/>
    <col min="14325" max="14325" width="46.88671875" style="1147" customWidth="1"/>
    <col min="14326" max="14330" width="0" style="1147" hidden="1" customWidth="1"/>
    <col min="14331" max="14331" width="9.109375" style="1147"/>
    <col min="14332" max="14332" width="2.6640625" style="1147" customWidth="1"/>
    <col min="14333" max="14333" width="11.44140625" style="1147" customWidth="1"/>
    <col min="14334" max="14335" width="9.109375" style="1147"/>
    <col min="14336" max="14336" width="9.6640625" style="1147" customWidth="1"/>
    <col min="14337" max="14337" width="3.33203125" style="1147" customWidth="1"/>
    <col min="14338" max="14342" width="9.109375" style="1147"/>
    <col min="14343" max="14343" width="3.5546875" style="1147" customWidth="1"/>
    <col min="14344" max="14344" width="14.6640625" style="1147" customWidth="1"/>
    <col min="14345" max="14574" width="9.109375" style="1147"/>
    <col min="14575" max="14580" width="0" style="1147" hidden="1" customWidth="1"/>
    <col min="14581" max="14581" width="46.88671875" style="1147" customWidth="1"/>
    <col min="14582" max="14586" width="0" style="1147" hidden="1" customWidth="1"/>
    <col min="14587" max="14587" width="9.109375" style="1147"/>
    <col min="14588" max="14588" width="2.6640625" style="1147" customWidth="1"/>
    <col min="14589" max="14589" width="11.44140625" style="1147" customWidth="1"/>
    <col min="14590" max="14591" width="9.109375" style="1147"/>
    <col min="14592" max="14592" width="9.6640625" style="1147" customWidth="1"/>
    <col min="14593" max="14593" width="3.33203125" style="1147" customWidth="1"/>
    <col min="14594" max="14598" width="9.109375" style="1147"/>
    <col min="14599" max="14599" width="3.5546875" style="1147" customWidth="1"/>
    <col min="14600" max="14600" width="14.6640625" style="1147" customWidth="1"/>
    <col min="14601" max="14830" width="9.109375" style="1147"/>
    <col min="14831" max="14836" width="0" style="1147" hidden="1" customWidth="1"/>
    <col min="14837" max="14837" width="46.88671875" style="1147" customWidth="1"/>
    <col min="14838" max="14842" width="0" style="1147" hidden="1" customWidth="1"/>
    <col min="14843" max="14843" width="9.109375" style="1147"/>
    <col min="14844" max="14844" width="2.6640625" style="1147" customWidth="1"/>
    <col min="14845" max="14845" width="11.44140625" style="1147" customWidth="1"/>
    <col min="14846" max="14847" width="9.109375" style="1147"/>
    <col min="14848" max="14848" width="9.6640625" style="1147" customWidth="1"/>
    <col min="14849" max="14849" width="3.33203125" style="1147" customWidth="1"/>
    <col min="14850" max="14854" width="9.109375" style="1147"/>
    <col min="14855" max="14855" width="3.5546875" style="1147" customWidth="1"/>
    <col min="14856" max="14856" width="14.6640625" style="1147" customWidth="1"/>
    <col min="14857" max="15086" width="9.109375" style="1147"/>
    <col min="15087" max="15092" width="0" style="1147" hidden="1" customWidth="1"/>
    <col min="15093" max="15093" width="46.88671875" style="1147" customWidth="1"/>
    <col min="15094" max="15098" width="0" style="1147" hidden="1" customWidth="1"/>
    <col min="15099" max="15099" width="9.109375" style="1147"/>
    <col min="15100" max="15100" width="2.6640625" style="1147" customWidth="1"/>
    <col min="15101" max="15101" width="11.44140625" style="1147" customWidth="1"/>
    <col min="15102" max="15103" width="9.109375" style="1147"/>
    <col min="15104" max="15104" width="9.6640625" style="1147" customWidth="1"/>
    <col min="15105" max="15105" width="3.33203125" style="1147" customWidth="1"/>
    <col min="15106" max="15110" width="9.109375" style="1147"/>
    <col min="15111" max="15111" width="3.5546875" style="1147" customWidth="1"/>
    <col min="15112" max="15112" width="14.6640625" style="1147" customWidth="1"/>
    <col min="15113" max="15342" width="9.109375" style="1147"/>
    <col min="15343" max="15348" width="0" style="1147" hidden="1" customWidth="1"/>
    <col min="15349" max="15349" width="46.88671875" style="1147" customWidth="1"/>
    <col min="15350" max="15354" width="0" style="1147" hidden="1" customWidth="1"/>
    <col min="15355" max="15355" width="9.109375" style="1147"/>
    <col min="15356" max="15356" width="2.6640625" style="1147" customWidth="1"/>
    <col min="15357" max="15357" width="11.44140625" style="1147" customWidth="1"/>
    <col min="15358" max="15359" width="9.109375" style="1147"/>
    <col min="15360" max="15360" width="9.6640625" style="1147" customWidth="1"/>
    <col min="15361" max="15361" width="3.33203125" style="1147" customWidth="1"/>
    <col min="15362" max="15366" width="9.109375" style="1147"/>
    <col min="15367" max="15367" width="3.5546875" style="1147" customWidth="1"/>
    <col min="15368" max="15368" width="14.6640625" style="1147" customWidth="1"/>
    <col min="15369" max="15598" width="9.109375" style="1147"/>
    <col min="15599" max="15604" width="0" style="1147" hidden="1" customWidth="1"/>
    <col min="15605" max="15605" width="46.88671875" style="1147" customWidth="1"/>
    <col min="15606" max="15610" width="0" style="1147" hidden="1" customWidth="1"/>
    <col min="15611" max="15611" width="9.109375" style="1147"/>
    <col min="15612" max="15612" width="2.6640625" style="1147" customWidth="1"/>
    <col min="15613" max="15613" width="11.44140625" style="1147" customWidth="1"/>
    <col min="15614" max="15615" width="9.109375" style="1147"/>
    <col min="15616" max="15616" width="9.6640625" style="1147" customWidth="1"/>
    <col min="15617" max="15617" width="3.33203125" style="1147" customWidth="1"/>
    <col min="15618" max="15622" width="9.109375" style="1147"/>
    <col min="15623" max="15623" width="3.5546875" style="1147" customWidth="1"/>
    <col min="15624" max="15624" width="14.6640625" style="1147" customWidth="1"/>
    <col min="15625" max="15854" width="9.109375" style="1147"/>
    <col min="15855" max="15860" width="0" style="1147" hidden="1" customWidth="1"/>
    <col min="15861" max="15861" width="46.88671875" style="1147" customWidth="1"/>
    <col min="15862" max="15866" width="0" style="1147" hidden="1" customWidth="1"/>
    <col min="15867" max="15867" width="9.109375" style="1147"/>
    <col min="15868" max="15868" width="2.6640625" style="1147" customWidth="1"/>
    <col min="15869" max="15869" width="11.44140625" style="1147" customWidth="1"/>
    <col min="15870" max="15871" width="9.109375" style="1147"/>
    <col min="15872" max="15872" width="9.6640625" style="1147" customWidth="1"/>
    <col min="15873" max="15873" width="3.33203125" style="1147" customWidth="1"/>
    <col min="15874" max="15878" width="9.109375" style="1147"/>
    <col min="15879" max="15879" width="3.5546875" style="1147" customWidth="1"/>
    <col min="15880" max="15880" width="14.6640625" style="1147" customWidth="1"/>
    <col min="15881" max="16110" width="9.109375" style="1147"/>
    <col min="16111" max="16116" width="0" style="1147" hidden="1" customWidth="1"/>
    <col min="16117" max="16117" width="46.88671875" style="1147" customWidth="1"/>
    <col min="16118" max="16122" width="0" style="1147" hidden="1" customWidth="1"/>
    <col min="16123" max="16123" width="9.109375" style="1147"/>
    <col min="16124" max="16124" width="2.6640625" style="1147" customWidth="1"/>
    <col min="16125" max="16125" width="11.44140625" style="1147" customWidth="1"/>
    <col min="16126" max="16127" width="9.109375" style="1147"/>
    <col min="16128" max="16128" width="9.6640625" style="1147" customWidth="1"/>
    <col min="16129" max="16129" width="3.33203125" style="1147" customWidth="1"/>
    <col min="16130" max="16134" width="9.109375" style="1147"/>
    <col min="16135" max="16135" width="3.5546875" style="1147" customWidth="1"/>
    <col min="16136" max="16136" width="14.6640625" style="1147" customWidth="1"/>
    <col min="16137" max="16384" width="9.109375" style="1147"/>
  </cols>
  <sheetData>
    <row r="1" spans="1:14">
      <c r="A1" s="1697"/>
      <c r="G1" s="1517" t="s">
        <v>1668</v>
      </c>
      <c r="K1" s="1146"/>
    </row>
    <row r="2" spans="1:14">
      <c r="H2" s="1149" t="s">
        <v>1669</v>
      </c>
      <c r="I2" s="1149" t="s">
        <v>1670</v>
      </c>
      <c r="K2" s="1149" t="s">
        <v>1671</v>
      </c>
      <c r="M2" s="1149" t="s">
        <v>1672</v>
      </c>
      <c r="N2" s="1149" t="s">
        <v>1673</v>
      </c>
    </row>
    <row r="3" spans="1:14">
      <c r="A3" s="1150"/>
      <c r="B3" s="1150"/>
      <c r="C3" s="1150"/>
      <c r="D3" s="1150"/>
      <c r="E3" s="1150"/>
      <c r="F3" s="1150"/>
      <c r="G3" s="1151"/>
      <c r="H3" s="1150"/>
      <c r="I3" s="1150"/>
      <c r="K3" s="1152"/>
      <c r="M3" s="1152"/>
      <c r="N3" s="1152"/>
    </row>
    <row r="4" spans="1:14">
      <c r="A4" s="1150"/>
      <c r="B4" s="1150"/>
      <c r="C4" s="1150"/>
      <c r="D4" s="1150"/>
      <c r="E4" s="1150"/>
      <c r="F4" s="1150"/>
      <c r="G4" s="1154" t="s">
        <v>313</v>
      </c>
      <c r="H4" s="1150"/>
      <c r="I4" s="1150"/>
      <c r="K4" s="1152"/>
      <c r="M4" s="1152"/>
      <c r="N4" s="1152"/>
    </row>
    <row r="5" spans="1:14">
      <c r="A5" s="1150"/>
      <c r="B5" s="1150"/>
      <c r="C5" s="1150"/>
      <c r="D5" s="1150"/>
      <c r="E5" s="1150"/>
      <c r="F5" s="1150"/>
      <c r="G5" s="1155" t="s">
        <v>1674</v>
      </c>
      <c r="H5" s="1150"/>
      <c r="I5" s="1150"/>
      <c r="K5" s="1152"/>
      <c r="M5" s="1152"/>
      <c r="N5" s="1152"/>
    </row>
    <row r="6" spans="1:14">
      <c r="G6" s="482" t="s">
        <v>1664</v>
      </c>
      <c r="I6" s="1147">
        <v>354.4</v>
      </c>
      <c r="K6" s="207">
        <v>146393.02499999999</v>
      </c>
      <c r="L6" s="1156">
        <v>3.3300000000000003E-2</v>
      </c>
      <c r="M6" s="1153">
        <v>4874.8900000000003</v>
      </c>
      <c r="N6" s="1153">
        <v>-2437.4438662500002</v>
      </c>
    </row>
    <row r="7" spans="1:14">
      <c r="G7" s="1490" t="s">
        <v>1665</v>
      </c>
      <c r="H7" s="1491"/>
      <c r="I7" s="1492">
        <v>361.2</v>
      </c>
      <c r="J7" s="1492"/>
      <c r="K7" s="1698"/>
      <c r="L7" s="1493">
        <v>2.2200000000000001E-2</v>
      </c>
      <c r="M7" s="1494">
        <v>0</v>
      </c>
      <c r="N7" s="1494">
        <v>0</v>
      </c>
    </row>
    <row r="8" spans="1:14">
      <c r="G8" s="482" t="s">
        <v>1914</v>
      </c>
      <c r="I8" s="1147">
        <v>380.4</v>
      </c>
      <c r="K8" s="207">
        <v>1104764</v>
      </c>
      <c r="L8" s="1156">
        <v>5.5599999999999997E-2</v>
      </c>
      <c r="M8" s="1153">
        <v>61424.88</v>
      </c>
      <c r="N8" s="1153">
        <v>-30712.439199999997</v>
      </c>
    </row>
    <row r="9" spans="1:14">
      <c r="G9" s="1512" t="s">
        <v>1915</v>
      </c>
      <c r="I9" s="1147">
        <v>380.4</v>
      </c>
      <c r="K9" s="207">
        <v>1071814</v>
      </c>
      <c r="L9" s="1156">
        <v>5.5599999999999997E-2</v>
      </c>
      <c r="M9" s="1153">
        <v>59592.86</v>
      </c>
      <c r="N9" s="1153">
        <v>-29796.429199999999</v>
      </c>
    </row>
    <row r="10" spans="1:14">
      <c r="G10" s="1512" t="s">
        <v>2154</v>
      </c>
      <c r="I10" s="1147">
        <v>380.4</v>
      </c>
      <c r="K10" s="207">
        <v>321006</v>
      </c>
      <c r="L10" s="1156">
        <v>5.5599999999999997E-2</v>
      </c>
      <c r="M10" s="1153">
        <v>17847.93</v>
      </c>
      <c r="N10" s="1153">
        <v>-8923.9668000000001</v>
      </c>
    </row>
    <row r="11" spans="1:14">
      <c r="G11" s="1512" t="s">
        <v>2155</v>
      </c>
      <c r="I11" s="1147">
        <v>371.3</v>
      </c>
      <c r="K11" s="207">
        <v>83470</v>
      </c>
      <c r="L11" s="1156">
        <v>5.5599999999999997E-2</v>
      </c>
      <c r="M11" s="1153">
        <v>4640.93</v>
      </c>
      <c r="N11" s="1153">
        <v>-2320.4659999999999</v>
      </c>
    </row>
    <row r="12" spans="1:14">
      <c r="G12" s="1512" t="s">
        <v>2156</v>
      </c>
      <c r="I12" s="1147">
        <v>390.7</v>
      </c>
      <c r="K12" s="207">
        <v>15000</v>
      </c>
      <c r="L12" s="1156">
        <v>0.16669999999999999</v>
      </c>
      <c r="M12" s="1153">
        <v>2500.5</v>
      </c>
      <c r="N12" s="1153">
        <v>-1250.25</v>
      </c>
    </row>
    <row r="13" spans="1:14">
      <c r="G13" s="1512" t="s">
        <v>2157</v>
      </c>
      <c r="I13" s="1147">
        <v>391.7</v>
      </c>
      <c r="K13" s="207">
        <v>74173.925000000003</v>
      </c>
      <c r="L13" s="1156">
        <v>0.16669999999999999</v>
      </c>
      <c r="M13" s="1153">
        <v>12364.79</v>
      </c>
      <c r="N13" s="1153">
        <v>-6182.3966487500002</v>
      </c>
    </row>
    <row r="14" spans="1:14">
      <c r="G14" s="1512" t="s">
        <v>2158</v>
      </c>
      <c r="I14" s="1147">
        <v>354.5</v>
      </c>
      <c r="K14" s="207">
        <v>288000</v>
      </c>
      <c r="L14" s="1156">
        <v>3.3300000000000003E-2</v>
      </c>
      <c r="M14" s="1153">
        <v>9590.4</v>
      </c>
      <c r="N14" s="1153">
        <v>-4795.2000000000007</v>
      </c>
    </row>
    <row r="15" spans="1:14">
      <c r="G15" s="1512" t="s">
        <v>2195</v>
      </c>
      <c r="I15" s="1147">
        <v>395.7</v>
      </c>
      <c r="K15" s="207">
        <v>44300</v>
      </c>
      <c r="L15" s="1156">
        <v>8.3299999999999999E-2</v>
      </c>
      <c r="M15" s="1153">
        <v>3690.19</v>
      </c>
      <c r="N15" s="1153">
        <v>-1845.095</v>
      </c>
    </row>
    <row r="16" spans="1:14">
      <c r="K16" s="894"/>
      <c r="M16" s="1157">
        <v>176527.37</v>
      </c>
      <c r="N16" s="1157">
        <v>-88263.686714999989</v>
      </c>
    </row>
    <row r="18" spans="7:14">
      <c r="G18" s="482" t="s">
        <v>1666</v>
      </c>
      <c r="I18" s="1147">
        <v>354.4</v>
      </c>
      <c r="K18" s="1148"/>
      <c r="L18" s="1156"/>
      <c r="M18" s="1153">
        <v>0</v>
      </c>
      <c r="N18" s="1153">
        <v>0</v>
      </c>
    </row>
    <row r="19" spans="7:14">
      <c r="G19" s="1512" t="s">
        <v>1916</v>
      </c>
      <c r="I19" s="1147">
        <v>380.4</v>
      </c>
      <c r="L19" s="1156"/>
    </row>
    <row r="20" spans="7:14">
      <c r="G20" s="1512" t="s">
        <v>1917</v>
      </c>
      <c r="I20" s="1147">
        <v>361.2</v>
      </c>
      <c r="K20" s="207">
        <v>-390284.81</v>
      </c>
      <c r="M20" s="1407">
        <v>-4293</v>
      </c>
    </row>
    <row r="21" spans="7:14">
      <c r="G21" s="1512" t="s">
        <v>2195</v>
      </c>
      <c r="I21" s="1147">
        <v>395.7</v>
      </c>
      <c r="K21" s="207">
        <v>-36442.5</v>
      </c>
      <c r="M21" s="1407">
        <v>-3036.88</v>
      </c>
    </row>
    <row r="22" spans="7:14">
      <c r="G22" s="1512" t="s">
        <v>2149</v>
      </c>
      <c r="I22" s="1147">
        <v>380.4</v>
      </c>
      <c r="K22" s="207">
        <v>15450</v>
      </c>
      <c r="L22" s="1156">
        <v>5.5599999999999997E-2</v>
      </c>
      <c r="M22" s="1153">
        <v>859.02</v>
      </c>
      <c r="N22" s="1153">
        <v>-429.51</v>
      </c>
    </row>
    <row r="23" spans="7:14">
      <c r="K23" s="2056"/>
    </row>
    <row r="24" spans="7:14">
      <c r="G24" s="1699" t="s">
        <v>1776</v>
      </c>
      <c r="H24" s="1700"/>
      <c r="I24" s="1700"/>
      <c r="J24" s="1700"/>
      <c r="K24" s="1700"/>
    </row>
    <row r="25" spans="7:14">
      <c r="G25" s="1699" t="s">
        <v>1777</v>
      </c>
      <c r="H25" s="1700"/>
      <c r="I25" s="1700"/>
      <c r="J25" s="1700"/>
      <c r="K25" s="1701" t="s">
        <v>369</v>
      </c>
      <c r="L25" s="1460"/>
    </row>
    <row r="26" spans="7:14" ht="13.8">
      <c r="G26" s="1700"/>
      <c r="H26" s="1702" t="s">
        <v>1778</v>
      </c>
      <c r="I26" s="1703" t="s">
        <v>1655</v>
      </c>
      <c r="J26" s="1702" t="s">
        <v>1779</v>
      </c>
      <c r="K26" s="1704" t="s">
        <v>1673</v>
      </c>
      <c r="L26" s="1705" t="s">
        <v>1953</v>
      </c>
      <c r="M26" s="1700"/>
      <c r="N26" s="1700"/>
    </row>
    <row r="27" spans="7:14">
      <c r="G27" s="938" t="s">
        <v>870</v>
      </c>
      <c r="H27" s="167">
        <v>3824162.2</v>
      </c>
      <c r="I27" s="1700">
        <v>30</v>
      </c>
      <c r="J27" s="1706">
        <v>127472.07333333333</v>
      </c>
      <c r="K27" s="1706">
        <v>63736.03</v>
      </c>
      <c r="L27" s="1706">
        <v>95604.054999999993</v>
      </c>
      <c r="M27" s="1700" t="s">
        <v>1782</v>
      </c>
      <c r="N27" s="1700"/>
    </row>
    <row r="28" spans="7:14">
      <c r="G28" s="938"/>
      <c r="H28" s="167"/>
      <c r="I28" s="1700"/>
      <c r="J28" s="1706"/>
      <c r="K28" s="1706"/>
      <c r="L28" s="1706"/>
      <c r="M28" s="1700"/>
      <c r="N28" s="1700"/>
    </row>
    <row r="29" spans="7:14">
      <c r="G29" s="938" t="s">
        <v>1780</v>
      </c>
      <c r="H29" s="167">
        <v>230338.42</v>
      </c>
      <c r="I29" s="1700">
        <v>30</v>
      </c>
      <c r="J29" s="1706">
        <v>7677.9473333333335</v>
      </c>
      <c r="K29" s="1706">
        <v>3838.98</v>
      </c>
      <c r="L29" s="1706">
        <v>4478.8026111111112</v>
      </c>
      <c r="M29" s="1700" t="s">
        <v>1781</v>
      </c>
      <c r="N29" s="1700"/>
    </row>
    <row r="30" spans="7:14">
      <c r="G30" s="938"/>
      <c r="H30" s="167"/>
      <c r="I30" s="1700"/>
      <c r="J30" s="1706"/>
      <c r="K30" s="1706"/>
      <c r="L30" s="1706"/>
      <c r="M30" s="1700"/>
      <c r="N30" s="1700"/>
    </row>
    <row r="31" spans="7:14">
      <c r="G31" s="938" t="s">
        <v>1943</v>
      </c>
      <c r="H31" s="167">
        <v>78652</v>
      </c>
      <c r="I31" s="1700">
        <v>5</v>
      </c>
      <c r="J31" s="1706">
        <v>15730.4</v>
      </c>
      <c r="K31" s="1706">
        <v>7865.2</v>
      </c>
      <c r="L31" s="1706">
        <v>11797.8</v>
      </c>
      <c r="M31" s="1700" t="s">
        <v>1782</v>
      </c>
      <c r="N31" s="1700"/>
    </row>
    <row r="32" spans="7:14">
      <c r="G32" s="938"/>
      <c r="H32" s="167"/>
      <c r="I32" s="1700"/>
      <c r="J32" s="1706"/>
      <c r="K32" s="1706"/>
      <c r="L32" s="1706"/>
      <c r="M32" s="1700"/>
      <c r="N32" s="1700"/>
    </row>
    <row r="33" spans="7:14">
      <c r="G33" s="938" t="s">
        <v>614</v>
      </c>
      <c r="H33" s="167">
        <v>19047.36</v>
      </c>
      <c r="I33" s="1700">
        <v>18</v>
      </c>
      <c r="J33" s="1706">
        <v>1058.1866666666667</v>
      </c>
      <c r="K33" s="1706">
        <v>529.11</v>
      </c>
      <c r="L33" s="1706">
        <v>617.27555555555557</v>
      </c>
      <c r="M33" s="1700" t="s">
        <v>1781</v>
      </c>
      <c r="N33" s="1700"/>
    </row>
    <row r="34" spans="7:14">
      <c r="G34" s="938" t="s">
        <v>614</v>
      </c>
      <c r="H34" s="167">
        <v>3063.63</v>
      </c>
      <c r="I34" s="1700">
        <v>18</v>
      </c>
      <c r="J34" s="1706">
        <v>170.20166666666668</v>
      </c>
      <c r="K34" s="1706">
        <v>85.1</v>
      </c>
      <c r="L34" s="1706">
        <v>141.83472222222224</v>
      </c>
      <c r="M34" s="1700" t="s">
        <v>1783</v>
      </c>
      <c r="N34" s="1700"/>
    </row>
    <row r="35" spans="7:14">
      <c r="G35" s="938" t="s">
        <v>614</v>
      </c>
      <c r="H35" s="167">
        <v>2109.4299999999998</v>
      </c>
      <c r="I35" s="1700">
        <v>18</v>
      </c>
      <c r="J35" s="1706">
        <v>117.19055555555555</v>
      </c>
      <c r="K35" s="1706">
        <v>58.6</v>
      </c>
      <c r="L35" s="1706">
        <v>107.42467592592591</v>
      </c>
      <c r="M35" s="1700" t="s">
        <v>1784</v>
      </c>
      <c r="N35" s="1700"/>
    </row>
    <row r="36" spans="7:14">
      <c r="G36" s="938" t="s">
        <v>614</v>
      </c>
      <c r="H36" s="167">
        <v>3266.58</v>
      </c>
      <c r="I36" s="1700">
        <v>18</v>
      </c>
      <c r="J36" s="1706">
        <v>181.47666666666666</v>
      </c>
      <c r="K36" s="1706">
        <v>90.74</v>
      </c>
      <c r="L36" s="1706">
        <v>181.47666666666666</v>
      </c>
      <c r="M36" s="1700" t="s">
        <v>1785</v>
      </c>
      <c r="N36" s="1700"/>
    </row>
    <row r="37" spans="7:14">
      <c r="G37" s="938"/>
      <c r="H37" s="167"/>
      <c r="I37" s="1700"/>
      <c r="J37" s="1706"/>
      <c r="K37" s="1707">
        <v>763.55000000000007</v>
      </c>
      <c r="L37" s="1707">
        <v>1048.0116203703703</v>
      </c>
      <c r="M37" s="1700"/>
      <c r="N37" s="1700"/>
    </row>
    <row r="38" spans="7:14">
      <c r="G38" s="938"/>
      <c r="H38" s="167"/>
      <c r="I38" s="1700"/>
      <c r="J38" s="1706"/>
      <c r="K38" s="1706"/>
      <c r="L38" s="1706"/>
      <c r="M38" s="1700"/>
      <c r="N38" s="1700"/>
    </row>
    <row r="39" spans="7:14">
      <c r="G39" s="520" t="s">
        <v>1786</v>
      </c>
      <c r="H39" s="167">
        <v>202753.98</v>
      </c>
      <c r="I39" s="1700">
        <v>43</v>
      </c>
      <c r="J39" s="1706">
        <v>4715.2088372093021</v>
      </c>
      <c r="K39" s="1706">
        <v>2357.61</v>
      </c>
      <c r="L39" s="1706">
        <v>2750.5384883720926</v>
      </c>
      <c r="M39" s="1700" t="s">
        <v>1781</v>
      </c>
      <c r="N39" s="1700"/>
    </row>
    <row r="40" spans="7:14">
      <c r="G40" s="520"/>
      <c r="H40" s="167"/>
      <c r="I40" s="1700"/>
      <c r="J40" s="1706"/>
      <c r="K40" s="1706"/>
      <c r="L40" s="1706"/>
      <c r="M40" s="1700"/>
      <c r="N40" s="1700"/>
    </row>
    <row r="41" spans="7:14">
      <c r="G41" s="938" t="s">
        <v>871</v>
      </c>
      <c r="H41" s="167">
        <v>22516.09</v>
      </c>
      <c r="I41" s="1700">
        <v>18</v>
      </c>
      <c r="J41" s="1706">
        <v>1250.8938888888888</v>
      </c>
      <c r="K41" s="1706">
        <v>625.44000000000005</v>
      </c>
      <c r="L41" s="1706">
        <v>833.9292592592592</v>
      </c>
      <c r="M41" s="1700" t="s">
        <v>1787</v>
      </c>
      <c r="N41" s="1700"/>
    </row>
    <row r="42" spans="7:14">
      <c r="G42" s="938" t="s">
        <v>871</v>
      </c>
      <c r="H42" s="167">
        <v>1591112</v>
      </c>
      <c r="I42" s="1700">
        <v>18</v>
      </c>
      <c r="J42" s="1706">
        <v>88395.111111111109</v>
      </c>
      <c r="K42" s="1706">
        <v>44197.56</v>
      </c>
      <c r="L42" s="1706">
        <v>66296.333333333328</v>
      </c>
      <c r="M42" s="1700" t="s">
        <v>1782</v>
      </c>
      <c r="N42" s="1700"/>
    </row>
    <row r="43" spans="7:14">
      <c r="G43" s="938" t="s">
        <v>871</v>
      </c>
      <c r="H43" s="167">
        <v>2013.17</v>
      </c>
      <c r="I43" s="1700">
        <v>18</v>
      </c>
      <c r="J43" s="1706">
        <v>111.84277777777778</v>
      </c>
      <c r="K43" s="1706">
        <v>55.92</v>
      </c>
      <c r="L43" s="1706">
        <v>93.202314814814827</v>
      </c>
      <c r="M43" s="1700" t="s">
        <v>1783</v>
      </c>
      <c r="N43" s="1700"/>
    </row>
    <row r="44" spans="7:14">
      <c r="G44" s="938" t="s">
        <v>871</v>
      </c>
      <c r="H44" s="167">
        <v>2605.08</v>
      </c>
      <c r="I44" s="1700">
        <v>18</v>
      </c>
      <c r="J44" s="1706">
        <v>144.72666666666666</v>
      </c>
      <c r="K44" s="1706">
        <v>72.36</v>
      </c>
      <c r="L44" s="1706">
        <v>132.66611111111109</v>
      </c>
      <c r="M44" s="1700" t="s">
        <v>1784</v>
      </c>
      <c r="N44" s="1700"/>
    </row>
    <row r="45" spans="7:14">
      <c r="G45" s="938"/>
      <c r="H45" s="167"/>
      <c r="I45" s="1700"/>
      <c r="J45" s="1706"/>
      <c r="K45" s="1707">
        <v>44951.28</v>
      </c>
      <c r="L45" s="1707">
        <v>67356.131018518514</v>
      </c>
      <c r="M45" s="1700"/>
      <c r="N45" s="1700"/>
    </row>
    <row r="46" spans="7:14">
      <c r="G46" s="938"/>
      <c r="H46" s="167"/>
      <c r="I46" s="1700"/>
      <c r="J46" s="1706"/>
      <c r="K46" s="1706"/>
      <c r="L46" s="1706"/>
      <c r="M46" s="1700"/>
      <c r="N46" s="1700"/>
    </row>
    <row r="47" spans="7:14">
      <c r="G47" s="520" t="s">
        <v>1944</v>
      </c>
      <c r="H47" s="167">
        <v>100100</v>
      </c>
      <c r="I47" s="1700">
        <v>35</v>
      </c>
      <c r="J47" s="1706">
        <v>2860</v>
      </c>
      <c r="K47" s="1706">
        <v>1430</v>
      </c>
      <c r="L47" s="1706">
        <v>2145</v>
      </c>
      <c r="M47" s="1700" t="s">
        <v>1782</v>
      </c>
      <c r="N47" s="1700"/>
    </row>
    <row r="48" spans="7:14">
      <c r="G48" s="938"/>
      <c r="H48" s="167"/>
      <c r="I48" s="1700"/>
      <c r="J48" s="1706"/>
      <c r="K48" s="1706"/>
      <c r="L48" s="1706"/>
      <c r="M48" s="1700"/>
      <c r="N48" s="1700"/>
    </row>
    <row r="49" spans="7:15">
      <c r="G49" s="1708" t="s">
        <v>1788</v>
      </c>
      <c r="H49" s="167">
        <v>3918.46</v>
      </c>
      <c r="I49" s="1700">
        <v>15</v>
      </c>
      <c r="J49" s="1706">
        <v>261.23066666666665</v>
      </c>
      <c r="K49" s="1706">
        <v>131.62</v>
      </c>
      <c r="L49" s="1706">
        <v>130.61533333333333</v>
      </c>
      <c r="M49" s="1700" t="s">
        <v>1789</v>
      </c>
      <c r="N49" s="1700"/>
    </row>
    <row r="50" spans="7:15" ht="12.6" thickBot="1">
      <c r="G50" s="173"/>
      <c r="H50" s="1282">
        <v>6085658.4000000004</v>
      </c>
      <c r="I50" s="1700"/>
      <c r="J50" s="1700"/>
      <c r="K50" s="1700"/>
      <c r="L50" s="1700"/>
      <c r="M50" s="1700"/>
      <c r="N50" s="1700"/>
    </row>
    <row r="51" spans="7:15" ht="12.6" thickTop="1">
      <c r="G51" s="1033"/>
      <c r="H51" s="1700"/>
      <c r="I51" s="1700"/>
      <c r="J51" s="1700"/>
      <c r="K51" s="1700"/>
      <c r="L51" s="1700"/>
      <c r="M51" s="1700"/>
      <c r="N51" s="1700"/>
    </row>
    <row r="52" spans="7:15" ht="12.6" thickBot="1">
      <c r="K52" s="1458">
        <v>125074.26999999999</v>
      </c>
      <c r="L52" s="1458">
        <v>185310.95407170538</v>
      </c>
    </row>
    <row r="53" spans="7:15" ht="12.6" thickTop="1"/>
    <row r="54" spans="7:15">
      <c r="L54" s="2057"/>
      <c r="M54" s="2057"/>
      <c r="N54" s="2057"/>
      <c r="O54" s="2057"/>
    </row>
    <row r="55" spans="7:15">
      <c r="L55" s="2058"/>
      <c r="M55" s="2057"/>
      <c r="N55" s="2057"/>
      <c r="O55" s="2057"/>
    </row>
    <row r="56" spans="7:15">
      <c r="L56" s="2057"/>
      <c r="M56" s="2057"/>
      <c r="N56" s="2057"/>
      <c r="O56" s="2057"/>
    </row>
    <row r="57" spans="7:15">
      <c r="L57" s="2058"/>
      <c r="M57" s="2057"/>
      <c r="N57" s="2057"/>
      <c r="O57" s="2057"/>
    </row>
    <row r="59" spans="7:15">
      <c r="L59" s="1153"/>
    </row>
    <row r="61" spans="7:15">
      <c r="L61" s="1153"/>
    </row>
  </sheetData>
  <pageMargins left="0.7" right="0.7" top="0.75" bottom="0.75" header="0.3" footer="0.3"/>
  <pageSetup orientation="landscape" r:id="rId1"/>
  <headerFooter>
    <oddFooter>&amp;L&amp;F&amp;C&amp;A</oddFooter>
  </headerFooter>
</worksheet>
</file>

<file path=xl/worksheets/sheet87.xml><?xml version="1.0" encoding="utf-8"?>
<worksheet xmlns="http://schemas.openxmlformats.org/spreadsheetml/2006/main" xmlns:r="http://schemas.openxmlformats.org/officeDocument/2006/relationships">
  <dimension ref="A3:H40"/>
  <sheetViews>
    <sheetView topLeftCell="A25" workbookViewId="0">
      <selection activeCell="G38" sqref="G38"/>
    </sheetView>
  </sheetViews>
  <sheetFormatPr defaultColWidth="8.88671875" defaultRowHeight="12"/>
  <cols>
    <col min="1" max="1" width="6.5546875" style="615" customWidth="1"/>
    <col min="2" max="2" width="10.5546875" style="615" customWidth="1"/>
    <col min="3" max="3" width="11.6640625" style="615" customWidth="1"/>
    <col min="4" max="4" width="11.88671875" style="615" customWidth="1"/>
    <col min="5" max="5" width="21.6640625" style="615" customWidth="1"/>
    <col min="6" max="6" width="28" style="615" customWidth="1"/>
    <col min="7" max="7" width="9" style="1165" bestFit="1" customWidth="1"/>
    <col min="8" max="16384" width="8.88671875" style="615"/>
  </cols>
  <sheetData>
    <row r="3" spans="1:7" s="1161" customFormat="1" ht="24">
      <c r="B3" s="1164" t="s">
        <v>743</v>
      </c>
      <c r="C3" s="1164" t="s">
        <v>1694</v>
      </c>
      <c r="D3" s="1164" t="s">
        <v>1695</v>
      </c>
      <c r="E3" s="1164" t="s">
        <v>1696</v>
      </c>
      <c r="F3" s="1164" t="s">
        <v>1697</v>
      </c>
      <c r="G3" s="1164" t="s">
        <v>533</v>
      </c>
    </row>
    <row r="5" spans="1:7" s="1161" customFormat="1">
      <c r="A5" s="1167" t="s">
        <v>1560</v>
      </c>
      <c r="B5" s="1168"/>
      <c r="C5" s="1168"/>
      <c r="D5" s="1168"/>
      <c r="E5" s="1168"/>
      <c r="F5" s="1168"/>
      <c r="G5" s="1169"/>
    </row>
    <row r="6" spans="1:7" s="1161" customFormat="1">
      <c r="B6" s="1083" t="s">
        <v>1680</v>
      </c>
      <c r="C6" s="1083" t="s">
        <v>1678</v>
      </c>
      <c r="D6" s="1163">
        <v>7.16</v>
      </c>
      <c r="E6" s="1083"/>
      <c r="F6" s="1083" t="s">
        <v>1679</v>
      </c>
      <c r="G6" s="1084">
        <v>965.5</v>
      </c>
    </row>
    <row r="7" spans="1:7" s="1161" customFormat="1">
      <c r="B7" s="1083" t="s">
        <v>1681</v>
      </c>
      <c r="C7" s="1083" t="s">
        <v>1678</v>
      </c>
      <c r="D7" s="1163">
        <v>7.27</v>
      </c>
      <c r="E7" s="1083"/>
      <c r="F7" s="1083" t="s">
        <v>1679</v>
      </c>
      <c r="G7" s="1084">
        <v>965.5</v>
      </c>
    </row>
    <row r="8" spans="1:7" s="1161" customFormat="1">
      <c r="B8" s="1083" t="s">
        <v>1682</v>
      </c>
      <c r="C8" s="1083" t="s">
        <v>1678</v>
      </c>
      <c r="D8" s="1163">
        <v>7.39</v>
      </c>
      <c r="E8" s="1083"/>
      <c r="F8" s="1083" t="s">
        <v>1679</v>
      </c>
      <c r="G8" s="1084">
        <v>965.5</v>
      </c>
    </row>
    <row r="9" spans="1:7" s="1161" customFormat="1">
      <c r="B9" s="1083" t="s">
        <v>1683</v>
      </c>
      <c r="C9" s="1083" t="s">
        <v>1678</v>
      </c>
      <c r="D9" s="1163">
        <v>9.6</v>
      </c>
      <c r="E9" s="1083"/>
      <c r="F9" s="1083" t="s">
        <v>1679</v>
      </c>
      <c r="G9" s="1084">
        <v>965.47</v>
      </c>
    </row>
    <row r="10" spans="1:7" s="1161" customFormat="1" ht="36">
      <c r="B10" s="1083" t="s">
        <v>1684</v>
      </c>
      <c r="C10" s="1083" t="s">
        <v>1396</v>
      </c>
      <c r="D10" s="1083" t="s">
        <v>1685</v>
      </c>
      <c r="E10" s="1083" t="s">
        <v>1686</v>
      </c>
      <c r="F10" s="1083" t="s">
        <v>1687</v>
      </c>
      <c r="G10" s="1694">
        <v>-9006.89</v>
      </c>
    </row>
    <row r="11" spans="1:7" s="1161" customFormat="1" ht="24">
      <c r="B11" s="1083" t="s">
        <v>1684</v>
      </c>
      <c r="C11" s="1083" t="s">
        <v>1396</v>
      </c>
      <c r="D11" s="1083" t="s">
        <v>1688</v>
      </c>
      <c r="E11" s="1083" t="s">
        <v>1686</v>
      </c>
      <c r="F11" s="1083" t="s">
        <v>1689</v>
      </c>
      <c r="G11" s="1084">
        <v>-3511.18</v>
      </c>
    </row>
    <row r="12" spans="1:7" s="1161" customFormat="1" ht="24">
      <c r="B12" s="1083" t="s">
        <v>1684</v>
      </c>
      <c r="C12" s="1083" t="s">
        <v>1396</v>
      </c>
      <c r="D12" s="1083" t="s">
        <v>1690</v>
      </c>
      <c r="E12" s="1083" t="s">
        <v>1686</v>
      </c>
      <c r="F12" s="1083" t="s">
        <v>1691</v>
      </c>
      <c r="G12" s="1084">
        <v>-225.96</v>
      </c>
    </row>
    <row r="13" spans="1:7" s="1161" customFormat="1">
      <c r="B13" s="1083" t="s">
        <v>1692</v>
      </c>
      <c r="C13" s="1083" t="s">
        <v>1678</v>
      </c>
      <c r="D13" s="1163">
        <v>9.15</v>
      </c>
      <c r="E13" s="1083"/>
      <c r="F13" s="1083" t="s">
        <v>1679</v>
      </c>
      <c r="G13" s="1084">
        <v>1062</v>
      </c>
    </row>
    <row r="14" spans="1:7" s="1161" customFormat="1">
      <c r="B14" s="1083" t="s">
        <v>1693</v>
      </c>
      <c r="C14" s="1083" t="s">
        <v>1678</v>
      </c>
      <c r="D14" s="1163">
        <v>12.6</v>
      </c>
      <c r="E14" s="1083"/>
      <c r="F14" s="1083" t="s">
        <v>1679</v>
      </c>
      <c r="G14" s="1084">
        <v>1062</v>
      </c>
    </row>
    <row r="15" spans="1:7">
      <c r="B15" s="1083" t="s">
        <v>1699</v>
      </c>
      <c r="C15" s="1083" t="s">
        <v>1678</v>
      </c>
      <c r="D15" s="1163">
        <v>12.5</v>
      </c>
      <c r="E15" s="1083"/>
      <c r="F15" s="1083" t="s">
        <v>1679</v>
      </c>
      <c r="G15" s="1162">
        <v>1062</v>
      </c>
    </row>
    <row r="16" spans="1:7">
      <c r="B16" s="1083" t="s">
        <v>1700</v>
      </c>
      <c r="C16" s="1083" t="s">
        <v>1678</v>
      </c>
      <c r="D16" s="1163">
        <v>12.19</v>
      </c>
      <c r="E16" s="1083"/>
      <c r="F16" s="1083" t="s">
        <v>1679</v>
      </c>
      <c r="G16" s="1162">
        <v>1062</v>
      </c>
    </row>
    <row r="17" spans="1:8">
      <c r="B17" s="1083" t="s">
        <v>1701</v>
      </c>
      <c r="C17" s="1083" t="s">
        <v>1678</v>
      </c>
      <c r="D17" s="1163">
        <v>2.5</v>
      </c>
      <c r="E17" s="1083"/>
      <c r="F17" s="1083" t="s">
        <v>1679</v>
      </c>
      <c r="G17" s="1162">
        <v>1062</v>
      </c>
    </row>
    <row r="18" spans="1:8">
      <c r="B18" s="1083" t="s">
        <v>1702</v>
      </c>
      <c r="C18" s="1083" t="s">
        <v>1678</v>
      </c>
      <c r="D18" s="1163">
        <v>4.4000000000000004</v>
      </c>
      <c r="E18" s="1083"/>
      <c r="F18" s="1083" t="s">
        <v>1679</v>
      </c>
      <c r="G18" s="1162">
        <v>1062</v>
      </c>
    </row>
    <row r="19" spans="1:8">
      <c r="B19" s="1083" t="s">
        <v>1703</v>
      </c>
      <c r="C19" s="1083" t="s">
        <v>1678</v>
      </c>
      <c r="D19" s="1163">
        <v>3.11</v>
      </c>
      <c r="E19" s="1083"/>
      <c r="F19" s="1083" t="s">
        <v>1679</v>
      </c>
      <c r="G19" s="1162">
        <v>1062</v>
      </c>
    </row>
    <row r="20" spans="1:8">
      <c r="B20" s="1083" t="s">
        <v>1704</v>
      </c>
      <c r="C20" s="1083" t="s">
        <v>1678</v>
      </c>
      <c r="D20" s="1163">
        <v>12.8</v>
      </c>
      <c r="E20" s="1083"/>
      <c r="F20" s="1083" t="s">
        <v>1679</v>
      </c>
      <c r="G20" s="1162">
        <v>1062</v>
      </c>
    </row>
    <row r="21" spans="1:8" ht="12.6" thickBot="1">
      <c r="G21" s="1166">
        <v>-386.05999999999767</v>
      </c>
    </row>
    <row r="22" spans="1:8" ht="16.2" customHeight="1" thickTop="1">
      <c r="A22" s="1167" t="s">
        <v>1698</v>
      </c>
      <c r="G22" s="615"/>
    </row>
    <row r="23" spans="1:8" s="1161" customFormat="1">
      <c r="B23" s="1083" t="s">
        <v>1680</v>
      </c>
      <c r="C23" s="1083" t="s">
        <v>1678</v>
      </c>
      <c r="D23" s="1163">
        <v>7.16</v>
      </c>
      <c r="E23" s="1083"/>
      <c r="F23" s="1083" t="s">
        <v>1679</v>
      </c>
      <c r="G23" s="1162">
        <v>965.5</v>
      </c>
      <c r="H23" s="1162"/>
    </row>
    <row r="24" spans="1:8" s="1161" customFormat="1">
      <c r="B24" s="1083" t="s">
        <v>1681</v>
      </c>
      <c r="C24" s="1083" t="s">
        <v>1678</v>
      </c>
      <c r="D24" s="1163">
        <v>7.27</v>
      </c>
      <c r="E24" s="1083"/>
      <c r="F24" s="1083" t="s">
        <v>1679</v>
      </c>
      <c r="G24" s="1162">
        <v>965.5</v>
      </c>
      <c r="H24" s="1162"/>
    </row>
    <row r="25" spans="1:8" s="1161" customFormat="1">
      <c r="B25" s="1083" t="s">
        <v>1682</v>
      </c>
      <c r="C25" s="1083" t="s">
        <v>1678</v>
      </c>
      <c r="D25" s="1163">
        <v>7.39</v>
      </c>
      <c r="E25" s="1083"/>
      <c r="F25" s="1083" t="s">
        <v>1679</v>
      </c>
      <c r="G25" s="1162">
        <v>965.5</v>
      </c>
      <c r="H25" s="1162"/>
    </row>
    <row r="26" spans="1:8" s="1161" customFormat="1">
      <c r="B26" s="1083" t="s">
        <v>1683</v>
      </c>
      <c r="C26" s="1083" t="s">
        <v>1678</v>
      </c>
      <c r="D26" s="1163">
        <v>9.6</v>
      </c>
      <c r="E26" s="1083"/>
      <c r="F26" s="1083" t="s">
        <v>1679</v>
      </c>
      <c r="G26" s="1162">
        <v>965.47</v>
      </c>
      <c r="H26" s="1162"/>
    </row>
    <row r="27" spans="1:8" s="1161" customFormat="1">
      <c r="B27" s="1083" t="s">
        <v>1692</v>
      </c>
      <c r="C27" s="1083" t="s">
        <v>1678</v>
      </c>
      <c r="D27" s="1163">
        <v>9.15</v>
      </c>
      <c r="E27" s="1083"/>
      <c r="F27" s="1083" t="s">
        <v>1679</v>
      </c>
      <c r="G27" s="1162">
        <v>1062</v>
      </c>
      <c r="H27" s="1162"/>
    </row>
    <row r="28" spans="1:8" s="1161" customFormat="1">
      <c r="B28" s="1083" t="s">
        <v>1693</v>
      </c>
      <c r="C28" s="1083" t="s">
        <v>1678</v>
      </c>
      <c r="D28" s="1163">
        <v>12.6</v>
      </c>
      <c r="E28" s="1083"/>
      <c r="F28" s="1083" t="s">
        <v>1679</v>
      </c>
      <c r="G28" s="1162">
        <v>1062</v>
      </c>
      <c r="H28" s="1162"/>
    </row>
    <row r="29" spans="1:8">
      <c r="B29" s="1083" t="s">
        <v>1699</v>
      </c>
      <c r="C29" s="1083" t="s">
        <v>1678</v>
      </c>
      <c r="D29" s="1163">
        <v>12.5</v>
      </c>
      <c r="E29" s="1083"/>
      <c r="F29" s="1083" t="s">
        <v>1679</v>
      </c>
      <c r="G29" s="1162">
        <v>1062</v>
      </c>
    </row>
    <row r="30" spans="1:8">
      <c r="B30" s="1083" t="s">
        <v>1700</v>
      </c>
      <c r="C30" s="1083" t="s">
        <v>1678</v>
      </c>
      <c r="D30" s="1163">
        <v>12.19</v>
      </c>
      <c r="E30" s="1083"/>
      <c r="F30" s="1083" t="s">
        <v>1679</v>
      </c>
      <c r="G30" s="1162">
        <v>1062</v>
      </c>
    </row>
    <row r="31" spans="1:8">
      <c r="B31" s="1083" t="s">
        <v>1701</v>
      </c>
      <c r="C31" s="1083" t="s">
        <v>1678</v>
      </c>
      <c r="D31" s="1163">
        <v>2.5</v>
      </c>
      <c r="E31" s="1083"/>
      <c r="F31" s="1083" t="s">
        <v>1679</v>
      </c>
      <c r="G31" s="1162">
        <v>1062</v>
      </c>
    </row>
    <row r="32" spans="1:8">
      <c r="B32" s="1083" t="s">
        <v>1702</v>
      </c>
      <c r="C32" s="1083" t="s">
        <v>1678</v>
      </c>
      <c r="D32" s="1163">
        <v>4.4000000000000004</v>
      </c>
      <c r="E32" s="1083"/>
      <c r="F32" s="1083" t="s">
        <v>1679</v>
      </c>
      <c r="G32" s="1162">
        <v>1062</v>
      </c>
    </row>
    <row r="33" spans="1:7">
      <c r="B33" s="1083" t="s">
        <v>1703</v>
      </c>
      <c r="C33" s="1083" t="s">
        <v>1678</v>
      </c>
      <c r="D33" s="1163">
        <v>3.11</v>
      </c>
      <c r="E33" s="1083"/>
      <c r="F33" s="1083" t="s">
        <v>1679</v>
      </c>
      <c r="G33" s="1162">
        <v>1062</v>
      </c>
    </row>
    <row r="34" spans="1:7">
      <c r="B34" s="1083" t="s">
        <v>1704</v>
      </c>
      <c r="C34" s="1083" t="s">
        <v>1678</v>
      </c>
      <c r="D34" s="1163">
        <v>12.8</v>
      </c>
      <c r="E34" s="1083"/>
      <c r="F34" s="1083" t="s">
        <v>1679</v>
      </c>
      <c r="G34" s="1162">
        <v>1062</v>
      </c>
    </row>
    <row r="35" spans="1:7" ht="12.6" thickBot="1">
      <c r="A35" s="1160"/>
      <c r="G35" s="1170">
        <v>12357.970000000001</v>
      </c>
    </row>
    <row r="36" spans="1:7" ht="12.6" thickTop="1"/>
    <row r="37" spans="1:7">
      <c r="F37" s="1171" t="s">
        <v>1705</v>
      </c>
      <c r="G37" s="1173">
        <v>12744.029999999999</v>
      </c>
    </row>
    <row r="38" spans="1:7">
      <c r="F38" s="1171" t="s">
        <v>1706</v>
      </c>
      <c r="G38" s="1173">
        <v>12357.970000000001</v>
      </c>
    </row>
    <row r="39" spans="1:7" ht="12.6" thickBot="1">
      <c r="F39" s="1172" t="s">
        <v>157</v>
      </c>
      <c r="G39" s="1174">
        <v>386.05999999999767</v>
      </c>
    </row>
    <row r="40" spans="1:7" ht="12.6" thickTop="1"/>
  </sheetData>
  <pageMargins left="0.7" right="0.7" top="0.75" bottom="0.75" header="0.3" footer="0.3"/>
  <pageSetup scale="85" orientation="portrait" r:id="rId1"/>
  <headerFooter>
    <oddFooter>&amp;C&amp;A</oddFooter>
  </headerFooter>
</worksheet>
</file>

<file path=xl/worksheets/sheet88.xml><?xml version="1.0" encoding="utf-8"?>
<worksheet xmlns="http://schemas.openxmlformats.org/spreadsheetml/2006/main" xmlns:r="http://schemas.openxmlformats.org/officeDocument/2006/relationships">
  <dimension ref="A1:I75"/>
  <sheetViews>
    <sheetView topLeftCell="A55" workbookViewId="0">
      <selection activeCell="J83" sqref="J83"/>
    </sheetView>
  </sheetViews>
  <sheetFormatPr defaultColWidth="8.88671875" defaultRowHeight="14.4"/>
  <cols>
    <col min="1" max="1" width="12.5546875" style="1283" bestFit="1" customWidth="1"/>
    <col min="2" max="2" width="14.109375" style="1284" customWidth="1"/>
    <col min="3" max="3" width="11.5546875" style="1284" bestFit="1" customWidth="1"/>
    <col min="4" max="4" width="12.88671875" style="1284" customWidth="1"/>
    <col min="5" max="5" width="12.33203125" style="1284" customWidth="1"/>
    <col min="6" max="6" width="1.6640625" style="1284" customWidth="1"/>
    <col min="7" max="7" width="12.6640625" style="1284" customWidth="1"/>
    <col min="8" max="8" width="8.88671875" style="1284"/>
    <col min="9" max="9" width="10.44140625" style="1284" customWidth="1"/>
    <col min="10" max="16384" width="8.88671875" style="1284"/>
  </cols>
  <sheetData>
    <row r="1" spans="1:7" ht="31.2" customHeight="1">
      <c r="G1" s="1294" t="s">
        <v>1802</v>
      </c>
    </row>
    <row r="2" spans="1:7">
      <c r="D2" s="1295"/>
      <c r="E2" s="1283"/>
      <c r="G2" s="2068"/>
    </row>
    <row r="3" spans="1:7" ht="28.8">
      <c r="A3" s="1297" t="s">
        <v>1805</v>
      </c>
      <c r="B3" s="1298"/>
      <c r="C3" s="1299" t="s">
        <v>1806</v>
      </c>
      <c r="D3" s="1300" t="s">
        <v>1807</v>
      </c>
      <c r="E3" s="1299" t="s">
        <v>1808</v>
      </c>
      <c r="G3" s="1300" t="s">
        <v>1809</v>
      </c>
    </row>
    <row r="4" spans="1:7">
      <c r="A4" s="1285">
        <v>57</v>
      </c>
      <c r="B4" s="1285"/>
      <c r="C4" s="1286">
        <v>228</v>
      </c>
      <c r="D4" s="801"/>
      <c r="E4" s="1286">
        <v>9576</v>
      </c>
      <c r="F4" s="801"/>
    </row>
    <row r="5" spans="1:7">
      <c r="A5" s="1285">
        <v>37.5</v>
      </c>
      <c r="B5" s="1285"/>
      <c r="C5" s="1286">
        <v>150</v>
      </c>
      <c r="D5" s="801"/>
      <c r="E5" s="1286">
        <v>6300</v>
      </c>
      <c r="F5" s="801"/>
    </row>
    <row r="6" spans="1:7">
      <c r="A6" s="1285">
        <v>36.075000000000003</v>
      </c>
      <c r="B6" s="1285"/>
      <c r="C6" s="1286">
        <v>144.30000000000001</v>
      </c>
      <c r="D6" s="801"/>
      <c r="E6" s="1286">
        <v>6060.6</v>
      </c>
      <c r="F6" s="801"/>
    </row>
    <row r="7" spans="1:7">
      <c r="A7" s="1285">
        <v>34.5</v>
      </c>
      <c r="B7" s="1285"/>
      <c r="C7" s="1286">
        <v>138</v>
      </c>
      <c r="D7" s="801"/>
      <c r="E7" s="1286">
        <v>5796</v>
      </c>
      <c r="F7" s="801"/>
    </row>
    <row r="8" spans="1:7">
      <c r="A8" s="1285">
        <v>31.5</v>
      </c>
      <c r="B8" s="1285"/>
      <c r="C8" s="1286"/>
      <c r="D8" s="1286">
        <v>94.5</v>
      </c>
      <c r="E8" s="1286">
        <v>3969</v>
      </c>
      <c r="F8" s="801"/>
    </row>
    <row r="9" spans="1:7">
      <c r="A9" s="1285">
        <v>36.480000000000004</v>
      </c>
      <c r="B9" s="1285"/>
      <c r="C9" s="1286"/>
      <c r="D9" s="1286">
        <v>109.44000000000001</v>
      </c>
      <c r="E9" s="1286">
        <v>4596.4800000000005</v>
      </c>
      <c r="F9" s="801"/>
    </row>
    <row r="10" spans="1:7">
      <c r="A10" s="1285">
        <v>31.5</v>
      </c>
      <c r="B10" s="1285"/>
      <c r="C10" s="1286"/>
      <c r="D10" s="1286">
        <v>94.5</v>
      </c>
      <c r="E10" s="1286">
        <v>3969</v>
      </c>
      <c r="F10" s="801"/>
    </row>
    <row r="11" spans="1:7">
      <c r="A11" s="1285">
        <v>56.25</v>
      </c>
      <c r="B11" s="1285"/>
      <c r="C11" s="1286"/>
      <c r="D11" s="1286">
        <v>168.75</v>
      </c>
      <c r="E11" s="1286">
        <v>7087.5</v>
      </c>
      <c r="F11" s="801"/>
    </row>
    <row r="12" spans="1:7" ht="16.2">
      <c r="A12" s="1285">
        <v>45</v>
      </c>
      <c r="B12" s="1285"/>
      <c r="C12" s="1286"/>
      <c r="D12" s="1286">
        <v>135</v>
      </c>
      <c r="E12" s="1301">
        <v>5670</v>
      </c>
      <c r="F12" s="801"/>
    </row>
    <row r="13" spans="1:7">
      <c r="A13" s="801"/>
      <c r="B13" s="1302"/>
      <c r="C13" s="1286"/>
      <c r="D13" s="801"/>
      <c r="E13" s="1286">
        <v>53024.58</v>
      </c>
      <c r="G13" s="1286">
        <v>10604.916000000001</v>
      </c>
    </row>
    <row r="17" spans="1:7">
      <c r="A17" s="1293" t="s">
        <v>1794</v>
      </c>
      <c r="B17" s="1293"/>
      <c r="C17" s="1293"/>
      <c r="D17" s="1293" t="s">
        <v>1795</v>
      </c>
      <c r="E17" s="1293"/>
      <c r="F17" s="1293"/>
      <c r="G17" s="1292"/>
    </row>
    <row r="18" spans="1:7">
      <c r="A18" s="801"/>
      <c r="B18" s="801"/>
      <c r="C18" s="801"/>
      <c r="D18" s="801"/>
      <c r="E18" s="801"/>
      <c r="F18" s="801"/>
    </row>
    <row r="19" spans="1:7">
      <c r="A19" s="801"/>
      <c r="B19" s="801"/>
      <c r="C19" s="801"/>
      <c r="D19" s="1286">
        <v>17088</v>
      </c>
      <c r="E19" s="801"/>
      <c r="F19" s="801"/>
    </row>
    <row r="20" spans="1:7">
      <c r="A20" s="1286">
        <v>11253</v>
      </c>
      <c r="B20" s="801"/>
      <c r="C20" s="801"/>
      <c r="D20" s="1286">
        <v>17088</v>
      </c>
      <c r="E20" s="801"/>
      <c r="F20" s="801"/>
    </row>
    <row r="21" spans="1:7">
      <c r="A21" s="1286">
        <v>11879</v>
      </c>
      <c r="B21" s="801"/>
      <c r="C21" s="801"/>
      <c r="D21" s="1286">
        <v>17088</v>
      </c>
      <c r="E21" s="801"/>
      <c r="F21" s="801"/>
    </row>
    <row r="22" spans="1:7">
      <c r="A22" s="1286">
        <v>11789</v>
      </c>
      <c r="B22" s="801"/>
      <c r="C22" s="801"/>
      <c r="D22" s="1286">
        <v>17088</v>
      </c>
      <c r="E22" s="801"/>
      <c r="F22" s="801"/>
    </row>
    <row r="23" spans="1:7">
      <c r="A23" s="1286">
        <v>645</v>
      </c>
      <c r="B23" s="801"/>
      <c r="C23" s="801"/>
      <c r="D23" s="1286">
        <v>17088</v>
      </c>
      <c r="E23" s="801"/>
      <c r="F23" s="801"/>
    </row>
    <row r="24" spans="1:7">
      <c r="A24" s="1286">
        <v>17087</v>
      </c>
      <c r="B24" s="801"/>
      <c r="C24" s="801"/>
      <c r="D24" s="1286">
        <v>17088</v>
      </c>
      <c r="E24" s="801"/>
      <c r="F24" s="801"/>
    </row>
    <row r="25" spans="1:7">
      <c r="A25" s="1286">
        <v>14984</v>
      </c>
      <c r="B25" s="801"/>
      <c r="C25" s="801"/>
      <c r="D25" s="1286">
        <v>17088</v>
      </c>
      <c r="E25" s="801"/>
      <c r="F25" s="801"/>
    </row>
    <row r="26" spans="1:7">
      <c r="A26" s="1286">
        <v>16021</v>
      </c>
      <c r="B26" s="801"/>
      <c r="C26" s="801"/>
      <c r="D26" s="1286">
        <v>17088</v>
      </c>
      <c r="E26" s="801"/>
      <c r="F26" s="801"/>
    </row>
    <row r="27" spans="1:7">
      <c r="A27" s="1286">
        <v>19061</v>
      </c>
      <c r="B27" s="801"/>
      <c r="C27" s="801"/>
      <c r="D27" s="1286">
        <v>17088</v>
      </c>
      <c r="E27" s="801"/>
      <c r="F27" s="801"/>
    </row>
    <row r="28" spans="1:7">
      <c r="A28" s="1286">
        <v>18286</v>
      </c>
      <c r="B28" s="801"/>
      <c r="D28" s="1286">
        <v>17088</v>
      </c>
      <c r="E28" s="801"/>
      <c r="F28" s="801"/>
    </row>
    <row r="29" spans="1:7">
      <c r="A29" s="1286"/>
      <c r="B29" s="1286">
        <v>17087.8</v>
      </c>
      <c r="C29" s="801" t="s">
        <v>1796</v>
      </c>
      <c r="D29" s="1286">
        <v>17088</v>
      </c>
      <c r="E29" s="801"/>
      <c r="F29" s="801"/>
    </row>
    <row r="30" spans="1:7">
      <c r="A30" s="1286"/>
      <c r="B30" s="801"/>
      <c r="C30" s="801"/>
      <c r="D30" s="1286">
        <v>17088</v>
      </c>
      <c r="E30" s="801"/>
      <c r="F30" s="801"/>
    </row>
    <row r="31" spans="1:7">
      <c r="A31" s="1286"/>
      <c r="B31" s="801"/>
      <c r="C31" s="801"/>
      <c r="D31" s="801"/>
      <c r="E31" s="801"/>
      <c r="F31" s="801"/>
    </row>
    <row r="32" spans="1:7">
      <c r="A32" s="1286"/>
      <c r="B32" s="801"/>
      <c r="C32" s="801"/>
      <c r="D32" s="1286">
        <v>205056</v>
      </c>
      <c r="E32" s="801"/>
      <c r="F32" s="801"/>
    </row>
    <row r="33" spans="1:7">
      <c r="A33" s="1286"/>
      <c r="B33" s="801"/>
      <c r="C33" s="801"/>
      <c r="D33" s="1286"/>
      <c r="E33" s="801"/>
      <c r="F33" s="801"/>
    </row>
    <row r="34" spans="1:7">
      <c r="A34" s="801"/>
      <c r="B34" s="1286"/>
      <c r="C34" s="801"/>
      <c r="D34" s="1295" t="s">
        <v>143</v>
      </c>
      <c r="E34" s="1283">
        <v>205056</v>
      </c>
    </row>
    <row r="35" spans="1:7">
      <c r="A35" s="801"/>
      <c r="B35" s="1286"/>
      <c r="C35" s="801"/>
      <c r="D35" s="1296" t="s">
        <v>1803</v>
      </c>
      <c r="E35" s="1283">
        <v>158902.09000000003</v>
      </c>
    </row>
    <row r="36" spans="1:7">
      <c r="A36" s="801"/>
      <c r="B36" s="1286"/>
      <c r="C36" s="801"/>
      <c r="D36" s="1295" t="s">
        <v>1804</v>
      </c>
      <c r="E36" s="1283"/>
      <c r="G36" s="1283">
        <v>46153.909999999974</v>
      </c>
    </row>
    <row r="38" spans="1:7">
      <c r="A38" s="1291" t="s">
        <v>118</v>
      </c>
      <c r="B38" s="1289"/>
      <c r="C38" s="1289"/>
      <c r="D38" s="1289"/>
      <c r="E38" s="1289"/>
      <c r="F38" s="1289"/>
      <c r="G38" s="1289"/>
    </row>
    <row r="39" spans="1:7">
      <c r="A39" s="2059"/>
      <c r="B39" s="2060" t="s">
        <v>289</v>
      </c>
      <c r="C39" s="2060" t="s">
        <v>2414</v>
      </c>
      <c r="D39" s="2060" t="s">
        <v>2415</v>
      </c>
      <c r="E39" s="2060" t="s">
        <v>2416</v>
      </c>
      <c r="F39" s="2066"/>
      <c r="G39" s="2067"/>
    </row>
    <row r="40" spans="1:7">
      <c r="A40" s="2059"/>
      <c r="B40" s="2060" t="s">
        <v>2417</v>
      </c>
      <c r="C40" s="2060" t="s">
        <v>2418</v>
      </c>
      <c r="D40" s="2060" t="s">
        <v>2419</v>
      </c>
      <c r="E40" s="2060" t="s">
        <v>2420</v>
      </c>
      <c r="F40" s="801"/>
    </row>
    <row r="41" spans="1:7">
      <c r="A41" s="2059" t="s">
        <v>2421</v>
      </c>
      <c r="B41" s="2060">
        <v>85</v>
      </c>
      <c r="C41" s="2061">
        <v>1.45</v>
      </c>
      <c r="D41" s="2062">
        <v>123.25</v>
      </c>
      <c r="E41" s="2062">
        <v>44986.25</v>
      </c>
      <c r="F41" s="801"/>
    </row>
    <row r="42" spans="1:7">
      <c r="A42" s="2059" t="s">
        <v>2422</v>
      </c>
      <c r="B42" s="2060">
        <v>75</v>
      </c>
      <c r="C42" s="2061">
        <v>3.06</v>
      </c>
      <c r="D42" s="2062">
        <v>229.5</v>
      </c>
      <c r="E42" s="2062">
        <v>83767.5</v>
      </c>
      <c r="F42" s="801"/>
    </row>
    <row r="43" spans="1:7">
      <c r="A43" s="2059" t="s">
        <v>2423</v>
      </c>
      <c r="B43" s="2060">
        <v>50</v>
      </c>
      <c r="C43" s="2061">
        <v>3.45</v>
      </c>
      <c r="D43" s="2062">
        <v>172.5</v>
      </c>
      <c r="E43" s="2062">
        <v>62962.5</v>
      </c>
      <c r="F43" s="801"/>
    </row>
    <row r="44" spans="1:7">
      <c r="A44" s="2059" t="s">
        <v>2424</v>
      </c>
      <c r="B44" s="2060">
        <v>35</v>
      </c>
      <c r="C44" s="2061">
        <v>2.75</v>
      </c>
      <c r="D44" s="2062">
        <v>96.25</v>
      </c>
      <c r="E44" s="2062">
        <v>35131.25</v>
      </c>
      <c r="F44" s="801"/>
    </row>
    <row r="45" spans="1:7">
      <c r="A45" s="2059"/>
      <c r="B45" s="2059"/>
      <c r="C45" s="2062"/>
      <c r="D45" s="2059"/>
      <c r="E45" s="2059"/>
      <c r="F45" s="801"/>
    </row>
    <row r="46" spans="1:7">
      <c r="A46" s="2059"/>
      <c r="B46" s="2059"/>
      <c r="C46" s="2062"/>
      <c r="D46" s="2059"/>
      <c r="E46" s="2059"/>
      <c r="F46" s="801"/>
    </row>
    <row r="47" spans="1:7">
      <c r="A47" s="2059" t="s">
        <v>2425</v>
      </c>
      <c r="B47" s="2059"/>
      <c r="C47" s="2062">
        <v>31.5</v>
      </c>
      <c r="D47" s="2059"/>
      <c r="E47" s="2062">
        <v>819</v>
      </c>
      <c r="F47" s="801"/>
    </row>
    <row r="48" spans="1:7">
      <c r="A48" s="2059"/>
      <c r="B48" s="2059"/>
      <c r="C48" s="2059"/>
      <c r="D48" s="2059"/>
      <c r="E48" s="2062"/>
      <c r="F48" s="801"/>
    </row>
    <row r="49" spans="1:9">
      <c r="A49" s="2059" t="s">
        <v>2426</v>
      </c>
      <c r="B49" s="2059" t="s">
        <v>2427</v>
      </c>
      <c r="C49" s="2059"/>
      <c r="D49" s="2059"/>
      <c r="E49" s="2062">
        <v>1600</v>
      </c>
      <c r="F49" s="801"/>
    </row>
    <row r="50" spans="1:9">
      <c r="A50" s="2059" t="s">
        <v>2428</v>
      </c>
      <c r="B50" s="2059" t="s">
        <v>2427</v>
      </c>
      <c r="C50" s="2059"/>
      <c r="D50" s="2059"/>
      <c r="E50" s="2062">
        <v>2475</v>
      </c>
      <c r="F50" s="801"/>
    </row>
    <row r="51" spans="1:9">
      <c r="A51" s="2059"/>
      <c r="B51" s="2059"/>
      <c r="C51" s="2059"/>
      <c r="D51" s="2059"/>
      <c r="E51" s="2062"/>
      <c r="F51" s="801"/>
    </row>
    <row r="52" spans="1:9">
      <c r="A52" s="2059"/>
      <c r="B52" s="2059"/>
      <c r="C52" s="2059"/>
      <c r="D52" s="2063" t="s">
        <v>2429</v>
      </c>
      <c r="E52" s="2064">
        <v>231741.5</v>
      </c>
      <c r="F52" s="801"/>
    </row>
    <row r="53" spans="1:9">
      <c r="A53" s="2059"/>
      <c r="B53" s="2059"/>
      <c r="C53" s="2059"/>
      <c r="D53" s="2059" t="s">
        <v>2430</v>
      </c>
      <c r="E53" s="2065">
        <v>142466</v>
      </c>
      <c r="F53" s="801"/>
      <c r="G53" s="1283">
        <f>+E52-E53</f>
        <v>89275.5</v>
      </c>
    </row>
    <row r="54" spans="1:9">
      <c r="A54" s="1286"/>
      <c r="B54" s="801"/>
      <c r="C54" s="801"/>
      <c r="D54" s="801"/>
      <c r="E54" s="801"/>
      <c r="F54" s="801"/>
      <c r="G54" s="801"/>
      <c r="H54" s="1286"/>
    </row>
    <row r="55" spans="1:9" ht="17.399999999999999">
      <c r="A55" s="1287" t="s">
        <v>1801</v>
      </c>
      <c r="B55" s="1288"/>
      <c r="C55" s="1288"/>
      <c r="D55" s="1288"/>
      <c r="E55" s="1288"/>
      <c r="F55" s="1288"/>
      <c r="G55" s="1290"/>
      <c r="H55" s="801"/>
      <c r="I55" s="801"/>
    </row>
    <row r="56" spans="1:9">
      <c r="A56" s="801"/>
      <c r="B56" s="801"/>
      <c r="C56" s="1286"/>
      <c r="D56" s="801"/>
      <c r="E56" s="801"/>
      <c r="F56" s="801"/>
      <c r="G56" s="801"/>
      <c r="H56" s="801"/>
      <c r="I56" s="801"/>
    </row>
    <row r="57" spans="1:9">
      <c r="A57" s="801" t="s">
        <v>1797</v>
      </c>
      <c r="B57" s="801"/>
      <c r="C57" s="1286">
        <v>45819</v>
      </c>
      <c r="D57" s="801"/>
      <c r="E57" s="801"/>
      <c r="F57" s="801"/>
      <c r="G57" s="801"/>
      <c r="H57" s="801"/>
      <c r="I57" s="801"/>
    </row>
    <row r="58" spans="1:9">
      <c r="A58" s="801"/>
      <c r="B58" s="801"/>
      <c r="C58" s="1286"/>
      <c r="D58" s="801"/>
      <c r="E58" s="801"/>
      <c r="F58" s="801"/>
      <c r="G58" s="801"/>
      <c r="H58" s="801"/>
      <c r="I58" s="801"/>
    </row>
    <row r="59" spans="1:9">
      <c r="A59" s="801" t="s">
        <v>1798</v>
      </c>
      <c r="B59" s="801"/>
      <c r="C59" s="1286">
        <v>5894</v>
      </c>
      <c r="D59" s="801"/>
    </row>
    <row r="60" spans="1:9">
      <c r="A60" s="801"/>
      <c r="B60" s="801"/>
      <c r="C60" s="1286">
        <v>1251</v>
      </c>
      <c r="D60" s="801"/>
    </row>
    <row r="61" spans="1:9">
      <c r="A61" s="801"/>
      <c r="B61" s="801"/>
      <c r="C61" s="1286">
        <v>1542</v>
      </c>
      <c r="D61" s="801"/>
    </row>
    <row r="62" spans="1:9">
      <c r="A62" s="801"/>
      <c r="B62" s="801"/>
      <c r="C62" s="1286">
        <v>1363</v>
      </c>
      <c r="D62" s="801"/>
    </row>
    <row r="63" spans="1:9">
      <c r="A63" s="801"/>
      <c r="B63" s="801"/>
      <c r="C63" s="1286">
        <v>2851</v>
      </c>
      <c r="D63" s="801"/>
    </row>
    <row r="64" spans="1:9">
      <c r="A64" s="801"/>
      <c r="B64" s="801"/>
      <c r="C64" s="1286"/>
      <c r="D64" s="801"/>
    </row>
    <row r="65" spans="1:7">
      <c r="A65" s="801" t="s">
        <v>1799</v>
      </c>
      <c r="B65" s="801"/>
      <c r="C65" s="1286">
        <v>2597</v>
      </c>
      <c r="D65" s="801"/>
    </row>
    <row r="66" spans="1:7">
      <c r="A66" s="801"/>
      <c r="B66" s="801"/>
      <c r="C66" s="1286"/>
      <c r="D66" s="801"/>
    </row>
    <row r="67" spans="1:7">
      <c r="A67" s="801" t="s">
        <v>1800</v>
      </c>
      <c r="B67" s="801"/>
      <c r="C67" s="1286">
        <v>555</v>
      </c>
      <c r="D67" s="801"/>
    </row>
    <row r="68" spans="1:7">
      <c r="A68" s="801"/>
      <c r="B68" s="801"/>
      <c r="C68" s="1286"/>
      <c r="D68" s="801"/>
    </row>
    <row r="69" spans="1:7">
      <c r="A69" s="801" t="s">
        <v>59</v>
      </c>
      <c r="B69" s="801"/>
      <c r="C69" s="1286">
        <v>61872</v>
      </c>
      <c r="D69" s="801"/>
    </row>
    <row r="70" spans="1:7">
      <c r="A70" s="801"/>
      <c r="B70" s="801"/>
      <c r="C70" s="1286"/>
      <c r="D70" s="801"/>
    </row>
    <row r="71" spans="1:7">
      <c r="A71" s="801"/>
      <c r="B71" s="1286"/>
      <c r="C71" s="801"/>
      <c r="D71" s="1295" t="s">
        <v>143</v>
      </c>
      <c r="E71" s="1283">
        <v>61872</v>
      </c>
    </row>
    <row r="72" spans="1:7">
      <c r="A72" s="801"/>
      <c r="B72" s="1286"/>
      <c r="C72" s="801"/>
      <c r="D72" s="1296" t="s">
        <v>1803</v>
      </c>
      <c r="E72" s="1283">
        <v>43216.270000000004</v>
      </c>
    </row>
    <row r="73" spans="1:7">
      <c r="A73" s="801"/>
      <c r="B73" s="1286"/>
      <c r="C73" s="801"/>
      <c r="D73" s="1295" t="s">
        <v>1804</v>
      </c>
      <c r="E73" s="1283"/>
      <c r="G73" s="2068">
        <v>18655.729999999996</v>
      </c>
    </row>
    <row r="74" spans="1:7">
      <c r="A74" s="801"/>
      <c r="B74" s="801"/>
      <c r="C74" s="1286"/>
      <c r="D74" s="801"/>
    </row>
    <row r="75" spans="1:7">
      <c r="A75" s="801"/>
      <c r="B75" s="801"/>
      <c r="C75" s="1286"/>
      <c r="D75" s="801"/>
    </row>
  </sheetData>
  <pageMargins left="0.7" right="0.7" top="0.75" bottom="0.75" header="0.3" footer="0.3"/>
  <pageSetup orientation="portrait" r:id="rId1"/>
  <headerFooter>
    <oddFooter>&amp;C&amp;A&amp;RPage &amp;P of &amp;N</oddFooter>
  </headerFooter>
</worksheet>
</file>

<file path=xl/worksheets/sheet89.xml><?xml version="1.0" encoding="utf-8"?>
<worksheet xmlns="http://schemas.openxmlformats.org/spreadsheetml/2006/main" xmlns:r="http://schemas.openxmlformats.org/officeDocument/2006/relationships">
  <dimension ref="A1:K41"/>
  <sheetViews>
    <sheetView topLeftCell="A19" workbookViewId="0">
      <selection activeCell="I46" sqref="I46"/>
    </sheetView>
  </sheetViews>
  <sheetFormatPr defaultColWidth="9.109375" defaultRowHeight="14.4"/>
  <cols>
    <col min="1" max="1" width="12.44140625" style="1714" customWidth="1"/>
    <col min="2" max="2" width="14.44140625" style="1714" customWidth="1"/>
    <col min="3" max="3" width="15.5546875" style="1714" customWidth="1"/>
    <col min="4" max="4" width="14" style="1714" customWidth="1"/>
    <col min="5" max="5" width="10.5546875" style="1714" bestFit="1" customWidth="1"/>
    <col min="6" max="6" width="15.88671875" style="1714" customWidth="1"/>
    <col min="7" max="7" width="17.5546875" style="1714" customWidth="1"/>
    <col min="8" max="8" width="18" style="1734" customWidth="1"/>
    <col min="9" max="9" width="32.33203125" style="1714" customWidth="1"/>
    <col min="10" max="10" width="5.109375" style="1714" customWidth="1"/>
    <col min="11" max="11" width="12.5546875" style="1714" bestFit="1" customWidth="1"/>
    <col min="12" max="12" width="12.33203125" style="1714" customWidth="1"/>
    <col min="13" max="13" width="14.88671875" style="1714" customWidth="1"/>
    <col min="14" max="14" width="12.44140625" style="1714" customWidth="1"/>
    <col min="15" max="15" width="12.5546875" style="1714" bestFit="1" customWidth="1"/>
    <col min="16" max="16" width="12.33203125" style="1714" customWidth="1"/>
    <col min="17" max="16384" width="9.109375" style="1714"/>
  </cols>
  <sheetData>
    <row r="1" spans="1:10">
      <c r="A1" s="1709" t="s">
        <v>2289</v>
      </c>
      <c r="B1" s="2051" t="s">
        <v>2288</v>
      </c>
      <c r="C1" s="2051"/>
      <c r="D1" s="2051" t="s">
        <v>2287</v>
      </c>
      <c r="E1" s="2051"/>
      <c r="F1" s="1710"/>
      <c r="G1" s="1711"/>
      <c r="H1" s="1712"/>
      <c r="I1" s="1711"/>
      <c r="J1" s="1713"/>
    </row>
    <row r="2" spans="1:10" ht="15" thickBot="1">
      <c r="A2" s="1670"/>
      <c r="B2" s="2052" t="s">
        <v>2286</v>
      </c>
      <c r="C2" s="2052"/>
      <c r="D2" s="2052" t="s">
        <v>2285</v>
      </c>
      <c r="E2" s="2052"/>
      <c r="F2" s="1715" t="s">
        <v>2284</v>
      </c>
      <c r="G2" s="1716" t="s">
        <v>2283</v>
      </c>
      <c r="H2" s="1717" t="s">
        <v>2282</v>
      </c>
      <c r="I2" s="1716" t="s">
        <v>2281</v>
      </c>
      <c r="J2" s="1718"/>
    </row>
    <row r="3" spans="1:10">
      <c r="A3" s="1670">
        <v>158520</v>
      </c>
      <c r="B3" s="1719">
        <v>0.20669999999999999</v>
      </c>
      <c r="C3" s="1670">
        <f t="shared" ref="C3:C16" si="0">PRODUCT(A3:B3)</f>
        <v>32766.083999999999</v>
      </c>
      <c r="D3" s="1720">
        <v>0.01</v>
      </c>
      <c r="E3" s="1721">
        <f t="shared" ref="E3:E16" si="1">+D3*A3</f>
        <v>1585.2</v>
      </c>
      <c r="F3" s="1722" t="s">
        <v>2280</v>
      </c>
      <c r="G3" s="1723" t="s">
        <v>2254</v>
      </c>
      <c r="H3" s="1724" t="s">
        <v>2278</v>
      </c>
      <c r="I3" s="1723" t="s">
        <v>2256</v>
      </c>
      <c r="J3" s="1725"/>
    </row>
    <row r="4" spans="1:10">
      <c r="A4" s="1670">
        <v>93000</v>
      </c>
      <c r="B4" s="1719">
        <v>0.20669999999999999</v>
      </c>
      <c r="C4" s="1670">
        <f t="shared" si="0"/>
        <v>19223.099999999999</v>
      </c>
      <c r="D4" s="1720">
        <v>0.01</v>
      </c>
      <c r="E4" s="1721">
        <f t="shared" si="1"/>
        <v>930</v>
      </c>
      <c r="F4" s="1722" t="s">
        <v>2279</v>
      </c>
      <c r="G4" s="1723" t="s">
        <v>2254</v>
      </c>
      <c r="H4" s="1724" t="s">
        <v>2278</v>
      </c>
      <c r="I4" s="1723" t="s">
        <v>2256</v>
      </c>
      <c r="J4" s="1725"/>
    </row>
    <row r="5" spans="1:10" ht="20.25" customHeight="1">
      <c r="A5" s="1672">
        <v>86051</v>
      </c>
      <c r="B5" s="1719">
        <v>0.20669999999999999</v>
      </c>
      <c r="C5" s="1670">
        <f t="shared" si="0"/>
        <v>17786.741699999999</v>
      </c>
      <c r="D5" s="1720">
        <v>0.01</v>
      </c>
      <c r="E5" s="1721">
        <f t="shared" si="1"/>
        <v>860.51</v>
      </c>
      <c r="F5" s="1722" t="s">
        <v>2277</v>
      </c>
      <c r="G5" s="1726" t="s">
        <v>2263</v>
      </c>
      <c r="H5" s="1724" t="s">
        <v>2276</v>
      </c>
      <c r="I5" s="1723" t="s">
        <v>2256</v>
      </c>
      <c r="J5" s="1725"/>
    </row>
    <row r="6" spans="1:10">
      <c r="A6" s="1672">
        <v>56612.5</v>
      </c>
      <c r="B6" s="1719">
        <v>0.20669999999999999</v>
      </c>
      <c r="C6" s="1670">
        <f t="shared" si="0"/>
        <v>11701.803749999999</v>
      </c>
      <c r="D6" s="1720">
        <v>0.01</v>
      </c>
      <c r="E6" s="1721">
        <f t="shared" si="1"/>
        <v>566.125</v>
      </c>
      <c r="F6" s="1722" t="s">
        <v>2275</v>
      </c>
      <c r="G6" s="1726" t="s">
        <v>2263</v>
      </c>
      <c r="H6" s="1724" t="s">
        <v>2268</v>
      </c>
      <c r="I6" s="1723" t="s">
        <v>2256</v>
      </c>
      <c r="J6" s="1725"/>
    </row>
    <row r="7" spans="1:10">
      <c r="A7" s="1671">
        <v>54461.224999999999</v>
      </c>
      <c r="B7" s="1719">
        <v>0.20669999999999999</v>
      </c>
      <c r="C7" s="1670">
        <f t="shared" si="0"/>
        <v>11257.1352075</v>
      </c>
      <c r="D7" s="1720">
        <v>0.01</v>
      </c>
      <c r="E7" s="1721">
        <f t="shared" si="1"/>
        <v>544.61225000000002</v>
      </c>
      <c r="F7" s="1722" t="s">
        <v>2274</v>
      </c>
      <c r="G7" s="1726" t="s">
        <v>2263</v>
      </c>
      <c r="H7" s="1724" t="s">
        <v>2268</v>
      </c>
      <c r="I7" s="1723" t="s">
        <v>2256</v>
      </c>
      <c r="J7" s="1725"/>
    </row>
    <row r="8" spans="1:10">
      <c r="A8" s="1671">
        <v>52083.5</v>
      </c>
      <c r="B8" s="1719">
        <v>0.20669999999999999</v>
      </c>
      <c r="C8" s="1670">
        <f t="shared" si="0"/>
        <v>10765.659449999999</v>
      </c>
      <c r="D8" s="1720">
        <v>0.01</v>
      </c>
      <c r="E8" s="1721">
        <f t="shared" si="1"/>
        <v>520.83500000000004</v>
      </c>
      <c r="F8" s="1722" t="s">
        <v>2273</v>
      </c>
      <c r="G8" s="1726" t="s">
        <v>2263</v>
      </c>
      <c r="H8" s="1724" t="s">
        <v>2268</v>
      </c>
      <c r="I8" s="1723" t="s">
        <v>2256</v>
      </c>
      <c r="J8" s="1725"/>
    </row>
    <row r="9" spans="1:10" ht="21.6">
      <c r="A9" s="1671">
        <v>47554.5</v>
      </c>
      <c r="B9" s="1719">
        <v>0.20669999999999999</v>
      </c>
      <c r="C9" s="1670">
        <f t="shared" si="0"/>
        <v>9829.5151499999993</v>
      </c>
      <c r="D9" s="1720">
        <v>0.01</v>
      </c>
      <c r="E9" s="1721">
        <f t="shared" si="1"/>
        <v>475.54500000000002</v>
      </c>
      <c r="F9" s="1722" t="s">
        <v>2272</v>
      </c>
      <c r="G9" s="1726" t="s">
        <v>2263</v>
      </c>
      <c r="H9" s="1724" t="s">
        <v>2268</v>
      </c>
      <c r="I9" s="1727" t="s">
        <v>2271</v>
      </c>
      <c r="J9" s="1725"/>
    </row>
    <row r="10" spans="1:10">
      <c r="A10" s="1671">
        <v>55072.639999999999</v>
      </c>
      <c r="B10" s="1719">
        <v>0.20669999999999999</v>
      </c>
      <c r="C10" s="1670">
        <f t="shared" si="0"/>
        <v>11383.514687999999</v>
      </c>
      <c r="D10" s="1720">
        <v>0.01</v>
      </c>
      <c r="E10" s="1721">
        <f t="shared" si="1"/>
        <v>550.72640000000001</v>
      </c>
      <c r="F10" s="1722" t="s">
        <v>2270</v>
      </c>
      <c r="G10" s="1726" t="s">
        <v>2263</v>
      </c>
      <c r="H10" s="1724" t="s">
        <v>2268</v>
      </c>
      <c r="I10" s="1723" t="s">
        <v>2256</v>
      </c>
      <c r="J10" s="1725"/>
    </row>
    <row r="11" spans="1:10">
      <c r="A11" s="1671">
        <v>47554.5</v>
      </c>
      <c r="B11" s="1719">
        <v>0.20669999999999999</v>
      </c>
      <c r="C11" s="1670">
        <f t="shared" si="0"/>
        <v>9829.5151499999993</v>
      </c>
      <c r="D11" s="1720">
        <v>0.01</v>
      </c>
      <c r="E11" s="1721">
        <f t="shared" si="1"/>
        <v>475.54500000000002</v>
      </c>
      <c r="F11" s="1722" t="s">
        <v>2269</v>
      </c>
      <c r="G11" s="1726" t="s">
        <v>2263</v>
      </c>
      <c r="H11" s="1724" t="s">
        <v>2268</v>
      </c>
      <c r="I11" s="1723" t="s">
        <v>2256</v>
      </c>
      <c r="J11" s="1725"/>
    </row>
    <row r="12" spans="1:10">
      <c r="A12" s="1671">
        <v>86381.25</v>
      </c>
      <c r="B12" s="1719">
        <v>0.20669999999999999</v>
      </c>
      <c r="C12" s="1670">
        <f t="shared" si="0"/>
        <v>17855.004375</v>
      </c>
      <c r="D12" s="1720">
        <v>0.01</v>
      </c>
      <c r="E12" s="1721">
        <f t="shared" si="1"/>
        <v>863.8125</v>
      </c>
      <c r="F12" s="1728" t="s">
        <v>2267</v>
      </c>
      <c r="G12" s="1726" t="s">
        <v>2263</v>
      </c>
      <c r="H12" s="1729" t="s">
        <v>2266</v>
      </c>
      <c r="I12" s="1669" t="s">
        <v>2265</v>
      </c>
      <c r="J12" s="1725"/>
    </row>
    <row r="13" spans="1:10">
      <c r="A13" s="1671">
        <v>69105</v>
      </c>
      <c r="B13" s="1719">
        <v>0.20669999999999999</v>
      </c>
      <c r="C13" s="1670">
        <f t="shared" si="0"/>
        <v>14284.003499999999</v>
      </c>
      <c r="D13" s="1720">
        <v>0.01</v>
      </c>
      <c r="E13" s="1721">
        <f t="shared" si="1"/>
        <v>691.05000000000007</v>
      </c>
      <c r="F13" s="1722" t="s">
        <v>2264</v>
      </c>
      <c r="G13" s="1726" t="s">
        <v>2263</v>
      </c>
      <c r="H13" s="1724" t="s">
        <v>2262</v>
      </c>
      <c r="I13" s="1723" t="s">
        <v>2261</v>
      </c>
      <c r="J13" s="1725"/>
    </row>
    <row r="14" spans="1:10">
      <c r="A14" s="1670">
        <v>50000</v>
      </c>
      <c r="B14" s="1719">
        <v>0.20669999999999999</v>
      </c>
      <c r="C14" s="1670">
        <f t="shared" si="0"/>
        <v>10335</v>
      </c>
      <c r="D14" s="1720">
        <v>0.01</v>
      </c>
      <c r="E14" s="1721">
        <f t="shared" si="1"/>
        <v>500</v>
      </c>
      <c r="F14" s="1722" t="s">
        <v>2260</v>
      </c>
      <c r="G14" s="1723" t="s">
        <v>2254</v>
      </c>
      <c r="H14" s="1724" t="s">
        <v>2259</v>
      </c>
      <c r="I14" s="1723" t="s">
        <v>2256</v>
      </c>
      <c r="J14" s="1725"/>
    </row>
    <row r="15" spans="1:10">
      <c r="A15" s="1670">
        <v>54000</v>
      </c>
      <c r="B15" s="1719">
        <v>0.20669999999999999</v>
      </c>
      <c r="C15" s="1670">
        <f t="shared" si="0"/>
        <v>11161.8</v>
      </c>
      <c r="D15" s="1720">
        <v>0.01</v>
      </c>
      <c r="E15" s="1721">
        <f t="shared" si="1"/>
        <v>540</v>
      </c>
      <c r="F15" s="1722" t="s">
        <v>2258</v>
      </c>
      <c r="G15" s="1723" t="s">
        <v>2254</v>
      </c>
      <c r="H15" s="1729" t="s">
        <v>2257</v>
      </c>
      <c r="I15" s="1723" t="s">
        <v>2256</v>
      </c>
      <c r="J15" s="1725"/>
    </row>
    <row r="16" spans="1:10">
      <c r="A16" s="1670">
        <v>38000</v>
      </c>
      <c r="B16" s="1719">
        <v>0.20669999999999999</v>
      </c>
      <c r="C16" s="1670">
        <f t="shared" si="0"/>
        <v>7854.5999999999995</v>
      </c>
      <c r="D16" s="1720">
        <v>0.01</v>
      </c>
      <c r="E16" s="1721">
        <f t="shared" si="1"/>
        <v>380</v>
      </c>
      <c r="F16" s="1722" t="s">
        <v>2255</v>
      </c>
      <c r="G16" s="1723" t="s">
        <v>2254</v>
      </c>
      <c r="H16" s="1724" t="s">
        <v>2253</v>
      </c>
      <c r="I16" s="1723" t="s">
        <v>2252</v>
      </c>
      <c r="J16" s="1725"/>
    </row>
    <row r="17" spans="1:10">
      <c r="A17" s="1670"/>
      <c r="B17" s="1719"/>
      <c r="C17" s="1719"/>
      <c r="D17" s="1719"/>
      <c r="F17" s="1730"/>
      <c r="G17" s="1723"/>
      <c r="H17" s="1724"/>
      <c r="I17" s="1723"/>
      <c r="J17" s="1725"/>
    </row>
    <row r="18" spans="1:10" ht="15" thickBot="1">
      <c r="A18" s="1670">
        <f>SUM(A3:A17)</f>
        <v>948396.11499999999</v>
      </c>
      <c r="B18" s="1719"/>
      <c r="C18" s="1670">
        <f>SUM(C3:C17)</f>
        <v>196033.47697049993</v>
      </c>
      <c r="D18" s="1719"/>
      <c r="E18" s="1670">
        <f>SUM(E3:E17)</f>
        <v>9483.9611499999992</v>
      </c>
      <c r="F18" s="1731"/>
      <c r="G18" s="1732"/>
      <c r="H18" s="1733"/>
      <c r="I18" s="1732"/>
      <c r="J18" s="1718"/>
    </row>
    <row r="20" spans="1:10" ht="15" thickBot="1"/>
    <row r="21" spans="1:10">
      <c r="A21" s="1710"/>
      <c r="B21" s="2053" t="s">
        <v>2251</v>
      </c>
      <c r="C21" s="2053"/>
      <c r="D21" s="2053"/>
      <c r="E21" s="2053"/>
      <c r="F21" s="2053"/>
      <c r="G21" s="2053"/>
      <c r="H21" s="2053"/>
      <c r="I21" s="1713"/>
    </row>
    <row r="22" spans="1:10" ht="42">
      <c r="A22" s="1730"/>
      <c r="B22" s="1735" t="s">
        <v>2250</v>
      </c>
      <c r="C22" s="1723" t="s">
        <v>2249</v>
      </c>
      <c r="D22" s="1723" t="s">
        <v>2233</v>
      </c>
      <c r="E22" s="1727" t="s">
        <v>2248</v>
      </c>
      <c r="F22" s="1727" t="s">
        <v>2247</v>
      </c>
      <c r="G22" s="1727" t="s">
        <v>2246</v>
      </c>
      <c r="H22" s="1734" t="s">
        <v>2245</v>
      </c>
      <c r="I22" s="1736" t="s">
        <v>2244</v>
      </c>
    </row>
    <row r="23" spans="1:10">
      <c r="A23" s="1730"/>
      <c r="B23" s="1737" t="s">
        <v>2243</v>
      </c>
      <c r="C23" s="1738">
        <v>30</v>
      </c>
      <c r="D23" s="1739">
        <f t="shared" ref="D23:D31" si="2">PRODUCT(C23,40,52)</f>
        <v>62400</v>
      </c>
      <c r="E23" s="1739">
        <f t="shared" ref="E23:E31" si="3">PRODUCT(C23,9,13)</f>
        <v>3510</v>
      </c>
      <c r="F23" s="1740">
        <f t="shared" ref="F23:F31" si="4">SUM(D23:E23)</f>
        <v>65910</v>
      </c>
      <c r="G23" s="1739">
        <f t="shared" ref="G23:G31" si="5">PRODUCT(C23,75)</f>
        <v>2250</v>
      </c>
      <c r="H23" s="1741">
        <f t="shared" ref="H23:H31" si="6">SUM(F23:G23)</f>
        <v>68160</v>
      </c>
      <c r="I23" s="1742">
        <f t="shared" ref="I23:I31" si="7">PRODUCT(H23,1.04)</f>
        <v>70886.400000000009</v>
      </c>
    </row>
    <row r="24" spans="1:10">
      <c r="A24" s="1730"/>
      <c r="B24" s="1737" t="s">
        <v>2242</v>
      </c>
      <c r="C24" s="1738">
        <v>37.5</v>
      </c>
      <c r="D24" s="1739">
        <f t="shared" si="2"/>
        <v>78000</v>
      </c>
      <c r="E24" s="1739">
        <f t="shared" si="3"/>
        <v>4387.5</v>
      </c>
      <c r="F24" s="1740">
        <f t="shared" si="4"/>
        <v>82387.5</v>
      </c>
      <c r="G24" s="1739">
        <f t="shared" si="5"/>
        <v>2812.5</v>
      </c>
      <c r="H24" s="1743">
        <f t="shared" si="6"/>
        <v>85200</v>
      </c>
      <c r="I24" s="1742">
        <f t="shared" si="7"/>
        <v>88608</v>
      </c>
    </row>
    <row r="25" spans="1:10">
      <c r="A25" s="1730"/>
      <c r="B25" s="1737" t="s">
        <v>2241</v>
      </c>
      <c r="C25" s="1738">
        <v>24</v>
      </c>
      <c r="D25" s="1739">
        <f t="shared" si="2"/>
        <v>49920</v>
      </c>
      <c r="E25" s="1739">
        <f t="shared" si="3"/>
        <v>2808</v>
      </c>
      <c r="F25" s="1740">
        <f t="shared" si="4"/>
        <v>52728</v>
      </c>
      <c r="G25" s="1739">
        <f t="shared" si="5"/>
        <v>1800</v>
      </c>
      <c r="H25" s="1743">
        <f t="shared" si="6"/>
        <v>54528</v>
      </c>
      <c r="I25" s="1742">
        <f t="shared" si="7"/>
        <v>56709.120000000003</v>
      </c>
    </row>
    <row r="26" spans="1:10">
      <c r="A26" s="1730"/>
      <c r="B26" s="1737" t="s">
        <v>2240</v>
      </c>
      <c r="C26" s="1738">
        <v>24.5</v>
      </c>
      <c r="D26" s="1739">
        <f t="shared" si="2"/>
        <v>50960</v>
      </c>
      <c r="E26" s="1739">
        <f t="shared" si="3"/>
        <v>2866.5</v>
      </c>
      <c r="F26" s="1740">
        <f t="shared" si="4"/>
        <v>53826.5</v>
      </c>
      <c r="G26" s="1739">
        <f t="shared" si="5"/>
        <v>1837.5</v>
      </c>
      <c r="H26" s="1743">
        <f t="shared" si="6"/>
        <v>55664</v>
      </c>
      <c r="I26" s="1742">
        <f t="shared" si="7"/>
        <v>57890.560000000005</v>
      </c>
    </row>
    <row r="27" spans="1:10">
      <c r="A27" s="1730"/>
      <c r="B27" s="1737" t="s">
        <v>2239</v>
      </c>
      <c r="C27" s="1738">
        <v>25.5</v>
      </c>
      <c r="D27" s="1739">
        <f t="shared" si="2"/>
        <v>53040</v>
      </c>
      <c r="E27" s="1739">
        <f t="shared" si="3"/>
        <v>2983.5</v>
      </c>
      <c r="F27" s="1740">
        <f t="shared" si="4"/>
        <v>56023.5</v>
      </c>
      <c r="G27" s="1739">
        <f t="shared" si="5"/>
        <v>1912.5</v>
      </c>
      <c r="H27" s="1743">
        <f t="shared" si="6"/>
        <v>57936</v>
      </c>
      <c r="I27" s="1742">
        <f t="shared" si="7"/>
        <v>60253.440000000002</v>
      </c>
    </row>
    <row r="28" spans="1:10">
      <c r="A28" s="1730"/>
      <c r="B28" s="1737" t="s">
        <v>2238</v>
      </c>
      <c r="C28" s="1738">
        <v>21</v>
      </c>
      <c r="D28" s="1739">
        <f t="shared" si="2"/>
        <v>43680</v>
      </c>
      <c r="E28" s="1739">
        <f t="shared" si="3"/>
        <v>2457</v>
      </c>
      <c r="F28" s="1740">
        <f t="shared" si="4"/>
        <v>46137</v>
      </c>
      <c r="G28" s="1739">
        <f t="shared" si="5"/>
        <v>1575</v>
      </c>
      <c r="H28" s="1743">
        <f t="shared" si="6"/>
        <v>47712</v>
      </c>
      <c r="I28" s="1742">
        <f t="shared" si="7"/>
        <v>49620.480000000003</v>
      </c>
    </row>
    <row r="29" spans="1:10">
      <c r="A29" s="1730"/>
      <c r="B29" s="1737" t="s">
        <v>2237</v>
      </c>
      <c r="C29" s="1738">
        <v>21</v>
      </c>
      <c r="D29" s="1739">
        <f t="shared" si="2"/>
        <v>43680</v>
      </c>
      <c r="E29" s="1739">
        <f t="shared" si="3"/>
        <v>2457</v>
      </c>
      <c r="F29" s="1740">
        <f t="shared" si="4"/>
        <v>46137</v>
      </c>
      <c r="G29" s="1739">
        <f t="shared" si="5"/>
        <v>1575</v>
      </c>
      <c r="H29" s="1743">
        <f t="shared" si="6"/>
        <v>47712</v>
      </c>
      <c r="I29" s="1742">
        <f t="shared" si="7"/>
        <v>49620.480000000003</v>
      </c>
    </row>
    <row r="30" spans="1:10">
      <c r="A30" s="1730"/>
      <c r="B30" s="1672" t="s">
        <v>2236</v>
      </c>
      <c r="C30" s="1738">
        <v>38</v>
      </c>
      <c r="D30" s="1739">
        <f t="shared" si="2"/>
        <v>79040</v>
      </c>
      <c r="E30" s="1739">
        <f t="shared" si="3"/>
        <v>4446</v>
      </c>
      <c r="F30" s="1740">
        <f t="shared" si="4"/>
        <v>83486</v>
      </c>
      <c r="G30" s="1739">
        <f t="shared" si="5"/>
        <v>2850</v>
      </c>
      <c r="H30" s="1743">
        <f t="shared" si="6"/>
        <v>86336</v>
      </c>
      <c r="I30" s="1742">
        <f t="shared" si="7"/>
        <v>89789.440000000002</v>
      </c>
    </row>
    <row r="31" spans="1:10">
      <c r="A31" s="1730"/>
      <c r="B31" s="1737" t="s">
        <v>2235</v>
      </c>
      <c r="C31" s="1738">
        <v>30</v>
      </c>
      <c r="D31" s="1739">
        <f t="shared" si="2"/>
        <v>62400</v>
      </c>
      <c r="E31" s="1739">
        <f t="shared" si="3"/>
        <v>3510</v>
      </c>
      <c r="F31" s="1740">
        <f t="shared" si="4"/>
        <v>65910</v>
      </c>
      <c r="G31" s="1739">
        <f t="shared" si="5"/>
        <v>2250</v>
      </c>
      <c r="H31" s="1743">
        <f t="shared" si="6"/>
        <v>68160</v>
      </c>
      <c r="I31" s="1742">
        <f t="shared" si="7"/>
        <v>70886.400000000009</v>
      </c>
    </row>
    <row r="32" spans="1:10">
      <c r="A32" s="1730"/>
      <c r="B32" s="1723"/>
      <c r="C32" s="1723"/>
      <c r="D32" s="1723"/>
      <c r="E32" s="1723"/>
      <c r="F32" s="1723"/>
      <c r="G32" s="1739"/>
      <c r="I32" s="1744"/>
    </row>
    <row r="33" spans="1:11">
      <c r="A33" s="1730"/>
      <c r="B33" s="1723" t="s">
        <v>2234</v>
      </c>
      <c r="C33" s="1723"/>
      <c r="D33" s="1723"/>
      <c r="E33" s="1723"/>
      <c r="F33" s="1723"/>
      <c r="G33" s="1723" t="s">
        <v>2233</v>
      </c>
      <c r="I33" s="1742"/>
    </row>
    <row r="34" spans="1:11">
      <c r="A34" s="1730"/>
      <c r="B34" s="1723" t="s">
        <v>2232</v>
      </c>
      <c r="C34" s="1723"/>
      <c r="D34" s="1723"/>
      <c r="E34" s="1723"/>
      <c r="F34" s="1723"/>
      <c r="G34" s="1669">
        <v>158520</v>
      </c>
      <c r="K34" s="1742">
        <f>PRODUCT(G34,1.04)</f>
        <v>164860.80000000002</v>
      </c>
    </row>
    <row r="35" spans="1:11">
      <c r="A35" s="1730"/>
      <c r="B35" s="1723" t="s">
        <v>2231</v>
      </c>
      <c r="C35" s="1723"/>
      <c r="D35" s="1723"/>
      <c r="E35" s="1723"/>
      <c r="F35" s="1723"/>
      <c r="G35" s="1669">
        <v>93000</v>
      </c>
      <c r="K35" s="1742">
        <f>PRODUCT(G35,1.04)</f>
        <v>96720</v>
      </c>
    </row>
    <row r="36" spans="1:11">
      <c r="A36" s="1730"/>
      <c r="B36" s="1723" t="s">
        <v>2230</v>
      </c>
      <c r="C36" s="1723"/>
      <c r="D36" s="1723"/>
      <c r="E36" s="1723"/>
      <c r="F36" s="1723"/>
      <c r="H36" s="1669">
        <v>50000</v>
      </c>
      <c r="I36" s="1742">
        <f>PRODUCT(H36,1.04)</f>
        <v>52000</v>
      </c>
    </row>
    <row r="37" spans="1:11">
      <c r="A37" s="1730"/>
      <c r="B37" s="1723" t="s">
        <v>2229</v>
      </c>
      <c r="C37" s="1723"/>
      <c r="D37" s="1723"/>
      <c r="E37" s="1723"/>
      <c r="F37" s="1723"/>
      <c r="H37" s="1669">
        <v>54000</v>
      </c>
      <c r="I37" s="1742">
        <f>PRODUCT(H37,1.04)</f>
        <v>56160</v>
      </c>
    </row>
    <row r="38" spans="1:11" ht="15" thickBot="1">
      <c r="A38" s="1730"/>
      <c r="B38" s="1723" t="s">
        <v>2228</v>
      </c>
      <c r="C38" s="1723"/>
      <c r="D38" s="1723"/>
      <c r="E38" s="1723"/>
      <c r="F38" s="1723"/>
      <c r="H38" s="1668">
        <v>38000</v>
      </c>
      <c r="I38" s="1745">
        <f>PRODUCT(H38,1.04)</f>
        <v>39520</v>
      </c>
    </row>
    <row r="39" spans="1:11" ht="15" thickTop="1">
      <c r="A39" s="1730"/>
      <c r="B39" s="1723"/>
      <c r="C39" s="1723"/>
      <c r="D39" s="1723"/>
      <c r="E39" s="1723"/>
      <c r="F39" s="1723"/>
      <c r="G39" s="1723"/>
      <c r="I39" s="1746"/>
    </row>
    <row r="40" spans="1:11">
      <c r="A40" s="1730"/>
      <c r="B40" s="1723"/>
      <c r="C40" s="1723"/>
      <c r="D40" s="1723"/>
      <c r="E40" s="1723"/>
      <c r="F40" s="1723"/>
      <c r="G40" s="1723"/>
      <c r="H40" s="1744"/>
      <c r="I40" s="1725"/>
    </row>
    <row r="41" spans="1:11" ht="15" thickBot="1">
      <c r="A41" s="1731"/>
      <c r="B41" s="1732"/>
      <c r="C41" s="1732"/>
      <c r="D41" s="1732"/>
      <c r="E41" s="1732"/>
      <c r="F41" s="1732"/>
      <c r="G41" s="1732"/>
      <c r="H41" s="1747">
        <f>SUM(H23:H40)</f>
        <v>713408</v>
      </c>
      <c r="I41" s="1748">
        <f>SUM(I23:I38)</f>
        <v>741944.31999999995</v>
      </c>
      <c r="K41" s="1748">
        <f>SUM(K23:K38)</f>
        <v>261580.80000000002</v>
      </c>
    </row>
  </sheetData>
  <mergeCells count="5">
    <mergeCell ref="D1:E1"/>
    <mergeCell ref="D2:E2"/>
    <mergeCell ref="B1:C1"/>
    <mergeCell ref="B2:C2"/>
    <mergeCell ref="B21:H2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sheetPr transitionEvaluation="1" transitionEntry="1" codeName="Sheet11"/>
  <dimension ref="A1:E276"/>
  <sheetViews>
    <sheetView view="pageBreakPreview" zoomScale="60" zoomScaleNormal="100" workbookViewId="0">
      <selection activeCell="G1" sqref="G1:R1048576"/>
    </sheetView>
  </sheetViews>
  <sheetFormatPr defaultColWidth="10.88671875" defaultRowHeight="12"/>
  <cols>
    <col min="1" max="1" width="7.88671875" style="173" customWidth="1"/>
    <col min="2" max="2" width="38.6640625" style="173" customWidth="1"/>
    <col min="3" max="3" width="13.44140625" style="173" customWidth="1"/>
    <col min="4" max="4" width="13.33203125" style="173" customWidth="1"/>
    <col min="5" max="5" width="15.6640625" style="173" customWidth="1"/>
    <col min="6" max="16384" width="10.88671875" style="173"/>
  </cols>
  <sheetData>
    <row r="1" spans="1:5">
      <c r="A1" s="300" t="s">
        <v>697</v>
      </c>
      <c r="B1" s="300"/>
      <c r="E1" s="1465" t="s">
        <v>689</v>
      </c>
    </row>
    <row r="2" spans="1:5">
      <c r="A2" s="300"/>
      <c r="B2" s="300"/>
      <c r="E2" s="1465"/>
    </row>
    <row r="3" spans="1:5">
      <c r="A3" s="300" t="s">
        <v>943</v>
      </c>
      <c r="B3" s="300"/>
      <c r="E3" s="1466" t="s">
        <v>2191</v>
      </c>
    </row>
    <row r="4" spans="1:5">
      <c r="A4" s="300" t="s">
        <v>2190</v>
      </c>
      <c r="B4" s="300"/>
      <c r="E4" s="1465" t="s">
        <v>398</v>
      </c>
    </row>
    <row r="5" spans="1:5">
      <c r="A5" s="300" t="s">
        <v>1410</v>
      </c>
      <c r="B5" s="300"/>
      <c r="E5" s="1454" t="s">
        <v>1393</v>
      </c>
    </row>
    <row r="6" spans="1:5">
      <c r="A6" s="300"/>
      <c r="B6" s="300"/>
      <c r="C6" s="300"/>
      <c r="D6" s="300"/>
      <c r="E6" s="300"/>
    </row>
    <row r="7" spans="1:5">
      <c r="A7" s="2003" t="s">
        <v>824</v>
      </c>
      <c r="B7" s="2004"/>
      <c r="C7" s="2004"/>
      <c r="D7" s="2004"/>
      <c r="E7" s="2004"/>
    </row>
    <row r="8" spans="1:5">
      <c r="A8" s="2004"/>
      <c r="B8" s="2004"/>
      <c r="C8" s="2004"/>
      <c r="D8" s="2004"/>
      <c r="E8" s="2004"/>
    </row>
    <row r="9" spans="1:5" ht="12.6" thickBot="1">
      <c r="A9" s="709"/>
      <c r="B9" s="709"/>
      <c r="C9" s="709"/>
      <c r="D9" s="709"/>
      <c r="E9" s="709"/>
    </row>
    <row r="10" spans="1:5" s="697" customFormat="1">
      <c r="A10" s="710"/>
      <c r="B10" s="695" t="s">
        <v>493</v>
      </c>
      <c r="C10" s="695" t="s">
        <v>494</v>
      </c>
      <c r="D10" s="695">
        <v>-3</v>
      </c>
      <c r="E10" s="695">
        <v>-4</v>
      </c>
    </row>
    <row r="11" spans="1:5">
      <c r="A11" s="254" t="s">
        <v>33</v>
      </c>
      <c r="B11" s="300"/>
      <c r="C11" s="254" t="s">
        <v>148</v>
      </c>
      <c r="D11" s="254" t="s">
        <v>364</v>
      </c>
      <c r="E11" s="254" t="s">
        <v>215</v>
      </c>
    </row>
    <row r="12" spans="1:5">
      <c r="A12" s="509" t="s">
        <v>366</v>
      </c>
      <c r="B12" s="508" t="s">
        <v>367</v>
      </c>
      <c r="C12" s="508" t="s">
        <v>707</v>
      </c>
      <c r="D12" s="508" t="s">
        <v>369</v>
      </c>
      <c r="E12" s="508" t="s">
        <v>708</v>
      </c>
    </row>
    <row r="13" spans="1:5">
      <c r="A13" s="257">
        <v>1</v>
      </c>
      <c r="B13" s="300" t="s">
        <v>709</v>
      </c>
      <c r="C13" s="300"/>
      <c r="D13" s="712"/>
      <c r="E13" s="712"/>
    </row>
    <row r="14" spans="1:5">
      <c r="A14" s="257">
        <v>2</v>
      </c>
      <c r="B14" s="713"/>
      <c r="C14" s="300"/>
      <c r="D14" s="712"/>
      <c r="E14" s="712"/>
    </row>
    <row r="15" spans="1:5">
      <c r="A15" s="257">
        <v>3</v>
      </c>
      <c r="B15" s="713" t="s">
        <v>710</v>
      </c>
      <c r="C15" s="714"/>
      <c r="D15" s="178"/>
      <c r="E15" s="178">
        <v>0</v>
      </c>
    </row>
    <row r="16" spans="1:5">
      <c r="A16" s="257">
        <v>4</v>
      </c>
      <c r="B16" s="713"/>
      <c r="C16" s="300"/>
      <c r="D16" s="174"/>
      <c r="E16" s="174"/>
    </row>
    <row r="17" spans="1:5">
      <c r="A17" s="257">
        <v>5</v>
      </c>
      <c r="B17" s="713" t="s">
        <v>711</v>
      </c>
      <c r="C17" s="176"/>
      <c r="D17" s="174"/>
      <c r="E17" s="174">
        <v>0</v>
      </c>
    </row>
    <row r="18" spans="1:5">
      <c r="A18" s="257">
        <v>6</v>
      </c>
      <c r="B18" s="713"/>
      <c r="C18" s="300"/>
      <c r="D18" s="174"/>
      <c r="E18" s="174"/>
    </row>
    <row r="19" spans="1:5">
      <c r="A19" s="257">
        <v>7</v>
      </c>
      <c r="B19" s="713" t="s">
        <v>197</v>
      </c>
      <c r="C19" s="176"/>
      <c r="D19" s="183"/>
      <c r="E19" s="174">
        <v>0</v>
      </c>
    </row>
    <row r="20" spans="1:5">
      <c r="A20" s="257">
        <v>8</v>
      </c>
      <c r="B20" s="713"/>
      <c r="C20" s="300"/>
      <c r="D20" s="174"/>
      <c r="E20" s="174"/>
    </row>
    <row r="21" spans="1:5">
      <c r="A21" s="257">
        <v>9</v>
      </c>
      <c r="B21" s="713" t="s">
        <v>712</v>
      </c>
      <c r="C21" s="713"/>
      <c r="D21" s="174"/>
      <c r="E21" s="174"/>
    </row>
    <row r="22" spans="1:5">
      <c r="A22" s="257">
        <v>10</v>
      </c>
      <c r="B22" s="713"/>
      <c r="C22" s="183" t="s">
        <v>490</v>
      </c>
      <c r="D22" s="183" t="s">
        <v>490</v>
      </c>
      <c r="E22" s="183" t="s">
        <v>490</v>
      </c>
    </row>
    <row r="23" spans="1:5">
      <c r="A23" s="257">
        <v>11</v>
      </c>
      <c r="B23" s="713"/>
      <c r="C23" s="568"/>
      <c r="D23" s="568"/>
      <c r="E23" s="568"/>
    </row>
    <row r="24" spans="1:5" ht="12.6" thickBot="1">
      <c r="A24" s="257">
        <v>12</v>
      </c>
      <c r="B24" s="713" t="s">
        <v>713</v>
      </c>
      <c r="C24" s="715">
        <v>0</v>
      </c>
      <c r="D24" s="715">
        <v>0</v>
      </c>
      <c r="E24" s="715" t="s">
        <v>471</v>
      </c>
    </row>
    <row r="25" spans="1:5" ht="12.6" thickTop="1">
      <c r="A25" s="257">
        <v>13</v>
      </c>
      <c r="B25" s="300" t="s">
        <v>714</v>
      </c>
      <c r="C25" s="300"/>
      <c r="D25" s="190"/>
      <c r="E25" s="190"/>
    </row>
    <row r="26" spans="1:5">
      <c r="A26" s="257">
        <v>14</v>
      </c>
      <c r="B26" s="300"/>
      <c r="C26" s="300"/>
      <c r="D26" s="190"/>
      <c r="E26" s="190"/>
    </row>
    <row r="27" spans="1:5">
      <c r="A27" s="257">
        <v>15</v>
      </c>
      <c r="B27" s="713" t="s">
        <v>710</v>
      </c>
      <c r="C27" s="300"/>
      <c r="D27" s="178">
        <v>3427853.7851192304</v>
      </c>
      <c r="E27" s="178">
        <v>3427853.7851192304</v>
      </c>
    </row>
    <row r="28" spans="1:5" ht="12" customHeight="1">
      <c r="A28" s="257">
        <v>16</v>
      </c>
      <c r="B28" s="713"/>
      <c r="C28" s="713"/>
      <c r="D28" s="174"/>
      <c r="E28" s="174"/>
    </row>
    <row r="29" spans="1:5">
      <c r="A29" s="257">
        <v>17</v>
      </c>
      <c r="B29" s="713" t="s">
        <v>197</v>
      </c>
      <c r="C29" s="176"/>
      <c r="D29" s="174">
        <v>-775596.85938388132</v>
      </c>
      <c r="E29" s="174">
        <v>-775596.85938388132</v>
      </c>
    </row>
    <row r="30" spans="1:5" ht="12" customHeight="1">
      <c r="A30" s="257">
        <v>18</v>
      </c>
      <c r="B30" s="713"/>
      <c r="C30" s="713"/>
      <c r="D30" s="174"/>
      <c r="E30" s="174"/>
    </row>
    <row r="31" spans="1:5">
      <c r="A31" s="257">
        <v>19</v>
      </c>
      <c r="B31" s="713" t="s">
        <v>712</v>
      </c>
      <c r="C31" s="713"/>
      <c r="D31" s="174"/>
      <c r="E31" s="174"/>
    </row>
    <row r="32" spans="1:5">
      <c r="A32" s="257">
        <v>20</v>
      </c>
      <c r="B32" s="1322"/>
      <c r="C32" s="174" t="s">
        <v>490</v>
      </c>
      <c r="D32" s="174"/>
      <c r="E32" s="174"/>
    </row>
    <row r="33" spans="1:5">
      <c r="A33" s="257">
        <v>21</v>
      </c>
      <c r="B33" s="713"/>
      <c r="C33" s="568"/>
      <c r="D33" s="568"/>
      <c r="E33" s="568"/>
    </row>
    <row r="34" spans="1:5" ht="12.6" thickBot="1">
      <c r="A34" s="257">
        <v>22</v>
      </c>
      <c r="B34" s="713" t="s">
        <v>713</v>
      </c>
      <c r="C34" s="715">
        <v>0</v>
      </c>
      <c r="D34" s="715">
        <v>2652256.9257353488</v>
      </c>
      <c r="E34" s="715">
        <v>2652256.9257353488</v>
      </c>
    </row>
    <row r="35" spans="1:5" ht="12.6" thickTop="1">
      <c r="A35" s="300"/>
      <c r="B35" s="300"/>
      <c r="C35" s="300"/>
      <c r="D35" s="190"/>
      <c r="E35" s="190"/>
    </row>
    <row r="36" spans="1:5">
      <c r="A36" s="300"/>
      <c r="B36" s="300" t="s">
        <v>179</v>
      </c>
      <c r="C36" s="300"/>
    </row>
    <row r="37" spans="1:5">
      <c r="A37" s="300"/>
      <c r="B37" s="300" t="s">
        <v>180</v>
      </c>
      <c r="C37" s="300"/>
    </row>
    <row r="38" spans="1:5">
      <c r="A38" s="300"/>
      <c r="B38" s="300"/>
      <c r="C38" s="300"/>
      <c r="D38" s="190"/>
      <c r="E38" s="190"/>
    </row>
    <row r="102" spans="1:3">
      <c r="A102" s="246"/>
      <c r="B102" s="246"/>
      <c r="C102" s="246"/>
    </row>
    <row r="103" spans="1:3">
      <c r="A103" s="246"/>
      <c r="B103" s="246"/>
      <c r="C103" s="246"/>
    </row>
    <row r="104" spans="1:3">
      <c r="A104" s="246"/>
      <c r="B104" s="246"/>
      <c r="C104" s="246"/>
    </row>
    <row r="105" spans="1:3">
      <c r="A105" s="246"/>
      <c r="B105" s="246"/>
      <c r="C105" s="246"/>
    </row>
    <row r="106" spans="1:3">
      <c r="A106" s="246"/>
      <c r="B106" s="246"/>
      <c r="C106" s="246"/>
    </row>
    <row r="136" spans="1:1">
      <c r="A136" s="246"/>
    </row>
    <row r="205" spans="1:1">
      <c r="A205" s="300"/>
    </row>
    <row r="222" spans="1:1">
      <c r="A222" s="246"/>
    </row>
    <row r="223" spans="1:1">
      <c r="A223" s="246"/>
    </row>
    <row r="224" spans="1:1">
      <c r="A224" s="246"/>
    </row>
    <row r="225" spans="1:1">
      <c r="A225" s="246"/>
    </row>
    <row r="226" spans="1:1">
      <c r="A226" s="246"/>
    </row>
    <row r="227" spans="1:1">
      <c r="A227" s="246"/>
    </row>
    <row r="228" spans="1:1">
      <c r="A228" s="246"/>
    </row>
    <row r="229" spans="1:1">
      <c r="A229" s="246"/>
    </row>
    <row r="230" spans="1:1">
      <c r="A230" s="246"/>
    </row>
    <row r="231" spans="1:1">
      <c r="A231" s="246"/>
    </row>
    <row r="232" spans="1:1">
      <c r="A232" s="246"/>
    </row>
    <row r="233" spans="1:1">
      <c r="A233" s="246"/>
    </row>
    <row r="234" spans="1:1">
      <c r="A234" s="246"/>
    </row>
    <row r="235" spans="1:1">
      <c r="A235" s="246"/>
    </row>
    <row r="236" spans="1:1">
      <c r="A236" s="246"/>
    </row>
    <row r="237" spans="1:1">
      <c r="A237" s="246"/>
    </row>
    <row r="238" spans="1:1">
      <c r="A238" s="246"/>
    </row>
    <row r="239" spans="1:1">
      <c r="A239" s="246"/>
    </row>
    <row r="240" spans="1:1">
      <c r="A240" s="246"/>
    </row>
    <row r="241" spans="1:1">
      <c r="A241" s="246"/>
    </row>
    <row r="242" spans="1:1">
      <c r="A242" s="246"/>
    </row>
    <row r="243" spans="1:1">
      <c r="A243" s="246"/>
    </row>
    <row r="244" spans="1:1">
      <c r="A244" s="246"/>
    </row>
    <row r="245" spans="1:1">
      <c r="A245" s="246"/>
    </row>
    <row r="246" spans="1:1">
      <c r="A246" s="246"/>
    </row>
    <row r="247" spans="1:1">
      <c r="A247" s="246"/>
    </row>
    <row r="248" spans="1:1">
      <c r="A248" s="246"/>
    </row>
    <row r="249" spans="1:1">
      <c r="A249" s="246"/>
    </row>
    <row r="250" spans="1:1">
      <c r="A250" s="246"/>
    </row>
    <row r="251" spans="1:1">
      <c r="A251" s="246"/>
    </row>
    <row r="252" spans="1:1">
      <c r="A252" s="246"/>
    </row>
    <row r="253" spans="1:1">
      <c r="A253" s="246"/>
    </row>
    <row r="254" spans="1:1">
      <c r="A254" s="246"/>
    </row>
    <row r="255" spans="1:1">
      <c r="A255" s="246"/>
    </row>
    <row r="256" spans="1:1">
      <c r="A256" s="246"/>
    </row>
    <row r="257" spans="1:1">
      <c r="A257" s="246"/>
    </row>
    <row r="258" spans="1:1">
      <c r="A258" s="246"/>
    </row>
    <row r="259" spans="1:1">
      <c r="A259" s="246"/>
    </row>
    <row r="260" spans="1:1">
      <c r="A260" s="246"/>
    </row>
    <row r="261" spans="1:1">
      <c r="A261" s="246"/>
    </row>
    <row r="262" spans="1:1">
      <c r="A262" s="246"/>
    </row>
    <row r="263" spans="1:1">
      <c r="A263" s="246"/>
    </row>
    <row r="264" spans="1:1">
      <c r="A264" s="246"/>
    </row>
    <row r="265" spans="1:1">
      <c r="A265" s="246"/>
    </row>
    <row r="266" spans="1:1">
      <c r="A266" s="246"/>
    </row>
    <row r="267" spans="1:1">
      <c r="A267" s="246"/>
    </row>
    <row r="268" spans="1:1">
      <c r="A268" s="246"/>
    </row>
    <row r="269" spans="1:1">
      <c r="A269" s="246"/>
    </row>
    <row r="270" spans="1:1">
      <c r="A270" s="246"/>
    </row>
    <row r="271" spans="1:1">
      <c r="A271" s="246"/>
    </row>
    <row r="272" spans="1:1">
      <c r="A272" s="246"/>
    </row>
    <row r="273" spans="1:1">
      <c r="A273" s="246"/>
    </row>
    <row r="274" spans="1:1">
      <c r="A274" s="246"/>
    </row>
    <row r="275" spans="1:1">
      <c r="A275" s="246"/>
    </row>
    <row r="276" spans="1:1">
      <c r="A276" s="246"/>
    </row>
  </sheetData>
  <mergeCells count="1">
    <mergeCell ref="A7:E8"/>
  </mergeCells>
  <phoneticPr fontId="25" type="noConversion"/>
  <pageMargins left="0.75" right="0.25" top="0.75" bottom="0.25" header="0.25" footer="0.24"/>
  <pageSetup scale="95" fitToHeight="4" orientation="portrait" r:id="rId1"/>
  <headerFooter alignWithMargins="0"/>
</worksheet>
</file>

<file path=xl/worksheets/sheet90.xml><?xml version="1.0" encoding="utf-8"?>
<worksheet xmlns="http://schemas.openxmlformats.org/spreadsheetml/2006/main" xmlns:r="http://schemas.openxmlformats.org/officeDocument/2006/relationships">
  <dimension ref="B1:F15"/>
  <sheetViews>
    <sheetView workbookViewId="0">
      <selection activeCell="J32" sqref="J32"/>
    </sheetView>
  </sheetViews>
  <sheetFormatPr defaultColWidth="8.88671875" defaultRowHeight="12"/>
  <cols>
    <col min="1" max="1" width="8.88671875" style="615"/>
    <col min="2" max="2" width="33.33203125" style="615" customWidth="1"/>
    <col min="3" max="16384" width="8.88671875" style="615"/>
  </cols>
  <sheetData>
    <row r="1" spans="2:6">
      <c r="C1" s="1989">
        <v>41974</v>
      </c>
      <c r="D1" s="1989">
        <v>42887</v>
      </c>
      <c r="E1" s="619" t="s">
        <v>2413</v>
      </c>
    </row>
    <row r="2" spans="2:6">
      <c r="B2" s="615" t="s">
        <v>644</v>
      </c>
      <c r="C2" s="617">
        <v>559944</v>
      </c>
      <c r="D2" s="617">
        <v>541065.19999999995</v>
      </c>
      <c r="E2" s="617">
        <v>18878.800000000047</v>
      </c>
    </row>
    <row r="3" spans="2:6">
      <c r="C3" s="617"/>
      <c r="D3" s="617"/>
      <c r="E3" s="617"/>
    </row>
    <row r="4" spans="2:6">
      <c r="B4" s="615" t="s">
        <v>646</v>
      </c>
      <c r="C4" s="617"/>
      <c r="D4" s="617"/>
      <c r="E4" s="617">
        <v>4530.9120000000112</v>
      </c>
      <c r="F4" s="1990">
        <v>0.24</v>
      </c>
    </row>
    <row r="5" spans="2:6">
      <c r="B5" s="1436" t="s">
        <v>430</v>
      </c>
      <c r="C5" s="1442">
        <v>28648</v>
      </c>
      <c r="D5" s="1442">
        <v>27234.42</v>
      </c>
      <c r="E5" s="617">
        <v>830.66720000000203</v>
      </c>
      <c r="F5" s="1990">
        <v>4.3999999999999997E-2</v>
      </c>
    </row>
    <row r="8" spans="2:6">
      <c r="E8" s="617"/>
    </row>
    <row r="10" spans="2:6">
      <c r="E10" s="617"/>
    </row>
    <row r="15" spans="2:6">
      <c r="C15" s="617"/>
      <c r="D15" s="617"/>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90</vt:i4>
      </vt:variant>
      <vt:variant>
        <vt:lpstr>Named Ranges</vt:lpstr>
      </vt:variant>
      <vt:variant>
        <vt:i4>142</vt:i4>
      </vt:variant>
    </vt:vector>
  </HeadingPairs>
  <TitlesOfParts>
    <vt:vector size="232" baseType="lpstr">
      <vt:lpstr>Macros</vt:lpstr>
      <vt:lpstr>COVER</vt:lpstr>
      <vt:lpstr>CONTENTS vol 1</vt:lpstr>
      <vt:lpstr>A 2 </vt:lpstr>
      <vt:lpstr>A 3 </vt:lpstr>
      <vt:lpstr>A 4</vt:lpstr>
      <vt:lpstr>A 6</vt:lpstr>
      <vt:lpstr>A 6 (a)</vt:lpstr>
      <vt:lpstr>A 7</vt:lpstr>
      <vt:lpstr>A 8</vt:lpstr>
      <vt:lpstr>A 10</vt:lpstr>
      <vt:lpstr>A 10 (a)</vt:lpstr>
      <vt:lpstr>A 11</vt:lpstr>
      <vt:lpstr>A 12</vt:lpstr>
      <vt:lpstr>A 12 (a)</vt:lpstr>
      <vt:lpstr>A 13</vt:lpstr>
      <vt:lpstr>A 14</vt:lpstr>
      <vt:lpstr>A 14 (a)</vt:lpstr>
      <vt:lpstr>A 15</vt:lpstr>
      <vt:lpstr>A 16</vt:lpstr>
      <vt:lpstr>A 17 </vt:lpstr>
      <vt:lpstr>A 18</vt:lpstr>
      <vt:lpstr>A 18 (a)</vt:lpstr>
      <vt:lpstr>A 19 </vt:lpstr>
      <vt:lpstr>A 19 (a) </vt:lpstr>
      <vt:lpstr>B 2 </vt:lpstr>
      <vt:lpstr>B 3</vt:lpstr>
      <vt:lpstr>B 4</vt:lpstr>
      <vt:lpstr>B 6</vt:lpstr>
      <vt:lpstr>B 8</vt:lpstr>
      <vt:lpstr>B 9 </vt:lpstr>
      <vt:lpstr>B 10</vt:lpstr>
      <vt:lpstr>B 11</vt:lpstr>
      <vt:lpstr>B12</vt:lpstr>
      <vt:lpstr>B 14</vt:lpstr>
      <vt:lpstr>B 15</vt:lpstr>
      <vt:lpstr>C 1</vt:lpstr>
      <vt:lpstr>D 1 </vt:lpstr>
      <vt:lpstr>D 2 </vt:lpstr>
      <vt:lpstr>D-3</vt:lpstr>
      <vt:lpstr>D-4</vt:lpstr>
      <vt:lpstr>D-5</vt:lpstr>
      <vt:lpstr>D-6</vt:lpstr>
      <vt:lpstr>D 7</vt:lpstr>
      <vt:lpstr>E 1 S</vt:lpstr>
      <vt:lpstr>E-2 S</vt:lpstr>
      <vt:lpstr>E-3</vt:lpstr>
      <vt:lpstr>E-4 Sewer</vt:lpstr>
      <vt:lpstr>E-5</vt:lpstr>
      <vt:lpstr>E-6</vt:lpstr>
      <vt:lpstr>E-7</vt:lpstr>
      <vt:lpstr>E 8</vt:lpstr>
      <vt:lpstr>E 9 </vt:lpstr>
      <vt:lpstr>E-10</vt:lpstr>
      <vt:lpstr>AFPI</vt:lpstr>
      <vt:lpstr>E 11</vt:lpstr>
      <vt:lpstr>E 12</vt:lpstr>
      <vt:lpstr>E 13</vt:lpstr>
      <vt:lpstr>E 14</vt:lpstr>
      <vt:lpstr>F 2</vt:lpstr>
      <vt:lpstr>F 4</vt:lpstr>
      <vt:lpstr>F 6</vt:lpstr>
      <vt:lpstr>F 6 (2)</vt:lpstr>
      <vt:lpstr>F 7</vt:lpstr>
      <vt:lpstr>F 8</vt:lpstr>
      <vt:lpstr>F 10</vt:lpstr>
      <vt:lpstr>F 10 (2)</vt:lpstr>
      <vt:lpstr>A 2 (I) </vt:lpstr>
      <vt:lpstr>A 3 (I) </vt:lpstr>
      <vt:lpstr>B 2 (I) </vt:lpstr>
      <vt:lpstr>B 3 (I)</vt:lpstr>
      <vt:lpstr>B 15 (I)</vt:lpstr>
      <vt:lpstr>D-1 (I) </vt:lpstr>
      <vt:lpstr>D-2 (I) </vt:lpstr>
      <vt:lpstr>E 1 S (I)</vt:lpstr>
      <vt:lpstr>E-2 S (I)</vt:lpstr>
      <vt:lpstr>E10-AFPI (I)</vt:lpstr>
      <vt:lpstr>A 7 (I) workpapers</vt:lpstr>
      <vt:lpstr>AR to MFR Reconciliation</vt:lpstr>
      <vt:lpstr>BS _ Trial Balance</vt:lpstr>
      <vt:lpstr>BalSheet Acct_PerAR</vt:lpstr>
      <vt:lpstr>Working Capital_PerAR</vt:lpstr>
      <vt:lpstr>6-30-17 Depr Exp_Accum Depr</vt:lpstr>
      <vt:lpstr>KWRU P &amp; L</vt:lpstr>
      <vt:lpstr>Hurricane Costs</vt:lpstr>
      <vt:lpstr>Plant Additions</vt:lpstr>
      <vt:lpstr>Property Taxes</vt:lpstr>
      <vt:lpstr>Pro Forma Expenses</vt:lpstr>
      <vt:lpstr>Salary schedule</vt:lpstr>
      <vt:lpstr>Interim Salaries_Benefits</vt:lpstr>
      <vt:lpstr>_pg1</vt:lpstr>
      <vt:lpstr>_SY1</vt:lpstr>
      <vt:lpstr>_SY2</vt:lpstr>
      <vt:lpstr>_SY3</vt:lpstr>
      <vt:lpstr>_TY1</vt:lpstr>
      <vt:lpstr>_TY3</vt:lpstr>
      <vt:lpstr>'A 10 (a)'!A_10</vt:lpstr>
      <vt:lpstr>A_10</vt:lpstr>
      <vt:lpstr>A_11</vt:lpstr>
      <vt:lpstr>'A 12 (a)'!A_12</vt:lpstr>
      <vt:lpstr>A_12</vt:lpstr>
      <vt:lpstr>A_13</vt:lpstr>
      <vt:lpstr>'A 14 (a)'!A_14</vt:lpstr>
      <vt:lpstr>A_14</vt:lpstr>
      <vt:lpstr>A_15</vt:lpstr>
      <vt:lpstr>A_16</vt:lpstr>
      <vt:lpstr>'A 2 (I) '!A_2</vt:lpstr>
      <vt:lpstr>A_2</vt:lpstr>
      <vt:lpstr>A_3</vt:lpstr>
      <vt:lpstr>A_4</vt:lpstr>
      <vt:lpstr>'A 6 (a)'!A_6</vt:lpstr>
      <vt:lpstr>A_6</vt:lpstr>
      <vt:lpstr>A_7</vt:lpstr>
      <vt:lpstr>A_8</vt:lpstr>
      <vt:lpstr>'B 10'!B_10</vt:lpstr>
      <vt:lpstr>B_11</vt:lpstr>
      <vt:lpstr>B_14</vt:lpstr>
      <vt:lpstr>'B 15 (I)'!B_15</vt:lpstr>
      <vt:lpstr>B_15</vt:lpstr>
      <vt:lpstr>'B 2 (I) '!B_2</vt:lpstr>
      <vt:lpstr>B_2</vt:lpstr>
      <vt:lpstr>'B 3'!B_3</vt:lpstr>
      <vt:lpstr>B_4</vt:lpstr>
      <vt:lpstr>B_6</vt:lpstr>
      <vt:lpstr>'B 8'!B_8</vt:lpstr>
      <vt:lpstr>B_9</vt:lpstr>
      <vt:lpstr>'C 1'!C_1</vt:lpstr>
      <vt:lpstr>CCC</vt:lpstr>
      <vt:lpstr>COMPANY</vt:lpstr>
      <vt:lpstr>CONTENTS</vt:lpstr>
      <vt:lpstr>COVER</vt:lpstr>
      <vt:lpstr>CPEM</vt:lpstr>
      <vt:lpstr>DOCKET</vt:lpstr>
      <vt:lpstr>'E 1 S'!E_1</vt:lpstr>
      <vt:lpstr>'E 1 S (I)'!E_1</vt:lpstr>
      <vt:lpstr>'E 11'!E_11</vt:lpstr>
      <vt:lpstr>'E 12'!E_12</vt:lpstr>
      <vt:lpstr>'E 13'!E_13</vt:lpstr>
      <vt:lpstr>'E 14'!E_14</vt:lpstr>
      <vt:lpstr>'E 8'!E_8</vt:lpstr>
      <vt:lpstr>'E 9 '!E_9</vt:lpstr>
      <vt:lpstr>'F 10 (2)'!f10x</vt:lpstr>
      <vt:lpstr>INFO</vt:lpstr>
      <vt:lpstr>page1</vt:lpstr>
      <vt:lpstr>page2</vt:lpstr>
      <vt:lpstr>page3</vt:lpstr>
      <vt:lpstr>PREP</vt:lpstr>
      <vt:lpstr>prep2</vt:lpstr>
      <vt:lpstr>prep3</vt:lpstr>
      <vt:lpstr>'6-30-17 Depr Exp_Accum Depr'!Print_Area</vt:lpstr>
      <vt:lpstr>'A 10'!Print_Area</vt:lpstr>
      <vt:lpstr>'A 10 (a)'!Print_Area</vt:lpstr>
      <vt:lpstr>'A 11'!Print_Area</vt:lpstr>
      <vt:lpstr>'A 12'!Print_Area</vt:lpstr>
      <vt:lpstr>'A 12 (a)'!Print_Area</vt:lpstr>
      <vt:lpstr>'A 13'!Print_Area</vt:lpstr>
      <vt:lpstr>'A 14'!Print_Area</vt:lpstr>
      <vt:lpstr>'A 14 (a)'!Print_Area</vt:lpstr>
      <vt:lpstr>'A 15'!Print_Area</vt:lpstr>
      <vt:lpstr>'A 16'!Print_Area</vt:lpstr>
      <vt:lpstr>'A 17 '!Print_Area</vt:lpstr>
      <vt:lpstr>'A 18'!Print_Area</vt:lpstr>
      <vt:lpstr>'A 18 (a)'!Print_Area</vt:lpstr>
      <vt:lpstr>'A 19 '!Print_Area</vt:lpstr>
      <vt:lpstr>'A 19 (a) '!Print_Area</vt:lpstr>
      <vt:lpstr>'A 2 '!Print_Area</vt:lpstr>
      <vt:lpstr>'A 2 (I) '!Print_Area</vt:lpstr>
      <vt:lpstr>'A 3 '!Print_Area</vt:lpstr>
      <vt:lpstr>'A 3 (I) '!Print_Area</vt:lpstr>
      <vt:lpstr>'A 4'!Print_Area</vt:lpstr>
      <vt:lpstr>'A 6'!Print_Area</vt:lpstr>
      <vt:lpstr>'A 6 (a)'!Print_Area</vt:lpstr>
      <vt:lpstr>'A 7'!Print_Area</vt:lpstr>
      <vt:lpstr>'A 7 (I) workpapers'!Print_Area</vt:lpstr>
      <vt:lpstr>'A 8'!Print_Area</vt:lpstr>
      <vt:lpstr>AFPI!Print_Area</vt:lpstr>
      <vt:lpstr>'AR to MFR Reconciliation'!Print_Area</vt:lpstr>
      <vt:lpstr>'B 10'!Print_Area</vt:lpstr>
      <vt:lpstr>'B 11'!Print_Area</vt:lpstr>
      <vt:lpstr>'B 14'!Print_Area</vt:lpstr>
      <vt:lpstr>'B 15'!Print_Area</vt:lpstr>
      <vt:lpstr>'B 15 (I)'!Print_Area</vt:lpstr>
      <vt:lpstr>'B 2 '!Print_Area</vt:lpstr>
      <vt:lpstr>'B 2 (I) '!Print_Area</vt:lpstr>
      <vt:lpstr>'B 3'!Print_Area</vt:lpstr>
      <vt:lpstr>'B 3 (I)'!Print_Area</vt:lpstr>
      <vt:lpstr>'B 4'!Print_Area</vt:lpstr>
      <vt:lpstr>'B 6'!Print_Area</vt:lpstr>
      <vt:lpstr>'B 8'!Print_Area</vt:lpstr>
      <vt:lpstr>'B 9 '!Print_Area</vt:lpstr>
      <vt:lpstr>'B12'!Print_Area</vt:lpstr>
      <vt:lpstr>'BalSheet Acct_PerAR'!Print_Area</vt:lpstr>
      <vt:lpstr>'BS _ Trial Balance'!Print_Area</vt:lpstr>
      <vt:lpstr>'C 1'!Print_Area</vt:lpstr>
      <vt:lpstr>'CONTENTS vol 1'!Print_Area</vt:lpstr>
      <vt:lpstr>'D 2 '!Print_Area</vt:lpstr>
      <vt:lpstr>'D 7'!Print_Area</vt:lpstr>
      <vt:lpstr>'D-2 (I) '!Print_Area</vt:lpstr>
      <vt:lpstr>'D-5'!Print_Area</vt:lpstr>
      <vt:lpstr>'E 1 S'!Print_Area</vt:lpstr>
      <vt:lpstr>'E 1 S (I)'!Print_Area</vt:lpstr>
      <vt:lpstr>'E 11'!Print_Area</vt:lpstr>
      <vt:lpstr>'E 12'!Print_Area</vt:lpstr>
      <vt:lpstr>'E 13'!Print_Area</vt:lpstr>
      <vt:lpstr>'E 14'!Print_Area</vt:lpstr>
      <vt:lpstr>'E 8'!Print_Area</vt:lpstr>
      <vt:lpstr>'E-10'!Print_Area</vt:lpstr>
      <vt:lpstr>'E-2 S'!Print_Area</vt:lpstr>
      <vt:lpstr>'E-2 S (I)'!Print_Area</vt:lpstr>
      <vt:lpstr>'E-3'!Print_Area</vt:lpstr>
      <vt:lpstr>'E-4 Sewer'!Print_Area</vt:lpstr>
      <vt:lpstr>'E-5'!Print_Area</vt:lpstr>
      <vt:lpstr>'F 10'!Print_Area</vt:lpstr>
      <vt:lpstr>'F 10 (2)'!Print_Area</vt:lpstr>
      <vt:lpstr>'F 2'!Print_Area</vt:lpstr>
      <vt:lpstr>'F 4'!Print_Area</vt:lpstr>
      <vt:lpstr>'F 6'!Print_Area</vt:lpstr>
      <vt:lpstr>'F 6 (2)'!Print_Area</vt:lpstr>
      <vt:lpstr>'F 7'!Print_Area</vt:lpstr>
      <vt:lpstr>'F 8'!Print_Area</vt:lpstr>
      <vt:lpstr>'KWRU P &amp; L'!Print_Area</vt:lpstr>
      <vt:lpstr>Macros!Print_Area</vt:lpstr>
      <vt:lpstr>'Plant Additions'!Print_Area</vt:lpstr>
      <vt:lpstr>'Pro Forma Expenses'!Print_Area</vt:lpstr>
      <vt:lpstr>'Property Taxes'!Print_Area</vt:lpstr>
      <vt:lpstr>'Working Capital_PerAR'!Print_Area</vt:lpstr>
      <vt:lpstr>Print_Area</vt:lpstr>
      <vt:lpstr>'AR to MFR Reconciliation'!Print_Titles</vt:lpstr>
      <vt:lpstr>'BalSheet Acct_PerAR'!Print_Titles</vt:lpstr>
      <vt:lpstr>'BS _ Trial Balance'!Print_Titles</vt:lpstr>
      <vt:lpstr>'CONTENTS vol 1'!Print_Titles</vt:lpstr>
      <vt:lpstr>'KWRU P &amp; L'!Print_Titles</vt:lpstr>
    </vt:vector>
  </TitlesOfParts>
  <Company>Milian, Swain &amp; Associates,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 W Utilities Corp TY 2014</dc:title>
  <dc:creator>Cynthia Yapp</dc:creator>
  <cp:lastModifiedBy>Cynthia Yapp</cp:lastModifiedBy>
  <cp:lastPrinted>2017-11-27T19:46:42Z</cp:lastPrinted>
  <dcterms:created xsi:type="dcterms:W3CDTF">1999-03-04T13:23:51Z</dcterms:created>
  <dcterms:modified xsi:type="dcterms:W3CDTF">2017-11-29T16:13:49Z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ient">
    <vt:lpwstr>Alafaya Utilities, Inc.</vt:lpwstr>
  </property>
  <property fmtid="{D5CDD505-2E9C-101B-9397-08002B2CF9AE}" pid="3" name="_NewReviewCycle">
    <vt:lpwstr/>
  </property>
</Properties>
</file>