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</Types>
</file>

<file path=_rels/.rels>&#65279;<?xml version="1.0" encoding="UTF-8" standalone="yes"?>
<Relationships xmlns="http://schemas.openxmlformats.org/package/2006/relationships">
  <Relationship Id="rId3" Type="http://schemas.openxmlformats.org/officeDocument/2006/relationships/extended-properties" Target="docProps/app.xml" />
  <Relationship Id="rId2" Type="http://schemas.openxmlformats.org/package/2006/relationships/metadata/core-properties" Target="docProps/core.xml" /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88" yWindow="336" windowWidth="22692" windowHeight="9276"/>
  </bookViews>
  <sheets>
    <sheet name="Overtime" sheetId="1" r:id="rId1"/>
  </sheets>
  <calcPr calcId="145621"/>
</workbook>
</file>

<file path=xl/calcChain.xml><?xml version="1.0" encoding="utf-8"?>
<calcChain xmlns="http://schemas.openxmlformats.org/spreadsheetml/2006/main">
  <c r="D15" i="1" l="1"/>
  <c r="D18" i="1" s="1"/>
  <c r="E15" i="1"/>
  <c r="E18" i="1" s="1"/>
  <c r="F15" i="1"/>
  <c r="F18" i="1" s="1"/>
  <c r="G15" i="1"/>
  <c r="G18" i="1" s="1"/>
  <c r="H15" i="1"/>
  <c r="H18" i="1" s="1"/>
  <c r="I15" i="1"/>
  <c r="I18" i="1" s="1"/>
  <c r="J15" i="1"/>
  <c r="J18" i="1" s="1"/>
  <c r="K15" i="1"/>
  <c r="K18" i="1" s="1"/>
  <c r="L15" i="1"/>
  <c r="L18" i="1" s="1"/>
  <c r="M15" i="1"/>
  <c r="M18" i="1" s="1"/>
  <c r="N15" i="1"/>
  <c r="N18" i="1" s="1"/>
  <c r="O15" i="1"/>
  <c r="O18" i="1" s="1"/>
  <c r="P15" i="1"/>
  <c r="P18" i="1" s="1"/>
  <c r="Q15" i="1"/>
  <c r="Q18" i="1" s="1"/>
  <c r="R15" i="1"/>
  <c r="R18" i="1" s="1"/>
  <c r="S15" i="1"/>
  <c r="S18" i="1" s="1"/>
  <c r="T15" i="1"/>
  <c r="T18" i="1" s="1"/>
  <c r="U15" i="1"/>
  <c r="U18" i="1" s="1"/>
  <c r="V15" i="1"/>
  <c r="V18" i="1" s="1"/>
  <c r="W15" i="1"/>
  <c r="W18" i="1" s="1"/>
  <c r="X15" i="1"/>
  <c r="X18" i="1" s="1"/>
  <c r="Y15" i="1"/>
  <c r="Y18" i="1" s="1"/>
  <c r="Z15" i="1"/>
  <c r="Z18" i="1" s="1"/>
  <c r="AA15" i="1"/>
  <c r="AA18" i="1" s="1"/>
  <c r="AB15" i="1"/>
  <c r="AB18" i="1" s="1"/>
  <c r="AC15" i="1"/>
  <c r="AC18" i="1" s="1"/>
  <c r="AD15" i="1"/>
  <c r="AD18" i="1" s="1"/>
  <c r="AE15" i="1"/>
  <c r="AE18" i="1" s="1"/>
  <c r="AF15" i="1"/>
  <c r="AF18" i="1" s="1"/>
  <c r="AG15" i="1"/>
  <c r="AG18" i="1" s="1"/>
  <c r="AH15" i="1"/>
  <c r="AH18" i="1" s="1"/>
  <c r="AI15" i="1"/>
  <c r="AI18" i="1" s="1"/>
  <c r="AJ15" i="1"/>
  <c r="AJ18" i="1" s="1"/>
  <c r="AK15" i="1"/>
  <c r="AK18" i="1" s="1"/>
  <c r="AL15" i="1"/>
  <c r="AL18" i="1" s="1"/>
  <c r="AM15" i="1"/>
  <c r="AM18" i="1" s="1"/>
  <c r="AN15" i="1"/>
  <c r="AN18" i="1" s="1"/>
  <c r="AO15" i="1"/>
  <c r="AO18" i="1" s="1"/>
  <c r="AP15" i="1"/>
  <c r="AP18" i="1" s="1"/>
  <c r="AQ15" i="1"/>
  <c r="AQ18" i="1" s="1"/>
  <c r="AR15" i="1"/>
  <c r="AR18" i="1" s="1"/>
  <c r="AS15" i="1"/>
  <c r="AS18" i="1" s="1"/>
  <c r="AT15" i="1"/>
  <c r="AT18" i="1" s="1"/>
  <c r="AU15" i="1"/>
  <c r="AU18" i="1" s="1"/>
  <c r="AV15" i="1"/>
  <c r="AV18" i="1" s="1"/>
  <c r="C15" i="1"/>
  <c r="C18" i="1" s="1"/>
</calcChain>
</file>

<file path=xl/sharedStrings.xml><?xml version="1.0" encoding="utf-8"?>
<sst xmlns="http://schemas.openxmlformats.org/spreadsheetml/2006/main" count="62" uniqueCount="62">
  <si>
    <t>2016-Week-40</t>
  </si>
  <si>
    <t>2016-Week-41</t>
  </si>
  <si>
    <t>2016-Week-42</t>
  </si>
  <si>
    <t>2016-Week-43</t>
  </si>
  <si>
    <t>2016-Week-44</t>
  </si>
  <si>
    <t>2016-Week-45</t>
  </si>
  <si>
    <t>2016-Week-46</t>
  </si>
  <si>
    <t>2016-Week-47</t>
  </si>
  <si>
    <t>2016-Week-48</t>
  </si>
  <si>
    <t>2016-Week-49</t>
  </si>
  <si>
    <t>2016-Week-50</t>
  </si>
  <si>
    <t>2016-Week-51</t>
  </si>
  <si>
    <t>2017-Week-18</t>
  </si>
  <si>
    <t>2017-Week-2</t>
  </si>
  <si>
    <t>2017-Week-22</t>
  </si>
  <si>
    <t>2017-Week-3</t>
  </si>
  <si>
    <t>2017-Week-37</t>
  </si>
  <si>
    <t>2017-Week-38</t>
  </si>
  <si>
    <t>2017-Week-39</t>
  </si>
  <si>
    <t>2017-Week-4</t>
  </si>
  <si>
    <t>2017-Week-5</t>
  </si>
  <si>
    <t>2017-Week-6</t>
  </si>
  <si>
    <t>Grand Total</t>
  </si>
  <si>
    <t>CUSTOMER SERVICE</t>
  </si>
  <si>
    <t>DISTRIBUTION</t>
  </si>
  <si>
    <t>NUCLEAR</t>
  </si>
  <si>
    <t>TRANSMISSION &amp; SUBSTATION</t>
  </si>
  <si>
    <t>GENERAL</t>
  </si>
  <si>
    <t>POWER GENERATION</t>
  </si>
  <si>
    <t>2016-Week-52</t>
  </si>
  <si>
    <t>2016-Week-53</t>
  </si>
  <si>
    <t>2017-Week-1</t>
  </si>
  <si>
    <t>2017-Week-10</t>
  </si>
  <si>
    <t>2017-Week-11</t>
  </si>
  <si>
    <t>2017-Week-13</t>
  </si>
  <si>
    <t>2017-Week-15</t>
  </si>
  <si>
    <t>2017-Week-16</t>
  </si>
  <si>
    <t>2017-Week-17</t>
  </si>
  <si>
    <t>2017-Week-19</t>
  </si>
  <si>
    <t>2017-Week-20</t>
  </si>
  <si>
    <t>2017-Week-21</t>
  </si>
  <si>
    <t>2017-Week-23</t>
  </si>
  <si>
    <t>2017-Week-24</t>
  </si>
  <si>
    <t>2017-Week-25</t>
  </si>
  <si>
    <t>2017-Week-26</t>
  </si>
  <si>
    <t>2017-Week-27</t>
  </si>
  <si>
    <t>2017-Week-28</t>
  </si>
  <si>
    <t>2017-Week-31</t>
  </si>
  <si>
    <t>2017-Week-40</t>
  </si>
  <si>
    <t>2017-Week-7</t>
  </si>
  <si>
    <t>2017-Week-8</t>
  </si>
  <si>
    <t>2017-Week-9</t>
  </si>
  <si>
    <t>DISTRIBUTION FOLLOW UP WORK</t>
  </si>
  <si>
    <t>TOTAL</t>
  </si>
  <si>
    <t>SUBTOTAL</t>
  </si>
  <si>
    <t>STORM SUPPORT FUNCTION</t>
  </si>
  <si>
    <t>Florida Power &amp; Light Company</t>
  </si>
  <si>
    <t>Docket No. 20160251-EI</t>
  </si>
  <si>
    <t>OPC's First Set of Interrogatories</t>
  </si>
  <si>
    <t>Attachment No. 1</t>
  </si>
  <si>
    <t>Tab 1 of 1</t>
  </si>
  <si>
    <t>Interrogatory No.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</si>
</sst>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_);_(* \(#,##0\);_(* &quot;-&quot;??_);_(@_)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0" xfId="0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left"/>
    </xf>
    <xf numFmtId="164" fontId="1" fillId="3" borderId="2" xfId="0" applyNumberFormat="1" applyFont="1" applyFill="1" applyBorder="1"/>
    <xf numFmtId="0" fontId="0" fillId="2" borderId="0" xfId="0" applyFill="1" applyAlignment="1">
      <alignment horizontal="left"/>
    </xf>
    <xf numFmtId="164" fontId="0" fillId="2" borderId="0" xfId="0" applyNumberFormat="1" applyFill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styles" Target="styles.xml" />
  <Relationship Id="rId2" Type="http://schemas.openxmlformats.org/officeDocument/2006/relationships/theme" Target="theme/theme1.xml" />
  <Relationship Id="rId4" Type="http://schemas.openxmlformats.org/officeDocument/2006/relationships/sharedStrings" Target="sharedStrings.xml" />
  <Relationship Id="rId1" Type="http://schemas.openxmlformats.org/officeDocument/2006/relationships/worksheet" Target="worksheets/sheet1.xml" />
  <Relationship Id="rId5" Type="http://schemas.openxmlformats.org/officeDocument/2006/relationships/calcChain" Target="calcChain.xml" />
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8"/>
  <sheetViews>
    <sheetView tabSelected="1" zoomScale="80" zoomScaleNormal="80" workbookViewId="0">
      <pane xSplit="2" ySplit="8" topLeftCell="AF9" activePane="bottomRight" state="frozen"/>
      <selection pane="topRight" activeCell="C1" sqref="C1"/>
      <selection pane="bottomLeft" activeCell="A3" sqref="A3"/>
      <selection pane="bottomRight" activeCell="B2" sqref="B2"/>
    </sheetView>
  </sheetViews>
  <sheetFormatPr defaultColWidth="8.88671875" defaultRowHeight="14.4" x14ac:dyDescent="0.3"/>
  <cols>
    <col min="1" max="1" width="8.88671875" style="1"/>
    <col min="2" max="2" width="52.6640625" style="1" bestFit="1" customWidth="1"/>
    <col min="3" max="16" width="13.44140625" style="1" bestFit="1" customWidth="1"/>
    <col min="17" max="17" width="12.33203125" style="1" bestFit="1" customWidth="1"/>
    <col min="18" max="25" width="13.44140625" style="1" bestFit="1" customWidth="1"/>
    <col min="26" max="26" width="12.33203125" style="1" bestFit="1" customWidth="1"/>
    <col min="27" max="35" width="13.44140625" style="1" bestFit="1" customWidth="1"/>
    <col min="36" max="36" width="12.33203125" style="1" bestFit="1" customWidth="1"/>
    <col min="37" max="40" width="13.44140625" style="1" bestFit="1" customWidth="1"/>
    <col min="41" max="41" width="12.33203125" style="1" bestFit="1" customWidth="1"/>
    <col min="42" max="44" width="13.44140625" style="1" bestFit="1" customWidth="1"/>
    <col min="45" max="48" width="12.33203125" style="1" bestFit="1" customWidth="1"/>
    <col min="49" max="16384" width="8.88671875" style="1"/>
  </cols>
  <sheetData>
    <row r="1" spans="1:48" ht="15.6" x14ac:dyDescent="0.3">
      <c r="A1" s="7" t="s">
        <v>56</v>
      </c>
    </row>
    <row r="2" spans="1:48" ht="15.6" x14ac:dyDescent="0.3">
      <c r="A2" s="7" t="s">
        <v>57</v>
      </c>
    </row>
    <row r="3" spans="1:48" ht="15.6" x14ac:dyDescent="0.3">
      <c r="A3" s="7" t="s">
        <v>58</v>
      </c>
    </row>
    <row r="4" spans="1:48" ht="15.6" x14ac:dyDescent="0.3">
      <c r="A4" s="7" t="s">
        <v>61</v>
      </c>
    </row>
    <row r="5" spans="1:48" ht="15.6" x14ac:dyDescent="0.3">
      <c r="A5" s="7" t="s">
        <v>59</v>
      </c>
    </row>
    <row r="6" spans="1:48" ht="15.6" x14ac:dyDescent="0.3">
      <c r="A6" s="7" t="s">
        <v>60</v>
      </c>
    </row>
    <row r="8" spans="1:48" x14ac:dyDescent="0.25">
      <c r="B8" s="2" t="s">
        <v>55</v>
      </c>
      <c r="C8" s="2" t="s">
        <v>0</v>
      </c>
      <c r="D8" s="2" t="s">
        <v>1</v>
      </c>
      <c r="E8" s="2" t="s">
        <v>2</v>
      </c>
      <c r="F8" s="2" t="s">
        <v>3</v>
      </c>
      <c r="G8" s="2" t="s">
        <v>4</v>
      </c>
      <c r="H8" s="2" t="s">
        <v>5</v>
      </c>
      <c r="I8" s="2" t="s">
        <v>6</v>
      </c>
      <c r="J8" s="2" t="s">
        <v>7</v>
      </c>
      <c r="K8" s="2" t="s">
        <v>8</v>
      </c>
      <c r="L8" s="2" t="s">
        <v>9</v>
      </c>
      <c r="M8" s="2" t="s">
        <v>10</v>
      </c>
      <c r="N8" s="2" t="s">
        <v>11</v>
      </c>
      <c r="O8" s="2" t="s">
        <v>29</v>
      </c>
      <c r="P8" s="2" t="s">
        <v>30</v>
      </c>
      <c r="Q8" s="2" t="s">
        <v>31</v>
      </c>
      <c r="R8" s="2" t="s">
        <v>32</v>
      </c>
      <c r="S8" s="2" t="s">
        <v>33</v>
      </c>
      <c r="T8" s="2" t="s">
        <v>34</v>
      </c>
      <c r="U8" s="2" t="s">
        <v>35</v>
      </c>
      <c r="V8" s="2" t="s">
        <v>36</v>
      </c>
      <c r="W8" s="2" t="s">
        <v>37</v>
      </c>
      <c r="X8" s="2" t="s">
        <v>12</v>
      </c>
      <c r="Y8" s="2" t="s">
        <v>38</v>
      </c>
      <c r="Z8" s="2" t="s">
        <v>13</v>
      </c>
      <c r="AA8" s="2" t="s">
        <v>39</v>
      </c>
      <c r="AB8" s="2" t="s">
        <v>40</v>
      </c>
      <c r="AC8" s="2" t="s">
        <v>14</v>
      </c>
      <c r="AD8" s="2" t="s">
        <v>41</v>
      </c>
      <c r="AE8" s="2" t="s">
        <v>42</v>
      </c>
      <c r="AF8" s="2" t="s">
        <v>43</v>
      </c>
      <c r="AG8" s="2" t="s">
        <v>44</v>
      </c>
      <c r="AH8" s="2" t="s">
        <v>45</v>
      </c>
      <c r="AI8" s="2" t="s">
        <v>46</v>
      </c>
      <c r="AJ8" s="2" t="s">
        <v>15</v>
      </c>
      <c r="AK8" s="2" t="s">
        <v>47</v>
      </c>
      <c r="AL8" s="2" t="s">
        <v>16</v>
      </c>
      <c r="AM8" s="2" t="s">
        <v>17</v>
      </c>
      <c r="AN8" s="2" t="s">
        <v>18</v>
      </c>
      <c r="AO8" s="2" t="s">
        <v>19</v>
      </c>
      <c r="AP8" s="2" t="s">
        <v>48</v>
      </c>
      <c r="AQ8" s="2" t="s">
        <v>20</v>
      </c>
      <c r="AR8" s="2" t="s">
        <v>21</v>
      </c>
      <c r="AS8" s="2" t="s">
        <v>49</v>
      </c>
      <c r="AT8" s="2" t="s">
        <v>50</v>
      </c>
      <c r="AU8" s="2" t="s">
        <v>51</v>
      </c>
      <c r="AV8" s="2" t="s">
        <v>22</v>
      </c>
    </row>
    <row r="9" spans="1:48" x14ac:dyDescent="0.25">
      <c r="B9" s="5" t="s">
        <v>23</v>
      </c>
      <c r="C9" s="6"/>
      <c r="D9" s="6">
        <v>485453.60000000033</v>
      </c>
      <c r="E9" s="6">
        <v>142803.73000000039</v>
      </c>
      <c r="F9" s="6"/>
      <c r="G9" s="6">
        <v>766.82999999999993</v>
      </c>
      <c r="H9" s="6">
        <v>982.5</v>
      </c>
      <c r="I9" s="6">
        <v>517.11</v>
      </c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>
        <v>630523.77000000072</v>
      </c>
    </row>
    <row r="10" spans="1:48" x14ac:dyDescent="0.25">
      <c r="B10" s="5" t="s">
        <v>24</v>
      </c>
      <c r="C10" s="6">
        <v>2.2737367544323206E-13</v>
      </c>
      <c r="D10" s="6">
        <v>6047412.8099999717</v>
      </c>
      <c r="E10" s="6">
        <v>3464809.7699999949</v>
      </c>
      <c r="F10" s="6">
        <v>79282.939999999959</v>
      </c>
      <c r="G10" s="6">
        <v>8188.2100000000028</v>
      </c>
      <c r="H10" s="6">
        <v>2012.5199999999998</v>
      </c>
      <c r="I10" s="6">
        <v>394.03000000000003</v>
      </c>
      <c r="J10" s="6">
        <v>27.04</v>
      </c>
      <c r="K10" s="6">
        <v>153.39000000000001</v>
      </c>
      <c r="L10" s="6">
        <v>9.74</v>
      </c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>
        <v>0</v>
      </c>
      <c r="AD10" s="6"/>
      <c r="AE10" s="6"/>
      <c r="AF10" s="6"/>
      <c r="AG10" s="6"/>
      <c r="AH10" s="6"/>
      <c r="AI10" s="6"/>
      <c r="AJ10" s="6"/>
      <c r="AK10" s="6"/>
      <c r="AL10" s="6">
        <v>1.1368683772161603E-13</v>
      </c>
      <c r="AM10" s="6">
        <v>8424.4</v>
      </c>
      <c r="AN10" s="6">
        <v>2602.02</v>
      </c>
      <c r="AO10" s="6">
        <v>0</v>
      </c>
      <c r="AP10" s="6"/>
      <c r="AQ10" s="6">
        <v>0</v>
      </c>
      <c r="AR10" s="6">
        <v>1531.3000000000002</v>
      </c>
      <c r="AS10" s="6"/>
      <c r="AT10" s="6"/>
      <c r="AU10" s="6"/>
      <c r="AV10" s="6">
        <v>9614848.1699999664</v>
      </c>
    </row>
    <row r="11" spans="1:48" x14ac:dyDescent="0.25">
      <c r="B11" s="5" t="s">
        <v>25</v>
      </c>
      <c r="C11" s="6">
        <v>10308.239999999998</v>
      </c>
      <c r="D11" s="6">
        <v>1142376.9000000004</v>
      </c>
      <c r="E11" s="6">
        <v>270492.18000000081</v>
      </c>
      <c r="F11" s="6">
        <v>5082.010000000002</v>
      </c>
      <c r="G11" s="6">
        <v>3136.0299999999993</v>
      </c>
      <c r="H11" s="6">
        <v>0</v>
      </c>
      <c r="I11" s="6">
        <v>0</v>
      </c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>
        <v>1431395.3600000013</v>
      </c>
    </row>
    <row r="12" spans="1:48" x14ac:dyDescent="0.25">
      <c r="B12" s="5" t="s">
        <v>26</v>
      </c>
      <c r="C12" s="6"/>
      <c r="D12" s="6">
        <v>502241.41000000044</v>
      </c>
      <c r="E12" s="6">
        <v>74456.849999999904</v>
      </c>
      <c r="F12" s="6">
        <v>174.67000000000002</v>
      </c>
      <c r="G12" s="6"/>
      <c r="H12" s="6"/>
      <c r="I12" s="6">
        <v>1798.3799999999997</v>
      </c>
      <c r="J12" s="6"/>
      <c r="K12" s="6"/>
      <c r="L12" s="6">
        <v>1588.09</v>
      </c>
      <c r="M12" s="6">
        <v>583.38</v>
      </c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>
        <v>810.25000000000011</v>
      </c>
      <c r="AM12" s="6">
        <v>290.63999999998248</v>
      </c>
      <c r="AN12" s="6">
        <v>0</v>
      </c>
      <c r="AO12" s="6"/>
      <c r="AP12" s="6"/>
      <c r="AQ12" s="6"/>
      <c r="AR12" s="6"/>
      <c r="AS12" s="6"/>
      <c r="AT12" s="6"/>
      <c r="AU12" s="6"/>
      <c r="AV12" s="6">
        <v>581943.67000000039</v>
      </c>
    </row>
    <row r="13" spans="1:48" x14ac:dyDescent="0.25">
      <c r="B13" s="5" t="s">
        <v>27</v>
      </c>
      <c r="C13" s="6">
        <v>0</v>
      </c>
      <c r="D13" s="6">
        <v>534049.98000000091</v>
      </c>
      <c r="E13" s="6">
        <v>91661.460000000166</v>
      </c>
      <c r="F13" s="6">
        <v>0</v>
      </c>
      <c r="G13" s="6"/>
      <c r="H13" s="6"/>
      <c r="I13" s="6"/>
      <c r="J13" s="6"/>
      <c r="K13" s="6"/>
      <c r="L13" s="6"/>
      <c r="M13" s="6"/>
      <c r="N13" s="6">
        <v>27.04</v>
      </c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>
        <v>2.2737367544323206E-13</v>
      </c>
      <c r="AM13" s="6">
        <v>-1.1368683772161603E-13</v>
      </c>
      <c r="AN13" s="6"/>
      <c r="AO13" s="6"/>
      <c r="AP13" s="6"/>
      <c r="AQ13" s="6"/>
      <c r="AR13" s="6"/>
      <c r="AS13" s="6"/>
      <c r="AT13" s="6"/>
      <c r="AU13" s="6"/>
      <c r="AV13" s="6">
        <v>625738.48000000115</v>
      </c>
    </row>
    <row r="14" spans="1:48" x14ac:dyDescent="0.25">
      <c r="B14" s="5" t="s">
        <v>28</v>
      </c>
      <c r="C14" s="6">
        <v>236.76</v>
      </c>
      <c r="D14" s="6">
        <v>286975.98999999982</v>
      </c>
      <c r="E14" s="6">
        <v>2261.0100000000002</v>
      </c>
      <c r="F14" s="6">
        <v>233</v>
      </c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>
        <v>0</v>
      </c>
      <c r="AA14" s="6"/>
      <c r="AB14" s="6"/>
      <c r="AC14" s="6"/>
      <c r="AD14" s="6"/>
      <c r="AE14" s="6"/>
      <c r="AF14" s="6"/>
      <c r="AG14" s="6"/>
      <c r="AH14" s="6"/>
      <c r="AI14" s="6"/>
      <c r="AJ14" s="6">
        <v>0</v>
      </c>
      <c r="AK14" s="6"/>
      <c r="AL14" s="6">
        <v>-5.6843418860808015E-13</v>
      </c>
      <c r="AM14" s="6">
        <v>5.4569682106375694E-12</v>
      </c>
      <c r="AN14" s="6"/>
      <c r="AO14" s="6">
        <v>0</v>
      </c>
      <c r="AP14" s="6"/>
      <c r="AQ14" s="6"/>
      <c r="AR14" s="6"/>
      <c r="AS14" s="6"/>
      <c r="AT14" s="6"/>
      <c r="AU14" s="6"/>
      <c r="AV14" s="6">
        <v>289706.75999999983</v>
      </c>
    </row>
    <row r="15" spans="1:48" x14ac:dyDescent="0.25">
      <c r="B15" s="3" t="s">
        <v>54</v>
      </c>
      <c r="C15" s="4">
        <f>SUM(C9:C14)</f>
        <v>10544.999999999998</v>
      </c>
      <c r="D15" s="4">
        <f t="shared" ref="D15:AV15" si="0">SUM(D9:D14)</f>
        <v>8998510.6899999734</v>
      </c>
      <c r="E15" s="4">
        <f t="shared" si="0"/>
        <v>4046484.9999999958</v>
      </c>
      <c r="F15" s="4">
        <f t="shared" si="0"/>
        <v>84772.619999999952</v>
      </c>
      <c r="G15" s="4">
        <f t="shared" si="0"/>
        <v>12091.070000000002</v>
      </c>
      <c r="H15" s="4">
        <f t="shared" si="0"/>
        <v>2995.0199999999995</v>
      </c>
      <c r="I15" s="4">
        <f t="shared" si="0"/>
        <v>2709.5199999999995</v>
      </c>
      <c r="J15" s="4">
        <f t="shared" si="0"/>
        <v>27.04</v>
      </c>
      <c r="K15" s="4">
        <f t="shared" si="0"/>
        <v>153.39000000000001</v>
      </c>
      <c r="L15" s="4">
        <f t="shared" si="0"/>
        <v>1597.83</v>
      </c>
      <c r="M15" s="4">
        <f t="shared" si="0"/>
        <v>583.38</v>
      </c>
      <c r="N15" s="4">
        <f t="shared" si="0"/>
        <v>27.04</v>
      </c>
      <c r="O15" s="4">
        <f t="shared" si="0"/>
        <v>0</v>
      </c>
      <c r="P15" s="4">
        <f t="shared" si="0"/>
        <v>0</v>
      </c>
      <c r="Q15" s="4">
        <f t="shared" si="0"/>
        <v>0</v>
      </c>
      <c r="R15" s="4">
        <f t="shared" si="0"/>
        <v>0</v>
      </c>
      <c r="S15" s="4">
        <f t="shared" si="0"/>
        <v>0</v>
      </c>
      <c r="T15" s="4">
        <f t="shared" si="0"/>
        <v>0</v>
      </c>
      <c r="U15" s="4">
        <f t="shared" si="0"/>
        <v>0</v>
      </c>
      <c r="V15" s="4">
        <f t="shared" si="0"/>
        <v>0</v>
      </c>
      <c r="W15" s="4">
        <f t="shared" si="0"/>
        <v>0</v>
      </c>
      <c r="X15" s="4">
        <f t="shared" si="0"/>
        <v>0</v>
      </c>
      <c r="Y15" s="4">
        <f t="shared" si="0"/>
        <v>0</v>
      </c>
      <c r="Z15" s="4">
        <f t="shared" si="0"/>
        <v>0</v>
      </c>
      <c r="AA15" s="4">
        <f t="shared" si="0"/>
        <v>0</v>
      </c>
      <c r="AB15" s="4">
        <f t="shared" si="0"/>
        <v>0</v>
      </c>
      <c r="AC15" s="4">
        <f t="shared" si="0"/>
        <v>0</v>
      </c>
      <c r="AD15" s="4">
        <f t="shared" si="0"/>
        <v>0</v>
      </c>
      <c r="AE15" s="4">
        <f t="shared" si="0"/>
        <v>0</v>
      </c>
      <c r="AF15" s="4">
        <f t="shared" si="0"/>
        <v>0</v>
      </c>
      <c r="AG15" s="4">
        <f t="shared" si="0"/>
        <v>0</v>
      </c>
      <c r="AH15" s="4">
        <f t="shared" si="0"/>
        <v>0</v>
      </c>
      <c r="AI15" s="4">
        <f t="shared" si="0"/>
        <v>0</v>
      </c>
      <c r="AJ15" s="4">
        <f t="shared" si="0"/>
        <v>0</v>
      </c>
      <c r="AK15" s="4">
        <f t="shared" si="0"/>
        <v>0</v>
      </c>
      <c r="AL15" s="4">
        <f t="shared" si="0"/>
        <v>810.24999999999989</v>
      </c>
      <c r="AM15" s="4">
        <f t="shared" si="0"/>
        <v>8715.0399999999881</v>
      </c>
      <c r="AN15" s="4">
        <f t="shared" si="0"/>
        <v>2602.02</v>
      </c>
      <c r="AO15" s="4">
        <f t="shared" si="0"/>
        <v>0</v>
      </c>
      <c r="AP15" s="4">
        <f t="shared" si="0"/>
        <v>0</v>
      </c>
      <c r="AQ15" s="4">
        <f t="shared" si="0"/>
        <v>0</v>
      </c>
      <c r="AR15" s="4">
        <f t="shared" si="0"/>
        <v>1531.3000000000002</v>
      </c>
      <c r="AS15" s="4">
        <f t="shared" si="0"/>
        <v>0</v>
      </c>
      <c r="AT15" s="4">
        <f t="shared" si="0"/>
        <v>0</v>
      </c>
      <c r="AU15" s="4">
        <f t="shared" si="0"/>
        <v>0</v>
      </c>
      <c r="AV15" s="4">
        <f t="shared" si="0"/>
        <v>13174156.209999969</v>
      </c>
    </row>
    <row r="17" spans="2:48" x14ac:dyDescent="0.25">
      <c r="B17" s="5" t="s">
        <v>52</v>
      </c>
      <c r="C17" s="6"/>
      <c r="D17" s="6"/>
      <c r="E17" s="6"/>
      <c r="F17" s="6">
        <v>1195.56</v>
      </c>
      <c r="G17" s="6">
        <v>1824.0899999999997</v>
      </c>
      <c r="H17" s="6">
        <v>727.60000000000014</v>
      </c>
      <c r="I17" s="6">
        <v>4799.09</v>
      </c>
      <c r="J17" s="6">
        <v>985.15</v>
      </c>
      <c r="K17" s="6">
        <v>96.49</v>
      </c>
      <c r="L17" s="6">
        <v>1206.6599999999999</v>
      </c>
      <c r="M17" s="6">
        <v>1607.6999999999998</v>
      </c>
      <c r="N17" s="6">
        <v>1556.8799999999999</v>
      </c>
      <c r="O17" s="6">
        <v>1169.9699999999998</v>
      </c>
      <c r="P17" s="6">
        <v>1065.32</v>
      </c>
      <c r="Q17" s="6">
        <v>1015.5600000000001</v>
      </c>
      <c r="R17" s="6">
        <v>1778.299999999999</v>
      </c>
      <c r="S17" s="6">
        <v>748.33999999999992</v>
      </c>
      <c r="T17" s="6">
        <v>87.61</v>
      </c>
      <c r="U17" s="6">
        <v>66.069999999999993</v>
      </c>
      <c r="V17" s="6">
        <v>15.99</v>
      </c>
      <c r="W17" s="6">
        <v>438.72999999999996</v>
      </c>
      <c r="X17" s="6">
        <v>21.11</v>
      </c>
      <c r="Y17" s="6">
        <v>24.3</v>
      </c>
      <c r="Z17" s="6">
        <v>456.3</v>
      </c>
      <c r="AA17" s="6">
        <v>80.17</v>
      </c>
      <c r="AB17" s="6">
        <v>203.87</v>
      </c>
      <c r="AC17" s="6"/>
      <c r="AD17" s="6">
        <v>499.2</v>
      </c>
      <c r="AE17" s="6">
        <v>30.42</v>
      </c>
      <c r="AF17" s="6">
        <v>112.5</v>
      </c>
      <c r="AG17" s="6">
        <v>13.649999999999999</v>
      </c>
      <c r="AH17" s="6">
        <v>300.46000000000009</v>
      </c>
      <c r="AI17" s="6">
        <v>134.48000000000002</v>
      </c>
      <c r="AJ17" s="6">
        <v>433.79</v>
      </c>
      <c r="AK17" s="6">
        <v>108.91999999999999</v>
      </c>
      <c r="AL17" s="6"/>
      <c r="AM17" s="6"/>
      <c r="AN17" s="6">
        <v>761.6</v>
      </c>
      <c r="AO17" s="6">
        <v>1478.1499999999996</v>
      </c>
      <c r="AP17" s="6">
        <v>5675.41</v>
      </c>
      <c r="AQ17" s="6"/>
      <c r="AR17" s="6">
        <v>1991.38</v>
      </c>
      <c r="AS17" s="6">
        <v>2397.7199999999993</v>
      </c>
      <c r="AT17" s="6">
        <v>805.18999999999971</v>
      </c>
      <c r="AU17" s="6">
        <v>1113.7600000000002</v>
      </c>
      <c r="AV17" s="6">
        <v>37027.49</v>
      </c>
    </row>
    <row r="18" spans="2:48" x14ac:dyDescent="0.25">
      <c r="B18" s="3" t="s">
        <v>53</v>
      </c>
      <c r="C18" s="4">
        <f t="shared" ref="C18:AV18" si="1">SUM(C15:C17)</f>
        <v>10544.999999999998</v>
      </c>
      <c r="D18" s="4">
        <f t="shared" si="1"/>
        <v>8998510.6899999734</v>
      </c>
      <c r="E18" s="4">
        <f t="shared" si="1"/>
        <v>4046484.9999999958</v>
      </c>
      <c r="F18" s="4">
        <f t="shared" si="1"/>
        <v>85968.179999999949</v>
      </c>
      <c r="G18" s="4">
        <f t="shared" si="1"/>
        <v>13915.160000000002</v>
      </c>
      <c r="H18" s="4">
        <f t="shared" si="1"/>
        <v>3722.62</v>
      </c>
      <c r="I18" s="4">
        <f t="shared" si="1"/>
        <v>7508.61</v>
      </c>
      <c r="J18" s="4">
        <f t="shared" si="1"/>
        <v>1012.1899999999999</v>
      </c>
      <c r="K18" s="4">
        <f t="shared" si="1"/>
        <v>249.88</v>
      </c>
      <c r="L18" s="4">
        <f t="shared" si="1"/>
        <v>2804.49</v>
      </c>
      <c r="M18" s="4">
        <f t="shared" si="1"/>
        <v>2191.08</v>
      </c>
      <c r="N18" s="4">
        <f t="shared" si="1"/>
        <v>1583.9199999999998</v>
      </c>
      <c r="O18" s="4">
        <f t="shared" si="1"/>
        <v>1169.9699999999998</v>
      </c>
      <c r="P18" s="4">
        <f t="shared" si="1"/>
        <v>1065.32</v>
      </c>
      <c r="Q18" s="4">
        <f t="shared" si="1"/>
        <v>1015.5600000000001</v>
      </c>
      <c r="R18" s="4">
        <f t="shared" si="1"/>
        <v>1778.299999999999</v>
      </c>
      <c r="S18" s="4">
        <f t="shared" si="1"/>
        <v>748.33999999999992</v>
      </c>
      <c r="T18" s="4">
        <f t="shared" si="1"/>
        <v>87.61</v>
      </c>
      <c r="U18" s="4">
        <f t="shared" si="1"/>
        <v>66.069999999999993</v>
      </c>
      <c r="V18" s="4">
        <f t="shared" si="1"/>
        <v>15.99</v>
      </c>
      <c r="W18" s="4">
        <f t="shared" si="1"/>
        <v>438.72999999999996</v>
      </c>
      <c r="X18" s="4">
        <f t="shared" si="1"/>
        <v>21.11</v>
      </c>
      <c r="Y18" s="4">
        <f t="shared" si="1"/>
        <v>24.3</v>
      </c>
      <c r="Z18" s="4">
        <f t="shared" si="1"/>
        <v>456.3</v>
      </c>
      <c r="AA18" s="4">
        <f t="shared" si="1"/>
        <v>80.17</v>
      </c>
      <c r="AB18" s="4">
        <f t="shared" si="1"/>
        <v>203.87</v>
      </c>
      <c r="AC18" s="4">
        <f t="shared" si="1"/>
        <v>0</v>
      </c>
      <c r="AD18" s="4">
        <f t="shared" si="1"/>
        <v>499.2</v>
      </c>
      <c r="AE18" s="4">
        <f t="shared" si="1"/>
        <v>30.42</v>
      </c>
      <c r="AF18" s="4">
        <f t="shared" si="1"/>
        <v>112.5</v>
      </c>
      <c r="AG18" s="4">
        <f t="shared" si="1"/>
        <v>13.649999999999999</v>
      </c>
      <c r="AH18" s="4">
        <f t="shared" si="1"/>
        <v>300.46000000000009</v>
      </c>
      <c r="AI18" s="4">
        <f t="shared" si="1"/>
        <v>134.48000000000002</v>
      </c>
      <c r="AJ18" s="4">
        <f t="shared" si="1"/>
        <v>433.79</v>
      </c>
      <c r="AK18" s="4">
        <f t="shared" si="1"/>
        <v>108.91999999999999</v>
      </c>
      <c r="AL18" s="4">
        <f t="shared" si="1"/>
        <v>810.24999999999989</v>
      </c>
      <c r="AM18" s="4">
        <f t="shared" si="1"/>
        <v>8715.0399999999881</v>
      </c>
      <c r="AN18" s="4">
        <f t="shared" si="1"/>
        <v>3363.62</v>
      </c>
      <c r="AO18" s="4">
        <f t="shared" si="1"/>
        <v>1478.1499999999996</v>
      </c>
      <c r="AP18" s="4">
        <f t="shared" si="1"/>
        <v>5675.41</v>
      </c>
      <c r="AQ18" s="4">
        <f t="shared" si="1"/>
        <v>0</v>
      </c>
      <c r="AR18" s="4">
        <f t="shared" si="1"/>
        <v>3522.6800000000003</v>
      </c>
      <c r="AS18" s="4">
        <f t="shared" si="1"/>
        <v>2397.7199999999993</v>
      </c>
      <c r="AT18" s="4">
        <f t="shared" si="1"/>
        <v>805.18999999999971</v>
      </c>
      <c r="AU18" s="4">
        <f t="shared" si="1"/>
        <v>1113.7600000000002</v>
      </c>
      <c r="AV18" s="4">
        <f t="shared" si="1"/>
        <v>13211183.699999969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Overtime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