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filterPrivacy="1" defaultThemeVersion="124226"/>
  <xr:revisionPtr revIDLastSave="0" documentId="8_{FA5469DD-A37D-4C49-B915-79E2EE41A3C9}" xr6:coauthVersionLast="32" xr6:coauthVersionMax="32" xr10:uidLastSave="{00000000-0000-0000-0000-000000000000}"/>
  <bookViews>
    <workbookView xWindow="0" yWindow="0" windowWidth="19980" windowHeight="9705" xr2:uid="{00000000-000D-0000-FFFF-FFFF00000000}"/>
  </bookViews>
  <sheets>
    <sheet name="Value of Deferral" sheetId="1" r:id="rId1"/>
  </sheets>
  <externalReferences>
    <externalReference r:id="rId2"/>
    <externalReference r:id="rId3"/>
    <externalReference r:id="rId4"/>
    <externalReference r:id="rId5"/>
  </externalReferences>
  <calcPr calcId="179017" concurrentCalc="0"/>
</workbook>
</file>

<file path=xl/calcChain.xml><?xml version="1.0" encoding="utf-8"?>
<calcChain xmlns="http://schemas.openxmlformats.org/spreadsheetml/2006/main">
  <c r="AP6" i="1" l="1"/>
  <c r="AJ12" i="1"/>
  <c r="AP12" i="1"/>
  <c r="AJ13" i="1"/>
  <c r="AP13" i="1"/>
  <c r="AJ14" i="1"/>
  <c r="AP14" i="1"/>
  <c r="AJ15" i="1"/>
  <c r="AP15" i="1"/>
  <c r="AQ15" i="1"/>
  <c r="AR15" i="1"/>
  <c r="M6" i="1"/>
  <c r="N45" i="1"/>
  <c r="N44" i="1"/>
  <c r="N43" i="1"/>
  <c r="G88" i="1"/>
  <c r="AV6" i="1"/>
  <c r="AV13" i="1"/>
  <c r="AV14" i="1"/>
  <c r="AV15" i="1"/>
  <c r="AJ16" i="1"/>
  <c r="AV16" i="1"/>
  <c r="AJ17" i="1"/>
  <c r="AV17" i="1"/>
  <c r="AJ18" i="1"/>
  <c r="AV18" i="1"/>
  <c r="AJ19" i="1"/>
  <c r="AV19" i="1"/>
  <c r="AJ20" i="1"/>
  <c r="AV20" i="1"/>
  <c r="AJ21" i="1"/>
  <c r="AV21" i="1"/>
  <c r="AJ22" i="1"/>
  <c r="AV22" i="1"/>
  <c r="AJ23" i="1"/>
  <c r="AV23" i="1"/>
  <c r="AJ24" i="1"/>
  <c r="AV24" i="1"/>
  <c r="AJ25" i="1"/>
  <c r="AV25" i="1"/>
  <c r="AJ26" i="1"/>
  <c r="AV26" i="1"/>
  <c r="AJ27" i="1"/>
  <c r="AV27" i="1"/>
  <c r="AJ28" i="1"/>
  <c r="AV28" i="1"/>
  <c r="AJ29" i="1"/>
  <c r="AV29" i="1"/>
  <c r="AJ30" i="1"/>
  <c r="AV30" i="1"/>
  <c r="AJ31" i="1"/>
  <c r="AV31" i="1"/>
  <c r="AJ32" i="1"/>
  <c r="AV32" i="1"/>
  <c r="AJ33" i="1"/>
  <c r="AV33" i="1"/>
  <c r="AJ34" i="1"/>
  <c r="AV34" i="1"/>
  <c r="AJ35" i="1"/>
  <c r="AV35" i="1"/>
  <c r="AJ36" i="1"/>
  <c r="AV36" i="1"/>
  <c r="AJ37" i="1"/>
  <c r="AV37" i="1"/>
  <c r="AJ38" i="1"/>
  <c r="AV38" i="1"/>
  <c r="AV39" i="1"/>
  <c r="AV40" i="1"/>
  <c r="AV41" i="1"/>
  <c r="AV42" i="1"/>
  <c r="AC42" i="1"/>
  <c r="AB42" i="1"/>
  <c r="N42" i="1"/>
  <c r="E41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Q41" i="1"/>
  <c r="W41" i="1"/>
  <c r="V41" i="1"/>
  <c r="H87" i="1"/>
  <c r="AR41" i="1"/>
  <c r="Z41" i="1"/>
  <c r="Y41" i="1"/>
  <c r="G87" i="1"/>
  <c r="AC41" i="1"/>
  <c r="AB41" i="1"/>
  <c r="N41" i="1"/>
  <c r="F40" i="1"/>
  <c r="AL6" i="1"/>
  <c r="AJ11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T40" i="1"/>
  <c r="S40" i="1"/>
  <c r="E40" i="1"/>
  <c r="AQ40" i="1"/>
  <c r="W40" i="1"/>
  <c r="V40" i="1"/>
  <c r="H86" i="1"/>
  <c r="AR40" i="1"/>
  <c r="Z40" i="1"/>
  <c r="Y40" i="1"/>
  <c r="G86" i="1"/>
  <c r="AC40" i="1"/>
  <c r="AB40" i="1"/>
  <c r="N40" i="1"/>
  <c r="G39" i="1"/>
  <c r="AH6" i="1"/>
  <c r="AJ10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Q39" i="1"/>
  <c r="P39" i="1"/>
  <c r="F39" i="1"/>
  <c r="T39" i="1"/>
  <c r="S39" i="1"/>
  <c r="E39" i="1"/>
  <c r="AQ39" i="1"/>
  <c r="W39" i="1"/>
  <c r="V39" i="1"/>
  <c r="H85" i="1"/>
  <c r="AR39" i="1"/>
  <c r="Z39" i="1"/>
  <c r="Y39" i="1"/>
  <c r="G85" i="1"/>
  <c r="AC39" i="1"/>
  <c r="AB39" i="1"/>
  <c r="N39" i="1"/>
  <c r="G37" i="1"/>
  <c r="Q37" i="1"/>
  <c r="P37" i="1"/>
  <c r="F37" i="1"/>
  <c r="T37" i="1"/>
  <c r="S37" i="1"/>
  <c r="E37" i="1"/>
  <c r="AQ37" i="1"/>
  <c r="W37" i="1"/>
  <c r="V37" i="1"/>
  <c r="H83" i="1"/>
  <c r="AR37" i="1"/>
  <c r="Z37" i="1"/>
  <c r="Y37" i="1"/>
  <c r="G83" i="1"/>
  <c r="AC37" i="1"/>
  <c r="AB37" i="1"/>
  <c r="N37" i="1"/>
  <c r="G36" i="1"/>
  <c r="Q36" i="1"/>
  <c r="P36" i="1"/>
  <c r="F36" i="1"/>
  <c r="T36" i="1"/>
  <c r="S36" i="1"/>
  <c r="E36" i="1"/>
  <c r="AQ36" i="1"/>
  <c r="W36" i="1"/>
  <c r="V36" i="1"/>
  <c r="H82" i="1"/>
  <c r="AR36" i="1"/>
  <c r="Z36" i="1"/>
  <c r="Y36" i="1"/>
  <c r="G82" i="1"/>
  <c r="AC36" i="1"/>
  <c r="AB36" i="1"/>
  <c r="N36" i="1"/>
  <c r="G35" i="1"/>
  <c r="Q35" i="1"/>
  <c r="P35" i="1"/>
  <c r="F35" i="1"/>
  <c r="T35" i="1"/>
  <c r="S35" i="1"/>
  <c r="E35" i="1"/>
  <c r="AQ35" i="1"/>
  <c r="W35" i="1"/>
  <c r="V35" i="1"/>
  <c r="H81" i="1"/>
  <c r="AR35" i="1"/>
  <c r="Z35" i="1"/>
  <c r="Y35" i="1"/>
  <c r="G81" i="1"/>
  <c r="AC35" i="1"/>
  <c r="AB35" i="1"/>
  <c r="N35" i="1"/>
  <c r="G34" i="1"/>
  <c r="Q34" i="1"/>
  <c r="P34" i="1"/>
  <c r="F34" i="1"/>
  <c r="T34" i="1"/>
  <c r="S34" i="1"/>
  <c r="E34" i="1"/>
  <c r="AQ34" i="1"/>
  <c r="W34" i="1"/>
  <c r="V34" i="1"/>
  <c r="H80" i="1"/>
  <c r="AR34" i="1"/>
  <c r="Z34" i="1"/>
  <c r="Y34" i="1"/>
  <c r="G80" i="1"/>
  <c r="AC34" i="1"/>
  <c r="AB34" i="1"/>
  <c r="N34" i="1"/>
  <c r="G33" i="1"/>
  <c r="Q33" i="1"/>
  <c r="P33" i="1"/>
  <c r="F33" i="1"/>
  <c r="T33" i="1"/>
  <c r="S33" i="1"/>
  <c r="E33" i="1"/>
  <c r="AQ33" i="1"/>
  <c r="W33" i="1"/>
  <c r="V33" i="1"/>
  <c r="H79" i="1"/>
  <c r="AR33" i="1"/>
  <c r="Z33" i="1"/>
  <c r="Y33" i="1"/>
  <c r="G79" i="1"/>
  <c r="AC33" i="1"/>
  <c r="AB33" i="1"/>
  <c r="N33" i="1"/>
  <c r="G32" i="1"/>
  <c r="Q32" i="1"/>
  <c r="P32" i="1"/>
  <c r="F32" i="1"/>
  <c r="T32" i="1"/>
  <c r="S32" i="1"/>
  <c r="E32" i="1"/>
  <c r="AQ32" i="1"/>
  <c r="W32" i="1"/>
  <c r="V32" i="1"/>
  <c r="H78" i="1"/>
  <c r="AR32" i="1"/>
  <c r="Z32" i="1"/>
  <c r="Y32" i="1"/>
  <c r="G78" i="1"/>
  <c r="AC32" i="1"/>
  <c r="AB32" i="1"/>
  <c r="N32" i="1"/>
  <c r="G31" i="1"/>
  <c r="Q31" i="1"/>
  <c r="P31" i="1"/>
  <c r="F31" i="1"/>
  <c r="T31" i="1"/>
  <c r="S31" i="1"/>
  <c r="E31" i="1"/>
  <c r="AQ31" i="1"/>
  <c r="W31" i="1"/>
  <c r="V31" i="1"/>
  <c r="H77" i="1"/>
  <c r="AR31" i="1"/>
  <c r="Z31" i="1"/>
  <c r="Y31" i="1"/>
  <c r="G77" i="1"/>
  <c r="AC31" i="1"/>
  <c r="AB31" i="1"/>
  <c r="N31" i="1"/>
  <c r="G30" i="1"/>
  <c r="Q30" i="1"/>
  <c r="P30" i="1"/>
  <c r="F30" i="1"/>
  <c r="T30" i="1"/>
  <c r="S30" i="1"/>
  <c r="E30" i="1"/>
  <c r="AQ30" i="1"/>
  <c r="W30" i="1"/>
  <c r="V30" i="1"/>
  <c r="H76" i="1"/>
  <c r="AR30" i="1"/>
  <c r="Z30" i="1"/>
  <c r="Y30" i="1"/>
  <c r="G76" i="1"/>
  <c r="AC30" i="1"/>
  <c r="AB30" i="1"/>
  <c r="N30" i="1"/>
  <c r="G29" i="1"/>
  <c r="Q29" i="1"/>
  <c r="P29" i="1"/>
  <c r="F29" i="1"/>
  <c r="T29" i="1"/>
  <c r="S29" i="1"/>
  <c r="E29" i="1"/>
  <c r="AQ29" i="1"/>
  <c r="W29" i="1"/>
  <c r="V29" i="1"/>
  <c r="H75" i="1"/>
  <c r="AR29" i="1"/>
  <c r="Z29" i="1"/>
  <c r="Y29" i="1"/>
  <c r="G75" i="1"/>
  <c r="AC29" i="1"/>
  <c r="AB29" i="1"/>
  <c r="N29" i="1"/>
  <c r="G28" i="1"/>
  <c r="Q28" i="1"/>
  <c r="P28" i="1"/>
  <c r="F28" i="1"/>
  <c r="T28" i="1"/>
  <c r="S28" i="1"/>
  <c r="E28" i="1"/>
  <c r="AQ28" i="1"/>
  <c r="W28" i="1"/>
  <c r="V28" i="1"/>
  <c r="H74" i="1"/>
  <c r="AR28" i="1"/>
  <c r="Z28" i="1"/>
  <c r="Y28" i="1"/>
  <c r="G74" i="1"/>
  <c r="AC28" i="1"/>
  <c r="AB28" i="1"/>
  <c r="N28" i="1"/>
  <c r="G27" i="1"/>
  <c r="Q27" i="1"/>
  <c r="P27" i="1"/>
  <c r="F27" i="1"/>
  <c r="T27" i="1"/>
  <c r="S27" i="1"/>
  <c r="E27" i="1"/>
  <c r="AQ27" i="1"/>
  <c r="W27" i="1"/>
  <c r="V27" i="1"/>
  <c r="H73" i="1"/>
  <c r="AR27" i="1"/>
  <c r="Z27" i="1"/>
  <c r="Y27" i="1"/>
  <c r="G73" i="1"/>
  <c r="AC27" i="1"/>
  <c r="AB27" i="1"/>
  <c r="N27" i="1"/>
  <c r="G26" i="1"/>
  <c r="Q26" i="1"/>
  <c r="P26" i="1"/>
  <c r="F26" i="1"/>
  <c r="T26" i="1"/>
  <c r="S26" i="1"/>
  <c r="E26" i="1"/>
  <c r="AQ26" i="1"/>
  <c r="W26" i="1"/>
  <c r="V26" i="1"/>
  <c r="H72" i="1"/>
  <c r="AR26" i="1"/>
  <c r="Z26" i="1"/>
  <c r="Y26" i="1"/>
  <c r="G72" i="1"/>
  <c r="AC26" i="1"/>
  <c r="AB26" i="1"/>
  <c r="N26" i="1"/>
  <c r="G25" i="1"/>
  <c r="Q25" i="1"/>
  <c r="P25" i="1"/>
  <c r="F25" i="1"/>
  <c r="T25" i="1"/>
  <c r="S25" i="1"/>
  <c r="E25" i="1"/>
  <c r="AQ25" i="1"/>
  <c r="W25" i="1"/>
  <c r="V25" i="1"/>
  <c r="H71" i="1"/>
  <c r="AR25" i="1"/>
  <c r="Z25" i="1"/>
  <c r="Y25" i="1"/>
  <c r="G71" i="1"/>
  <c r="AC25" i="1"/>
  <c r="AB25" i="1"/>
  <c r="N25" i="1"/>
  <c r="G24" i="1"/>
  <c r="Q24" i="1"/>
  <c r="P24" i="1"/>
  <c r="F24" i="1"/>
  <c r="T24" i="1"/>
  <c r="S24" i="1"/>
  <c r="E24" i="1"/>
  <c r="AQ24" i="1"/>
  <c r="W24" i="1"/>
  <c r="V24" i="1"/>
  <c r="H70" i="1"/>
  <c r="AR24" i="1"/>
  <c r="Z24" i="1"/>
  <c r="Y24" i="1"/>
  <c r="G70" i="1"/>
  <c r="AC24" i="1"/>
  <c r="AB24" i="1"/>
  <c r="N24" i="1"/>
  <c r="G23" i="1"/>
  <c r="Q23" i="1"/>
  <c r="P23" i="1"/>
  <c r="F23" i="1"/>
  <c r="T23" i="1"/>
  <c r="S23" i="1"/>
  <c r="E23" i="1"/>
  <c r="AQ23" i="1"/>
  <c r="W23" i="1"/>
  <c r="V23" i="1"/>
  <c r="H69" i="1"/>
  <c r="AR23" i="1"/>
  <c r="Z23" i="1"/>
  <c r="Y23" i="1"/>
  <c r="G69" i="1"/>
  <c r="AC23" i="1"/>
  <c r="AB23" i="1"/>
  <c r="N23" i="1"/>
  <c r="G22" i="1"/>
  <c r="Q22" i="1"/>
  <c r="P22" i="1"/>
  <c r="F22" i="1"/>
  <c r="T22" i="1"/>
  <c r="S22" i="1"/>
  <c r="E22" i="1"/>
  <c r="AQ22" i="1"/>
  <c r="W22" i="1"/>
  <c r="V22" i="1"/>
  <c r="H68" i="1"/>
  <c r="AR22" i="1"/>
  <c r="Z22" i="1"/>
  <c r="Y22" i="1"/>
  <c r="G68" i="1"/>
  <c r="AC22" i="1"/>
  <c r="AB22" i="1"/>
  <c r="N22" i="1"/>
  <c r="G21" i="1"/>
  <c r="Q21" i="1"/>
  <c r="P21" i="1"/>
  <c r="F21" i="1"/>
  <c r="T21" i="1"/>
  <c r="S21" i="1"/>
  <c r="E21" i="1"/>
  <c r="AQ21" i="1"/>
  <c r="W21" i="1"/>
  <c r="V21" i="1"/>
  <c r="H67" i="1"/>
  <c r="AR21" i="1"/>
  <c r="Z21" i="1"/>
  <c r="Y21" i="1"/>
  <c r="G67" i="1"/>
  <c r="AC21" i="1"/>
  <c r="AB21" i="1"/>
  <c r="N21" i="1"/>
  <c r="G20" i="1"/>
  <c r="Q20" i="1"/>
  <c r="P20" i="1"/>
  <c r="F20" i="1"/>
  <c r="T20" i="1"/>
  <c r="S20" i="1"/>
  <c r="E20" i="1"/>
  <c r="AQ20" i="1"/>
  <c r="W20" i="1"/>
  <c r="V20" i="1"/>
  <c r="H66" i="1"/>
  <c r="AR20" i="1"/>
  <c r="Z20" i="1"/>
  <c r="Y20" i="1"/>
  <c r="G66" i="1"/>
  <c r="AC20" i="1"/>
  <c r="AB20" i="1"/>
  <c r="N20" i="1"/>
  <c r="G19" i="1"/>
  <c r="Q19" i="1"/>
  <c r="P19" i="1"/>
  <c r="F19" i="1"/>
  <c r="T19" i="1"/>
  <c r="S19" i="1"/>
  <c r="E19" i="1"/>
  <c r="AQ19" i="1"/>
  <c r="W19" i="1"/>
  <c r="V19" i="1"/>
  <c r="H65" i="1"/>
  <c r="AR19" i="1"/>
  <c r="Z19" i="1"/>
  <c r="Y19" i="1"/>
  <c r="G65" i="1"/>
  <c r="AC19" i="1"/>
  <c r="AB19" i="1"/>
  <c r="N19" i="1"/>
  <c r="G18" i="1"/>
  <c r="Q18" i="1"/>
  <c r="P18" i="1"/>
  <c r="F18" i="1"/>
  <c r="T18" i="1"/>
  <c r="S18" i="1"/>
  <c r="E18" i="1"/>
  <c r="AQ18" i="1"/>
  <c r="W18" i="1"/>
  <c r="V18" i="1"/>
  <c r="H64" i="1"/>
  <c r="AR18" i="1"/>
  <c r="Z18" i="1"/>
  <c r="Y18" i="1"/>
  <c r="G64" i="1"/>
  <c r="AC18" i="1"/>
  <c r="AB18" i="1"/>
  <c r="N18" i="1"/>
  <c r="G17" i="1"/>
  <c r="Q17" i="1"/>
  <c r="P17" i="1"/>
  <c r="F17" i="1"/>
  <c r="T17" i="1"/>
  <c r="S17" i="1"/>
  <c r="E17" i="1"/>
  <c r="AQ17" i="1"/>
  <c r="W17" i="1"/>
  <c r="V17" i="1"/>
  <c r="H63" i="1"/>
  <c r="AR17" i="1"/>
  <c r="Z17" i="1"/>
  <c r="Y17" i="1"/>
  <c r="G63" i="1"/>
  <c r="AC17" i="1"/>
  <c r="AB17" i="1"/>
  <c r="N17" i="1"/>
  <c r="G16" i="1"/>
  <c r="Q16" i="1"/>
  <c r="P16" i="1"/>
  <c r="F16" i="1"/>
  <c r="T16" i="1"/>
  <c r="S16" i="1"/>
  <c r="E16" i="1"/>
  <c r="AQ16" i="1"/>
  <c r="W16" i="1"/>
  <c r="V16" i="1"/>
  <c r="H62" i="1"/>
  <c r="AR16" i="1"/>
  <c r="Z16" i="1"/>
  <c r="Y16" i="1"/>
  <c r="G62" i="1"/>
  <c r="AC16" i="1"/>
  <c r="AB16" i="1"/>
  <c r="N16" i="1"/>
  <c r="G15" i="1"/>
  <c r="Q15" i="1"/>
  <c r="P15" i="1"/>
  <c r="F15" i="1"/>
  <c r="T15" i="1"/>
  <c r="S15" i="1"/>
  <c r="E15" i="1"/>
  <c r="W15" i="1"/>
  <c r="V15" i="1"/>
  <c r="H61" i="1"/>
  <c r="Z15" i="1"/>
  <c r="Y15" i="1"/>
  <c r="G61" i="1"/>
  <c r="AC15" i="1"/>
  <c r="AB15" i="1"/>
  <c r="N15" i="1"/>
  <c r="G14" i="1"/>
  <c r="Q14" i="1"/>
  <c r="P14" i="1"/>
  <c r="F14" i="1"/>
  <c r="T14" i="1"/>
  <c r="S14" i="1"/>
  <c r="E14" i="1"/>
  <c r="AQ14" i="1"/>
  <c r="W14" i="1"/>
  <c r="V14" i="1"/>
  <c r="H60" i="1"/>
  <c r="AR14" i="1"/>
  <c r="Z14" i="1"/>
  <c r="Y14" i="1"/>
  <c r="G60" i="1"/>
  <c r="AC14" i="1"/>
  <c r="AB14" i="1"/>
  <c r="N14" i="1"/>
  <c r="G13" i="1"/>
  <c r="Q13" i="1"/>
  <c r="P13" i="1"/>
  <c r="F13" i="1"/>
  <c r="T13" i="1"/>
  <c r="S13" i="1"/>
  <c r="E13" i="1"/>
  <c r="AQ13" i="1"/>
  <c r="W13" i="1"/>
  <c r="V13" i="1"/>
  <c r="H59" i="1"/>
  <c r="AR13" i="1"/>
  <c r="Z13" i="1"/>
  <c r="Y13" i="1"/>
  <c r="G59" i="1"/>
  <c r="AC13" i="1"/>
  <c r="AB13" i="1"/>
  <c r="N13" i="1"/>
  <c r="G12" i="1"/>
  <c r="Q12" i="1"/>
  <c r="P12" i="1"/>
  <c r="F12" i="1"/>
  <c r="T12" i="1"/>
  <c r="S12" i="1"/>
  <c r="E12" i="1"/>
  <c r="AQ12" i="1"/>
  <c r="W12" i="1"/>
  <c r="V12" i="1"/>
  <c r="H58" i="1"/>
  <c r="AR12" i="1"/>
  <c r="Z12" i="1"/>
  <c r="Y12" i="1"/>
  <c r="G58" i="1"/>
  <c r="AV12" i="1"/>
  <c r="AC12" i="1"/>
  <c r="AB12" i="1"/>
  <c r="N12" i="1"/>
  <c r="G11" i="1"/>
  <c r="Q11" i="1"/>
  <c r="P11" i="1"/>
  <c r="F11" i="1"/>
  <c r="T11" i="1"/>
  <c r="S11" i="1"/>
  <c r="E11" i="1"/>
  <c r="AP11" i="1"/>
  <c r="W11" i="1"/>
  <c r="V11" i="1"/>
  <c r="H57" i="1"/>
  <c r="Z11" i="1"/>
  <c r="Y11" i="1"/>
  <c r="G57" i="1"/>
  <c r="AV11" i="1"/>
  <c r="AC11" i="1"/>
  <c r="AB11" i="1"/>
  <c r="N11" i="1"/>
  <c r="G10" i="1"/>
  <c r="Q10" i="1"/>
  <c r="P10" i="1"/>
  <c r="F10" i="1"/>
  <c r="AL10" i="1"/>
  <c r="T10" i="1"/>
  <c r="S10" i="1"/>
  <c r="E10" i="1"/>
  <c r="AP10" i="1"/>
  <c r="W10" i="1"/>
  <c r="V10" i="1"/>
  <c r="H56" i="1"/>
  <c r="Z10" i="1"/>
  <c r="Y10" i="1"/>
  <c r="G56" i="1"/>
  <c r="AV10" i="1"/>
  <c r="AC10" i="1"/>
  <c r="AB10" i="1"/>
  <c r="N10" i="1"/>
  <c r="AJ9" i="1"/>
  <c r="AH9" i="1"/>
  <c r="Q9" i="1"/>
  <c r="P9" i="1"/>
  <c r="AL9" i="1"/>
  <c r="T9" i="1"/>
  <c r="S9" i="1"/>
  <c r="AP9" i="1"/>
  <c r="W9" i="1"/>
  <c r="V9" i="1"/>
  <c r="Z9" i="1"/>
  <c r="Y9" i="1"/>
  <c r="AV9" i="1"/>
  <c r="AC9" i="1"/>
  <c r="AB9" i="1"/>
  <c r="N9" i="1"/>
  <c r="G38" i="1"/>
  <c r="Q38" i="1"/>
  <c r="P38" i="1"/>
  <c r="F38" i="1"/>
  <c r="T38" i="1"/>
  <c r="S38" i="1"/>
  <c r="E38" i="1"/>
  <c r="AQ38" i="1"/>
  <c r="W38" i="1"/>
  <c r="V38" i="1"/>
  <c r="H84" i="1"/>
  <c r="AR38" i="1"/>
  <c r="Z38" i="1"/>
  <c r="Y38" i="1"/>
  <c r="G84" i="1"/>
  <c r="AC38" i="1"/>
  <c r="AB38" i="1"/>
  <c r="N38" i="1"/>
  <c r="Z7" i="1"/>
  <c r="W7" i="1"/>
  <c r="D61" i="1"/>
  <c r="E60" i="1"/>
  <c r="D60" i="1"/>
  <c r="F59" i="1"/>
  <c r="E59" i="1"/>
  <c r="D59" i="1"/>
  <c r="F58" i="1"/>
  <c r="E58" i="1"/>
  <c r="D58" i="1"/>
  <c r="F57" i="1"/>
  <c r="E57" i="1"/>
  <c r="D57" i="1"/>
  <c r="I56" i="1"/>
  <c r="F56" i="1"/>
  <c r="E56" i="1"/>
  <c r="D56" i="1"/>
  <c r="D51" i="1"/>
  <c r="G45" i="1"/>
  <c r="F45" i="1"/>
  <c r="E45" i="1"/>
  <c r="D45" i="1"/>
  <c r="G44" i="1"/>
  <c r="F44" i="1"/>
  <c r="E44" i="1"/>
  <c r="D44" i="1"/>
  <c r="G43" i="1"/>
  <c r="F43" i="1"/>
  <c r="E43" i="1"/>
  <c r="D43" i="1"/>
  <c r="D12" i="1"/>
  <c r="D11" i="1"/>
  <c r="D10" i="1"/>
  <c r="D5" i="1"/>
  <c r="E51" i="1"/>
  <c r="F51" i="1"/>
  <c r="G51" i="1"/>
  <c r="H51" i="1"/>
  <c r="I51" i="1"/>
  <c r="J51" i="1"/>
  <c r="D42" i="1"/>
  <c r="D13" i="1"/>
  <c r="AF39" i="1"/>
  <c r="AJ39" i="1"/>
  <c r="AN39" i="1"/>
  <c r="AT39" i="1"/>
  <c r="AF40" i="1"/>
  <c r="AJ40" i="1"/>
  <c r="AN40" i="1"/>
  <c r="AT40" i="1"/>
  <c r="AF41" i="1"/>
  <c r="AJ41" i="1"/>
  <c r="AN41" i="1"/>
  <c r="AT41" i="1"/>
  <c r="AF42" i="1"/>
  <c r="AJ42" i="1"/>
  <c r="AN42" i="1"/>
  <c r="AT42" i="1"/>
  <c r="AF43" i="1"/>
  <c r="AJ43" i="1"/>
  <c r="AN43" i="1"/>
  <c r="AT43" i="1"/>
  <c r="AF44" i="1"/>
  <c r="AJ44" i="1"/>
  <c r="AN44" i="1"/>
  <c r="AT44" i="1"/>
  <c r="AF45" i="1"/>
  <c r="AJ45" i="1"/>
  <c r="AN45" i="1"/>
  <c r="AT45" i="1"/>
  <c r="E5" i="1"/>
  <c r="F5" i="1"/>
  <c r="G5" i="1"/>
  <c r="D62" i="1"/>
  <c r="D91" i="1"/>
  <c r="D32" i="1"/>
  <c r="D36" i="1"/>
  <c r="D25" i="1"/>
  <c r="D26" i="1"/>
  <c r="D38" i="1"/>
  <c r="D14" i="1"/>
  <c r="D29" i="1"/>
  <c r="D18" i="1"/>
  <c r="D22" i="1"/>
  <c r="D34" i="1"/>
  <c r="D28" i="1"/>
  <c r="D17" i="1"/>
  <c r="D71" i="1"/>
  <c r="D16" i="1"/>
  <c r="D85" i="1"/>
  <c r="D23" i="1"/>
  <c r="D66" i="1"/>
  <c r="D31" i="1"/>
  <c r="D41" i="1"/>
  <c r="D21" i="1"/>
  <c r="D69" i="1"/>
  <c r="D89" i="1"/>
  <c r="D86" i="1"/>
  <c r="D79" i="1"/>
  <c r="D70" i="1"/>
  <c r="D37" i="1"/>
  <c r="D20" i="1"/>
  <c r="D73" i="1"/>
  <c r="D24" i="1"/>
  <c r="D72" i="1"/>
  <c r="D80" i="1"/>
  <c r="D65" i="1"/>
  <c r="D63" i="1"/>
  <c r="D77" i="1"/>
  <c r="D87" i="1"/>
  <c r="D27" i="1"/>
  <c r="D19" i="1"/>
  <c r="D64" i="1"/>
  <c r="D90" i="1"/>
  <c r="D84" i="1"/>
  <c r="D67" i="1"/>
  <c r="D15" i="1"/>
  <c r="D40" i="1"/>
  <c r="D76" i="1"/>
  <c r="D33" i="1"/>
  <c r="D81" i="1"/>
  <c r="D68" i="1"/>
  <c r="D35" i="1"/>
  <c r="D39" i="1"/>
  <c r="D30" i="1"/>
  <c r="D83" i="1"/>
  <c r="D74" i="1"/>
  <c r="D82" i="1"/>
  <c r="D78" i="1"/>
  <c r="D88" i="1"/>
  <c r="D75" i="1"/>
  <c r="AC7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V2" i="1"/>
  <c r="T7" i="1"/>
  <c r="Q7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P2" i="1"/>
  <c r="N2" i="1"/>
  <c r="M4" i="1"/>
  <c r="J66" i="1"/>
  <c r="F67" i="1"/>
  <c r="E68" i="1"/>
  <c r="J69" i="1"/>
  <c r="F81" i="1"/>
  <c r="F80" i="1"/>
  <c r="I81" i="1"/>
  <c r="G91" i="1"/>
  <c r="J77" i="1"/>
  <c r="E71" i="1"/>
  <c r="E73" i="1"/>
  <c r="J60" i="1"/>
  <c r="E89" i="1"/>
  <c r="J73" i="1"/>
  <c r="J80" i="1"/>
  <c r="F73" i="1"/>
  <c r="F74" i="1"/>
  <c r="I64" i="1"/>
  <c r="H88" i="1"/>
  <c r="F84" i="1"/>
  <c r="I73" i="1"/>
  <c r="J90" i="1"/>
  <c r="F87" i="1"/>
  <c r="I88" i="1"/>
  <c r="H90" i="1"/>
  <c r="F85" i="1"/>
  <c r="F66" i="1"/>
  <c r="I61" i="1"/>
  <c r="G89" i="1"/>
  <c r="F77" i="1"/>
  <c r="F63" i="1"/>
  <c r="I85" i="1"/>
  <c r="F88" i="1"/>
  <c r="F82" i="1"/>
  <c r="I90" i="1"/>
  <c r="F69" i="1"/>
  <c r="F72" i="1"/>
  <c r="I60" i="1"/>
  <c r="G90" i="1"/>
  <c r="F70" i="1"/>
  <c r="I72" i="1"/>
  <c r="H89" i="1"/>
  <c r="J70" i="1"/>
  <c r="I70" i="1"/>
  <c r="I65" i="1"/>
  <c r="H91" i="1"/>
  <c r="E88" i="1"/>
  <c r="J86" i="1"/>
  <c r="I66" i="1"/>
  <c r="I84" i="1"/>
  <c r="J89" i="1"/>
  <c r="J81" i="1"/>
  <c r="I67" i="1"/>
  <c r="J88" i="1"/>
  <c r="I86" i="1"/>
  <c r="I91" i="1"/>
  <c r="E72" i="1"/>
  <c r="I62" i="1"/>
  <c r="J72" i="1"/>
  <c r="E66" i="1"/>
  <c r="E70" i="1"/>
  <c r="E85" i="1"/>
  <c r="F90" i="1"/>
  <c r="I74" i="1"/>
  <c r="E64" i="1"/>
  <c r="J61" i="1"/>
  <c r="F79" i="1"/>
  <c r="I58" i="1"/>
  <c r="I87" i="1"/>
  <c r="F71" i="1"/>
  <c r="F62" i="1"/>
  <c r="I83" i="1"/>
  <c r="J79" i="1"/>
  <c r="F83" i="1"/>
  <c r="I89" i="1"/>
  <c r="I75" i="1"/>
  <c r="J71" i="1"/>
  <c r="F65" i="1"/>
  <c r="E87" i="1"/>
  <c r="E76" i="1"/>
  <c r="J57" i="1"/>
  <c r="F76" i="1"/>
  <c r="I79" i="1"/>
  <c r="I82" i="1"/>
  <c r="E80" i="1"/>
  <c r="J59" i="1"/>
  <c r="E67" i="1"/>
  <c r="E90" i="1"/>
  <c r="F86" i="1"/>
  <c r="I77" i="1"/>
  <c r="I59" i="1"/>
  <c r="E81" i="1"/>
  <c r="E61" i="1"/>
  <c r="J74" i="1"/>
  <c r="E75" i="1"/>
  <c r="E79" i="1"/>
  <c r="J76" i="1"/>
  <c r="E83" i="1"/>
  <c r="E74" i="1"/>
  <c r="J83" i="1"/>
  <c r="F75" i="1"/>
  <c r="I63" i="1"/>
  <c r="I57" i="1"/>
  <c r="E63" i="1"/>
  <c r="J68" i="1"/>
  <c r="J78" i="1"/>
  <c r="J84" i="1"/>
  <c r="E78" i="1"/>
  <c r="E62" i="1"/>
  <c r="I68" i="1"/>
  <c r="E69" i="1"/>
  <c r="E86" i="1"/>
  <c r="E91" i="1"/>
  <c r="J87" i="1"/>
  <c r="F60" i="1"/>
  <c r="I69" i="1"/>
  <c r="I76" i="1"/>
  <c r="J62" i="1"/>
  <c r="F61" i="1"/>
  <c r="J82" i="1"/>
  <c r="J85" i="1"/>
  <c r="F91" i="1"/>
  <c r="I71" i="1"/>
  <c r="J91" i="1"/>
  <c r="E65" i="1"/>
  <c r="E77" i="1"/>
  <c r="J65" i="1"/>
  <c r="J67" i="1"/>
  <c r="F68" i="1"/>
  <c r="F64" i="1"/>
  <c r="I80" i="1"/>
  <c r="J75" i="1"/>
  <c r="J64" i="1"/>
  <c r="J58" i="1"/>
  <c r="E84" i="1"/>
  <c r="E82" i="1"/>
  <c r="J63" i="1"/>
  <c r="F89" i="1"/>
  <c r="F78" i="1"/>
  <c r="I78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H2" i="1"/>
  <c r="F41" i="1"/>
  <c r="F42" i="1"/>
  <c r="E42" i="1"/>
  <c r="G42" i="1"/>
  <c r="J56" i="1"/>
  <c r="G40" i="1"/>
  <c r="G41" i="1"/>
  <c r="AJ8" i="1"/>
  <c r="AL8" i="1"/>
  <c r="AV8" i="1"/>
  <c r="AP8" i="1"/>
  <c r="AH8" i="1"/>
  <c r="AL2" i="1"/>
  <c r="AL41" i="1"/>
  <c r="AV43" i="1"/>
  <c r="AH40" i="1"/>
  <c r="AP42" i="1"/>
  <c r="AL42" i="1"/>
  <c r="AQ42" i="1"/>
  <c r="AR42" i="1"/>
  <c r="AP43" i="1"/>
  <c r="AL43" i="1"/>
  <c r="AH41" i="1"/>
  <c r="AV44" i="1"/>
  <c r="AQ43" i="1"/>
  <c r="AR43" i="1"/>
  <c r="AV45" i="1"/>
  <c r="AH42" i="1"/>
  <c r="AL44" i="1"/>
  <c r="AP44" i="1"/>
  <c r="AQ44" i="1"/>
  <c r="AR44" i="1"/>
  <c r="AP45" i="1"/>
  <c r="AL45" i="1"/>
  <c r="AH43" i="1"/>
  <c r="AQ45" i="1"/>
  <c r="AR45" i="1"/>
  <c r="AH44" i="1"/>
  <c r="AH45" i="1"/>
  <c r="N46" i="1"/>
</calcChain>
</file>

<file path=xl/sharedStrings.xml><?xml version="1.0" encoding="utf-8"?>
<sst xmlns="http://schemas.openxmlformats.org/spreadsheetml/2006/main" count="227" uniqueCount="67">
  <si>
    <t>Sheet 8.225</t>
  </si>
  <si>
    <t>Option 1</t>
  </si>
  <si>
    <t xml:space="preserve">Option 2 </t>
  </si>
  <si>
    <t>Normal Payment</t>
  </si>
  <si>
    <t>Early Payment</t>
  </si>
  <si>
    <t>$/kw-mth</t>
  </si>
  <si>
    <t>$/kW-mo</t>
  </si>
  <si>
    <t>May - Apr</t>
  </si>
  <si>
    <t>'17-'18</t>
  </si>
  <si>
    <t>'18-'19</t>
  </si>
  <si>
    <t>'19-'20</t>
  </si>
  <si>
    <t>'20-'21</t>
  </si>
  <si>
    <t>'21-'22</t>
  </si>
  <si>
    <t>'22-'23</t>
  </si>
  <si>
    <t>'23-'24</t>
  </si>
  <si>
    <t>'24-'25</t>
  </si>
  <si>
    <t>'25-'26</t>
  </si>
  <si>
    <t>'26-'27</t>
  </si>
  <si>
    <t>'27-'28</t>
  </si>
  <si>
    <t>'28-'29</t>
  </si>
  <si>
    <t>'29-'30</t>
  </si>
  <si>
    <t>'30-'31</t>
  </si>
  <si>
    <t>'31-'32</t>
  </si>
  <si>
    <t>'32-'33</t>
  </si>
  <si>
    <t>'33-'34</t>
  </si>
  <si>
    <t>'34-'35</t>
  </si>
  <si>
    <t>'35-'36</t>
  </si>
  <si>
    <t>'36-'37</t>
  </si>
  <si>
    <t>'37-'38</t>
  </si>
  <si>
    <t>'38-'39</t>
  </si>
  <si>
    <t>'39-'40</t>
  </si>
  <si>
    <t>'40-'41</t>
  </si>
  <si>
    <t>'41-'42</t>
  </si>
  <si>
    <t>'42-'43</t>
  </si>
  <si>
    <t>'43-'44</t>
  </si>
  <si>
    <t>'44-'45</t>
  </si>
  <si>
    <t>'45-'46</t>
  </si>
  <si>
    <t>Capacity Value</t>
  </si>
  <si>
    <t>Degradation Start Year</t>
  </si>
  <si>
    <t>Degradation %</t>
  </si>
  <si>
    <t>Array in-Service Year</t>
  </si>
  <si>
    <r>
      <t>Capacity (MW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)</t>
    </r>
  </si>
  <si>
    <t>Year</t>
  </si>
  <si>
    <t>Date</t>
  </si>
  <si>
    <r>
      <t>MW</t>
    </r>
    <r>
      <rPr>
        <vertAlign val="subscript"/>
        <sz val="11"/>
        <color theme="1"/>
        <rFont val="Calibri"/>
        <family val="2"/>
        <scheme val="minor"/>
      </rPr>
      <t>ac</t>
    </r>
  </si>
  <si>
    <t>NPV (2017$)</t>
  </si>
  <si>
    <r>
      <t>MW</t>
    </r>
    <r>
      <rPr>
        <vertAlign val="subscript"/>
        <sz val="11"/>
        <color theme="1"/>
        <rFont val="Calibri"/>
        <family val="2"/>
        <scheme val="minor"/>
      </rPr>
      <t>AC</t>
    </r>
  </si>
  <si>
    <t>WACC</t>
  </si>
  <si>
    <t>Capacity</t>
  </si>
  <si>
    <t>Value of Deferral</t>
  </si>
  <si>
    <t>Total MW Check</t>
  </si>
  <si>
    <t>'46-'47</t>
  </si>
  <si>
    <t>'47-'48</t>
  </si>
  <si>
    <t>'48-'49</t>
  </si>
  <si>
    <t>'49-'50</t>
  </si>
  <si>
    <t>'50-'51</t>
  </si>
  <si>
    <t>'51-'52</t>
  </si>
  <si>
    <t>'52-'53</t>
  </si>
  <si>
    <t>'53-'54</t>
  </si>
  <si>
    <t>FIRST CT FULLY SUBSCRIBED</t>
  </si>
  <si>
    <t>SECOND CT</t>
  </si>
  <si>
    <t>Future 7FA CT 1 - 2021</t>
  </si>
  <si>
    <t>Future 7FA CT 2 - 2024</t>
  </si>
  <si>
    <t>Phase 1</t>
  </si>
  <si>
    <t>Phase 2</t>
  </si>
  <si>
    <t>Phase 3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</si>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</sst>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m/d/yy"/>
    <numFmt numFmtId="165" formatCode="0.0%"/>
    <numFmt numFmtId="166" formatCode="0.000%"/>
    <numFmt numFmtId="167" formatCode="_(* #,##0.000_);_(* \(#,##0.000\);_(* &quot;-&quot;??_);_(@_)"/>
    <numFmt numFmtId="168" formatCode="_(#,##0_);_(\(#,##0\);_(&quot;-&quot;_);_(@_)"/>
    <numFmt numFmtId="169" formatCode="_(#,##0.00_);_(\(#,##0.00\);_(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15" applyNumberFormat="0" applyAlignment="0" applyProtection="0"/>
    <xf numFmtId="0" fontId="6" fillId="3" borderId="15" applyNumberFormat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164" fontId="4" fillId="0" borderId="0" xfId="0" applyNumberFormat="1" applyFont="1"/>
    <xf numFmtId="164" fontId="4" fillId="0" borderId="0" xfId="0" quotePrefix="1" applyNumberFormat="1" applyFont="1" applyAlignment="1">
      <alignment horizontal="right"/>
    </xf>
    <xf numFmtId="43" fontId="3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64" fontId="0" fillId="0" borderId="0" xfId="0" applyNumberFormat="1" applyAlignment="1">
      <alignment horizontal="right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0" fillId="0" borderId="0" xfId="0" applyNumberFormat="1"/>
    <xf numFmtId="167" fontId="0" fillId="0" borderId="0" xfId="0" applyNumberFormat="1"/>
    <xf numFmtId="0" fontId="0" fillId="4" borderId="1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5" fillId="2" borderId="15" xfId="2" applyAlignment="1">
      <alignment horizontal="center"/>
    </xf>
    <xf numFmtId="1" fontId="5" fillId="2" borderId="15" xfId="2" applyNumberFormat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8" borderId="17" xfId="0" applyNumberFormat="1" applyFill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16" xfId="0" applyFill="1" applyBorder="1" applyAlignment="1">
      <alignment horizontal="center" vertical="center"/>
    </xf>
    <xf numFmtId="165" fontId="5" fillId="2" borderId="15" xfId="2" applyNumberFormat="1"/>
    <xf numFmtId="0" fontId="6" fillId="3" borderId="15" xfId="3" applyAlignment="1">
      <alignment horizontal="center"/>
    </xf>
    <xf numFmtId="165" fontId="6" fillId="3" borderId="15" xfId="3" applyNumberFormat="1" applyAlignment="1">
      <alignment horizontal="center"/>
    </xf>
    <xf numFmtId="0" fontId="0" fillId="0" borderId="16" xfId="0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3" fontId="3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8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5" fillId="2" borderId="15" xfId="2" applyNumberFormat="1"/>
    <xf numFmtId="169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43" fontId="0" fillId="0" borderId="21" xfId="1" applyFont="1" applyBorder="1" applyAlignment="1">
      <alignment horizontal="center"/>
    </xf>
    <xf numFmtId="43" fontId="0" fillId="0" borderId="21" xfId="1" applyFont="1" applyBorder="1" applyAlignment="1">
      <alignment horizontal="center" vertical="center"/>
    </xf>
    <xf numFmtId="43" fontId="3" fillId="0" borderId="21" xfId="1" applyFont="1" applyBorder="1" applyAlignment="1">
      <alignment horizontal="center"/>
    </xf>
    <xf numFmtId="43" fontId="3" fillId="0" borderId="20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3" fillId="0" borderId="1" xfId="1" applyNumberFormat="1" applyFont="1" applyBorder="1" applyAlignment="1">
      <alignment horizontal="center"/>
    </xf>
    <xf numFmtId="1" fontId="6" fillId="3" borderId="15" xfId="3" applyNumberFormat="1" applyAlignment="1">
      <alignment horizontal="center"/>
    </xf>
    <xf numFmtId="1" fontId="0" fillId="0" borderId="0" xfId="0" applyNumberFormat="1" applyFill="1"/>
    <xf numFmtId="1" fontId="0" fillId="0" borderId="1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37" fontId="0" fillId="4" borderId="0" xfId="0" applyNumberFormat="1" applyFill="1" applyAlignment="1">
      <alignment horizontal="center"/>
    </xf>
    <xf numFmtId="2" fontId="0" fillId="0" borderId="0" xfId="0" applyNumberFormat="1"/>
    <xf numFmtId="0" fontId="0" fillId="9" borderId="0" xfId="0" applyFill="1"/>
    <xf numFmtId="0" fontId="7" fillId="9" borderId="0" xfId="0" applyFont="1" applyFill="1" applyAlignment="1">
      <alignment horizontal="center"/>
    </xf>
    <xf numFmtId="169" fontId="0" fillId="9" borderId="0" xfId="0" applyNumberFormat="1" applyFill="1" applyAlignment="1">
      <alignment horizontal="center"/>
    </xf>
    <xf numFmtId="43" fontId="0" fillId="0" borderId="14" xfId="1" applyFont="1" applyBorder="1" applyAlignment="1">
      <alignment horizontal="center"/>
    </xf>
    <xf numFmtId="43" fontId="3" fillId="0" borderId="14" xfId="1" applyNumberFormat="1" applyFont="1" applyBorder="1" applyAlignment="1">
      <alignment horizontal="center"/>
    </xf>
    <xf numFmtId="1" fontId="0" fillId="0" borderId="0" xfId="0" applyNumberFormat="1"/>
    <xf numFmtId="168" fontId="0" fillId="9" borderId="0" xfId="0" applyNumberFormat="1" applyFill="1" applyAlignment="1">
      <alignment horizontal="center"/>
    </xf>
    <xf numFmtId="167" fontId="0" fillId="9" borderId="0" xfId="0" applyNumberFormat="1" applyFill="1"/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Calculation" xfId="3" builtinId="22"/>
    <cellStyle name="Comma" xfId="1" builtinId="3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Solar/Value%20of%20Deferral%20Calcs/2021R%20CT%2030y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JAD\Desktop\VOD%20backup\RR_17061_Reference_600MW%20of%20Solar_7-6-17(4C)_Fuel_Updated%20Solar_V17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11-01-17%20Updated%20Solar%20Cost/Solar/Resource%20Planning%20Assumptions%20from%20v34%2011012017_JD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Solar/Value%20of%20Deferral%20Calcs/2024R%20CT%2030y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 - 7FA"/>
      <sheetName val="Parameters"/>
      <sheetName val="VACm"/>
      <sheetName val="F"/>
      <sheetName val="G"/>
      <sheetName val="Am"/>
      <sheetName val="Options"/>
      <sheetName val="PL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2021</v>
          </cell>
        </row>
        <row r="10">
          <cell r="M10">
            <v>3.9354381389528914</v>
          </cell>
        </row>
        <row r="11">
          <cell r="J11">
            <v>4.2629597677107656</v>
          </cell>
          <cell r="M11">
            <v>4.0259532161488076</v>
          </cell>
        </row>
        <row r="12">
          <cell r="G12">
            <v>4.6216003818730647</v>
          </cell>
          <cell r="J12">
            <v>4.361007842368112</v>
          </cell>
          <cell r="M12">
            <v>4.11855014012023</v>
          </cell>
        </row>
        <row r="13">
          <cell r="D13">
            <v>5.1511204677447342</v>
          </cell>
          <cell r="G13">
            <v>4.7278971906561456</v>
          </cell>
          <cell r="J13">
            <v>4.4613110227425796</v>
          </cell>
          <cell r="M13">
            <v>4.2132767933429944</v>
          </cell>
        </row>
        <row r="14">
          <cell r="D14">
            <v>5.2695962385028627</v>
          </cell>
          <cell r="G14">
            <v>4.8366388260412352</v>
          </cell>
          <cell r="J14">
            <v>4.5639211762656577</v>
          </cell>
          <cell r="M14">
            <v>4.3101821595898828</v>
          </cell>
        </row>
        <row r="15">
          <cell r="D15">
            <v>5.3907969519884276</v>
          </cell>
          <cell r="G15">
            <v>4.947881519040183</v>
          </cell>
          <cell r="J15">
            <v>4.6688913633197675</v>
          </cell>
          <cell r="M15">
            <v>4.4093163492604495</v>
          </cell>
        </row>
        <row r="16">
          <cell r="D16">
            <v>5.5147852818841612</v>
          </cell>
          <cell r="G16">
            <v>5.0616827939781075</v>
          </cell>
          <cell r="J16">
            <v>4.776275864676121</v>
          </cell>
          <cell r="M16">
            <v>4.5107306252934398</v>
          </cell>
        </row>
        <row r="17">
          <cell r="D17">
            <v>5.6416253433674965</v>
          </cell>
          <cell r="G17">
            <v>5.1781014982396032</v>
          </cell>
          <cell r="J17">
            <v>4.8861302095636718</v>
          </cell>
          <cell r="M17">
            <v>4.6144774296751878</v>
          </cell>
        </row>
        <row r="18">
          <cell r="D18">
            <v>5.7713827262649477</v>
          </cell>
          <cell r="G18">
            <v>5.2971978326991138</v>
          </cell>
          <cell r="J18">
            <v>4.9985112043836359</v>
          </cell>
          <cell r="M18">
            <v>4.7206104105577174</v>
          </cell>
        </row>
        <row r="19">
          <cell r="D19">
            <v>5.9041245289690414</v>
          </cell>
          <cell r="G19">
            <v>5.4190333828511923</v>
          </cell>
          <cell r="J19">
            <v>5.1134769620844587</v>
          </cell>
          <cell r="M19">
            <v>4.8291844500005441</v>
          </cell>
        </row>
        <row r="20">
          <cell r="D20">
            <v>6.0399193931353281</v>
          </cell>
          <cell r="G20">
            <v>5.5436711506567695</v>
          </cell>
          <cell r="J20">
            <v>5.231086932212401</v>
          </cell>
          <cell r="M20">
            <v>4.9402556923505561</v>
          </cell>
        </row>
        <row r="21">
          <cell r="D21">
            <v>6.1788375391774411</v>
          </cell>
          <cell r="G21">
            <v>5.6711755871218745</v>
          </cell>
          <cell r="J21">
            <v>5.3514019316532853</v>
          </cell>
          <cell r="M21">
            <v>5.0538815732746185</v>
          </cell>
        </row>
        <row r="22">
          <cell r="D22">
            <v>6.3209508025785208</v>
          </cell>
          <cell r="G22">
            <v>5.8016126256256779</v>
          </cell>
          <cell r="J22">
            <v>5.4744841760813108</v>
          </cell>
          <cell r="M22">
            <v>5.1701208494599342</v>
          </cell>
        </row>
        <row r="23">
          <cell r="D23">
            <v>6.4663326710378266</v>
          </cell>
          <cell r="G23">
            <v>5.9350497160150679</v>
          </cell>
          <cell r="J23">
            <v>5.6003973121311796</v>
          </cell>
          <cell r="M23">
            <v>5.2890336289975126</v>
          </cell>
        </row>
        <row r="24">
          <cell r="D24">
            <v>6.6150583224716959</v>
          </cell>
          <cell r="G24">
            <v>6.0715558594834143</v>
          </cell>
          <cell r="J24">
            <v>5.7292064503101976</v>
          </cell>
          <cell r="M24">
            <v>5.4106814024644549</v>
          </cell>
        </row>
        <row r="25">
          <cell r="D25">
            <v>6.7672046638885437</v>
          </cell>
          <cell r="G25">
            <v>6.2112016442515303</v>
          </cell>
          <cell r="J25">
            <v>5.8609781986673317</v>
          </cell>
          <cell r="M25">
            <v>5.5351270747211361</v>
          </cell>
        </row>
        <row r="26">
          <cell r="D26">
            <v>6.9228503711579803</v>
          </cell>
          <cell r="G26">
            <v>6.3540592820693176</v>
          </cell>
          <cell r="J26">
            <v>5.9957806972366781</v>
          </cell>
          <cell r="M26">
            <v>5.6624349974397221</v>
          </cell>
        </row>
        <row r="27">
          <cell r="D27">
            <v>7.0820759296946143</v>
          </cell>
          <cell r="G27">
            <v>6.5002026455569091</v>
          </cell>
          <cell r="J27">
            <v>6.1336836532731214</v>
          </cell>
          <cell r="M27">
            <v>5.7926710023808354</v>
          </cell>
        </row>
        <row r="28">
          <cell r="D28">
            <v>7.244963676077588</v>
          </cell>
          <cell r="G28">
            <v>6.649707306404717</v>
          </cell>
          <cell r="J28">
            <v>6.2747583772984017</v>
          </cell>
          <cell r="M28">
            <v>5.9259024354355931</v>
          </cell>
        </row>
        <row r="29">
          <cell r="D29">
            <v>7.4115978406273708</v>
          </cell>
          <cell r="G29">
            <v>6.8026505744520254</v>
          </cell>
          <cell r="J29">
            <v>6.419077819976267</v>
          </cell>
          <cell r="M29">
            <v>6.0621981914506122</v>
          </cell>
        </row>
        <row r="30">
          <cell r="D30">
            <v>7.5820645909618003</v>
          </cell>
          <cell r="G30">
            <v>6.9591115376644224</v>
          </cell>
          <cell r="J30">
            <v>6.5667166098357184</v>
          </cell>
          <cell r="M30">
            <v>6.2016287498539748</v>
          </cell>
        </row>
        <row r="31">
          <cell r="D31">
            <v>7.7564520765539218</v>
          </cell>
          <cell r="G31">
            <v>7.1191711030307028</v>
          </cell>
          <cell r="J31">
            <v>6.7177510918619401</v>
          </cell>
          <cell r="M31">
            <v>6.3442662111006163</v>
          </cell>
        </row>
        <row r="32">
          <cell r="D32">
            <v>7.9348504743146604</v>
          </cell>
          <cell r="G32">
            <v>7.2829120384004078</v>
          </cell>
          <cell r="J32">
            <v>6.872259366974764</v>
          </cell>
          <cell r="M32">
            <v>6.4901843339559306</v>
          </cell>
        </row>
        <row r="33">
          <cell r="D33">
            <v>8.117352035223897</v>
          </cell>
          <cell r="G33">
            <v>7.4504190152836163</v>
          </cell>
          <cell r="J33">
            <v>7.0303213324151832</v>
          </cell>
          <cell r="M33">
            <v>6.6394585736369143</v>
          </cell>
        </row>
        <row r="34">
          <cell r="D34">
            <v>8.3040511320340453</v>
          </cell>
          <cell r="G34">
            <v>7.6217786526351405</v>
          </cell>
          <cell r="J34">
            <v>7.1920187230607304</v>
          </cell>
          <cell r="M34">
            <v>6.7921661208305641</v>
          </cell>
        </row>
        <row r="35">
          <cell r="D35">
            <v>8.4950443080708293</v>
          </cell>
          <cell r="G35">
            <v>7.797079561645746</v>
          </cell>
          <cell r="J35">
            <v>7.3574351536911271</v>
          </cell>
          <cell r="M35">
            <v>6.9483859416096649</v>
          </cell>
        </row>
        <row r="36">
          <cell r="D36">
            <v>8.6904303271564558</v>
          </cell>
          <cell r="G36">
            <v>7.9764123915635965</v>
          </cell>
          <cell r="J36">
            <v>7.526656162226022</v>
          </cell>
          <cell r="M36">
            <v>7.1081988182666862</v>
          </cell>
        </row>
        <row r="37">
          <cell r="D37">
            <v>8.8903102246810537</v>
          </cell>
          <cell r="G37">
            <v>8.1598698765695588</v>
          </cell>
          <cell r="J37">
            <v>7.6997692539572204</v>
          </cell>
          <cell r="M37">
            <v>7.2716873910868207</v>
          </cell>
        </row>
        <row r="38">
          <cell r="D38">
            <v>9.0947873598487181</v>
          </cell>
          <cell r="G38">
            <v>8.3475468837306579</v>
          </cell>
          <cell r="J38">
            <v>7.8768639467982355</v>
          </cell>
          <cell r="M38">
            <v>7.4389362010818161</v>
          </cell>
        </row>
        <row r="39">
          <cell r="D39">
            <v>9.3039674691252365</v>
          </cell>
          <cell r="G39">
            <v>8.5395404620564648</v>
          </cell>
          <cell r="J39">
            <v>8.0580318175745944</v>
          </cell>
          <cell r="M39">
            <v>7.6100317337066983</v>
          </cell>
        </row>
        <row r="40">
          <cell r="D40">
            <v>9.5179587209151144</v>
          </cell>
          <cell r="G40">
            <v>8.7359498926837631</v>
          </cell>
          <cell r="J40">
            <v>8.2433665493788091</v>
          </cell>
          <cell r="M40">
            <v>7.7850624635819514</v>
          </cell>
        </row>
        <row r="41">
          <cell r="D41">
            <v>9.7368717714961637</v>
          </cell>
          <cell r="G41">
            <v>8.9368767402154869</v>
          </cell>
          <cell r="J41">
            <v>8.432963980014522</v>
          </cell>
          <cell r="M41">
            <v>7.9641189002443333</v>
          </cell>
        </row>
        <row r="42">
          <cell r="D42">
            <v>9.960819822240575</v>
          </cell>
          <cell r="G42">
            <v>9.1424249052404427</v>
          </cell>
          <cell r="J42">
            <v>8.6269221515548509</v>
          </cell>
          <cell r="M42">
            <v>8.1472936349499534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"/>
      <sheetName val="Coal Adder Adjustment"/>
      <sheetName val="RM Input"/>
      <sheetName val="RR Input"/>
      <sheetName val="System Data"/>
      <sheetName val="Tables"/>
      <sheetName val="Exp Plan"/>
      <sheetName val="RecCapNewUnits"/>
      <sheetName val="FCR_15"/>
      <sheetName val="FCR_20"/>
      <sheetName val="VOC Calc"/>
      <sheetName val="Extractor"/>
      <sheetName val="Cost V17.1"/>
      <sheetName val="Quantity V17.1"/>
      <sheetName val="Calcs"/>
      <sheetName val="RR"/>
      <sheetName val="LCOE"/>
      <sheetName val="CO2"/>
      <sheetName val="Other Emissions"/>
      <sheetName val="PPA"/>
      <sheetName val="Sch 7"/>
      <sheetName val="2018 GFI Load"/>
      <sheetName val="High Level Chart"/>
      <sheetName val="RR_17061_Reference_600MW of Sol"/>
    </sheetNames>
    <definedNames>
      <definedName name="WACC" refersTo="='RR Input'!$D$8"/>
    </definedNames>
    <sheetDataSet>
      <sheetData sheetId="0"/>
      <sheetData sheetId="1"/>
      <sheetData sheetId="2">
        <row r="8">
          <cell r="D8">
            <v>27064.421915339997</v>
          </cell>
        </row>
      </sheetData>
      <sheetData sheetId="3">
        <row r="8">
          <cell r="D8">
            <v>-31343.619999999995</v>
          </cell>
        </row>
      </sheetData>
      <sheetData sheetId="4"/>
      <sheetData sheetId="5">
        <row r="8">
          <cell r="D8">
            <v>7.0116759000000001E-2</v>
          </cell>
        </row>
      </sheetData>
      <sheetData sheetId="6"/>
      <sheetData sheetId="7">
        <row r="8">
          <cell r="D8" t="str">
            <v>Grange Hall Solar</v>
          </cell>
        </row>
      </sheetData>
      <sheetData sheetId="8"/>
      <sheetData sheetId="9">
        <row r="8">
          <cell r="D8">
            <v>6</v>
          </cell>
        </row>
      </sheetData>
      <sheetData sheetId="10"/>
      <sheetData sheetId="11"/>
      <sheetData sheetId="12">
        <row r="8">
          <cell r="D8">
            <v>2018</v>
          </cell>
        </row>
      </sheetData>
      <sheetData sheetId="13">
        <row r="8">
          <cell r="D8">
            <v>6100</v>
          </cell>
        </row>
      </sheetData>
      <sheetData sheetId="14">
        <row r="8">
          <cell r="D8">
            <v>42131.78</v>
          </cell>
        </row>
      </sheetData>
      <sheetData sheetId="15">
        <row r="8">
          <cell r="D8">
            <v>204.83000000000007</v>
          </cell>
        </row>
      </sheetData>
      <sheetData sheetId="16">
        <row r="8">
          <cell r="D8">
            <v>0</v>
          </cell>
        </row>
      </sheetData>
      <sheetData sheetId="17">
        <row r="8">
          <cell r="D8">
            <v>3820.3291337800947</v>
          </cell>
        </row>
      </sheetData>
      <sheetData sheetId="18"/>
      <sheetData sheetId="19">
        <row r="8">
          <cell r="D8">
            <v>1132.57</v>
          </cell>
        </row>
      </sheetData>
      <sheetData sheetId="20"/>
      <sheetData sheetId="21"/>
      <sheetData sheetId="22"/>
      <sheetData sheetId="23">
        <row r="8">
          <cell r="D8">
            <v>2745</v>
          </cell>
        </row>
      </sheetData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Spend Curves wo Land and AFUDC"/>
      <sheetName val="Big Bend II"/>
      <sheetName val="Balm Solar Cost Analysis"/>
      <sheetName val="Payne Creek Cost Analysis"/>
      <sheetName val="Lithia Cost Analysis"/>
      <sheetName val="Seffner cost analysis"/>
      <sheetName val="Quail Meadow"/>
      <sheetName val="Lake Alfred cost analysis"/>
      <sheetName val=" Grange Hall Cost Analysis"/>
      <sheetName val="Mulberry Cost Analysis"/>
      <sheetName val="Wimauma Cost Analysis"/>
      <sheetName val="Lake Hancock cost analysis"/>
      <sheetName val="Lake McLeod cost analysis"/>
      <sheetName val="Lake Haines Cost Analysis"/>
      <sheetName val="English Creek"/>
      <sheetName val="Mountain View"/>
      <sheetName val="Peace Creek"/>
      <sheetName val="Wimauma II Solar"/>
      <sheetName val="Dover"/>
      <sheetName val="Bonnie Mine"/>
      <sheetName val="Target Pricing"/>
      <sheetName val="Project Pricing Curve"/>
      <sheetName val="Project Staging"/>
    </sheetNames>
    <sheetDataSet>
      <sheetData sheetId="0">
        <row r="4">
          <cell r="C4">
            <v>74.408425659964436</v>
          </cell>
        </row>
        <row r="5">
          <cell r="C5">
            <v>70.307614642857146</v>
          </cell>
        </row>
        <row r="8">
          <cell r="C8">
            <v>74.62334437086092</v>
          </cell>
        </row>
        <row r="9">
          <cell r="C9">
            <v>74.460163812360392</v>
          </cell>
        </row>
        <row r="10">
          <cell r="C10">
            <v>52.68</v>
          </cell>
        </row>
        <row r="11">
          <cell r="C11">
            <v>56</v>
          </cell>
        </row>
        <row r="16">
          <cell r="C16">
            <v>34.472324723247233</v>
          </cell>
        </row>
        <row r="17">
          <cell r="C17">
            <v>57.887948717948724</v>
          </cell>
        </row>
        <row r="18">
          <cell r="C18">
            <v>55.07692307692308</v>
          </cell>
        </row>
        <row r="21">
          <cell r="C21">
            <v>49.641025641025642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 - 7FA"/>
      <sheetName val="Parameters"/>
      <sheetName val="VACm"/>
      <sheetName val="F"/>
      <sheetName val="G"/>
      <sheetName val="Am"/>
      <sheetName val="Options"/>
      <sheetName val="PL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2024</v>
          </cell>
        </row>
        <row r="10">
          <cell r="V10">
            <v>3.3297051090874064</v>
          </cell>
        </row>
        <row r="11">
          <cell r="S11">
            <v>3.5989533651003924</v>
          </cell>
          <cell r="V11">
            <v>3.4062883265964161</v>
          </cell>
        </row>
        <row r="12">
          <cell r="P12">
            <v>3.8926118028237755</v>
          </cell>
          <cell r="S12">
            <v>3.681729292497701</v>
          </cell>
          <cell r="V12">
            <v>3.4846329581081341</v>
          </cell>
        </row>
        <row r="13">
          <cell r="M13">
            <v>4.2132886746163685</v>
          </cell>
          <cell r="P13">
            <v>3.9821418742887222</v>
          </cell>
          <cell r="S13">
            <v>3.7664090662251479</v>
          </cell>
          <cell r="V13">
            <v>3.5647795161446205</v>
          </cell>
        </row>
        <row r="14">
          <cell r="J14">
            <v>4.5639340463422773</v>
          </cell>
          <cell r="M14">
            <v>4.3101943141325441</v>
          </cell>
          <cell r="P14">
            <v>4.0737311373973624</v>
          </cell>
          <cell r="S14">
            <v>3.8530364747483254</v>
          </cell>
          <cell r="V14">
            <v>3.6467694450159467</v>
          </cell>
        </row>
        <row r="15">
          <cell r="G15">
            <v>4.9478954718697352</v>
          </cell>
          <cell r="J15">
            <v>4.6689045294081506</v>
          </cell>
          <cell r="M15">
            <v>4.4093287833575934</v>
          </cell>
          <cell r="P15">
            <v>4.1674269535575021</v>
          </cell>
          <cell r="S15">
            <v>3.9416563136675369</v>
          </cell>
          <cell r="V15">
            <v>3.7306451422513121</v>
          </cell>
        </row>
        <row r="16">
          <cell r="D16">
            <v>5.5148008333598293</v>
          </cell>
          <cell r="G16">
            <v>5.0616970677227373</v>
          </cell>
          <cell r="J16">
            <v>4.7762893335845371</v>
          </cell>
          <cell r="M16">
            <v>4.5107433453748165</v>
          </cell>
          <cell r="P16">
            <v>4.2632777734893246</v>
          </cell>
          <cell r="S16">
            <v>4.0323144088818887</v>
          </cell>
          <cell r="V16">
            <v>3.8164499805230929</v>
          </cell>
        </row>
        <row r="17">
          <cell r="D17">
            <v>5.6416412525271049</v>
          </cell>
          <cell r="G17">
            <v>5.1781161002803611</v>
          </cell>
          <cell r="J17">
            <v>4.8861439882569799</v>
          </cell>
          <cell r="M17">
            <v>4.614490442318437</v>
          </cell>
          <cell r="P17">
            <v>4.3613331622795775</v>
          </cell>
          <cell r="S17">
            <v>4.1250576402861734</v>
          </cell>
          <cell r="V17">
            <v>3.904228330075123</v>
          </cell>
        </row>
        <row r="18">
          <cell r="D18">
            <v>5.7713990013352277</v>
          </cell>
          <cell r="G18">
            <v>5.2972127705868086</v>
          </cell>
          <cell r="J18">
            <v>4.9985252999868912</v>
          </cell>
          <cell r="M18">
            <v>4.7206237224917613</v>
          </cell>
          <cell r="P18">
            <v>4.4616438250120076</v>
          </cell>
          <cell r="S18">
            <v>4.2199339660127535</v>
          </cell>
          <cell r="V18">
            <v>3.9940255816668508</v>
          </cell>
        </row>
        <row r="19">
          <cell r="D19">
            <v>5.9041411783659372</v>
          </cell>
          <cell r="G19">
            <v>5.4190486643103029</v>
          </cell>
          <cell r="J19">
            <v>5.1134913818865879</v>
          </cell>
          <cell r="M19">
            <v>4.829198068109072</v>
          </cell>
          <cell r="P19">
            <v>4.5642616329872823</v>
          </cell>
          <cell r="S19">
            <v>4.3169924472310468</v>
          </cell>
          <cell r="V19">
            <v>4.0858881700451883</v>
          </cell>
        </row>
        <row r="20">
          <cell r="D20">
            <v>6.0399364254683539</v>
          </cell>
          <cell r="G20">
            <v>5.5436867835894406</v>
          </cell>
          <cell r="J20">
            <v>5.2311016836699809</v>
          </cell>
          <cell r="M20">
            <v>4.9402696236755785</v>
          </cell>
          <cell r="P20">
            <v>4.6692396505459905</v>
          </cell>
          <cell r="S20">
            <v>4.4162832735173607</v>
          </cell>
          <cell r="V20">
            <v>4.1798635979562269</v>
          </cell>
        </row>
        <row r="21">
          <cell r="D21">
            <v>6.1788549632541239</v>
          </cell>
          <cell r="G21">
            <v>5.6711915796119978</v>
          </cell>
          <cell r="J21">
            <v>5.3514170223943873</v>
          </cell>
          <cell r="M21">
            <v>5.053895825020116</v>
          </cell>
          <cell r="P21">
            <v>4.7766321625085482</v>
          </cell>
          <cell r="S21">
            <v>4.5178577888082589</v>
          </cell>
          <cell r="V21">
            <v>4.2760004607092199</v>
          </cell>
        </row>
        <row r="22">
          <cell r="D22">
            <v>6.3209686274089698</v>
          </cell>
          <cell r="G22">
            <v>5.801628985943073</v>
          </cell>
          <cell r="J22">
            <v>5.4744996139094582</v>
          </cell>
          <cell r="M22">
            <v>5.1701354289955779</v>
          </cell>
          <cell r="P22">
            <v>4.8864947022462433</v>
          </cell>
          <cell r="S22">
            <v>4.6217685179508488</v>
          </cell>
          <cell r="V22">
            <v>4.3743484713055318</v>
          </cell>
        </row>
        <row r="23">
          <cell r="D23">
            <v>6.4663509058393744</v>
          </cell>
          <cell r="G23">
            <v>5.935066452619763</v>
          </cell>
          <cell r="J23">
            <v>5.6004131050293768</v>
          </cell>
          <cell r="M23">
            <v>5.289048543862477</v>
          </cell>
          <cell r="P23">
            <v>4.9988840803979073</v>
          </cell>
          <cell r="S23">
            <v>4.7280691938637185</v>
          </cell>
          <cell r="V23">
            <v>4.4749584861455585</v>
          </cell>
        </row>
        <row r="24">
          <cell r="D24">
            <v>6.615076976673679</v>
          </cell>
          <cell r="G24">
            <v>6.0715729810300179</v>
          </cell>
          <cell r="J24">
            <v>5.7292226064450507</v>
          </cell>
          <cell r="M24">
            <v>5.4106966603713138</v>
          </cell>
          <cell r="P24">
            <v>5.1138584142470584</v>
          </cell>
          <cell r="S24">
            <v>4.8368147853225825</v>
          </cell>
          <cell r="V24">
            <v>4.5778825313269058</v>
          </cell>
        </row>
        <row r="25">
          <cell r="D25">
            <v>6.7672237471371739</v>
          </cell>
          <cell r="G25">
            <v>6.211219159593707</v>
          </cell>
          <cell r="J25">
            <v>5.8609947263932867</v>
          </cell>
          <cell r="M25">
            <v>5.5351426835598527</v>
          </cell>
          <cell r="P25">
            <v>5.2314771577747399</v>
          </cell>
          <cell r="S25">
            <v>4.9480615253850022</v>
          </cell>
          <cell r="V25">
            <v>4.6831738295474237</v>
          </cell>
        </row>
        <row r="26">
          <cell r="D26">
            <v>6.9228698933213275</v>
          </cell>
          <cell r="G26">
            <v>6.3540772002643617</v>
          </cell>
          <cell r="J26">
            <v>5.9957976051003312</v>
          </cell>
          <cell r="M26">
            <v>5.6624509652817281</v>
          </cell>
          <cell r="P26">
            <v>5.3518011324035593</v>
          </cell>
          <cell r="S26">
            <v>5.0618669404688559</v>
          </cell>
          <cell r="V26">
            <v>4.7908868276270136</v>
          </cell>
        </row>
        <row r="27">
          <cell r="D27">
            <v>7.082095900867718</v>
          </cell>
          <cell r="G27">
            <v>6.500220975870441</v>
          </cell>
          <cell r="J27">
            <v>6.1337009500176389</v>
          </cell>
          <cell r="M27">
            <v>5.7926873374832084</v>
          </cell>
          <cell r="P27">
            <v>5.4748925584488397</v>
          </cell>
          <cell r="S27">
            <v>5.1782898800996389</v>
          </cell>
          <cell r="V27">
            <v>4.9010772246624343</v>
          </cell>
        </row>
        <row r="28">
          <cell r="D28">
            <v>7.2449841065876743</v>
          </cell>
          <cell r="G28">
            <v>6.6497260583154603</v>
          </cell>
          <cell r="J28">
            <v>6.2747760718680459</v>
          </cell>
          <cell r="M28">
            <v>5.9259191462453211</v>
          </cell>
          <cell r="P28">
            <v>5.6008150872931619</v>
          </cell>
          <cell r="S28">
            <v>5.29739054734193</v>
          </cell>
          <cell r="V28">
            <v>5.0138020008296706</v>
          </cell>
        </row>
        <row r="29">
          <cell r="D29">
            <v>7.4116187410391898</v>
          </cell>
          <cell r="G29">
            <v>6.8026697576567159</v>
          </cell>
          <cell r="J29">
            <v>6.4190959215210066</v>
          </cell>
          <cell r="M29">
            <v>6.0622152866089625</v>
          </cell>
          <cell r="P29">
            <v>5.7296338343009046</v>
          </cell>
          <cell r="S29">
            <v>5.419230529930795</v>
          </cell>
          <cell r="V29">
            <v>5.129119446848752</v>
          </cell>
        </row>
        <row r="30">
          <cell r="D30">
            <v>7.5820859720830915</v>
          </cell>
          <cell r="G30">
            <v>6.9591311620828176</v>
          </cell>
          <cell r="J30">
            <v>6.5667351277159911</v>
          </cell>
          <cell r="M30">
            <v>6.2016462382009685</v>
          </cell>
          <cell r="P30">
            <v>5.8614154124898254</v>
          </cell>
          <cell r="S30">
            <v>5.5438728321192023</v>
          </cell>
          <cell r="V30">
            <v>5.2470891941262732</v>
          </cell>
        </row>
        <row r="31">
          <cell r="D31">
            <v>7.7564739494410002</v>
          </cell>
          <cell r="G31">
            <v>7.1191911788107234</v>
          </cell>
          <cell r="J31">
            <v>6.717770035653456</v>
          </cell>
          <cell r="M31">
            <v>6.3442841016795892</v>
          </cell>
          <cell r="P31">
            <v>5.9962279669770906</v>
          </cell>
          <cell r="S31">
            <v>5.6713819072579437</v>
          </cell>
          <cell r="V31">
            <v>5.3677722455911763</v>
          </cell>
        </row>
        <row r="32">
          <cell r="D32">
            <v>7.9348728502781425</v>
          </cell>
          <cell r="G32">
            <v>7.2829325759233701</v>
          </cell>
          <cell r="J32">
            <v>6.8722787464734871</v>
          </cell>
          <cell r="M32">
            <v>6.4902026360182195</v>
          </cell>
          <cell r="P32">
            <v>6.1341412102175639</v>
          </cell>
          <cell r="S32">
            <v>5.8018236911248753</v>
          </cell>
          <cell r="V32">
            <v>5.4912310072397732</v>
          </cell>
        </row>
        <row r="33">
          <cell r="D33">
            <v>8.1173749258345396</v>
          </cell>
          <cell r="G33">
            <v>7.4504400251696072</v>
          </cell>
          <cell r="J33">
            <v>7.0303411576423764</v>
          </cell>
          <cell r="M33">
            <v>6.6394772966466391</v>
          </cell>
          <cell r="P33">
            <v>6.2752264580525647</v>
          </cell>
          <cell r="S33">
            <v>5.9352656360207474</v>
          </cell>
          <cell r="V33">
            <v>5.6175293204062875</v>
          </cell>
        </row>
        <row r="34">
          <cell r="D34">
            <v>8.3040745491287336</v>
          </cell>
          <cell r="G34">
            <v>7.6218001457485052</v>
          </cell>
          <cell r="J34">
            <v>7.1920390042681506</v>
          </cell>
          <cell r="M34">
            <v>6.7921852744695093</v>
          </cell>
          <cell r="P34">
            <v>6.4195566665877744</v>
          </cell>
          <cell r="S34">
            <v>6.0717767456492231</v>
          </cell>
          <cell r="V34">
            <v>5.7467324947756317</v>
          </cell>
        </row>
        <row r="35">
          <cell r="D35">
            <v>8.495068263758693</v>
          </cell>
          <cell r="G35">
            <v>7.7971015491007201</v>
          </cell>
          <cell r="J35">
            <v>7.3574559013663166</v>
          </cell>
          <cell r="M35">
            <v>6.9484055357823094</v>
          </cell>
          <cell r="P35">
            <v>6.5672064699192916</v>
          </cell>
          <cell r="S35">
            <v>6.2114276107991548</v>
          </cell>
          <cell r="V35">
            <v>5.8789073421554709</v>
          </cell>
        </row>
        <row r="36">
          <cell r="D36">
            <v>8.6904548338251431</v>
          </cell>
          <cell r="G36">
            <v>7.9764348847300344</v>
          </cell>
          <cell r="J36">
            <v>7.5266773870977408</v>
          </cell>
          <cell r="M36">
            <v>7.1082188631053</v>
          </cell>
          <cell r="P36">
            <v>6.7182522187274358</v>
          </cell>
          <cell r="S36">
            <v>6.3542904458475347</v>
          </cell>
          <cell r="V36">
            <v>6.0141222110250458</v>
          </cell>
        </row>
        <row r="37">
          <cell r="D37">
            <v>8.8903352950031191</v>
          </cell>
          <cell r="G37">
            <v>8.1598928870788274</v>
          </cell>
          <cell r="J37">
            <v>7.6997909670009879</v>
          </cell>
          <cell r="M37">
            <v>7.2717078969567215</v>
          </cell>
          <cell r="P37">
            <v>6.8727720197581652</v>
          </cell>
          <cell r="S37">
            <v>6.5004391261020267</v>
          </cell>
          <cell r="V37">
            <v>6.1524470218786211</v>
          </cell>
        </row>
        <row r="38">
          <cell r="D38">
            <v>9.0948130067881916</v>
          </cell>
          <cell r="G38">
            <v>8.3475704234816384</v>
          </cell>
          <cell r="J38">
            <v>7.8768861592420105</v>
          </cell>
          <cell r="M38">
            <v>7.4389571785867252</v>
          </cell>
          <cell r="P38">
            <v>7.0308457762126038</v>
          </cell>
          <cell r="S38">
            <v>6.6499492260023727</v>
          </cell>
          <cell r="V38">
            <v>6.2939533033818291</v>
          </cell>
        </row>
        <row r="39">
          <cell r="D39">
            <v>9.3039937059443165</v>
          </cell>
          <cell r="G39">
            <v>8.5395645432217133</v>
          </cell>
          <cell r="J39">
            <v>8.0580545409045765</v>
          </cell>
          <cell r="M39">
            <v>7.6100531936942204</v>
          </cell>
          <cell r="P39">
            <v>7.1925552290654933</v>
          </cell>
          <cell r="S39">
            <v>6.8028980582004284</v>
          </cell>
          <cell r="V39">
            <v>6.4387142293596114</v>
          </cell>
        </row>
        <row r="40">
          <cell r="D40">
            <v>9.5179855611810371</v>
          </cell>
          <cell r="G40">
            <v>8.735974527715813</v>
          </cell>
          <cell r="J40">
            <v>8.2433897953453794</v>
          </cell>
          <cell r="M40">
            <v>7.7850844171491866</v>
          </cell>
          <cell r="P40">
            <v>7.3579839993339977</v>
          </cell>
          <cell r="S40">
            <v>6.9593647135390366</v>
          </cell>
          <cell r="V40">
            <v>6.5868046566348815</v>
          </cell>
        </row>
        <row r="41">
          <cell r="D41">
            <v>9.7368992290881984</v>
          </cell>
          <cell r="G41">
            <v>8.9369019418532787</v>
          </cell>
          <cell r="J41">
            <v>8.4329877606383228</v>
          </cell>
          <cell r="M41">
            <v>7.9641413587436176</v>
          </cell>
          <cell r="P41">
            <v>7.5272176313186803</v>
          </cell>
          <cell r="S41">
            <v>7.1194301019504342</v>
          </cell>
          <cell r="V41">
            <v>6.7383011637374812</v>
          </cell>
        </row>
        <row r="42">
          <cell r="D42">
            <v>9.9608479113572272</v>
          </cell>
          <cell r="G42">
            <v>9.1424506865159003</v>
          </cell>
          <cell r="J42">
            <v>8.6269464791330037</v>
          </cell>
          <cell r="M42">
            <v>8.1473166099947196</v>
          </cell>
          <cell r="P42">
            <v>7.7003436368390084</v>
          </cell>
          <cell r="S42">
            <v>7.2831769942952915</v>
          </cell>
          <cell r="V42">
            <v>6.893282090503444</v>
          </cell>
        </row>
        <row r="43">
          <cell r="D43">
            <v>10.189947413318441</v>
          </cell>
          <cell r="G43">
            <v>9.3527270523057684</v>
          </cell>
          <cell r="J43">
            <v>8.825366248153065</v>
          </cell>
          <cell r="M43">
            <v>8.3347048920245985</v>
          </cell>
          <cell r="P43">
            <v>7.8774515404863035</v>
          </cell>
          <cell r="S43">
            <v>7.4506900651640837</v>
          </cell>
          <cell r="V43">
            <v>7.0518275785850228</v>
          </cell>
        </row>
        <row r="44">
          <cell r="D44">
            <v>10.424316203824766</v>
          </cell>
          <cell r="G44">
            <v>9.5678397745087995</v>
          </cell>
          <cell r="J44">
            <v>9.0283496718605836</v>
          </cell>
          <cell r="M44">
            <v>8.5264031045411599</v>
          </cell>
          <cell r="P44">
            <v>8.0586329259174896</v>
          </cell>
          <cell r="S44">
            <v>7.622055936662858</v>
          </cell>
          <cell r="V44">
            <v>7.2140196128924758</v>
          </cell>
        </row>
        <row r="45">
          <cell r="D45">
            <v>10.664075476512734</v>
          </cell>
          <cell r="G45">
            <v>9.7879000893225019</v>
          </cell>
          <cell r="J45">
            <v>9.2360017143133728</v>
          </cell>
          <cell r="M45">
            <v>8.7225103759456069</v>
          </cell>
          <cell r="P45">
            <v>8.2439814832135898</v>
          </cell>
          <cell r="S45">
            <v>7.7973632232061023</v>
          </cell>
          <cell r="V45">
            <v>7.3799420639890032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0954"/>
  <sheetViews>
    <sheetView showGridLines="0" tabSelected="1" view="pageBreakPreview" topLeftCell="F10" zoomScaleNormal="100" zoomScaleSheetLayoutView="100" workbookViewId="0">
      <selection activeCell="AY24" sqref="AY24"/>
    </sheetView>
  </sheetViews>
  <sheetFormatPr defaultRowHeight="15" x14ac:dyDescent="0.25"/>
  <cols>
    <col min="4" max="10" width="10.7109375" customWidth="1"/>
    <col min="11" max="11" width="14.7109375" hidden="1" customWidth="1"/>
    <col min="12" max="12" width="10.7109375" hidden="1" customWidth="1"/>
    <col min="13" max="13" width="11.7109375" bestFit="1" customWidth="1"/>
    <col min="14" max="14" width="23" bestFit="1" customWidth="1"/>
    <col min="15" max="15" width="4.5703125" customWidth="1"/>
    <col min="16" max="16" width="16.28515625" bestFit="1" customWidth="1"/>
    <col min="17" max="17" width="12.5703125" bestFit="1" customWidth="1"/>
    <col min="18" max="18" width="6.42578125" customWidth="1"/>
    <col min="19" max="19" width="16.28515625" bestFit="1" customWidth="1"/>
    <col min="20" max="20" width="12.5703125" bestFit="1" customWidth="1"/>
    <col min="21" max="21" width="6" customWidth="1"/>
    <col min="22" max="22" width="16.28515625" bestFit="1" customWidth="1"/>
    <col min="23" max="23" width="9.140625" customWidth="1"/>
    <col min="24" max="24" width="5.5703125" customWidth="1"/>
    <col min="25" max="25" width="16.28515625" bestFit="1" customWidth="1"/>
    <col min="26" max="26" width="8.42578125" bestFit="1" customWidth="1"/>
    <col min="27" max="27" width="5.5703125" customWidth="1"/>
    <col min="28" max="28" width="16.28515625" bestFit="1" customWidth="1"/>
    <col min="29" max="29" width="10.5703125" customWidth="1"/>
    <col min="30" max="30" width="7.140625" hidden="1" customWidth="1"/>
    <col min="31" max="31" width="7.7109375" bestFit="1" customWidth="1"/>
    <col min="32" max="32" width="8.140625" customWidth="1"/>
    <col min="33" max="33" width="21" style="6" bestFit="1" customWidth="1"/>
    <col min="34" max="34" width="10.28515625" style="6" customWidth="1"/>
    <col min="35" max="35" width="8" bestFit="1" customWidth="1"/>
    <col min="36" max="36" width="7.7109375" customWidth="1"/>
    <col min="37" max="37" width="21" style="83" bestFit="1" customWidth="1"/>
    <col min="38" max="38" width="11.28515625" style="83" customWidth="1"/>
    <col min="39" max="39" width="7.7109375" bestFit="1" customWidth="1"/>
    <col min="40" max="40" width="7.140625" customWidth="1"/>
    <col min="41" max="41" width="21" style="83" bestFit="1" customWidth="1"/>
    <col min="42" max="42" width="10.28515625" style="83" customWidth="1"/>
    <col min="43" max="43" width="7.5703125" hidden="1" customWidth="1"/>
    <col min="44" max="44" width="6.85546875" hidden="1" customWidth="1"/>
    <col min="45" max="45" width="7.7109375" bestFit="1" customWidth="1"/>
    <col min="47" max="47" width="21" style="83" bestFit="1" customWidth="1"/>
    <col min="48" max="48" width="10.85546875" style="83" customWidth="1"/>
    <col min="49" max="49" width="5.5703125" bestFit="1" customWidth="1"/>
    <col min="51" max="51" width="35.5703125" style="6" customWidth="1"/>
    <col min="52" max="52" width="9.140625" style="6"/>
  </cols>
  <sheetData>
    <row r="1" spans="1:59" ht="15.75" x14ac:dyDescent="0.25">
      <c r="A1" s="1" t="s">
        <v>0</v>
      </c>
      <c r="B1" s="1"/>
      <c r="N1" s="6" t="s">
        <v>50</v>
      </c>
      <c r="AG1" s="6" t="s">
        <v>63</v>
      </c>
      <c r="AK1" s="83" t="s">
        <v>64</v>
      </c>
      <c r="AO1" s="83" t="s">
        <v>65</v>
      </c>
      <c r="AU1" s="83" t="s">
        <v>66</v>
      </c>
      <c r="AY1"/>
      <c r="AZ1"/>
    </row>
    <row r="2" spans="1:59" x14ac:dyDescent="0.25">
      <c r="A2" s="2"/>
      <c r="B2" s="2"/>
      <c r="C2" s="3"/>
      <c r="D2" s="4"/>
      <c r="N2" s="69">
        <f>$AH$6+$AL$6+$AP$6+$AV$6</f>
        <v>599.55777064518759</v>
      </c>
      <c r="AG2" s="28" t="s">
        <v>38</v>
      </c>
      <c r="AH2" s="43">
        <f>AH5+1</f>
        <v>2019</v>
      </c>
      <c r="AK2" s="28" t="s">
        <v>38</v>
      </c>
      <c r="AL2" s="43">
        <f>AL5+1</f>
        <v>2020</v>
      </c>
      <c r="AO2" s="28" t="s">
        <v>38</v>
      </c>
      <c r="AP2" s="43">
        <f>AP5+1</f>
        <v>2021</v>
      </c>
      <c r="AU2" s="28" t="s">
        <v>38</v>
      </c>
      <c r="AV2" s="43">
        <f>AV5+1</f>
        <v>2022</v>
      </c>
      <c r="AY2"/>
      <c r="AZ2"/>
    </row>
    <row r="3" spans="1:59" ht="15.75" thickBot="1" x14ac:dyDescent="0.3">
      <c r="D3" s="89" t="s">
        <v>61</v>
      </c>
      <c r="E3" s="89"/>
      <c r="F3" s="89"/>
      <c r="G3" s="89"/>
      <c r="H3" s="59"/>
      <c r="I3" s="59"/>
      <c r="J3" s="59"/>
      <c r="K3" s="59"/>
      <c r="L3" s="59"/>
      <c r="AG3" s="28" t="s">
        <v>39</v>
      </c>
      <c r="AH3" s="44">
        <v>4.0000000000000001E-3</v>
      </c>
      <c r="AK3" s="28" t="s">
        <v>39</v>
      </c>
      <c r="AL3" s="44">
        <v>4.0000000000000001E-3</v>
      </c>
      <c r="AO3" s="28" t="s">
        <v>39</v>
      </c>
      <c r="AP3" s="44">
        <v>4.0000000000000001E-3</v>
      </c>
      <c r="AU3" s="28" t="s">
        <v>39</v>
      </c>
      <c r="AV3" s="44">
        <v>4.0000000000000001E-3</v>
      </c>
      <c r="AY3"/>
      <c r="AZ3"/>
    </row>
    <row r="4" spans="1:59" ht="18.75" thickBot="1" x14ac:dyDescent="0.4">
      <c r="D4" s="60" t="s">
        <v>1</v>
      </c>
      <c r="E4" s="86" t="s">
        <v>2</v>
      </c>
      <c r="F4" s="87"/>
      <c r="G4" s="88"/>
      <c r="H4" s="59"/>
      <c r="I4" s="59"/>
      <c r="J4" s="59"/>
      <c r="K4" s="59"/>
      <c r="L4" s="59"/>
      <c r="M4" s="70">
        <f>$N$2</f>
        <v>599.55777064518759</v>
      </c>
      <c r="N4" s="26" t="s">
        <v>46</v>
      </c>
      <c r="Q4" s="70"/>
      <c r="R4" s="26"/>
      <c r="T4" s="70"/>
      <c r="U4" s="70"/>
      <c r="W4" s="26"/>
      <c r="X4" s="26"/>
      <c r="Z4" s="26"/>
      <c r="AA4" s="26"/>
      <c r="AC4" s="26"/>
      <c r="AD4" s="26"/>
      <c r="AE4" s="26"/>
      <c r="AG4" s="29"/>
      <c r="AK4" s="29"/>
      <c r="AO4" s="29"/>
      <c r="AU4" s="29"/>
      <c r="AY4"/>
      <c r="AZ4"/>
    </row>
    <row r="5" spans="1:59" x14ac:dyDescent="0.25">
      <c r="D5" s="71">
        <f>[1]Options!$D$5:$F$5</f>
        <v>2021</v>
      </c>
      <c r="E5" s="72">
        <f>D5-1</f>
        <v>2020</v>
      </c>
      <c r="F5" s="72">
        <f t="shared" ref="F5:G5" si="0">E5-1</f>
        <v>2019</v>
      </c>
      <c r="G5" s="72">
        <f t="shared" si="0"/>
        <v>2018</v>
      </c>
      <c r="H5" s="59"/>
      <c r="I5" s="59"/>
      <c r="J5" s="59"/>
      <c r="K5" s="59"/>
      <c r="L5" s="59"/>
      <c r="M5" s="42">
        <v>0.46600000000000003</v>
      </c>
      <c r="N5" t="s">
        <v>37</v>
      </c>
      <c r="Q5" s="84" t="s">
        <v>59</v>
      </c>
      <c r="R5" s="84"/>
      <c r="S5" s="84"/>
      <c r="T5" s="84"/>
      <c r="U5" s="84"/>
      <c r="V5" s="84"/>
      <c r="W5" s="84"/>
      <c r="X5" s="75"/>
      <c r="Y5" s="85" t="s">
        <v>60</v>
      </c>
      <c r="Z5" s="85"/>
      <c r="AA5" s="85"/>
      <c r="AB5" s="85"/>
      <c r="AC5" s="85"/>
      <c r="AD5" s="85"/>
      <c r="AG5" s="28" t="s">
        <v>40</v>
      </c>
      <c r="AH5" s="30">
        <v>2018</v>
      </c>
      <c r="AK5" s="28" t="s">
        <v>40</v>
      </c>
      <c r="AL5" s="30">
        <v>2019</v>
      </c>
      <c r="AO5" s="28" t="s">
        <v>40</v>
      </c>
      <c r="AP5" s="30">
        <v>2020</v>
      </c>
      <c r="AU5" s="28" t="s">
        <v>40</v>
      </c>
      <c r="AV5" s="30">
        <v>2021</v>
      </c>
      <c r="AY5"/>
      <c r="AZ5"/>
    </row>
    <row r="6" spans="1:59" ht="33" x14ac:dyDescent="0.45">
      <c r="B6" s="49"/>
      <c r="D6" s="61" t="s">
        <v>3</v>
      </c>
      <c r="E6" s="20" t="s">
        <v>4</v>
      </c>
      <c r="F6" s="20" t="s">
        <v>4</v>
      </c>
      <c r="G6" s="20" t="s">
        <v>4</v>
      </c>
      <c r="H6" s="59"/>
      <c r="I6" s="59"/>
      <c r="J6" s="59"/>
      <c r="K6" s="59"/>
      <c r="L6" s="59"/>
      <c r="M6" s="52">
        <f>[2]!WACC</f>
        <v>7.0116759000000001E-2</v>
      </c>
      <c r="N6" t="s">
        <v>47</v>
      </c>
      <c r="Q6" s="6">
        <v>2018</v>
      </c>
      <c r="T6" s="6">
        <v>2019</v>
      </c>
      <c r="W6" s="6">
        <v>2020</v>
      </c>
      <c r="X6" s="75"/>
      <c r="Z6" s="6">
        <v>2020</v>
      </c>
      <c r="AC6" s="6">
        <v>2021</v>
      </c>
      <c r="AG6" s="41" t="s">
        <v>41</v>
      </c>
      <c r="AH6" s="31">
        <f>'[3]Project Summary'!$C$4+'[3]Project Summary'!$C$5</f>
        <v>144.71604030282157</v>
      </c>
      <c r="AK6" s="41" t="s">
        <v>41</v>
      </c>
      <c r="AL6" s="31">
        <f>'[3]Project Summary'!$C$8+'[3]Project Summary'!$C$9+'[3]Project Summary'!$C$10+'[3]Project Summary'!$C$11</f>
        <v>257.76350818322135</v>
      </c>
      <c r="AO6" s="41" t="s">
        <v>41</v>
      </c>
      <c r="AP6" s="31">
        <f>'[3]Project Summary'!$C$16+'[3]Project Summary'!$C$17+'[3]Project Summary'!$C$18</f>
        <v>147.43719651811904</v>
      </c>
      <c r="AR6" s="80"/>
      <c r="AU6" s="41" t="s">
        <v>41</v>
      </c>
      <c r="AV6" s="31">
        <f>'[3]Project Summary'!$C$21</f>
        <v>49.641025641025642</v>
      </c>
      <c r="AY6"/>
      <c r="AZ6"/>
    </row>
    <row r="7" spans="1:59" ht="18.75" thickBot="1" x14ac:dyDescent="0.4">
      <c r="A7" s="5"/>
      <c r="B7" s="5"/>
      <c r="D7" s="62" t="s">
        <v>6</v>
      </c>
      <c r="E7" s="21" t="s">
        <v>5</v>
      </c>
      <c r="F7" s="21" t="s">
        <v>5</v>
      </c>
      <c r="G7" s="21" t="s">
        <v>5</v>
      </c>
      <c r="H7" s="59"/>
      <c r="I7" s="59"/>
      <c r="J7" s="59"/>
      <c r="K7" s="59"/>
      <c r="L7" s="59"/>
      <c r="Q7" s="69">
        <f>$AH$6</f>
        <v>144.71604030282157</v>
      </c>
      <c r="T7" s="69">
        <f>$AL$6</f>
        <v>257.76350818322135</v>
      </c>
      <c r="W7" s="69">
        <f>IF($AP$6=0,0,$AP$6-22.3)</f>
        <v>125.13719651811904</v>
      </c>
      <c r="X7" s="75"/>
      <c r="Z7" s="69">
        <f>IF($AP$6=0,0,$AP$6-125.14)</f>
        <v>22.297196518119037</v>
      </c>
      <c r="AC7" s="69">
        <f>$AV$6</f>
        <v>49.641025641025642</v>
      </c>
      <c r="AF7" s="28" t="s">
        <v>42</v>
      </c>
      <c r="AG7" s="28" t="s">
        <v>43</v>
      </c>
      <c r="AH7" s="32" t="s">
        <v>44</v>
      </c>
      <c r="AJ7" s="28" t="s">
        <v>42</v>
      </c>
      <c r="AK7" s="28" t="s">
        <v>43</v>
      </c>
      <c r="AL7" s="32" t="s">
        <v>44</v>
      </c>
      <c r="AN7" s="28" t="s">
        <v>42</v>
      </c>
      <c r="AO7" s="28" t="s">
        <v>43</v>
      </c>
      <c r="AP7" s="32" t="s">
        <v>44</v>
      </c>
      <c r="AT7" s="28" t="s">
        <v>42</v>
      </c>
      <c r="AU7" s="28" t="s">
        <v>43</v>
      </c>
      <c r="AV7" s="32" t="s">
        <v>44</v>
      </c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x14ac:dyDescent="0.25">
      <c r="A8" s="7"/>
      <c r="B8" s="8"/>
      <c r="D8" s="63"/>
      <c r="E8" s="67"/>
      <c r="F8" s="22"/>
      <c r="G8" s="23"/>
      <c r="H8" s="59"/>
      <c r="I8" s="59"/>
      <c r="J8" s="59"/>
      <c r="K8" s="59"/>
      <c r="L8" s="59"/>
      <c r="N8" s="51" t="s">
        <v>49</v>
      </c>
      <c r="O8" s="51"/>
      <c r="P8" s="51" t="s">
        <v>49</v>
      </c>
      <c r="Q8" s="51" t="s">
        <v>48</v>
      </c>
      <c r="S8" s="51" t="s">
        <v>49</v>
      </c>
      <c r="T8" s="51" t="s">
        <v>48</v>
      </c>
      <c r="U8" s="51"/>
      <c r="V8" s="51" t="s">
        <v>49</v>
      </c>
      <c r="W8" s="51" t="s">
        <v>48</v>
      </c>
      <c r="X8" s="76"/>
      <c r="Y8" s="51" t="s">
        <v>49</v>
      </c>
      <c r="Z8" s="51" t="s">
        <v>48</v>
      </c>
      <c r="AA8" s="51"/>
      <c r="AB8" s="51" t="s">
        <v>49</v>
      </c>
      <c r="AC8" s="51" t="s">
        <v>48</v>
      </c>
      <c r="AF8" s="45">
        <f t="shared" ref="AF8:AF38" si="1">YEAR(AG8)</f>
        <v>2016</v>
      </c>
      <c r="AG8" s="46">
        <v>42370</v>
      </c>
      <c r="AH8" s="47">
        <f>IF($AJ8&gt;=AH$5,(IF($AJ8&gt;=AH$2,(AH$6*(1-AH$3)),(AH$6*1))),0)</f>
        <v>0</v>
      </c>
      <c r="AJ8" s="45">
        <f t="shared" ref="AJ8" si="2">YEAR(AK8)</f>
        <v>2016</v>
      </c>
      <c r="AK8" s="46">
        <v>42370</v>
      </c>
      <c r="AL8" s="47">
        <f>IF($AJ8&gt;=AL$5,(IF($AJ8&gt;=AL$2,(AL$6*(1-AL$3)),(AL$6*1))),0)</f>
        <v>0</v>
      </c>
      <c r="AN8" s="45">
        <f t="shared" ref="AN8:AN38" si="3">YEAR(AO8)</f>
        <v>2016</v>
      </c>
      <c r="AO8" s="46">
        <v>42370</v>
      </c>
      <c r="AP8" s="47">
        <f>IF($AJ8&gt;=AP$5,(IF($AJ8&gt;=AP$2,(AP$6*(1-AP$3)),(AP$6*1))),0)</f>
        <v>0</v>
      </c>
      <c r="AT8" s="45">
        <f t="shared" ref="AT8:AT38" si="4">YEAR(AU8)</f>
        <v>2016</v>
      </c>
      <c r="AU8" s="46">
        <v>42370</v>
      </c>
      <c r="AV8" s="47">
        <f>IF($AJ8&gt;=AV$5,(IF($AJ8&gt;=AV$2,(AV$6*(1-AV$3)),(AV$6*1))),0)</f>
        <v>0</v>
      </c>
      <c r="AY8"/>
      <c r="AZ8"/>
    </row>
    <row r="9" spans="1:59" x14ac:dyDescent="0.25">
      <c r="A9" s="11" t="s">
        <v>7</v>
      </c>
      <c r="B9" s="12" t="s">
        <v>8</v>
      </c>
      <c r="C9">
        <v>2017</v>
      </c>
      <c r="D9" s="64">
        <v>0</v>
      </c>
      <c r="E9" s="9">
        <v>0</v>
      </c>
      <c r="F9" s="10">
        <v>0</v>
      </c>
      <c r="G9" s="78">
        <v>0</v>
      </c>
      <c r="H9" s="59"/>
      <c r="I9" s="59"/>
      <c r="J9" s="59"/>
      <c r="K9" s="59"/>
      <c r="L9" s="59"/>
      <c r="M9">
        <v>2017</v>
      </c>
      <c r="N9" s="54">
        <f>P9+S9+V9+Y9+AB9</f>
        <v>0</v>
      </c>
      <c r="O9" s="53"/>
      <c r="P9" s="54">
        <f t="shared" ref="P9:P39" si="5">G9*$Q9*1000*$M$5*12</f>
        <v>0</v>
      </c>
      <c r="Q9" s="53">
        <f t="shared" ref="Q9:Q39" si="6">$AH9</f>
        <v>0</v>
      </c>
      <c r="S9" s="54">
        <f t="shared" ref="S9:S40" si="7">F9*$T9*1000*$M$5*12</f>
        <v>0</v>
      </c>
      <c r="T9" s="53">
        <f t="shared" ref="T9:T40" si="8">$AL9</f>
        <v>0</v>
      </c>
      <c r="U9" s="53"/>
      <c r="V9" s="54">
        <f t="shared" ref="V9:V41" si="9">E9*$W9*1000*$M$5*12</f>
        <v>0</v>
      </c>
      <c r="W9" s="53">
        <f>$AP9</f>
        <v>0</v>
      </c>
      <c r="X9" s="77"/>
      <c r="Y9" s="54">
        <f t="shared" ref="Y9:Y41" si="10">$H55*$Z9*1000*$M$5*12</f>
        <v>0</v>
      </c>
      <c r="Z9" s="53">
        <f>$AP9</f>
        <v>0</v>
      </c>
      <c r="AA9" s="53"/>
      <c r="AB9" s="54">
        <f t="shared" ref="AB9:AB42" si="11">$G55*$AC9*1000*$M$5*12</f>
        <v>0</v>
      </c>
      <c r="AC9" s="53">
        <f t="shared" ref="AC9:AC42" si="12">$AV9</f>
        <v>0</v>
      </c>
      <c r="AF9" s="33">
        <f t="shared" si="1"/>
        <v>2017</v>
      </c>
      <c r="AG9" s="34">
        <v>42736</v>
      </c>
      <c r="AH9" s="35">
        <f t="shared" ref="AH9:AH45" si="13">IF($AJ9&gt;=AH$5,(IF($AJ9&gt;=AH$2,(AH8*(1-AH$3)),(AH$6*1))),0)</f>
        <v>0</v>
      </c>
      <c r="AJ9" s="33">
        <f t="shared" ref="AJ9:AJ38" si="14">YEAR(AK9)</f>
        <v>2017</v>
      </c>
      <c r="AK9" s="34">
        <v>42736</v>
      </c>
      <c r="AL9" s="35">
        <f t="shared" ref="AL9:AL45" si="15">IF($AJ9&gt;=AL$5,(IF($AJ9&gt;=AL$2,(AL8*(1-AL$3)),(AL$6*1))),0)</f>
        <v>0</v>
      </c>
      <c r="AN9" s="33">
        <f t="shared" si="3"/>
        <v>2017</v>
      </c>
      <c r="AO9" s="34">
        <v>42736</v>
      </c>
      <c r="AP9" s="35">
        <f t="shared" ref="AP9:AP45" si="16">IF($AJ9&gt;=AP$5,(IF($AJ9&gt;=AP$2,(AP8*(1-AP$3)),(AP$6*1))),0)</f>
        <v>0</v>
      </c>
      <c r="AT9" s="33">
        <f t="shared" si="4"/>
        <v>2017</v>
      </c>
      <c r="AU9" s="34">
        <v>42736</v>
      </c>
      <c r="AV9" s="35">
        <f t="shared" ref="AV9:AV45" si="17">IF($AJ9&gt;=AV$5,(IF($AJ9&gt;=AV$2,(AV8*(1-AV$3)),(AV$6*1))),0)</f>
        <v>0</v>
      </c>
      <c r="AY9"/>
      <c r="AZ9"/>
    </row>
    <row r="10" spans="1:59" x14ac:dyDescent="0.25">
      <c r="A10" s="11" t="s">
        <v>7</v>
      </c>
      <c r="B10" s="12" t="s">
        <v>9</v>
      </c>
      <c r="C10">
        <v>2018</v>
      </c>
      <c r="D10" s="63">
        <f>[1]Options!D10</f>
        <v>0</v>
      </c>
      <c r="E10" s="9">
        <f>[1]Options!G10</f>
        <v>0</v>
      </c>
      <c r="F10" s="10">
        <f>[1]Options!J10</f>
        <v>0</v>
      </c>
      <c r="G10" s="24">
        <f>[1]Options!M10</f>
        <v>3.9354381389528914</v>
      </c>
      <c r="H10" s="59"/>
      <c r="I10" s="59"/>
      <c r="J10" s="59"/>
      <c r="K10" s="59"/>
      <c r="L10" s="59"/>
      <c r="M10">
        <v>2018</v>
      </c>
      <c r="N10" s="54">
        <f t="shared" ref="N10:N45" si="18">P10+S10+V10+Y10+AB10</f>
        <v>3184761.5680308114</v>
      </c>
      <c r="O10" s="53"/>
      <c r="P10" s="54">
        <f t="shared" si="5"/>
        <v>3184761.5680308114</v>
      </c>
      <c r="Q10" s="53">
        <f t="shared" si="6"/>
        <v>144.71604030282157</v>
      </c>
      <c r="S10" s="54">
        <f t="shared" si="7"/>
        <v>0</v>
      </c>
      <c r="T10" s="53">
        <f t="shared" si="8"/>
        <v>0</v>
      </c>
      <c r="U10" s="53"/>
      <c r="V10" s="54">
        <f t="shared" si="9"/>
        <v>0</v>
      </c>
      <c r="W10" s="53">
        <f>$AP10</f>
        <v>0</v>
      </c>
      <c r="X10" s="77"/>
      <c r="Y10" s="54">
        <f t="shared" si="10"/>
        <v>0</v>
      </c>
      <c r="Z10" s="53">
        <f>$AP10</f>
        <v>0</v>
      </c>
      <c r="AA10" s="53"/>
      <c r="AB10" s="54">
        <f t="shared" si="11"/>
        <v>0</v>
      </c>
      <c r="AC10" s="53">
        <f t="shared" si="12"/>
        <v>0</v>
      </c>
      <c r="AF10" s="33">
        <f t="shared" si="1"/>
        <v>2018</v>
      </c>
      <c r="AG10" s="36">
        <v>43344</v>
      </c>
      <c r="AH10" s="35">
        <f t="shared" si="13"/>
        <v>144.71604030282157</v>
      </c>
      <c r="AJ10" s="33">
        <f t="shared" si="14"/>
        <v>2018</v>
      </c>
      <c r="AK10" s="36">
        <v>43101</v>
      </c>
      <c r="AL10" s="35">
        <f t="shared" si="15"/>
        <v>0</v>
      </c>
      <c r="AN10" s="33">
        <f t="shared" si="3"/>
        <v>2018</v>
      </c>
      <c r="AO10" s="36">
        <v>43101</v>
      </c>
      <c r="AP10" s="35">
        <f t="shared" si="16"/>
        <v>0</v>
      </c>
      <c r="AT10" s="33">
        <f t="shared" si="4"/>
        <v>2018</v>
      </c>
      <c r="AU10" s="36">
        <v>43101</v>
      </c>
      <c r="AV10" s="35">
        <f t="shared" si="17"/>
        <v>0</v>
      </c>
      <c r="AY10"/>
      <c r="AZ10"/>
    </row>
    <row r="11" spans="1:59" x14ac:dyDescent="0.25">
      <c r="A11" s="11" t="s">
        <v>7</v>
      </c>
      <c r="B11" s="12" t="s">
        <v>10</v>
      </c>
      <c r="C11">
        <v>2019</v>
      </c>
      <c r="D11" s="63">
        <f>[1]Options!D11</f>
        <v>0</v>
      </c>
      <c r="E11" s="14">
        <f>[1]Options!G11</f>
        <v>0</v>
      </c>
      <c r="F11" s="13">
        <f>[1]Options!J11</f>
        <v>4.2629597677107656</v>
      </c>
      <c r="G11" s="24">
        <f>[1]Options!M11</f>
        <v>4.0259532161488076</v>
      </c>
      <c r="H11" s="59"/>
      <c r="I11" s="59"/>
      <c r="J11" s="59"/>
      <c r="K11" s="59"/>
      <c r="L11" s="59"/>
      <c r="M11">
        <v>2019</v>
      </c>
      <c r="N11" s="54">
        <f t="shared" si="18"/>
        <v>9389666.9598661065</v>
      </c>
      <c r="O11" s="53"/>
      <c r="P11" s="54">
        <f t="shared" si="5"/>
        <v>3244979.0397591381</v>
      </c>
      <c r="Q11" s="53">
        <f t="shared" si="6"/>
        <v>144.13717614161027</v>
      </c>
      <c r="R11" s="26"/>
      <c r="S11" s="54">
        <f t="shared" si="7"/>
        <v>6144687.9201069688</v>
      </c>
      <c r="T11" s="53">
        <f t="shared" si="8"/>
        <v>257.76350818322135</v>
      </c>
      <c r="U11" s="53"/>
      <c r="V11" s="54">
        <f t="shared" si="9"/>
        <v>0</v>
      </c>
      <c r="W11" s="53">
        <f>$AP11</f>
        <v>0</v>
      </c>
      <c r="X11" s="77"/>
      <c r="Y11" s="54">
        <f t="shared" si="10"/>
        <v>0</v>
      </c>
      <c r="Z11" s="53">
        <f>$AP11</f>
        <v>0</v>
      </c>
      <c r="AA11" s="53"/>
      <c r="AB11" s="54">
        <f t="shared" si="11"/>
        <v>0</v>
      </c>
      <c r="AC11" s="53">
        <f t="shared" si="12"/>
        <v>0</v>
      </c>
      <c r="AF11" s="33">
        <f t="shared" si="1"/>
        <v>2019</v>
      </c>
      <c r="AG11" s="36">
        <v>43709</v>
      </c>
      <c r="AH11" s="35">
        <f t="shared" si="13"/>
        <v>144.13717614161027</v>
      </c>
      <c r="AJ11" s="33">
        <f t="shared" si="14"/>
        <v>2019</v>
      </c>
      <c r="AK11" s="36">
        <v>43466</v>
      </c>
      <c r="AL11" s="35">
        <f t="shared" si="15"/>
        <v>257.76350818322135</v>
      </c>
      <c r="AN11" s="33">
        <f t="shared" si="3"/>
        <v>2019</v>
      </c>
      <c r="AO11" s="36">
        <v>43466</v>
      </c>
      <c r="AP11" s="35">
        <f t="shared" si="16"/>
        <v>0</v>
      </c>
      <c r="AT11" s="33">
        <f t="shared" si="4"/>
        <v>2019</v>
      </c>
      <c r="AU11" s="36">
        <v>43466</v>
      </c>
      <c r="AV11" s="35">
        <f t="shared" si="17"/>
        <v>0</v>
      </c>
      <c r="AY11"/>
      <c r="AZ11"/>
    </row>
    <row r="12" spans="1:59" x14ac:dyDescent="0.25">
      <c r="A12" s="11" t="s">
        <v>7</v>
      </c>
      <c r="B12" s="12" t="s">
        <v>11</v>
      </c>
      <c r="C12">
        <v>2020</v>
      </c>
      <c r="D12" s="63">
        <f>[1]Options!D12</f>
        <v>0</v>
      </c>
      <c r="E12" s="14">
        <f>[1]Options!G12</f>
        <v>4.6216003818730647</v>
      </c>
      <c r="F12" s="13">
        <f>[1]Options!J12</f>
        <v>4.361007842368112</v>
      </c>
      <c r="G12" s="24">
        <f>[1]Options!M12</f>
        <v>4.11855014012023</v>
      </c>
      <c r="H12" s="59"/>
      <c r="I12" s="59"/>
      <c r="J12" s="59"/>
      <c r="K12" s="59"/>
      <c r="L12" s="59"/>
      <c r="M12">
        <v>2020</v>
      </c>
      <c r="N12" s="54">
        <f t="shared" si="18"/>
        <v>13286666.075014662</v>
      </c>
      <c r="O12" s="53"/>
      <c r="P12" s="54">
        <f t="shared" si="5"/>
        <v>3306335.1034429036</v>
      </c>
      <c r="Q12" s="53">
        <f t="shared" si="6"/>
        <v>143.56062743704382</v>
      </c>
      <c r="R12" s="27"/>
      <c r="S12" s="54">
        <f t="shared" si="7"/>
        <v>6260871.6793003501</v>
      </c>
      <c r="T12" s="53">
        <f t="shared" si="8"/>
        <v>256.73245415048848</v>
      </c>
      <c r="U12" s="53"/>
      <c r="V12" s="54">
        <f t="shared" si="9"/>
        <v>3234044.3722803993</v>
      </c>
      <c r="W12" s="53">
        <f t="shared" ref="W12:W41" si="19">$AQ12</f>
        <v>125.13719651811904</v>
      </c>
      <c r="X12" s="77"/>
      <c r="Y12" s="54">
        <f t="shared" si="10"/>
        <v>485414.91999100934</v>
      </c>
      <c r="Z12" s="53">
        <f t="shared" ref="Z12:Z41" si="20">$AR12</f>
        <v>22.299999999999997</v>
      </c>
      <c r="AA12" s="53"/>
      <c r="AB12" s="54">
        <f t="shared" si="11"/>
        <v>0</v>
      </c>
      <c r="AC12" s="53">
        <f t="shared" si="12"/>
        <v>0</v>
      </c>
      <c r="AD12" s="26"/>
      <c r="AE12" s="26"/>
      <c r="AF12" s="33">
        <f t="shared" si="1"/>
        <v>2020</v>
      </c>
      <c r="AG12" s="36">
        <v>44075</v>
      </c>
      <c r="AH12" s="35">
        <f t="shared" si="13"/>
        <v>143.56062743704382</v>
      </c>
      <c r="AJ12" s="33">
        <f t="shared" si="14"/>
        <v>2020</v>
      </c>
      <c r="AK12" s="36">
        <v>43831</v>
      </c>
      <c r="AL12" s="35">
        <f t="shared" si="15"/>
        <v>256.73245415048848</v>
      </c>
      <c r="AN12" s="33">
        <f t="shared" si="3"/>
        <v>2020</v>
      </c>
      <c r="AO12" s="36">
        <v>43831</v>
      </c>
      <c r="AP12" s="35">
        <f t="shared" si="16"/>
        <v>147.43719651811904</v>
      </c>
      <c r="AQ12" s="74">
        <f t="shared" ref="AQ12:AQ45" si="21">IF($AP$6=0,0,AP12-22.3)</f>
        <v>125.13719651811904</v>
      </c>
      <c r="AR12" s="74">
        <f t="shared" ref="AR12:AR45" si="22">IF($AP$6=0,0,AP12-AQ12)</f>
        <v>22.299999999999997</v>
      </c>
      <c r="AT12" s="33">
        <f t="shared" si="4"/>
        <v>2020</v>
      </c>
      <c r="AU12" s="36">
        <v>43831</v>
      </c>
      <c r="AV12" s="35">
        <f t="shared" si="17"/>
        <v>0</v>
      </c>
      <c r="AY12"/>
      <c r="AZ12"/>
    </row>
    <row r="13" spans="1:59" x14ac:dyDescent="0.25">
      <c r="A13" s="11" t="s">
        <v>7</v>
      </c>
      <c r="B13" s="12" t="s">
        <v>12</v>
      </c>
      <c r="C13">
        <v>2021</v>
      </c>
      <c r="D13" s="65">
        <f>[1]Options!D13</f>
        <v>5.1511204677447342</v>
      </c>
      <c r="E13" s="14">
        <f>[1]Options!G13</f>
        <v>4.7278971906561456</v>
      </c>
      <c r="F13" s="48">
        <f>[1]Options!J13</f>
        <v>4.4613110227425796</v>
      </c>
      <c r="G13" s="79">
        <f>[1]Options!M13</f>
        <v>4.2132767933429944</v>
      </c>
      <c r="H13" s="59"/>
      <c r="I13" s="59"/>
      <c r="J13" s="59"/>
      <c r="K13" s="59"/>
      <c r="L13" s="59"/>
      <c r="M13">
        <v>2021</v>
      </c>
      <c r="N13" s="54">
        <f t="shared" si="18"/>
        <v>14707096.19219354</v>
      </c>
      <c r="O13" s="53"/>
      <c r="P13" s="54">
        <f t="shared" si="5"/>
        <v>3368851.2875788007</v>
      </c>
      <c r="Q13" s="53">
        <f t="shared" si="6"/>
        <v>142.98638492729563</v>
      </c>
      <c r="R13" s="27"/>
      <c r="S13" s="54">
        <f t="shared" si="7"/>
        <v>6379252.2410125621</v>
      </c>
      <c r="T13" s="53">
        <f t="shared" si="8"/>
        <v>255.70552433388653</v>
      </c>
      <c r="U13" s="53"/>
      <c r="V13" s="54">
        <f t="shared" si="9"/>
        <v>3292835.3778942367</v>
      </c>
      <c r="W13" s="53">
        <f t="shared" si="19"/>
        <v>124.54744773204656</v>
      </c>
      <c r="X13" s="77"/>
      <c r="Y13" s="54">
        <f t="shared" si="10"/>
        <v>496579.46315080242</v>
      </c>
      <c r="Z13" s="53">
        <f t="shared" si="20"/>
        <v>22.299999999999997</v>
      </c>
      <c r="AA13" s="53"/>
      <c r="AB13" s="54">
        <f t="shared" si="11"/>
        <v>1169577.8225571376</v>
      </c>
      <c r="AC13" s="53">
        <f t="shared" si="12"/>
        <v>49.641025641025642</v>
      </c>
      <c r="AD13" s="27"/>
      <c r="AE13" s="27"/>
      <c r="AF13" s="33">
        <f t="shared" si="1"/>
        <v>2021</v>
      </c>
      <c r="AG13" s="36">
        <v>44440</v>
      </c>
      <c r="AH13" s="35">
        <f t="shared" si="13"/>
        <v>142.98638492729563</v>
      </c>
      <c r="AJ13" s="33">
        <f t="shared" si="14"/>
        <v>2021</v>
      </c>
      <c r="AK13" s="36">
        <v>44197</v>
      </c>
      <c r="AL13" s="35">
        <f t="shared" si="15"/>
        <v>255.70552433388653</v>
      </c>
      <c r="AN13" s="33">
        <f t="shared" si="3"/>
        <v>2021</v>
      </c>
      <c r="AO13" s="36">
        <v>44197</v>
      </c>
      <c r="AP13" s="35">
        <f t="shared" si="16"/>
        <v>146.84744773204656</v>
      </c>
      <c r="AQ13" s="74">
        <f t="shared" si="21"/>
        <v>124.54744773204656</v>
      </c>
      <c r="AR13" s="74">
        <f t="shared" si="22"/>
        <v>22.299999999999997</v>
      </c>
      <c r="AT13" s="33">
        <f t="shared" si="4"/>
        <v>2021</v>
      </c>
      <c r="AU13" s="36">
        <v>44197</v>
      </c>
      <c r="AV13" s="35">
        <f t="shared" si="17"/>
        <v>49.641025641025642</v>
      </c>
      <c r="AY13"/>
      <c r="AZ13"/>
    </row>
    <row r="14" spans="1:59" x14ac:dyDescent="0.25">
      <c r="A14" s="11" t="s">
        <v>7</v>
      </c>
      <c r="B14" s="12" t="s">
        <v>13</v>
      </c>
      <c r="C14">
        <v>2022</v>
      </c>
      <c r="D14" s="65">
        <f>[1]Options!D14</f>
        <v>5.2695962385028627</v>
      </c>
      <c r="E14" s="68">
        <f>[1]Options!G14</f>
        <v>4.8366388260412352</v>
      </c>
      <c r="F14" s="48">
        <f>[1]Options!J14</f>
        <v>4.5639211762656577</v>
      </c>
      <c r="G14" s="79">
        <f>[1]Options!M14</f>
        <v>4.3101821595898828</v>
      </c>
      <c r="H14" s="59"/>
      <c r="I14" s="59"/>
      <c r="J14" s="59"/>
      <c r="K14" s="59"/>
      <c r="L14" s="59"/>
      <c r="M14">
        <v>2022</v>
      </c>
      <c r="N14" s="54">
        <f t="shared" si="18"/>
        <v>14984797.423757825</v>
      </c>
      <c r="O14" s="53"/>
      <c r="P14" s="54">
        <f t="shared" si="5"/>
        <v>3432549.5277243401</v>
      </c>
      <c r="Q14" s="53">
        <f t="shared" si="6"/>
        <v>142.41443938758644</v>
      </c>
      <c r="R14" s="27"/>
      <c r="S14" s="54">
        <f t="shared" si="7"/>
        <v>6499871.1423856253</v>
      </c>
      <c r="T14" s="53">
        <f t="shared" si="8"/>
        <v>254.68270223655099</v>
      </c>
      <c r="U14" s="53"/>
      <c r="V14" s="54">
        <f t="shared" si="9"/>
        <v>3352683.7628185414</v>
      </c>
      <c r="W14" s="53">
        <f t="shared" si="19"/>
        <v>123.96005794111836</v>
      </c>
      <c r="X14" s="77"/>
      <c r="Y14" s="54">
        <f t="shared" si="10"/>
        <v>508000.79080327088</v>
      </c>
      <c r="Z14" s="53">
        <f t="shared" si="20"/>
        <v>22.299999999999997</v>
      </c>
      <c r="AA14" s="53"/>
      <c r="AB14" s="54">
        <f t="shared" si="11"/>
        <v>1191692.2000260474</v>
      </c>
      <c r="AC14" s="53">
        <f t="shared" si="12"/>
        <v>49.442461538461536</v>
      </c>
      <c r="AD14" s="27"/>
      <c r="AE14" s="27"/>
      <c r="AF14" s="33">
        <f t="shared" si="1"/>
        <v>2022</v>
      </c>
      <c r="AG14" s="36">
        <v>44805</v>
      </c>
      <c r="AH14" s="35">
        <f t="shared" si="13"/>
        <v>142.41443938758644</v>
      </c>
      <c r="AJ14" s="33">
        <f t="shared" si="14"/>
        <v>2022</v>
      </c>
      <c r="AK14" s="36">
        <v>44562</v>
      </c>
      <c r="AL14" s="35">
        <f t="shared" si="15"/>
        <v>254.68270223655099</v>
      </c>
      <c r="AN14" s="33">
        <f t="shared" si="3"/>
        <v>2022</v>
      </c>
      <c r="AO14" s="36">
        <v>44562</v>
      </c>
      <c r="AP14" s="35">
        <f t="shared" si="16"/>
        <v>146.26005794111836</v>
      </c>
      <c r="AQ14" s="74">
        <f t="shared" si="21"/>
        <v>123.96005794111836</v>
      </c>
      <c r="AR14" s="74">
        <f t="shared" si="22"/>
        <v>22.299999999999997</v>
      </c>
      <c r="AT14" s="33">
        <f t="shared" si="4"/>
        <v>2022</v>
      </c>
      <c r="AU14" s="36">
        <v>44562</v>
      </c>
      <c r="AV14" s="35">
        <f t="shared" si="17"/>
        <v>49.442461538461536</v>
      </c>
      <c r="AY14"/>
      <c r="AZ14"/>
    </row>
    <row r="15" spans="1:59" x14ac:dyDescent="0.25">
      <c r="A15" s="11" t="s">
        <v>7</v>
      </c>
      <c r="B15" s="12" t="s">
        <v>14</v>
      </c>
      <c r="C15">
        <v>2023</v>
      </c>
      <c r="D15" s="65">
        <f>[1]Options!D15</f>
        <v>5.3907969519884276</v>
      </c>
      <c r="E15" s="68">
        <f>[1]Options!G15</f>
        <v>4.947881519040183</v>
      </c>
      <c r="F15" s="48">
        <f>[1]Options!J15</f>
        <v>4.6688913633197675</v>
      </c>
      <c r="G15" s="79">
        <f>[1]Options!M15</f>
        <v>4.4093163492604495</v>
      </c>
      <c r="H15" s="59"/>
      <c r="I15" s="59"/>
      <c r="J15" s="59"/>
      <c r="K15" s="59"/>
      <c r="L15" s="59"/>
      <c r="M15">
        <v>2023</v>
      </c>
      <c r="N15" s="54">
        <f t="shared" si="18"/>
        <v>15267740.677714067</v>
      </c>
      <c r="O15" s="53"/>
      <c r="P15" s="54">
        <f t="shared" si="5"/>
        <v>3497452.1741945511</v>
      </c>
      <c r="Q15" s="53">
        <f t="shared" si="6"/>
        <v>141.8447816300361</v>
      </c>
      <c r="R15" s="27"/>
      <c r="S15" s="54">
        <f t="shared" si="7"/>
        <v>6622770.7059458541</v>
      </c>
      <c r="T15" s="53">
        <f t="shared" si="8"/>
        <v>253.66397142760479</v>
      </c>
      <c r="U15" s="53"/>
      <c r="V15" s="54">
        <f t="shared" si="9"/>
        <v>3413608.2724377746</v>
      </c>
      <c r="W15" s="53">
        <f t="shared" si="19"/>
        <v>123.37501770935388</v>
      </c>
      <c r="X15" s="77"/>
      <c r="Y15" s="54">
        <f t="shared" si="10"/>
        <v>519684.80899174616</v>
      </c>
      <c r="Z15" s="53">
        <f t="shared" si="20"/>
        <v>22.299999999999997</v>
      </c>
      <c r="AA15" s="53"/>
      <c r="AB15" s="54">
        <f t="shared" si="11"/>
        <v>1214224.7161441403</v>
      </c>
      <c r="AC15" s="53">
        <f t="shared" si="12"/>
        <v>49.24469169230769</v>
      </c>
      <c r="AD15" s="27"/>
      <c r="AE15" s="27"/>
      <c r="AF15" s="33">
        <f t="shared" si="1"/>
        <v>2023</v>
      </c>
      <c r="AG15" s="36">
        <v>45170</v>
      </c>
      <c r="AH15" s="35">
        <f t="shared" si="13"/>
        <v>141.8447816300361</v>
      </c>
      <c r="AJ15" s="33">
        <f t="shared" si="14"/>
        <v>2023</v>
      </c>
      <c r="AK15" s="36">
        <v>44927</v>
      </c>
      <c r="AL15" s="35">
        <f t="shared" si="15"/>
        <v>253.66397142760479</v>
      </c>
      <c r="AN15" s="33">
        <f t="shared" si="3"/>
        <v>2023</v>
      </c>
      <c r="AO15" s="36">
        <v>44927</v>
      </c>
      <c r="AP15" s="35">
        <f t="shared" si="16"/>
        <v>145.67501770935388</v>
      </c>
      <c r="AQ15" s="74">
        <f t="shared" si="21"/>
        <v>123.37501770935388</v>
      </c>
      <c r="AR15" s="74">
        <f>IF($AP$6=0,0,AP15-AQ15)</f>
        <v>22.299999999999997</v>
      </c>
      <c r="AT15" s="33">
        <f t="shared" si="4"/>
        <v>2023</v>
      </c>
      <c r="AU15" s="36">
        <v>44927</v>
      </c>
      <c r="AV15" s="35">
        <f t="shared" si="17"/>
        <v>49.24469169230769</v>
      </c>
      <c r="AY15"/>
      <c r="AZ15"/>
    </row>
    <row r="16" spans="1:59" x14ac:dyDescent="0.25">
      <c r="A16" s="11" t="s">
        <v>7</v>
      </c>
      <c r="B16" s="12" t="s">
        <v>15</v>
      </c>
      <c r="C16">
        <v>2024</v>
      </c>
      <c r="D16" s="65">
        <f>[1]Options!D16</f>
        <v>5.5147852818841612</v>
      </c>
      <c r="E16" s="68">
        <f>[1]Options!G16</f>
        <v>5.0616827939781075</v>
      </c>
      <c r="F16" s="48">
        <f>[1]Options!J16</f>
        <v>4.776275864676121</v>
      </c>
      <c r="G16" s="79">
        <f>[1]Options!M16</f>
        <v>4.5107306252934398</v>
      </c>
      <c r="H16" s="59"/>
      <c r="I16" s="59"/>
      <c r="J16" s="59"/>
      <c r="K16" s="59"/>
      <c r="L16" s="59"/>
      <c r="M16">
        <v>2024</v>
      </c>
      <c r="N16" s="54">
        <f t="shared" si="18"/>
        <v>15556024.868914271</v>
      </c>
      <c r="O16" s="53"/>
      <c r="P16" s="54">
        <f t="shared" si="5"/>
        <v>3563581.9999042223</v>
      </c>
      <c r="Q16" s="53">
        <f t="shared" si="6"/>
        <v>141.27740250351596</v>
      </c>
      <c r="R16" s="27"/>
      <c r="S16" s="54">
        <f t="shared" si="7"/>
        <v>6747994.0544538759</v>
      </c>
      <c r="T16" s="53">
        <f t="shared" si="8"/>
        <v>252.64931554189437</v>
      </c>
      <c r="U16" s="53"/>
      <c r="V16" s="54">
        <f t="shared" si="9"/>
        <v>3475627.9778806223</v>
      </c>
      <c r="W16" s="53">
        <f t="shared" si="19"/>
        <v>122.79231763851648</v>
      </c>
      <c r="X16" s="77"/>
      <c r="Y16" s="54">
        <f t="shared" si="10"/>
        <v>531637.55959855625</v>
      </c>
      <c r="Z16" s="53">
        <f t="shared" si="20"/>
        <v>22.299999999999997</v>
      </c>
      <c r="AA16" s="53"/>
      <c r="AB16" s="54">
        <f t="shared" si="11"/>
        <v>1237183.2770769931</v>
      </c>
      <c r="AC16" s="53">
        <f t="shared" si="12"/>
        <v>49.047712925538455</v>
      </c>
      <c r="AD16" s="27"/>
      <c r="AE16" s="27"/>
      <c r="AF16" s="33">
        <f t="shared" si="1"/>
        <v>2024</v>
      </c>
      <c r="AG16" s="36">
        <v>45536</v>
      </c>
      <c r="AH16" s="35">
        <f t="shared" si="13"/>
        <v>141.27740250351596</v>
      </c>
      <c r="AJ16" s="33">
        <f t="shared" si="14"/>
        <v>2024</v>
      </c>
      <c r="AK16" s="36">
        <v>45292</v>
      </c>
      <c r="AL16" s="35">
        <f t="shared" si="15"/>
        <v>252.64931554189437</v>
      </c>
      <c r="AN16" s="33">
        <f t="shared" si="3"/>
        <v>2024</v>
      </c>
      <c r="AO16" s="36">
        <v>45292</v>
      </c>
      <c r="AP16" s="35">
        <f t="shared" si="16"/>
        <v>145.09231763851648</v>
      </c>
      <c r="AQ16" s="74">
        <f t="shared" si="21"/>
        <v>122.79231763851648</v>
      </c>
      <c r="AR16" s="74">
        <f t="shared" si="22"/>
        <v>22.299999999999997</v>
      </c>
      <c r="AT16" s="33">
        <f t="shared" si="4"/>
        <v>2024</v>
      </c>
      <c r="AU16" s="36">
        <v>45292</v>
      </c>
      <c r="AV16" s="35">
        <f t="shared" si="17"/>
        <v>49.047712925538455</v>
      </c>
      <c r="AY16"/>
      <c r="AZ16"/>
    </row>
    <row r="17" spans="1:52" x14ac:dyDescent="0.25">
      <c r="A17" s="11" t="s">
        <v>7</v>
      </c>
      <c r="B17" s="12" t="s">
        <v>16</v>
      </c>
      <c r="C17">
        <v>2025</v>
      </c>
      <c r="D17" s="65">
        <f>[1]Options!D17</f>
        <v>5.6416253433674965</v>
      </c>
      <c r="E17" s="68">
        <f>[1]Options!G17</f>
        <v>5.1781014982396032</v>
      </c>
      <c r="F17" s="48">
        <f>[1]Options!J17</f>
        <v>4.8861302095636718</v>
      </c>
      <c r="G17" s="79">
        <f>[1]Options!M17</f>
        <v>4.6144774296751878</v>
      </c>
      <c r="H17" s="59"/>
      <c r="I17" s="59"/>
      <c r="J17" s="59"/>
      <c r="K17" s="59"/>
      <c r="L17" s="59"/>
      <c r="M17">
        <v>2025</v>
      </c>
      <c r="N17" s="54">
        <f t="shared" si="18"/>
        <v>15849750.777862405</v>
      </c>
      <c r="O17" s="53"/>
      <c r="P17" s="54">
        <f t="shared" si="5"/>
        <v>3630962.2083584098</v>
      </c>
      <c r="Q17" s="53">
        <f t="shared" si="6"/>
        <v>140.71229289350188</v>
      </c>
      <c r="R17" s="27"/>
      <c r="S17" s="54">
        <f t="shared" si="7"/>
        <v>6875585.126035491</v>
      </c>
      <c r="T17" s="53">
        <f t="shared" si="8"/>
        <v>251.63871827972679</v>
      </c>
      <c r="U17" s="53"/>
      <c r="V17" s="54">
        <f t="shared" si="9"/>
        <v>3538762.2815192174</v>
      </c>
      <c r="W17" s="53">
        <f t="shared" si="19"/>
        <v>122.21194836796242</v>
      </c>
      <c r="X17" s="77"/>
      <c r="Y17" s="54">
        <f t="shared" si="10"/>
        <v>543865.2234693229</v>
      </c>
      <c r="Z17" s="53">
        <f t="shared" si="20"/>
        <v>22.299999999999997</v>
      </c>
      <c r="AA17" s="53"/>
      <c r="AB17" s="54">
        <f t="shared" si="11"/>
        <v>1260575.9384799649</v>
      </c>
      <c r="AC17" s="53">
        <f t="shared" si="12"/>
        <v>48.8515220738363</v>
      </c>
      <c r="AD17" s="27"/>
      <c r="AE17" s="27"/>
      <c r="AF17" s="33">
        <f t="shared" si="1"/>
        <v>2025</v>
      </c>
      <c r="AG17" s="36">
        <v>45901</v>
      </c>
      <c r="AH17" s="35">
        <f t="shared" si="13"/>
        <v>140.71229289350188</v>
      </c>
      <c r="AJ17" s="33">
        <f t="shared" si="14"/>
        <v>2025</v>
      </c>
      <c r="AK17" s="36">
        <v>45658</v>
      </c>
      <c r="AL17" s="35">
        <f t="shared" si="15"/>
        <v>251.63871827972679</v>
      </c>
      <c r="AN17" s="33">
        <f t="shared" si="3"/>
        <v>2025</v>
      </c>
      <c r="AO17" s="36">
        <v>45658</v>
      </c>
      <c r="AP17" s="35">
        <f t="shared" si="16"/>
        <v>144.51194836796242</v>
      </c>
      <c r="AQ17" s="74">
        <f t="shared" si="21"/>
        <v>122.21194836796242</v>
      </c>
      <c r="AR17" s="74">
        <f t="shared" si="22"/>
        <v>22.299999999999997</v>
      </c>
      <c r="AT17" s="33">
        <f t="shared" si="4"/>
        <v>2025</v>
      </c>
      <c r="AU17" s="36">
        <v>45658</v>
      </c>
      <c r="AV17" s="35">
        <f t="shared" si="17"/>
        <v>48.8515220738363</v>
      </c>
      <c r="AY17"/>
      <c r="AZ17"/>
    </row>
    <row r="18" spans="1:52" x14ac:dyDescent="0.25">
      <c r="A18" s="11" t="s">
        <v>7</v>
      </c>
      <c r="B18" s="12" t="s">
        <v>17</v>
      </c>
      <c r="C18">
        <v>2026</v>
      </c>
      <c r="D18" s="65">
        <f>[1]Options!D18</f>
        <v>5.7713827262649477</v>
      </c>
      <c r="E18" s="68">
        <f>[1]Options!G18</f>
        <v>5.2971978326991138</v>
      </c>
      <c r="F18" s="48">
        <f>[1]Options!J18</f>
        <v>4.9985112043836359</v>
      </c>
      <c r="G18" s="79">
        <f>[1]Options!M18</f>
        <v>4.7206104105577174</v>
      </c>
      <c r="H18" s="59"/>
      <c r="I18" s="59"/>
      <c r="J18" s="59"/>
      <c r="K18" s="59"/>
      <c r="L18" s="59"/>
      <c r="M18">
        <v>2026</v>
      </c>
      <c r="N18" s="54">
        <f t="shared" si="18"/>
        <v>16149021.085883649</v>
      </c>
      <c r="O18" s="53"/>
      <c r="P18" s="54">
        <f t="shared" si="5"/>
        <v>3699616.4417940509</v>
      </c>
      <c r="Q18" s="53">
        <f t="shared" si="6"/>
        <v>140.14944372192787</v>
      </c>
      <c r="R18" s="27"/>
      <c r="S18" s="54">
        <f t="shared" si="7"/>
        <v>7005588.6895985696</v>
      </c>
      <c r="T18" s="53">
        <f t="shared" si="8"/>
        <v>250.63216340660787</v>
      </c>
      <c r="U18" s="53"/>
      <c r="V18" s="54">
        <f t="shared" si="9"/>
        <v>3603030.9225571658</v>
      </c>
      <c r="W18" s="53">
        <f t="shared" si="19"/>
        <v>121.63390057449057</v>
      </c>
      <c r="X18" s="77"/>
      <c r="Y18" s="54">
        <f t="shared" si="10"/>
        <v>556374.12360911735</v>
      </c>
      <c r="Z18" s="53">
        <f t="shared" si="20"/>
        <v>22.299999999999997</v>
      </c>
      <c r="AA18" s="53"/>
      <c r="AB18" s="54">
        <f t="shared" si="11"/>
        <v>1284410.9083247441</v>
      </c>
      <c r="AC18" s="53">
        <f t="shared" si="12"/>
        <v>48.656115985540957</v>
      </c>
      <c r="AD18" s="27"/>
      <c r="AE18" s="27"/>
      <c r="AF18" s="33">
        <f t="shared" si="1"/>
        <v>2026</v>
      </c>
      <c r="AG18" s="36">
        <v>46266</v>
      </c>
      <c r="AH18" s="35">
        <f t="shared" si="13"/>
        <v>140.14944372192787</v>
      </c>
      <c r="AJ18" s="33">
        <f t="shared" si="14"/>
        <v>2026</v>
      </c>
      <c r="AK18" s="36">
        <v>46023</v>
      </c>
      <c r="AL18" s="35">
        <f t="shared" si="15"/>
        <v>250.63216340660787</v>
      </c>
      <c r="AN18" s="33">
        <f t="shared" si="3"/>
        <v>2026</v>
      </c>
      <c r="AO18" s="36">
        <v>46023</v>
      </c>
      <c r="AP18" s="35">
        <f t="shared" si="16"/>
        <v>143.93390057449056</v>
      </c>
      <c r="AQ18" s="74">
        <f t="shared" si="21"/>
        <v>121.63390057449057</v>
      </c>
      <c r="AR18" s="74">
        <f t="shared" si="22"/>
        <v>22.299999999999997</v>
      </c>
      <c r="AT18" s="33">
        <f t="shared" si="4"/>
        <v>2026</v>
      </c>
      <c r="AU18" s="36">
        <v>46023</v>
      </c>
      <c r="AV18" s="35">
        <f t="shared" si="17"/>
        <v>48.656115985540957</v>
      </c>
      <c r="AY18"/>
      <c r="AZ18"/>
    </row>
    <row r="19" spans="1:52" x14ac:dyDescent="0.25">
      <c r="A19" s="11" t="s">
        <v>7</v>
      </c>
      <c r="B19" s="12" t="s">
        <v>18</v>
      </c>
      <c r="C19">
        <v>2027</v>
      </c>
      <c r="D19" s="65">
        <f>[1]Options!D19</f>
        <v>5.9041245289690414</v>
      </c>
      <c r="E19" s="68">
        <f>[1]Options!G19</f>
        <v>5.4190333828511923</v>
      </c>
      <c r="F19" s="48">
        <f>[1]Options!J19</f>
        <v>5.1134769620844587</v>
      </c>
      <c r="G19" s="79">
        <f>[1]Options!M19</f>
        <v>4.8291844500005441</v>
      </c>
      <c r="H19" s="59"/>
      <c r="I19" s="59"/>
      <c r="J19" s="59"/>
      <c r="K19" s="59"/>
      <c r="L19" s="59"/>
      <c r="M19">
        <v>2027</v>
      </c>
      <c r="N19" s="54">
        <f t="shared" si="18"/>
        <v>16453940.410956159</v>
      </c>
      <c r="O19" s="53"/>
      <c r="P19" s="54">
        <f t="shared" si="5"/>
        <v>3769568.7894754917</v>
      </c>
      <c r="Q19" s="53">
        <f t="shared" si="6"/>
        <v>139.58884594704014</v>
      </c>
      <c r="R19" s="27"/>
      <c r="S19" s="54">
        <f t="shared" si="7"/>
        <v>7138050.3605414964</v>
      </c>
      <c r="T19" s="53">
        <f t="shared" si="8"/>
        <v>249.62963475298145</v>
      </c>
      <c r="U19" s="53"/>
      <c r="V19" s="54">
        <f t="shared" si="9"/>
        <v>3668453.9827076965</v>
      </c>
      <c r="W19" s="53">
        <f t="shared" si="19"/>
        <v>121.05816497219261</v>
      </c>
      <c r="X19" s="77"/>
      <c r="Y19" s="54">
        <f t="shared" si="10"/>
        <v>569170.72845212696</v>
      </c>
      <c r="Z19" s="53">
        <f t="shared" si="20"/>
        <v>22.299999999999997</v>
      </c>
      <c r="AA19" s="53"/>
      <c r="AB19" s="54">
        <f t="shared" si="11"/>
        <v>1308696.5497793485</v>
      </c>
      <c r="AC19" s="53">
        <f t="shared" si="12"/>
        <v>48.461491521598795</v>
      </c>
      <c r="AD19" s="27"/>
      <c r="AE19" s="27"/>
      <c r="AF19" s="33">
        <f t="shared" si="1"/>
        <v>2027</v>
      </c>
      <c r="AG19" s="36">
        <v>46631</v>
      </c>
      <c r="AH19" s="35">
        <f t="shared" si="13"/>
        <v>139.58884594704014</v>
      </c>
      <c r="AJ19" s="33">
        <f t="shared" si="14"/>
        <v>2027</v>
      </c>
      <c r="AK19" s="36">
        <v>46388</v>
      </c>
      <c r="AL19" s="35">
        <f t="shared" si="15"/>
        <v>249.62963475298145</v>
      </c>
      <c r="AN19" s="33">
        <f t="shared" si="3"/>
        <v>2027</v>
      </c>
      <c r="AO19" s="36">
        <v>46388</v>
      </c>
      <c r="AP19" s="35">
        <f t="shared" si="16"/>
        <v>143.35816497219261</v>
      </c>
      <c r="AQ19" s="74">
        <f t="shared" si="21"/>
        <v>121.05816497219261</v>
      </c>
      <c r="AR19" s="74">
        <f t="shared" si="22"/>
        <v>22.299999999999997</v>
      </c>
      <c r="AT19" s="33">
        <f t="shared" si="4"/>
        <v>2027</v>
      </c>
      <c r="AU19" s="36">
        <v>46388</v>
      </c>
      <c r="AV19" s="35">
        <f t="shared" si="17"/>
        <v>48.461491521598795</v>
      </c>
      <c r="AY19"/>
      <c r="AZ19"/>
    </row>
    <row r="20" spans="1:52" x14ac:dyDescent="0.25">
      <c r="A20" s="11" t="s">
        <v>7</v>
      </c>
      <c r="B20" s="12" t="s">
        <v>19</v>
      </c>
      <c r="C20">
        <v>2028</v>
      </c>
      <c r="D20" s="65">
        <f>[1]Options!D20</f>
        <v>6.0399193931353281</v>
      </c>
      <c r="E20" s="68">
        <f>[1]Options!G20</f>
        <v>5.5436711506567695</v>
      </c>
      <c r="F20" s="48">
        <f>[1]Options!J20</f>
        <v>5.231086932212401</v>
      </c>
      <c r="G20" s="79">
        <f>[1]Options!M20</f>
        <v>4.9402556923505561</v>
      </c>
      <c r="H20" s="59"/>
      <c r="I20" s="59"/>
      <c r="J20" s="59"/>
      <c r="K20" s="59"/>
      <c r="L20" s="59"/>
      <c r="M20">
        <v>2028</v>
      </c>
      <c r="N20" s="54">
        <f t="shared" si="18"/>
        <v>16764615.3442179</v>
      </c>
      <c r="O20" s="53"/>
      <c r="P20" s="54">
        <f t="shared" si="5"/>
        <v>3840843.7961468939</v>
      </c>
      <c r="Q20" s="53">
        <f t="shared" si="6"/>
        <v>139.03049056325199</v>
      </c>
      <c r="R20" s="27"/>
      <c r="S20" s="54">
        <f t="shared" si="7"/>
        <v>7273016.6167586148</v>
      </c>
      <c r="T20" s="53">
        <f t="shared" si="8"/>
        <v>248.63111621396951</v>
      </c>
      <c r="U20" s="53"/>
      <c r="V20" s="54">
        <f t="shared" si="9"/>
        <v>3735051.8919632901</v>
      </c>
      <c r="W20" s="53">
        <f t="shared" si="19"/>
        <v>120.48473231230385</v>
      </c>
      <c r="X20" s="77"/>
      <c r="Y20" s="54">
        <f t="shared" si="10"/>
        <v>582261.65520652581</v>
      </c>
      <c r="Z20" s="53">
        <f t="shared" si="20"/>
        <v>22.299999999999997</v>
      </c>
      <c r="AA20" s="53"/>
      <c r="AB20" s="54">
        <f t="shared" si="11"/>
        <v>1333441.3841425758</v>
      </c>
      <c r="AC20" s="53">
        <f t="shared" si="12"/>
        <v>48.267645555512402</v>
      </c>
      <c r="AD20" s="27"/>
      <c r="AE20" s="27"/>
      <c r="AF20" s="33">
        <f t="shared" si="1"/>
        <v>2028</v>
      </c>
      <c r="AG20" s="36">
        <v>46997</v>
      </c>
      <c r="AH20" s="35">
        <f t="shared" si="13"/>
        <v>139.03049056325199</v>
      </c>
      <c r="AJ20" s="33">
        <f t="shared" si="14"/>
        <v>2028</v>
      </c>
      <c r="AK20" s="36">
        <v>46753</v>
      </c>
      <c r="AL20" s="35">
        <f t="shared" si="15"/>
        <v>248.63111621396951</v>
      </c>
      <c r="AN20" s="33">
        <f t="shared" si="3"/>
        <v>2028</v>
      </c>
      <c r="AO20" s="36">
        <v>46753</v>
      </c>
      <c r="AP20" s="35">
        <f t="shared" si="16"/>
        <v>142.78473231230384</v>
      </c>
      <c r="AQ20" s="74">
        <f t="shared" si="21"/>
        <v>120.48473231230385</v>
      </c>
      <c r="AR20" s="74">
        <f t="shared" si="22"/>
        <v>22.299999999999997</v>
      </c>
      <c r="AT20" s="33">
        <f t="shared" si="4"/>
        <v>2028</v>
      </c>
      <c r="AU20" s="36">
        <v>46753</v>
      </c>
      <c r="AV20" s="35">
        <f t="shared" si="17"/>
        <v>48.267645555512402</v>
      </c>
      <c r="AY20"/>
      <c r="AZ20"/>
    </row>
    <row r="21" spans="1:52" x14ac:dyDescent="0.25">
      <c r="A21" s="11" t="s">
        <v>7</v>
      </c>
      <c r="B21" s="12" t="s">
        <v>20</v>
      </c>
      <c r="C21">
        <v>2029</v>
      </c>
      <c r="D21" s="65">
        <f>[1]Options!D21</f>
        <v>6.1788375391774411</v>
      </c>
      <c r="E21" s="68">
        <f>[1]Options!G21</f>
        <v>5.6711755871218745</v>
      </c>
      <c r="F21" s="48">
        <f>[1]Options!J21</f>
        <v>5.3514019316532853</v>
      </c>
      <c r="G21" s="79">
        <f>[1]Options!M21</f>
        <v>5.0538815732746185</v>
      </c>
      <c r="H21" s="59"/>
      <c r="I21" s="59"/>
      <c r="J21" s="59"/>
      <c r="K21" s="59"/>
      <c r="L21" s="59"/>
      <c r="M21">
        <v>2029</v>
      </c>
      <c r="N21" s="54">
        <f t="shared" si="18"/>
        <v>17081154.487161092</v>
      </c>
      <c r="O21" s="53"/>
      <c r="P21" s="54">
        <f t="shared" si="5"/>
        <v>3913466.4706444396</v>
      </c>
      <c r="Q21" s="53">
        <f t="shared" si="6"/>
        <v>138.47436860099899</v>
      </c>
      <c r="R21" s="27"/>
      <c r="S21" s="54">
        <f t="shared" si="7"/>
        <v>7410534.814948285</v>
      </c>
      <c r="T21" s="53">
        <f t="shared" si="8"/>
        <v>247.63659174911362</v>
      </c>
      <c r="U21" s="53"/>
      <c r="V21" s="54">
        <f t="shared" si="9"/>
        <v>3802845.4344581519</v>
      </c>
      <c r="W21" s="53">
        <f t="shared" si="19"/>
        <v>119.91359338305462</v>
      </c>
      <c r="X21" s="77"/>
      <c r="Y21" s="54">
        <f t="shared" si="10"/>
        <v>595653.67327627598</v>
      </c>
      <c r="Z21" s="53">
        <f t="shared" si="20"/>
        <v>22.299999999999997</v>
      </c>
      <c r="AA21" s="53"/>
      <c r="AB21" s="54">
        <f t="shared" si="11"/>
        <v>1358654.0938339438</v>
      </c>
      <c r="AC21" s="53">
        <f t="shared" si="12"/>
        <v>48.074574973290353</v>
      </c>
      <c r="AD21" s="27"/>
      <c r="AE21" s="27"/>
      <c r="AF21" s="33">
        <f t="shared" si="1"/>
        <v>2029</v>
      </c>
      <c r="AG21" s="36">
        <v>47362</v>
      </c>
      <c r="AH21" s="35">
        <f t="shared" si="13"/>
        <v>138.47436860099899</v>
      </c>
      <c r="AJ21" s="33">
        <f t="shared" si="14"/>
        <v>2029</v>
      </c>
      <c r="AK21" s="36">
        <v>47119</v>
      </c>
      <c r="AL21" s="35">
        <f t="shared" si="15"/>
        <v>247.63659174911362</v>
      </c>
      <c r="AN21" s="33">
        <f t="shared" si="3"/>
        <v>2029</v>
      </c>
      <c r="AO21" s="36">
        <v>47119</v>
      </c>
      <c r="AP21" s="35">
        <f t="shared" si="16"/>
        <v>142.21359338305462</v>
      </c>
      <c r="AQ21" s="74">
        <f t="shared" si="21"/>
        <v>119.91359338305462</v>
      </c>
      <c r="AR21" s="74">
        <f t="shared" si="22"/>
        <v>22.299999999999997</v>
      </c>
      <c r="AT21" s="33">
        <f t="shared" si="4"/>
        <v>2029</v>
      </c>
      <c r="AU21" s="36">
        <v>47119</v>
      </c>
      <c r="AV21" s="35">
        <f t="shared" si="17"/>
        <v>48.074574973290353</v>
      </c>
      <c r="AY21"/>
      <c r="AZ21"/>
    </row>
    <row r="22" spans="1:52" x14ac:dyDescent="0.25">
      <c r="A22" s="11" t="s">
        <v>7</v>
      </c>
      <c r="B22" s="12" t="s">
        <v>21</v>
      </c>
      <c r="C22">
        <v>2030</v>
      </c>
      <c r="D22" s="65">
        <f>[1]Options!D22</f>
        <v>6.3209508025785208</v>
      </c>
      <c r="E22" s="68">
        <f>[1]Options!G22</f>
        <v>5.8016126256256779</v>
      </c>
      <c r="F22" s="48">
        <f>[1]Options!J22</f>
        <v>5.4744841760813108</v>
      </c>
      <c r="G22" s="79">
        <f>[1]Options!M22</f>
        <v>5.1701208494599342</v>
      </c>
      <c r="H22" s="59"/>
      <c r="I22" s="59"/>
      <c r="J22" s="59"/>
      <c r="K22" s="59"/>
      <c r="L22" s="59"/>
      <c r="M22">
        <v>2030</v>
      </c>
      <c r="N22" s="54">
        <f t="shared" si="18"/>
        <v>17403668.489527401</v>
      </c>
      <c r="O22" s="53"/>
      <c r="P22" s="54">
        <f t="shared" si="5"/>
        <v>3987462.2946713842</v>
      </c>
      <c r="Q22" s="53">
        <f t="shared" si="6"/>
        <v>137.92047112659498</v>
      </c>
      <c r="R22" s="27"/>
      <c r="S22" s="54">
        <f t="shared" si="7"/>
        <v>7550653.2072293274</v>
      </c>
      <c r="T22" s="53">
        <f t="shared" si="8"/>
        <v>246.64604538211717</v>
      </c>
      <c r="U22" s="53"/>
      <c r="V22" s="54">
        <f t="shared" si="9"/>
        <v>3871855.7544249035</v>
      </c>
      <c r="W22" s="53">
        <f t="shared" si="19"/>
        <v>119.3447390095224</v>
      </c>
      <c r="X22" s="77"/>
      <c r="Y22" s="54">
        <f t="shared" si="10"/>
        <v>609353.70776163007</v>
      </c>
      <c r="Z22" s="53">
        <f t="shared" si="20"/>
        <v>22.299999999999997</v>
      </c>
      <c r="AA22" s="53"/>
      <c r="AB22" s="54">
        <f t="shared" si="11"/>
        <v>1384343.5254401558</v>
      </c>
      <c r="AC22" s="53">
        <f t="shared" si="12"/>
        <v>47.882276673397193</v>
      </c>
      <c r="AD22" s="27"/>
      <c r="AE22" s="27"/>
      <c r="AF22" s="33">
        <f t="shared" si="1"/>
        <v>2030</v>
      </c>
      <c r="AG22" s="36">
        <v>47727</v>
      </c>
      <c r="AH22" s="35">
        <f t="shared" si="13"/>
        <v>137.92047112659498</v>
      </c>
      <c r="AJ22" s="33">
        <f t="shared" si="14"/>
        <v>2030</v>
      </c>
      <c r="AK22" s="36">
        <v>47484</v>
      </c>
      <c r="AL22" s="35">
        <f t="shared" si="15"/>
        <v>246.64604538211717</v>
      </c>
      <c r="AN22" s="33">
        <f t="shared" si="3"/>
        <v>2030</v>
      </c>
      <c r="AO22" s="36">
        <v>47484</v>
      </c>
      <c r="AP22" s="35">
        <f t="shared" si="16"/>
        <v>141.6447390095224</v>
      </c>
      <c r="AQ22" s="74">
        <f t="shared" si="21"/>
        <v>119.3447390095224</v>
      </c>
      <c r="AR22" s="74">
        <f t="shared" si="22"/>
        <v>22.299999999999997</v>
      </c>
      <c r="AT22" s="33">
        <f t="shared" si="4"/>
        <v>2030</v>
      </c>
      <c r="AU22" s="36">
        <v>47484</v>
      </c>
      <c r="AV22" s="35">
        <f t="shared" si="17"/>
        <v>47.882276673397193</v>
      </c>
      <c r="AY22"/>
      <c r="AZ22"/>
    </row>
    <row r="23" spans="1:52" x14ac:dyDescent="0.25">
      <c r="A23" s="11" t="s">
        <v>7</v>
      </c>
      <c r="B23" s="12" t="s">
        <v>22</v>
      </c>
      <c r="C23">
        <v>2031</v>
      </c>
      <c r="D23" s="65">
        <f>[1]Options!D23</f>
        <v>6.4663326710378266</v>
      </c>
      <c r="E23" s="14">
        <f>[1]Options!G23</f>
        <v>5.9350497160150679</v>
      </c>
      <c r="F23" s="13">
        <f>[1]Options!J23</f>
        <v>5.6003973121311796</v>
      </c>
      <c r="G23" s="24">
        <f>[1]Options!M23</f>
        <v>5.2890336289975126</v>
      </c>
      <c r="H23" s="59"/>
      <c r="I23" s="59"/>
      <c r="J23" s="59"/>
      <c r="K23" s="59"/>
      <c r="L23" s="59"/>
      <c r="M23">
        <v>2031</v>
      </c>
      <c r="N23" s="54">
        <f t="shared" si="18"/>
        <v>17732270.087916877</v>
      </c>
      <c r="O23" s="53"/>
      <c r="P23" s="54">
        <f t="shared" si="5"/>
        <v>4062857.2317390302</v>
      </c>
      <c r="Q23" s="53">
        <f t="shared" si="6"/>
        <v>137.36878924208858</v>
      </c>
      <c r="R23" s="27"/>
      <c r="S23" s="54">
        <f t="shared" si="7"/>
        <v>7693420.9580716174</v>
      </c>
      <c r="T23" s="53">
        <f t="shared" si="8"/>
        <v>245.65946120058871</v>
      </c>
      <c r="U23" s="53"/>
      <c r="V23" s="54">
        <f t="shared" si="9"/>
        <v>3942104.3622469031</v>
      </c>
      <c r="W23" s="53">
        <f t="shared" si="19"/>
        <v>118.77816005348431</v>
      </c>
      <c r="X23" s="77"/>
      <c r="Y23" s="54">
        <f t="shared" si="10"/>
        <v>623368.84304014768</v>
      </c>
      <c r="Z23" s="53">
        <f t="shared" si="20"/>
        <v>22.299999999999997</v>
      </c>
      <c r="AA23" s="53"/>
      <c r="AB23" s="54">
        <f t="shared" si="11"/>
        <v>1410518.6928191783</v>
      </c>
      <c r="AC23" s="53">
        <f t="shared" si="12"/>
        <v>47.690747566703607</v>
      </c>
      <c r="AD23" s="27"/>
      <c r="AE23" s="27"/>
      <c r="AF23" s="33">
        <f t="shared" si="1"/>
        <v>2031</v>
      </c>
      <c r="AG23" s="36">
        <v>48092</v>
      </c>
      <c r="AH23" s="35">
        <f t="shared" si="13"/>
        <v>137.36878924208858</v>
      </c>
      <c r="AJ23" s="33">
        <f t="shared" si="14"/>
        <v>2031</v>
      </c>
      <c r="AK23" s="36">
        <v>47849</v>
      </c>
      <c r="AL23" s="35">
        <f t="shared" si="15"/>
        <v>245.65946120058871</v>
      </c>
      <c r="AN23" s="33">
        <f t="shared" si="3"/>
        <v>2031</v>
      </c>
      <c r="AO23" s="36">
        <v>47849</v>
      </c>
      <c r="AP23" s="35">
        <f t="shared" si="16"/>
        <v>141.07816005348431</v>
      </c>
      <c r="AQ23" s="74">
        <f t="shared" si="21"/>
        <v>118.77816005348431</v>
      </c>
      <c r="AR23" s="74">
        <f t="shared" si="22"/>
        <v>22.299999999999997</v>
      </c>
      <c r="AT23" s="33">
        <f t="shared" si="4"/>
        <v>2031</v>
      </c>
      <c r="AU23" s="36">
        <v>47849</v>
      </c>
      <c r="AV23" s="35">
        <f t="shared" si="17"/>
        <v>47.690747566703607</v>
      </c>
      <c r="AY23"/>
      <c r="AZ23"/>
    </row>
    <row r="24" spans="1:52" x14ac:dyDescent="0.25">
      <c r="A24" s="11" t="s">
        <v>7</v>
      </c>
      <c r="B24" s="12" t="s">
        <v>23</v>
      </c>
      <c r="C24">
        <v>2032</v>
      </c>
      <c r="D24" s="65">
        <f>[1]Options!D24</f>
        <v>6.6150583224716959</v>
      </c>
      <c r="E24" s="14">
        <f>[1]Options!G24</f>
        <v>6.0715558594834143</v>
      </c>
      <c r="F24" s="13">
        <f>[1]Options!J24</f>
        <v>5.7292064503101976</v>
      </c>
      <c r="G24" s="24">
        <f>[1]Options!M24</f>
        <v>5.4106814024644549</v>
      </c>
      <c r="H24" s="59"/>
      <c r="I24" s="59"/>
      <c r="J24" s="59"/>
      <c r="K24" s="59"/>
      <c r="L24" s="59"/>
      <c r="M24">
        <v>2032</v>
      </c>
      <c r="N24" s="54">
        <f t="shared" si="18"/>
        <v>18067074.145124264</v>
      </c>
      <c r="O24" s="53"/>
      <c r="P24" s="54">
        <f t="shared" si="5"/>
        <v>4139677.7362767514</v>
      </c>
      <c r="Q24" s="53">
        <f t="shared" si="6"/>
        <v>136.81931408512023</v>
      </c>
      <c r="R24" s="27"/>
      <c r="S24" s="54">
        <f t="shared" si="7"/>
        <v>7838888.1615468375</v>
      </c>
      <c r="T24" s="53">
        <f t="shared" si="8"/>
        <v>244.67682335578635</v>
      </c>
      <c r="U24" s="53"/>
      <c r="V24" s="54">
        <f t="shared" si="9"/>
        <v>4013613.1406076001</v>
      </c>
      <c r="W24" s="53">
        <f t="shared" si="19"/>
        <v>118.21384741327039</v>
      </c>
      <c r="X24" s="77"/>
      <c r="Y24" s="54">
        <f t="shared" si="10"/>
        <v>637706.32643007091</v>
      </c>
      <c r="Z24" s="53">
        <f t="shared" si="20"/>
        <v>22.299999999999997</v>
      </c>
      <c r="AA24" s="53"/>
      <c r="AB24" s="54">
        <f t="shared" si="11"/>
        <v>1437188.7802630034</v>
      </c>
      <c r="AC24" s="53">
        <f t="shared" si="12"/>
        <v>47.499984576436795</v>
      </c>
      <c r="AD24" s="27"/>
      <c r="AE24" s="27"/>
      <c r="AF24" s="33">
        <f t="shared" si="1"/>
        <v>2032</v>
      </c>
      <c r="AG24" s="36">
        <v>48458</v>
      </c>
      <c r="AH24" s="35">
        <f t="shared" si="13"/>
        <v>136.81931408512023</v>
      </c>
      <c r="AJ24" s="33">
        <f t="shared" si="14"/>
        <v>2032</v>
      </c>
      <c r="AK24" s="36">
        <v>48214</v>
      </c>
      <c r="AL24" s="35">
        <f t="shared" si="15"/>
        <v>244.67682335578635</v>
      </c>
      <c r="AN24" s="33">
        <f t="shared" si="3"/>
        <v>2032</v>
      </c>
      <c r="AO24" s="36">
        <v>48214</v>
      </c>
      <c r="AP24" s="35">
        <f t="shared" si="16"/>
        <v>140.51384741327038</v>
      </c>
      <c r="AQ24" s="74">
        <f t="shared" si="21"/>
        <v>118.21384741327039</v>
      </c>
      <c r="AR24" s="74">
        <f t="shared" si="22"/>
        <v>22.299999999999997</v>
      </c>
      <c r="AT24" s="33">
        <f t="shared" si="4"/>
        <v>2032</v>
      </c>
      <c r="AU24" s="36">
        <v>48214</v>
      </c>
      <c r="AV24" s="35">
        <f t="shared" si="17"/>
        <v>47.499984576436795</v>
      </c>
      <c r="AY24"/>
      <c r="AZ24"/>
    </row>
    <row r="25" spans="1:52" x14ac:dyDescent="0.25">
      <c r="A25" s="11" t="s">
        <v>7</v>
      </c>
      <c r="B25" s="12" t="s">
        <v>24</v>
      </c>
      <c r="C25">
        <v>2033</v>
      </c>
      <c r="D25" s="65">
        <f>[1]Options!D25</f>
        <v>6.7672046638885437</v>
      </c>
      <c r="E25" s="14">
        <f>[1]Options!G25</f>
        <v>6.2112016442515303</v>
      </c>
      <c r="F25" s="13">
        <f>[1]Options!J25</f>
        <v>5.8609781986673317</v>
      </c>
      <c r="G25" s="24">
        <f>[1]Options!M25</f>
        <v>5.5351270747211361</v>
      </c>
      <c r="H25" s="59"/>
      <c r="I25" s="59"/>
      <c r="J25" s="59"/>
      <c r="K25" s="59"/>
      <c r="L25" s="59"/>
      <c r="M25">
        <v>2033</v>
      </c>
      <c r="N25" s="54">
        <f t="shared" si="18"/>
        <v>18408197.690216176</v>
      </c>
      <c r="O25" s="53"/>
      <c r="P25" s="54">
        <f t="shared" si="5"/>
        <v>4217950.7629142702</v>
      </c>
      <c r="Q25" s="53">
        <f t="shared" si="6"/>
        <v>136.27203682877973</v>
      </c>
      <c r="R25" s="27"/>
      <c r="S25" s="54">
        <f t="shared" si="7"/>
        <v>7987105.8589053638</v>
      </c>
      <c r="T25" s="53">
        <f t="shared" si="8"/>
        <v>243.6981160623632</v>
      </c>
      <c r="U25" s="53"/>
      <c r="V25" s="54">
        <f t="shared" si="9"/>
        <v>4086404.3507383633</v>
      </c>
      <c r="W25" s="53">
        <f t="shared" si="19"/>
        <v>117.65179202361732</v>
      </c>
      <c r="X25" s="77"/>
      <c r="Y25" s="54">
        <f t="shared" si="10"/>
        <v>652373.57193796244</v>
      </c>
      <c r="Z25" s="53">
        <f t="shared" si="20"/>
        <v>22.299999999999997</v>
      </c>
      <c r="AA25" s="53"/>
      <c r="AB25" s="54">
        <f t="shared" si="11"/>
        <v>1464363.145720216</v>
      </c>
      <c r="AC25" s="53">
        <f t="shared" si="12"/>
        <v>47.309984638131048</v>
      </c>
      <c r="AD25" s="27"/>
      <c r="AE25" s="27"/>
      <c r="AF25" s="33">
        <f t="shared" si="1"/>
        <v>2033</v>
      </c>
      <c r="AG25" s="36">
        <v>48823</v>
      </c>
      <c r="AH25" s="35">
        <f t="shared" si="13"/>
        <v>136.27203682877973</v>
      </c>
      <c r="AJ25" s="33">
        <f t="shared" si="14"/>
        <v>2033</v>
      </c>
      <c r="AK25" s="36">
        <v>48580</v>
      </c>
      <c r="AL25" s="35">
        <f t="shared" si="15"/>
        <v>243.6981160623632</v>
      </c>
      <c r="AN25" s="33">
        <f t="shared" si="3"/>
        <v>2033</v>
      </c>
      <c r="AO25" s="36">
        <v>48580</v>
      </c>
      <c r="AP25" s="35">
        <f t="shared" si="16"/>
        <v>139.95179202361732</v>
      </c>
      <c r="AQ25" s="74">
        <f t="shared" si="21"/>
        <v>117.65179202361732</v>
      </c>
      <c r="AR25" s="74">
        <f t="shared" si="22"/>
        <v>22.299999999999997</v>
      </c>
      <c r="AT25" s="33">
        <f t="shared" si="4"/>
        <v>2033</v>
      </c>
      <c r="AU25" s="36">
        <v>48580</v>
      </c>
      <c r="AV25" s="35">
        <f t="shared" si="17"/>
        <v>47.309984638131048</v>
      </c>
      <c r="AY25"/>
      <c r="AZ25"/>
    </row>
    <row r="26" spans="1:52" x14ac:dyDescent="0.25">
      <c r="A26" s="11" t="s">
        <v>7</v>
      </c>
      <c r="B26" s="12" t="s">
        <v>25</v>
      </c>
      <c r="C26">
        <v>2034</v>
      </c>
      <c r="D26" s="65">
        <f>[1]Options!D26</f>
        <v>6.9228503711579803</v>
      </c>
      <c r="E26" s="14">
        <f>[1]Options!G26</f>
        <v>6.3540592820693176</v>
      </c>
      <c r="F26" s="13">
        <f>[1]Options!J26</f>
        <v>5.9957806972366781</v>
      </c>
      <c r="G26" s="24">
        <f>[1]Options!M26</f>
        <v>5.6624349974397221</v>
      </c>
      <c r="H26" s="59"/>
      <c r="I26" s="59"/>
      <c r="J26" s="59"/>
      <c r="K26" s="59"/>
      <c r="L26" s="59"/>
      <c r="M26">
        <v>2034</v>
      </c>
      <c r="N26" s="54">
        <f t="shared" si="18"/>
        <v>18755759.959363278</v>
      </c>
      <c r="O26" s="53"/>
      <c r="P26" s="54">
        <f t="shared" si="5"/>
        <v>4297703.7759394534</v>
      </c>
      <c r="Q26" s="53">
        <f t="shared" si="6"/>
        <v>135.72694868146462</v>
      </c>
      <c r="R26" s="27"/>
      <c r="S26" s="54">
        <f t="shared" si="7"/>
        <v>8138126.056485543</v>
      </c>
      <c r="T26" s="53">
        <f t="shared" si="8"/>
        <v>242.72332359811375</v>
      </c>
      <c r="U26" s="53"/>
      <c r="V26" s="54">
        <f t="shared" si="9"/>
        <v>4160500.6387662506</v>
      </c>
      <c r="W26" s="53">
        <f t="shared" si="19"/>
        <v>117.09198485552285</v>
      </c>
      <c r="X26" s="77"/>
      <c r="Y26" s="54">
        <f t="shared" si="10"/>
        <v>667378.16409253562</v>
      </c>
      <c r="Z26" s="53">
        <f t="shared" si="20"/>
        <v>22.299999999999997</v>
      </c>
      <c r="AA26" s="53"/>
      <c r="AB26" s="54">
        <f t="shared" si="11"/>
        <v>1492051.3240794935</v>
      </c>
      <c r="AC26" s="53">
        <f t="shared" si="12"/>
        <v>47.120744699578523</v>
      </c>
      <c r="AD26" s="27"/>
      <c r="AE26" s="27"/>
      <c r="AF26" s="33">
        <f t="shared" si="1"/>
        <v>2034</v>
      </c>
      <c r="AG26" s="36">
        <v>49188</v>
      </c>
      <c r="AH26" s="35">
        <f t="shared" si="13"/>
        <v>135.72694868146462</v>
      </c>
      <c r="AJ26" s="33">
        <f t="shared" si="14"/>
        <v>2034</v>
      </c>
      <c r="AK26" s="36">
        <v>48945</v>
      </c>
      <c r="AL26" s="35">
        <f t="shared" si="15"/>
        <v>242.72332359811375</v>
      </c>
      <c r="AN26" s="33">
        <f t="shared" si="3"/>
        <v>2034</v>
      </c>
      <c r="AO26" s="36">
        <v>48945</v>
      </c>
      <c r="AP26" s="35">
        <f t="shared" si="16"/>
        <v>139.39198485552285</v>
      </c>
      <c r="AQ26" s="74">
        <f t="shared" si="21"/>
        <v>117.09198485552285</v>
      </c>
      <c r="AR26" s="74">
        <f t="shared" si="22"/>
        <v>22.299999999999997</v>
      </c>
      <c r="AT26" s="33">
        <f t="shared" si="4"/>
        <v>2034</v>
      </c>
      <c r="AU26" s="36">
        <v>48945</v>
      </c>
      <c r="AV26" s="35">
        <f t="shared" si="17"/>
        <v>47.120744699578523</v>
      </c>
      <c r="AY26"/>
      <c r="AZ26"/>
    </row>
    <row r="27" spans="1:52" x14ac:dyDescent="0.25">
      <c r="A27" s="11" t="s">
        <v>7</v>
      </c>
      <c r="B27" s="12" t="s">
        <v>26</v>
      </c>
      <c r="C27">
        <v>2035</v>
      </c>
      <c r="D27" s="65">
        <f>[1]Options!D27</f>
        <v>7.0820759296946143</v>
      </c>
      <c r="E27" s="14">
        <f>[1]Options!G27</f>
        <v>6.5002026455569091</v>
      </c>
      <c r="F27" s="13">
        <f>[1]Options!J27</f>
        <v>6.1336836532731214</v>
      </c>
      <c r="G27" s="24">
        <f>[1]Options!M27</f>
        <v>5.7926710023808354</v>
      </c>
      <c r="H27" s="59"/>
      <c r="I27" s="59"/>
      <c r="J27" s="59"/>
      <c r="K27" s="59"/>
      <c r="L27" s="59"/>
      <c r="M27">
        <v>2035</v>
      </c>
      <c r="N27" s="54">
        <f t="shared" si="18"/>
        <v>19109882.437441483</v>
      </c>
      <c r="O27" s="53"/>
      <c r="P27" s="54">
        <f t="shared" si="5"/>
        <v>4378964.758934916</v>
      </c>
      <c r="Q27" s="53">
        <f t="shared" si="6"/>
        <v>135.18404088673876</v>
      </c>
      <c r="R27" s="27"/>
      <c r="S27" s="54">
        <f t="shared" si="7"/>
        <v>8292001.7439615708</v>
      </c>
      <c r="T27" s="53">
        <f t="shared" si="8"/>
        <v>241.7524303037213</v>
      </c>
      <c r="U27" s="53"/>
      <c r="V27" s="54">
        <f t="shared" si="9"/>
        <v>4235925.0421631401</v>
      </c>
      <c r="W27" s="53">
        <f t="shared" si="19"/>
        <v>116.53441691610077</v>
      </c>
      <c r="X27" s="77"/>
      <c r="Y27" s="54">
        <f t="shared" si="10"/>
        <v>682727.86186666368</v>
      </c>
      <c r="Z27" s="53">
        <f t="shared" si="20"/>
        <v>22.299999999999997</v>
      </c>
      <c r="AA27" s="53"/>
      <c r="AB27" s="54">
        <f t="shared" si="11"/>
        <v>1520263.0305151888</v>
      </c>
      <c r="AC27" s="53">
        <f t="shared" si="12"/>
        <v>46.932261720780211</v>
      </c>
      <c r="AD27" s="27"/>
      <c r="AE27" s="27"/>
      <c r="AF27" s="33">
        <f t="shared" si="1"/>
        <v>2035</v>
      </c>
      <c r="AG27" s="36">
        <v>49553</v>
      </c>
      <c r="AH27" s="35">
        <f t="shared" si="13"/>
        <v>135.18404088673876</v>
      </c>
      <c r="AJ27" s="33">
        <f t="shared" si="14"/>
        <v>2035</v>
      </c>
      <c r="AK27" s="36">
        <v>49310</v>
      </c>
      <c r="AL27" s="35">
        <f t="shared" si="15"/>
        <v>241.7524303037213</v>
      </c>
      <c r="AN27" s="33">
        <f t="shared" si="3"/>
        <v>2035</v>
      </c>
      <c r="AO27" s="36">
        <v>49310</v>
      </c>
      <c r="AP27" s="35">
        <f t="shared" si="16"/>
        <v>138.83441691610076</v>
      </c>
      <c r="AQ27" s="74">
        <f t="shared" si="21"/>
        <v>116.53441691610077</v>
      </c>
      <c r="AR27" s="74">
        <f t="shared" si="22"/>
        <v>22.299999999999997</v>
      </c>
      <c r="AT27" s="33">
        <f t="shared" si="4"/>
        <v>2035</v>
      </c>
      <c r="AU27" s="36">
        <v>49310</v>
      </c>
      <c r="AV27" s="35">
        <f t="shared" si="17"/>
        <v>46.932261720780211</v>
      </c>
      <c r="AY27"/>
      <c r="AZ27"/>
    </row>
    <row r="28" spans="1:52" x14ac:dyDescent="0.25">
      <c r="A28" s="11" t="s">
        <v>7</v>
      </c>
      <c r="B28" s="12" t="s">
        <v>27</v>
      </c>
      <c r="C28">
        <v>2036</v>
      </c>
      <c r="D28" s="65">
        <f>[1]Options!D28</f>
        <v>7.244963676077588</v>
      </c>
      <c r="E28" s="14">
        <f>[1]Options!G28</f>
        <v>6.649707306404717</v>
      </c>
      <c r="F28" s="13">
        <f>[1]Options!J28</f>
        <v>6.2747583772984017</v>
      </c>
      <c r="G28" s="24">
        <f>[1]Options!M28</f>
        <v>5.9259024354355931</v>
      </c>
      <c r="H28" s="59"/>
      <c r="I28" s="59"/>
      <c r="J28" s="59"/>
      <c r="K28" s="59"/>
      <c r="L28" s="59"/>
      <c r="M28">
        <v>2036</v>
      </c>
      <c r="N28" s="54">
        <f t="shared" si="18"/>
        <v>19470688.900416821</v>
      </c>
      <c r="O28" s="53"/>
      <c r="P28" s="54">
        <f t="shared" si="5"/>
        <v>4461762.2245968562</v>
      </c>
      <c r="Q28" s="53">
        <f t="shared" si="6"/>
        <v>134.64330472319179</v>
      </c>
      <c r="R28" s="27"/>
      <c r="S28" s="54">
        <f t="shared" si="7"/>
        <v>8448786.9129363969</v>
      </c>
      <c r="T28" s="53">
        <f t="shared" si="8"/>
        <v>240.78542058250642</v>
      </c>
      <c r="U28" s="53"/>
      <c r="V28" s="54">
        <f t="shared" si="9"/>
        <v>4312700.9962977991</v>
      </c>
      <c r="W28" s="53">
        <f t="shared" si="19"/>
        <v>115.97907924843635</v>
      </c>
      <c r="X28" s="77"/>
      <c r="Y28" s="54">
        <f t="shared" si="10"/>
        <v>698430.60268959694</v>
      </c>
      <c r="Z28" s="53">
        <f t="shared" si="20"/>
        <v>22.299999999999997</v>
      </c>
      <c r="AA28" s="53"/>
      <c r="AB28" s="54">
        <f t="shared" si="11"/>
        <v>1549008.1638961695</v>
      </c>
      <c r="AC28" s="53">
        <f t="shared" si="12"/>
        <v>46.744532673897091</v>
      </c>
      <c r="AD28" s="27"/>
      <c r="AE28" s="27"/>
      <c r="AF28" s="33">
        <f t="shared" si="1"/>
        <v>2036</v>
      </c>
      <c r="AG28" s="36">
        <v>49919</v>
      </c>
      <c r="AH28" s="35">
        <f t="shared" si="13"/>
        <v>134.64330472319179</v>
      </c>
      <c r="AJ28" s="33">
        <f t="shared" si="14"/>
        <v>2036</v>
      </c>
      <c r="AK28" s="36">
        <v>49675</v>
      </c>
      <c r="AL28" s="35">
        <f t="shared" si="15"/>
        <v>240.78542058250642</v>
      </c>
      <c r="AN28" s="33">
        <f t="shared" si="3"/>
        <v>2036</v>
      </c>
      <c r="AO28" s="36">
        <v>49675</v>
      </c>
      <c r="AP28" s="35">
        <f t="shared" si="16"/>
        <v>138.27907924843635</v>
      </c>
      <c r="AQ28" s="74">
        <f t="shared" si="21"/>
        <v>115.97907924843635</v>
      </c>
      <c r="AR28" s="74">
        <f t="shared" si="22"/>
        <v>22.299999999999997</v>
      </c>
      <c r="AT28" s="33">
        <f t="shared" si="4"/>
        <v>2036</v>
      </c>
      <c r="AU28" s="36">
        <v>49675</v>
      </c>
      <c r="AV28" s="35">
        <f t="shared" si="17"/>
        <v>46.744532673897091</v>
      </c>
      <c r="AY28"/>
      <c r="AZ28"/>
    </row>
    <row r="29" spans="1:52" x14ac:dyDescent="0.25">
      <c r="A29" s="11" t="s">
        <v>7</v>
      </c>
      <c r="B29" s="12" t="s">
        <v>28</v>
      </c>
      <c r="C29">
        <v>2037</v>
      </c>
      <c r="D29" s="65">
        <f>[1]Options!D29</f>
        <v>7.4115978406273708</v>
      </c>
      <c r="E29" s="14">
        <f>[1]Options!G29</f>
        <v>6.8026505744520254</v>
      </c>
      <c r="F29" s="13">
        <f>[1]Options!J29</f>
        <v>6.419077819976267</v>
      </c>
      <c r="G29" s="24">
        <f>[1]Options!M29</f>
        <v>6.0621981914506122</v>
      </c>
      <c r="H29" s="59"/>
      <c r="I29" s="59"/>
      <c r="J29" s="59"/>
      <c r="K29" s="59"/>
      <c r="L29" s="59"/>
      <c r="M29">
        <v>2037</v>
      </c>
      <c r="N29" s="54">
        <f t="shared" si="18"/>
        <v>19838305.458528608</v>
      </c>
      <c r="O29" s="53"/>
      <c r="P29" s="54">
        <f t="shared" si="5"/>
        <v>4546125.2247395338</v>
      </c>
      <c r="Q29" s="53">
        <f t="shared" si="6"/>
        <v>134.10473150429902</v>
      </c>
      <c r="R29" s="27"/>
      <c r="S29" s="54">
        <f t="shared" si="7"/>
        <v>8608536.5758861993</v>
      </c>
      <c r="T29" s="53">
        <f t="shared" si="8"/>
        <v>239.8222789001764</v>
      </c>
      <c r="U29" s="53"/>
      <c r="V29" s="54">
        <f t="shared" si="9"/>
        <v>4390852.3410922969</v>
      </c>
      <c r="W29" s="53">
        <f t="shared" si="19"/>
        <v>115.42596293144261</v>
      </c>
      <c r="X29" s="77"/>
      <c r="Y29" s="54">
        <f t="shared" si="10"/>
        <v>714494.50655145757</v>
      </c>
      <c r="Z29" s="53">
        <f t="shared" si="20"/>
        <v>22.299999999999997</v>
      </c>
      <c r="AA29" s="53"/>
      <c r="AB29" s="54">
        <f t="shared" si="11"/>
        <v>1578296.8102591184</v>
      </c>
      <c r="AC29" s="53">
        <f t="shared" si="12"/>
        <v>46.557554543201505</v>
      </c>
      <c r="AD29" s="27"/>
      <c r="AE29" s="27"/>
      <c r="AF29" s="33">
        <f t="shared" si="1"/>
        <v>2037</v>
      </c>
      <c r="AG29" s="36">
        <v>50284</v>
      </c>
      <c r="AH29" s="35">
        <f t="shared" si="13"/>
        <v>134.10473150429902</v>
      </c>
      <c r="AJ29" s="33">
        <f t="shared" si="14"/>
        <v>2037</v>
      </c>
      <c r="AK29" s="36">
        <v>50041</v>
      </c>
      <c r="AL29" s="35">
        <f t="shared" si="15"/>
        <v>239.8222789001764</v>
      </c>
      <c r="AN29" s="33">
        <f t="shared" si="3"/>
        <v>2037</v>
      </c>
      <c r="AO29" s="36">
        <v>50041</v>
      </c>
      <c r="AP29" s="35">
        <f t="shared" si="16"/>
        <v>137.72596293144261</v>
      </c>
      <c r="AQ29" s="74">
        <f t="shared" si="21"/>
        <v>115.42596293144261</v>
      </c>
      <c r="AR29" s="74">
        <f t="shared" si="22"/>
        <v>22.299999999999997</v>
      </c>
      <c r="AT29" s="33">
        <f t="shared" si="4"/>
        <v>2037</v>
      </c>
      <c r="AU29" s="36">
        <v>50041</v>
      </c>
      <c r="AV29" s="35">
        <f t="shared" si="17"/>
        <v>46.557554543201505</v>
      </c>
      <c r="AY29"/>
      <c r="AZ29"/>
    </row>
    <row r="30" spans="1:52" x14ac:dyDescent="0.25">
      <c r="A30" s="11" t="s">
        <v>7</v>
      </c>
      <c r="B30" s="12" t="s">
        <v>29</v>
      </c>
      <c r="C30">
        <v>2038</v>
      </c>
      <c r="D30" s="65">
        <f>[1]Options!D30</f>
        <v>7.5820645909618003</v>
      </c>
      <c r="E30" s="14">
        <f>[1]Options!G30</f>
        <v>6.9591115376644224</v>
      </c>
      <c r="F30" s="13">
        <f>[1]Options!J30</f>
        <v>6.5667166098357184</v>
      </c>
      <c r="G30" s="24">
        <f>[1]Options!M30</f>
        <v>6.2016287498539748</v>
      </c>
      <c r="H30" s="59"/>
      <c r="I30" s="59"/>
      <c r="J30" s="59"/>
      <c r="K30" s="59"/>
      <c r="L30" s="59"/>
      <c r="M30">
        <v>2038</v>
      </c>
      <c r="N30" s="54">
        <f t="shared" si="18"/>
        <v>20212860.60028597</v>
      </c>
      <c r="O30" s="53"/>
      <c r="P30" s="54">
        <f t="shared" si="5"/>
        <v>4632083.3604889074</v>
      </c>
      <c r="Q30" s="53">
        <f t="shared" si="6"/>
        <v>133.56831257828182</v>
      </c>
      <c r="R30" s="27"/>
      <c r="S30" s="54">
        <f t="shared" si="7"/>
        <v>8771306.7854630519</v>
      </c>
      <c r="T30" s="53">
        <f t="shared" si="8"/>
        <v>238.86298978457569</v>
      </c>
      <c r="U30" s="53"/>
      <c r="V30" s="54">
        <f t="shared" si="9"/>
        <v>4470403.3277843706</v>
      </c>
      <c r="W30" s="53">
        <f t="shared" si="19"/>
        <v>114.87505907971685</v>
      </c>
      <c r="X30" s="77"/>
      <c r="Y30" s="54">
        <f t="shared" si="10"/>
        <v>730927.88020214112</v>
      </c>
      <c r="Z30" s="53">
        <f t="shared" si="20"/>
        <v>22.299999999999997</v>
      </c>
      <c r="AA30" s="53"/>
      <c r="AB30" s="54">
        <f t="shared" si="11"/>
        <v>1608139.2463474977</v>
      </c>
      <c r="AC30" s="53">
        <f t="shared" si="12"/>
        <v>46.371324325028695</v>
      </c>
      <c r="AD30" s="27"/>
      <c r="AE30" s="27"/>
      <c r="AF30" s="33">
        <f t="shared" si="1"/>
        <v>2038</v>
      </c>
      <c r="AG30" s="36">
        <v>50649</v>
      </c>
      <c r="AH30" s="35">
        <f t="shared" si="13"/>
        <v>133.56831257828182</v>
      </c>
      <c r="AJ30" s="33">
        <f t="shared" si="14"/>
        <v>2038</v>
      </c>
      <c r="AK30" s="36">
        <v>50406</v>
      </c>
      <c r="AL30" s="35">
        <f t="shared" si="15"/>
        <v>238.86298978457569</v>
      </c>
      <c r="AN30" s="33">
        <f t="shared" si="3"/>
        <v>2038</v>
      </c>
      <c r="AO30" s="36">
        <v>50406</v>
      </c>
      <c r="AP30" s="35">
        <f t="shared" si="16"/>
        <v>137.17505907971685</v>
      </c>
      <c r="AQ30" s="74">
        <f t="shared" si="21"/>
        <v>114.87505907971685</v>
      </c>
      <c r="AR30" s="74">
        <f t="shared" si="22"/>
        <v>22.299999999999997</v>
      </c>
      <c r="AT30" s="33">
        <f t="shared" si="4"/>
        <v>2038</v>
      </c>
      <c r="AU30" s="36">
        <v>50406</v>
      </c>
      <c r="AV30" s="35">
        <f t="shared" si="17"/>
        <v>46.371324325028695</v>
      </c>
      <c r="AY30"/>
      <c r="AZ30"/>
    </row>
    <row r="31" spans="1:52" x14ac:dyDescent="0.25">
      <c r="A31" s="11" t="s">
        <v>7</v>
      </c>
      <c r="B31" s="12" t="s">
        <v>30</v>
      </c>
      <c r="C31">
        <v>2039</v>
      </c>
      <c r="D31" s="65">
        <f>[1]Options!D31</f>
        <v>7.7564520765539218</v>
      </c>
      <c r="E31" s="14">
        <f>[1]Options!G31</f>
        <v>7.1191711030307028</v>
      </c>
      <c r="F31" s="13">
        <f>[1]Options!J31</f>
        <v>6.7177510918619401</v>
      </c>
      <c r="G31" s="24">
        <f>[1]Options!M31</f>
        <v>6.3442662111006163</v>
      </c>
      <c r="H31" s="59"/>
      <c r="I31" s="59"/>
      <c r="J31" s="59"/>
      <c r="K31" s="59"/>
      <c r="L31" s="59"/>
      <c r="M31">
        <v>2039</v>
      </c>
      <c r="N31" s="54">
        <f t="shared" si="18"/>
        <v>20594485.237293072</v>
      </c>
      <c r="O31" s="53"/>
      <c r="P31" s="54">
        <f t="shared" si="5"/>
        <v>4719666.7926690318</v>
      </c>
      <c r="Q31" s="53">
        <f t="shared" si="6"/>
        <v>133.03403932796869</v>
      </c>
      <c r="R31" s="27"/>
      <c r="S31" s="54">
        <f t="shared" si="7"/>
        <v>8937154.6541625857</v>
      </c>
      <c r="T31" s="53">
        <f t="shared" si="8"/>
        <v>237.90753782543737</v>
      </c>
      <c r="U31" s="53"/>
      <c r="V31" s="54">
        <f t="shared" si="9"/>
        <v>4551378.6257972298</v>
      </c>
      <c r="W31" s="53">
        <f t="shared" si="19"/>
        <v>114.32635884339798</v>
      </c>
      <c r="X31" s="77"/>
      <c r="Y31" s="54">
        <f t="shared" si="10"/>
        <v>747739.22144679027</v>
      </c>
      <c r="Z31" s="53">
        <f t="shared" si="20"/>
        <v>22.299999999999997</v>
      </c>
      <c r="AA31" s="53"/>
      <c r="AB31" s="54">
        <f t="shared" si="11"/>
        <v>1638545.9432174359</v>
      </c>
      <c r="AC31" s="53">
        <f t="shared" si="12"/>
        <v>46.185839027728584</v>
      </c>
      <c r="AD31" s="27"/>
      <c r="AE31" s="27"/>
      <c r="AF31" s="33">
        <f t="shared" si="1"/>
        <v>2039</v>
      </c>
      <c r="AG31" s="36">
        <v>51014</v>
      </c>
      <c r="AH31" s="35">
        <f t="shared" si="13"/>
        <v>133.03403932796869</v>
      </c>
      <c r="AJ31" s="33">
        <f t="shared" si="14"/>
        <v>2039</v>
      </c>
      <c r="AK31" s="36">
        <v>50771</v>
      </c>
      <c r="AL31" s="35">
        <f t="shared" si="15"/>
        <v>237.90753782543737</v>
      </c>
      <c r="AN31" s="33">
        <f t="shared" si="3"/>
        <v>2039</v>
      </c>
      <c r="AO31" s="36">
        <v>50771</v>
      </c>
      <c r="AP31" s="35">
        <f t="shared" si="16"/>
        <v>136.62635884339798</v>
      </c>
      <c r="AQ31" s="74">
        <f t="shared" si="21"/>
        <v>114.32635884339798</v>
      </c>
      <c r="AR31" s="74">
        <f t="shared" si="22"/>
        <v>22.299999999999997</v>
      </c>
      <c r="AT31" s="33">
        <f t="shared" si="4"/>
        <v>2039</v>
      </c>
      <c r="AU31" s="36">
        <v>50771</v>
      </c>
      <c r="AV31" s="35">
        <f t="shared" si="17"/>
        <v>46.185839027728584</v>
      </c>
      <c r="AY31"/>
      <c r="AZ31"/>
    </row>
    <row r="32" spans="1:52" x14ac:dyDescent="0.25">
      <c r="A32" s="11" t="s">
        <v>7</v>
      </c>
      <c r="B32" s="12" t="s">
        <v>31</v>
      </c>
      <c r="C32">
        <v>2040</v>
      </c>
      <c r="D32" s="65">
        <f>[1]Options!D32</f>
        <v>7.9348504743146604</v>
      </c>
      <c r="E32" s="14">
        <f>[1]Options!G32</f>
        <v>7.2829120384004078</v>
      </c>
      <c r="F32" s="13">
        <f>[1]Options!J32</f>
        <v>6.872259366974764</v>
      </c>
      <c r="G32" s="24">
        <f>[1]Options!M32</f>
        <v>6.4901843339559306</v>
      </c>
      <c r="H32" s="59"/>
      <c r="I32" s="59"/>
      <c r="J32" s="59"/>
      <c r="K32" s="59"/>
      <c r="L32" s="59"/>
      <c r="M32">
        <v>2040</v>
      </c>
      <c r="N32" s="54">
        <f t="shared" si="18"/>
        <v>20983312.74991858</v>
      </c>
      <c r="O32" s="53"/>
      <c r="P32" s="54">
        <f t="shared" si="5"/>
        <v>4808906.2523848172</v>
      </c>
      <c r="Q32" s="53">
        <f t="shared" si="6"/>
        <v>132.50190317065682</v>
      </c>
      <c r="R32" s="27"/>
      <c r="S32" s="54">
        <f t="shared" si="7"/>
        <v>9106138.3743634932</v>
      </c>
      <c r="T32" s="53">
        <f t="shared" si="8"/>
        <v>236.95590767413563</v>
      </c>
      <c r="U32" s="53"/>
      <c r="V32" s="54">
        <f t="shared" si="9"/>
        <v>4633803.329718411</v>
      </c>
      <c r="W32" s="53">
        <f t="shared" si="19"/>
        <v>113.77985340802438</v>
      </c>
      <c r="X32" s="77"/>
      <c r="Y32" s="54">
        <f t="shared" si="10"/>
        <v>764937.22354006639</v>
      </c>
      <c r="Z32" s="53">
        <f t="shared" si="20"/>
        <v>22.299999999999997</v>
      </c>
      <c r="AA32" s="53"/>
      <c r="AB32" s="54">
        <f t="shared" si="11"/>
        <v>1669527.569911791</v>
      </c>
      <c r="AC32" s="53">
        <f t="shared" si="12"/>
        <v>46.001095671617669</v>
      </c>
      <c r="AD32" s="27"/>
      <c r="AE32" s="27"/>
      <c r="AF32" s="33">
        <f t="shared" si="1"/>
        <v>2040</v>
      </c>
      <c r="AG32" s="36">
        <v>51380</v>
      </c>
      <c r="AH32" s="35">
        <f t="shared" si="13"/>
        <v>132.50190317065682</v>
      </c>
      <c r="AJ32" s="33">
        <f t="shared" si="14"/>
        <v>2040</v>
      </c>
      <c r="AK32" s="36">
        <v>51136</v>
      </c>
      <c r="AL32" s="35">
        <f t="shared" si="15"/>
        <v>236.95590767413563</v>
      </c>
      <c r="AN32" s="33">
        <f t="shared" si="3"/>
        <v>2040</v>
      </c>
      <c r="AO32" s="36">
        <v>51136</v>
      </c>
      <c r="AP32" s="35">
        <f t="shared" si="16"/>
        <v>136.07985340802438</v>
      </c>
      <c r="AQ32" s="74">
        <f t="shared" si="21"/>
        <v>113.77985340802438</v>
      </c>
      <c r="AR32" s="74">
        <f t="shared" si="22"/>
        <v>22.299999999999997</v>
      </c>
      <c r="AT32" s="33">
        <f t="shared" si="4"/>
        <v>2040</v>
      </c>
      <c r="AU32" s="36">
        <v>51136</v>
      </c>
      <c r="AV32" s="35">
        <f t="shared" si="17"/>
        <v>46.001095671617669</v>
      </c>
      <c r="AY32"/>
      <c r="AZ32"/>
    </row>
    <row r="33" spans="1:52" x14ac:dyDescent="0.25">
      <c r="A33" s="11" t="s">
        <v>7</v>
      </c>
      <c r="B33" s="12" t="s">
        <v>32</v>
      </c>
      <c r="C33">
        <v>2041</v>
      </c>
      <c r="D33" s="65">
        <f>[1]Options!D33</f>
        <v>8.117352035223897</v>
      </c>
      <c r="E33" s="14">
        <f>[1]Options!G33</f>
        <v>7.4504190152836163</v>
      </c>
      <c r="F33" s="13">
        <f>[1]Options!J33</f>
        <v>7.0303213324151832</v>
      </c>
      <c r="G33" s="24">
        <f>[1]Options!M33</f>
        <v>6.6394585736369143</v>
      </c>
      <c r="H33" s="59"/>
      <c r="I33" s="59"/>
      <c r="J33" s="59"/>
      <c r="K33" s="59"/>
      <c r="L33" s="59"/>
      <c r="M33">
        <v>2041</v>
      </c>
      <c r="N33" s="54">
        <f t="shared" si="18"/>
        <v>21379479.033825256</v>
      </c>
      <c r="O33" s="53"/>
      <c r="P33" s="54">
        <f t="shared" si="5"/>
        <v>4899833.0518049076</v>
      </c>
      <c r="Q33" s="53">
        <f t="shared" si="6"/>
        <v>131.97189555797419</v>
      </c>
      <c r="R33" s="27"/>
      <c r="S33" s="54">
        <f t="shared" si="7"/>
        <v>9278317.2387459576</v>
      </c>
      <c r="T33" s="53">
        <f t="shared" si="8"/>
        <v>236.00808404343908</v>
      </c>
      <c r="U33" s="53"/>
      <c r="V33" s="54">
        <f t="shared" si="9"/>
        <v>4717702.9663892211</v>
      </c>
      <c r="W33" s="53">
        <f t="shared" si="19"/>
        <v>113.23553399439227</v>
      </c>
      <c r="X33" s="77"/>
      <c r="Y33" s="54">
        <f t="shared" si="10"/>
        <v>782530.77968148759</v>
      </c>
      <c r="Z33" s="53">
        <f t="shared" si="20"/>
        <v>22.299999999999997</v>
      </c>
      <c r="AA33" s="53"/>
      <c r="AB33" s="54">
        <f t="shared" si="11"/>
        <v>1701094.997203683</v>
      </c>
      <c r="AC33" s="53">
        <f t="shared" si="12"/>
        <v>45.817091288931195</v>
      </c>
      <c r="AD33" s="27"/>
      <c r="AE33" s="27"/>
      <c r="AF33" s="33">
        <f t="shared" si="1"/>
        <v>2041</v>
      </c>
      <c r="AG33" s="36">
        <v>51745</v>
      </c>
      <c r="AH33" s="35">
        <f t="shared" si="13"/>
        <v>131.97189555797419</v>
      </c>
      <c r="AJ33" s="33">
        <f t="shared" si="14"/>
        <v>2041</v>
      </c>
      <c r="AK33" s="36">
        <v>51502</v>
      </c>
      <c r="AL33" s="35">
        <f t="shared" si="15"/>
        <v>236.00808404343908</v>
      </c>
      <c r="AN33" s="33">
        <f t="shared" si="3"/>
        <v>2041</v>
      </c>
      <c r="AO33" s="36">
        <v>51502</v>
      </c>
      <c r="AP33" s="35">
        <f t="shared" si="16"/>
        <v>135.53553399439227</v>
      </c>
      <c r="AQ33" s="74">
        <f t="shared" si="21"/>
        <v>113.23553399439227</v>
      </c>
      <c r="AR33" s="74">
        <f t="shared" si="22"/>
        <v>22.299999999999997</v>
      </c>
      <c r="AT33" s="33">
        <f t="shared" si="4"/>
        <v>2041</v>
      </c>
      <c r="AU33" s="36">
        <v>51502</v>
      </c>
      <c r="AV33" s="35">
        <f t="shared" si="17"/>
        <v>45.817091288931195</v>
      </c>
      <c r="AY33"/>
      <c r="AZ33"/>
    </row>
    <row r="34" spans="1:52" x14ac:dyDescent="0.25">
      <c r="A34" s="11" t="s">
        <v>7</v>
      </c>
      <c r="B34" s="12" t="s">
        <v>33</v>
      </c>
      <c r="C34">
        <v>2042</v>
      </c>
      <c r="D34" s="65">
        <f>[1]Options!D34</f>
        <v>8.3040511320340453</v>
      </c>
      <c r="E34" s="14">
        <f>[1]Options!G34</f>
        <v>7.6217786526351405</v>
      </c>
      <c r="F34" s="13">
        <f>[1]Options!J34</f>
        <v>7.1920187230607304</v>
      </c>
      <c r="G34" s="24">
        <f>[1]Options!M34</f>
        <v>6.7921661208305641</v>
      </c>
      <c r="H34" s="59"/>
      <c r="I34" s="59"/>
      <c r="J34" s="59"/>
      <c r="K34" s="59"/>
      <c r="L34" s="59"/>
      <c r="M34">
        <v>2042</v>
      </c>
      <c r="N34" s="54">
        <f t="shared" si="18"/>
        <v>21783122.547375962</v>
      </c>
      <c r="O34" s="53"/>
      <c r="P34" s="54">
        <f t="shared" si="5"/>
        <v>4992479.0951484367</v>
      </c>
      <c r="Q34" s="53">
        <f t="shared" si="6"/>
        <v>131.4440079757423</v>
      </c>
      <c r="R34" s="27"/>
      <c r="S34" s="54">
        <f t="shared" si="7"/>
        <v>9453751.6610961631</v>
      </c>
      <c r="T34" s="53">
        <f t="shared" si="8"/>
        <v>235.06405170726532</v>
      </c>
      <c r="U34" s="53"/>
      <c r="V34" s="54">
        <f t="shared" si="9"/>
        <v>4803103.5021063909</v>
      </c>
      <c r="W34" s="53">
        <f t="shared" si="19"/>
        <v>112.6933918584147</v>
      </c>
      <c r="X34" s="77"/>
      <c r="Y34" s="54">
        <f t="shared" si="10"/>
        <v>800528.98761416192</v>
      </c>
      <c r="Z34" s="53">
        <f t="shared" si="20"/>
        <v>22.299999999999997</v>
      </c>
      <c r="AA34" s="53"/>
      <c r="AB34" s="54">
        <f t="shared" si="11"/>
        <v>1733259.3014108094</v>
      </c>
      <c r="AC34" s="53">
        <f t="shared" si="12"/>
        <v>45.633822923775469</v>
      </c>
      <c r="AD34" s="27"/>
      <c r="AE34" s="27"/>
      <c r="AF34" s="33">
        <f t="shared" si="1"/>
        <v>2042</v>
      </c>
      <c r="AG34" s="36">
        <v>52110</v>
      </c>
      <c r="AH34" s="35">
        <f t="shared" si="13"/>
        <v>131.4440079757423</v>
      </c>
      <c r="AJ34" s="33">
        <f t="shared" si="14"/>
        <v>2042</v>
      </c>
      <c r="AK34" s="36">
        <v>51867</v>
      </c>
      <c r="AL34" s="35">
        <f t="shared" si="15"/>
        <v>235.06405170726532</v>
      </c>
      <c r="AN34" s="33">
        <f t="shared" si="3"/>
        <v>2042</v>
      </c>
      <c r="AO34" s="36">
        <v>51867</v>
      </c>
      <c r="AP34" s="35">
        <f t="shared" si="16"/>
        <v>134.9933918584147</v>
      </c>
      <c r="AQ34" s="74">
        <f t="shared" si="21"/>
        <v>112.6933918584147</v>
      </c>
      <c r="AR34" s="74">
        <f t="shared" si="22"/>
        <v>22.299999999999997</v>
      </c>
      <c r="AT34" s="33">
        <f t="shared" si="4"/>
        <v>2042</v>
      </c>
      <c r="AU34" s="36">
        <v>51867</v>
      </c>
      <c r="AV34" s="35">
        <f t="shared" si="17"/>
        <v>45.633822923775469</v>
      </c>
      <c r="AY34"/>
      <c r="AZ34"/>
    </row>
    <row r="35" spans="1:52" x14ac:dyDescent="0.25">
      <c r="A35" s="11" t="s">
        <v>7</v>
      </c>
      <c r="B35" s="12" t="s">
        <v>34</v>
      </c>
      <c r="C35">
        <v>2043</v>
      </c>
      <c r="D35" s="65">
        <f>[1]Options!D35</f>
        <v>8.4950443080708293</v>
      </c>
      <c r="E35" s="14">
        <f>[1]Options!G35</f>
        <v>7.797079561645746</v>
      </c>
      <c r="F35" s="13">
        <f>[1]Options!J35</f>
        <v>7.3574351536911271</v>
      </c>
      <c r="G35" s="24">
        <f>[1]Options!M35</f>
        <v>6.9483859416096649</v>
      </c>
      <c r="H35" s="59"/>
      <c r="I35" s="59"/>
      <c r="J35" s="59"/>
      <c r="K35" s="59"/>
      <c r="L35" s="59"/>
      <c r="M35">
        <v>2043</v>
      </c>
      <c r="N35" s="54">
        <f t="shared" si="18"/>
        <v>22194384.359932404</v>
      </c>
      <c r="O35" s="53"/>
      <c r="P35" s="54">
        <f t="shared" si="5"/>
        <v>5086876.8898795005</v>
      </c>
      <c r="Q35" s="53">
        <f t="shared" si="6"/>
        <v>130.91823194383932</v>
      </c>
      <c r="R35" s="27"/>
      <c r="S35" s="54">
        <f t="shared" si="7"/>
        <v>9632503.1975041702</v>
      </c>
      <c r="T35" s="53">
        <f t="shared" si="8"/>
        <v>234.12379550043624</v>
      </c>
      <c r="U35" s="53"/>
      <c r="V35" s="54">
        <f t="shared" si="9"/>
        <v>4890031.3499375591</v>
      </c>
      <c r="W35" s="53">
        <f t="shared" si="19"/>
        <v>112.15341829098104</v>
      </c>
      <c r="X35" s="77"/>
      <c r="Y35" s="54">
        <f t="shared" si="10"/>
        <v>818941.15432928747</v>
      </c>
      <c r="Z35" s="53">
        <f t="shared" si="20"/>
        <v>22.299999999999997</v>
      </c>
      <c r="AA35" s="53"/>
      <c r="AB35" s="54">
        <f t="shared" si="11"/>
        <v>1766031.7682818857</v>
      </c>
      <c r="AC35" s="53">
        <f t="shared" si="12"/>
        <v>45.451287632080366</v>
      </c>
      <c r="AD35" s="27"/>
      <c r="AE35" s="27"/>
      <c r="AF35" s="33">
        <f t="shared" si="1"/>
        <v>2043</v>
      </c>
      <c r="AG35" s="36">
        <v>52475</v>
      </c>
      <c r="AH35" s="35">
        <f t="shared" si="13"/>
        <v>130.91823194383932</v>
      </c>
      <c r="AJ35" s="33">
        <f t="shared" si="14"/>
        <v>2043</v>
      </c>
      <c r="AK35" s="36">
        <v>52232</v>
      </c>
      <c r="AL35" s="35">
        <f t="shared" si="15"/>
        <v>234.12379550043624</v>
      </c>
      <c r="AN35" s="33">
        <f t="shared" si="3"/>
        <v>2043</v>
      </c>
      <c r="AO35" s="36">
        <v>52232</v>
      </c>
      <c r="AP35" s="35">
        <f t="shared" si="16"/>
        <v>134.45341829098103</v>
      </c>
      <c r="AQ35" s="74">
        <f t="shared" si="21"/>
        <v>112.15341829098104</v>
      </c>
      <c r="AR35" s="74">
        <f t="shared" si="22"/>
        <v>22.299999999999997</v>
      </c>
      <c r="AT35" s="33">
        <f t="shared" si="4"/>
        <v>2043</v>
      </c>
      <c r="AU35" s="36">
        <v>52232</v>
      </c>
      <c r="AV35" s="35">
        <f t="shared" si="17"/>
        <v>45.451287632080366</v>
      </c>
      <c r="AY35"/>
      <c r="AZ35"/>
    </row>
    <row r="36" spans="1:52" x14ac:dyDescent="0.25">
      <c r="A36" s="11" t="s">
        <v>7</v>
      </c>
      <c r="B36" s="12" t="s">
        <v>35</v>
      </c>
      <c r="C36">
        <v>2044</v>
      </c>
      <c r="D36" s="65">
        <f>[1]Options!D36</f>
        <v>8.6904303271564558</v>
      </c>
      <c r="E36" s="14">
        <f>[1]Options!G36</f>
        <v>7.9764123915635965</v>
      </c>
      <c r="F36" s="13">
        <f>[1]Options!J36</f>
        <v>7.526656162226022</v>
      </c>
      <c r="G36" s="24">
        <f>[1]Options!M36</f>
        <v>7.1081988182666862</v>
      </c>
      <c r="H36" s="59"/>
      <c r="I36" s="59"/>
      <c r="J36" s="59"/>
      <c r="K36" s="59"/>
      <c r="L36" s="59"/>
      <c r="M36">
        <v>2044</v>
      </c>
      <c r="N36" s="54">
        <f t="shared" si="18"/>
        <v>22613408.201063562</v>
      </c>
      <c r="O36" s="53"/>
      <c r="P36" s="54">
        <f t="shared" si="5"/>
        <v>5183059.5581133422</v>
      </c>
      <c r="Q36" s="53">
        <f t="shared" si="6"/>
        <v>130.39455901606397</v>
      </c>
      <c r="R36" s="27"/>
      <c r="S36" s="54">
        <f t="shared" si="7"/>
        <v>9814634.5679625757</v>
      </c>
      <c r="T36" s="53">
        <f t="shared" si="8"/>
        <v>233.1873003184345</v>
      </c>
      <c r="U36" s="53"/>
      <c r="V36" s="54">
        <f t="shared" si="9"/>
        <v>4978513.377152225</v>
      </c>
      <c r="W36" s="53">
        <f t="shared" si="19"/>
        <v>111.61560461781711</v>
      </c>
      <c r="X36" s="77"/>
      <c r="Y36" s="54">
        <f t="shared" si="10"/>
        <v>837776.8008788611</v>
      </c>
      <c r="Z36" s="53">
        <f t="shared" si="20"/>
        <v>22.299999999999997</v>
      </c>
      <c r="AA36" s="53"/>
      <c r="AB36" s="54">
        <f t="shared" si="11"/>
        <v>1799423.8969565586</v>
      </c>
      <c r="AC36" s="53">
        <f t="shared" si="12"/>
        <v>45.269482481552046</v>
      </c>
      <c r="AD36" s="27"/>
      <c r="AE36" s="27"/>
      <c r="AF36" s="33">
        <f t="shared" si="1"/>
        <v>2044</v>
      </c>
      <c r="AG36" s="36">
        <v>52841</v>
      </c>
      <c r="AH36" s="35">
        <f t="shared" si="13"/>
        <v>130.39455901606397</v>
      </c>
      <c r="AJ36" s="33">
        <f t="shared" si="14"/>
        <v>2044</v>
      </c>
      <c r="AK36" s="36">
        <v>52597</v>
      </c>
      <c r="AL36" s="35">
        <f t="shared" si="15"/>
        <v>233.1873003184345</v>
      </c>
      <c r="AN36" s="33">
        <f t="shared" si="3"/>
        <v>2044</v>
      </c>
      <c r="AO36" s="36">
        <v>52597</v>
      </c>
      <c r="AP36" s="35">
        <f t="shared" si="16"/>
        <v>133.91560461781711</v>
      </c>
      <c r="AQ36" s="74">
        <f t="shared" si="21"/>
        <v>111.61560461781711</v>
      </c>
      <c r="AR36" s="74">
        <f t="shared" si="22"/>
        <v>22.299999999999997</v>
      </c>
      <c r="AT36" s="33">
        <f t="shared" si="4"/>
        <v>2044</v>
      </c>
      <c r="AU36" s="36">
        <v>52597</v>
      </c>
      <c r="AV36" s="35">
        <f t="shared" si="17"/>
        <v>45.269482481552046</v>
      </c>
      <c r="AY36"/>
      <c r="AZ36"/>
    </row>
    <row r="37" spans="1:52" x14ac:dyDescent="0.25">
      <c r="A37" s="11" t="s">
        <v>7</v>
      </c>
      <c r="B37" s="12" t="s">
        <v>36</v>
      </c>
      <c r="C37">
        <v>2045</v>
      </c>
      <c r="D37" s="65">
        <f>[1]Options!D37</f>
        <v>8.8903102246810537</v>
      </c>
      <c r="E37" s="14">
        <f>[1]Options!G37</f>
        <v>8.1598698765695588</v>
      </c>
      <c r="F37" s="13">
        <f>[1]Options!J37</f>
        <v>7.6997692539572204</v>
      </c>
      <c r="G37" s="24">
        <f>[1]Options!M37</f>
        <v>7.2716873910868207</v>
      </c>
      <c r="H37" s="59"/>
      <c r="I37" s="59"/>
      <c r="J37" s="59"/>
      <c r="K37" s="59"/>
      <c r="L37" s="59"/>
      <c r="M37">
        <v>2045</v>
      </c>
      <c r="N37" s="54">
        <f t="shared" si="18"/>
        <v>23040340.510680865</v>
      </c>
      <c r="O37" s="53"/>
      <c r="P37" s="54">
        <f t="shared" si="5"/>
        <v>5281060.8482381497</v>
      </c>
      <c r="Q37" s="53">
        <f t="shared" si="6"/>
        <v>129.87298077999972</v>
      </c>
      <c r="R37" s="27"/>
      <c r="S37" s="54">
        <f t="shared" si="7"/>
        <v>10000209.678373612</v>
      </c>
      <c r="T37" s="53">
        <f t="shared" si="8"/>
        <v>232.25455111716076</v>
      </c>
      <c r="U37" s="53"/>
      <c r="V37" s="54">
        <f t="shared" si="9"/>
        <v>5068576.9127698196</v>
      </c>
      <c r="W37" s="53">
        <f t="shared" si="19"/>
        <v>111.07994219934584</v>
      </c>
      <c r="X37" s="77"/>
      <c r="Y37" s="54">
        <f t="shared" si="10"/>
        <v>857045.66729907494</v>
      </c>
      <c r="Z37" s="53">
        <f t="shared" si="20"/>
        <v>22.299999999999997</v>
      </c>
      <c r="AA37" s="53"/>
      <c r="AB37" s="54">
        <f t="shared" si="11"/>
        <v>1833447.4040002129</v>
      </c>
      <c r="AC37" s="53">
        <f t="shared" si="12"/>
        <v>45.088404551625835</v>
      </c>
      <c r="AD37" s="27"/>
      <c r="AE37" s="27"/>
      <c r="AF37" s="33">
        <f t="shared" si="1"/>
        <v>2045</v>
      </c>
      <c r="AG37" s="36">
        <v>53206</v>
      </c>
      <c r="AH37" s="35">
        <f t="shared" si="13"/>
        <v>129.87298077999972</v>
      </c>
      <c r="AJ37" s="33">
        <f t="shared" si="14"/>
        <v>2045</v>
      </c>
      <c r="AK37" s="36">
        <v>52963</v>
      </c>
      <c r="AL37" s="35">
        <f t="shared" si="15"/>
        <v>232.25455111716076</v>
      </c>
      <c r="AN37" s="33">
        <f t="shared" si="3"/>
        <v>2045</v>
      </c>
      <c r="AO37" s="36">
        <v>52963</v>
      </c>
      <c r="AP37" s="35">
        <f t="shared" si="16"/>
        <v>133.37994219934583</v>
      </c>
      <c r="AQ37" s="74">
        <f t="shared" si="21"/>
        <v>111.07994219934584</v>
      </c>
      <c r="AR37" s="74">
        <f t="shared" si="22"/>
        <v>22.299999999999997</v>
      </c>
      <c r="AT37" s="33">
        <f t="shared" si="4"/>
        <v>2045</v>
      </c>
      <c r="AU37" s="36">
        <v>52963</v>
      </c>
      <c r="AV37" s="35">
        <f t="shared" si="17"/>
        <v>45.088404551625835</v>
      </c>
      <c r="AY37"/>
      <c r="AZ37"/>
    </row>
    <row r="38" spans="1:52" x14ac:dyDescent="0.25">
      <c r="A38" s="11" t="s">
        <v>7</v>
      </c>
      <c r="B38" s="12" t="s">
        <v>51</v>
      </c>
      <c r="C38">
        <v>2046</v>
      </c>
      <c r="D38" s="65">
        <f>[1]Options!D38</f>
        <v>9.0947873598487181</v>
      </c>
      <c r="E38" s="14">
        <f>[1]Options!G38</f>
        <v>8.3475468837306579</v>
      </c>
      <c r="F38" s="13">
        <f>[1]Options!J38</f>
        <v>7.8768639467982355</v>
      </c>
      <c r="G38" s="24">
        <f>[1]Options!M38</f>
        <v>7.4389362010818161</v>
      </c>
      <c r="H38" s="59"/>
      <c r="I38" s="59"/>
      <c r="J38" s="59"/>
      <c r="K38" s="59"/>
      <c r="L38" s="59"/>
      <c r="M38">
        <v>2046</v>
      </c>
      <c r="N38" s="54">
        <f t="shared" si="18"/>
        <v>23475330.490117501</v>
      </c>
      <c r="O38" s="53"/>
      <c r="P38" s="54">
        <f t="shared" si="5"/>
        <v>5380915.146756636</v>
      </c>
      <c r="Q38" s="53">
        <f t="shared" si="6"/>
        <v>129.35348885687972</v>
      </c>
      <c r="R38" s="27"/>
      <c r="S38" s="54">
        <f t="shared" si="7"/>
        <v>10189293.6429723</v>
      </c>
      <c r="T38" s="53">
        <f t="shared" si="8"/>
        <v>231.32553291269213</v>
      </c>
      <c r="U38" s="53"/>
      <c r="V38" s="54">
        <f t="shared" si="9"/>
        <v>5160249.7552265655</v>
      </c>
      <c r="W38" s="53">
        <f t="shared" si="19"/>
        <v>110.54642243054845</v>
      </c>
      <c r="X38" s="77"/>
      <c r="Y38" s="54">
        <f t="shared" si="10"/>
        <v>876757.71764695342</v>
      </c>
      <c r="Z38" s="53">
        <f t="shared" si="20"/>
        <v>22.299999999999997</v>
      </c>
      <c r="AA38" s="53"/>
      <c r="AB38" s="54">
        <f t="shared" si="11"/>
        <v>1868114.2275150493</v>
      </c>
      <c r="AC38" s="53">
        <f t="shared" si="12"/>
        <v>44.908050933419332</v>
      </c>
      <c r="AD38" s="27"/>
      <c r="AE38" s="27"/>
      <c r="AF38" s="33">
        <f t="shared" si="1"/>
        <v>2046</v>
      </c>
      <c r="AG38" s="36">
        <v>53571</v>
      </c>
      <c r="AH38" s="35">
        <f t="shared" si="13"/>
        <v>129.35348885687972</v>
      </c>
      <c r="AJ38" s="33">
        <f t="shared" si="14"/>
        <v>2046</v>
      </c>
      <c r="AK38" s="36">
        <v>53328</v>
      </c>
      <c r="AL38" s="35">
        <f t="shared" si="15"/>
        <v>231.32553291269213</v>
      </c>
      <c r="AN38" s="33">
        <f t="shared" si="3"/>
        <v>2046</v>
      </c>
      <c r="AO38" s="36">
        <v>53328</v>
      </c>
      <c r="AP38" s="35">
        <f t="shared" si="16"/>
        <v>132.84642243054844</v>
      </c>
      <c r="AQ38" s="74">
        <f t="shared" si="21"/>
        <v>110.54642243054845</v>
      </c>
      <c r="AR38" s="74">
        <f t="shared" si="22"/>
        <v>22.299999999999997</v>
      </c>
      <c r="AT38" s="33">
        <f t="shared" si="4"/>
        <v>2046</v>
      </c>
      <c r="AU38" s="36">
        <v>53328</v>
      </c>
      <c r="AV38" s="35">
        <f t="shared" si="17"/>
        <v>44.908050933419332</v>
      </c>
      <c r="AY38"/>
      <c r="AZ38"/>
    </row>
    <row r="39" spans="1:52" x14ac:dyDescent="0.25">
      <c r="A39" s="11" t="s">
        <v>7</v>
      </c>
      <c r="B39" s="12" t="s">
        <v>52</v>
      </c>
      <c r="C39">
        <v>2047</v>
      </c>
      <c r="D39" s="65">
        <f>[1]Options!D39</f>
        <v>9.3039674691252365</v>
      </c>
      <c r="E39" s="14">
        <f>[1]Options!G39</f>
        <v>8.5395404620564648</v>
      </c>
      <c r="F39" s="13">
        <f>[1]Options!J39</f>
        <v>8.0580318175745944</v>
      </c>
      <c r="G39" s="24">
        <f>[1]Options!M39</f>
        <v>7.6100317337066983</v>
      </c>
      <c r="H39" s="59"/>
      <c r="I39" s="59"/>
      <c r="J39" s="59"/>
      <c r="K39" s="59"/>
      <c r="L39" s="59"/>
      <c r="M39">
        <v>2047</v>
      </c>
      <c r="N39" s="54">
        <f t="shared" si="18"/>
        <v>23918530.154169727</v>
      </c>
      <c r="O39" s="53"/>
      <c r="P39" s="54">
        <f t="shared" si="5"/>
        <v>5482657.4903515102</v>
      </c>
      <c r="Q39" s="53">
        <f t="shared" si="6"/>
        <v>128.83607490145221</v>
      </c>
      <c r="R39" s="27"/>
      <c r="S39" s="54">
        <f t="shared" si="7"/>
        <v>10381952.807173621</v>
      </c>
      <c r="T39" s="53">
        <f t="shared" si="8"/>
        <v>230.40023078104136</v>
      </c>
      <c r="U39" s="53"/>
      <c r="V39" s="54">
        <f t="shared" si="9"/>
        <v>5253560.1801628582</v>
      </c>
      <c r="W39" s="53">
        <f t="shared" si="19"/>
        <v>110.01503674082626</v>
      </c>
      <c r="X39" s="77"/>
      <c r="Y39" s="54">
        <f t="shared" si="10"/>
        <v>896923.14515283355</v>
      </c>
      <c r="Z39" s="53">
        <f t="shared" si="20"/>
        <v>22.299999999999997</v>
      </c>
      <c r="AA39" s="53"/>
      <c r="AB39" s="54">
        <f t="shared" si="11"/>
        <v>1903436.531328904</v>
      </c>
      <c r="AC39" s="53">
        <f t="shared" si="12"/>
        <v>44.728418729685657</v>
      </c>
      <c r="AD39" s="27"/>
      <c r="AE39" s="27"/>
      <c r="AF39" s="33">
        <f t="shared" ref="AF39:AF45" si="23">YEAR(AG39)</f>
        <v>2047</v>
      </c>
      <c r="AG39" s="36">
        <v>53936</v>
      </c>
      <c r="AH39" s="35">
        <f t="shared" si="13"/>
        <v>128.83607490145221</v>
      </c>
      <c r="AJ39" s="33">
        <f t="shared" ref="AJ39:AJ45" si="24">YEAR(AK39)</f>
        <v>2047</v>
      </c>
      <c r="AK39" s="36">
        <v>53693</v>
      </c>
      <c r="AL39" s="35">
        <f t="shared" si="15"/>
        <v>230.40023078104136</v>
      </c>
      <c r="AN39" s="33">
        <f t="shared" ref="AN39:AN45" si="25">YEAR(AO39)</f>
        <v>2047</v>
      </c>
      <c r="AO39" s="36">
        <v>53693</v>
      </c>
      <c r="AP39" s="35">
        <f t="shared" si="16"/>
        <v>132.31503674082626</v>
      </c>
      <c r="AQ39" s="74">
        <f t="shared" si="21"/>
        <v>110.01503674082626</v>
      </c>
      <c r="AR39" s="74">
        <f t="shared" si="22"/>
        <v>22.299999999999997</v>
      </c>
      <c r="AT39" s="33">
        <f t="shared" ref="AT39:AT45" si="26">YEAR(AU39)</f>
        <v>2047</v>
      </c>
      <c r="AU39" s="36">
        <v>53693</v>
      </c>
      <c r="AV39" s="35">
        <f t="shared" si="17"/>
        <v>44.728418729685657</v>
      </c>
      <c r="AY39"/>
      <c r="AZ39"/>
    </row>
    <row r="40" spans="1:52" x14ac:dyDescent="0.25">
      <c r="A40" s="11" t="s">
        <v>7</v>
      </c>
      <c r="B40" s="12" t="s">
        <v>53</v>
      </c>
      <c r="C40">
        <v>2048</v>
      </c>
      <c r="D40" s="65">
        <f>[1]Options!D40</f>
        <v>9.5179587209151144</v>
      </c>
      <c r="E40" s="14">
        <f>[1]Options!G40</f>
        <v>8.7359498926837631</v>
      </c>
      <c r="F40" s="13">
        <f>[1]Options!J40</f>
        <v>8.2433665493788091</v>
      </c>
      <c r="G40" s="24">
        <f>[1]Options!M40</f>
        <v>7.7850624635819514</v>
      </c>
      <c r="H40" s="59"/>
      <c r="I40" s="59"/>
      <c r="J40" s="59"/>
      <c r="K40" s="59"/>
      <c r="L40" s="59"/>
      <c r="M40">
        <v>2048</v>
      </c>
      <c r="N40" s="54">
        <f t="shared" si="18"/>
        <v>18783770.805939101</v>
      </c>
      <c r="O40" s="53"/>
      <c r="P40" s="81"/>
      <c r="Q40" s="77"/>
      <c r="R40" s="82"/>
      <c r="S40" s="54">
        <f t="shared" si="7"/>
        <v>10578254.770851657</v>
      </c>
      <c r="T40" s="53">
        <f t="shared" si="8"/>
        <v>229.47862985791718</v>
      </c>
      <c r="U40" s="53"/>
      <c r="V40" s="54">
        <f t="shared" si="9"/>
        <v>5348536.9483328266</v>
      </c>
      <c r="W40" s="53">
        <f t="shared" si="19"/>
        <v>109.48577659386295</v>
      </c>
      <c r="X40" s="77"/>
      <c r="Y40" s="54">
        <f t="shared" si="10"/>
        <v>917552.37749134866</v>
      </c>
      <c r="Z40" s="53">
        <f t="shared" si="20"/>
        <v>22.299999999999997</v>
      </c>
      <c r="AA40" s="53"/>
      <c r="AB40" s="54">
        <f t="shared" si="11"/>
        <v>1939426.7092632703</v>
      </c>
      <c r="AC40" s="53">
        <f t="shared" si="12"/>
        <v>44.549505054766911</v>
      </c>
      <c r="AD40" s="27"/>
      <c r="AE40" s="27"/>
      <c r="AF40" s="33">
        <f t="shared" si="23"/>
        <v>2048</v>
      </c>
      <c r="AG40" s="36">
        <v>54302</v>
      </c>
      <c r="AH40" s="35">
        <f t="shared" si="13"/>
        <v>128.32073060184641</v>
      </c>
      <c r="AJ40" s="33">
        <f t="shared" si="24"/>
        <v>2048</v>
      </c>
      <c r="AK40" s="36">
        <v>54058</v>
      </c>
      <c r="AL40" s="35">
        <f t="shared" si="15"/>
        <v>229.47862985791718</v>
      </c>
      <c r="AN40" s="33">
        <f t="shared" si="25"/>
        <v>2048</v>
      </c>
      <c r="AO40" s="36">
        <v>54058</v>
      </c>
      <c r="AP40" s="35">
        <f t="shared" si="16"/>
        <v>131.78577659386295</v>
      </c>
      <c r="AQ40" s="74">
        <f t="shared" si="21"/>
        <v>109.48577659386295</v>
      </c>
      <c r="AR40" s="74">
        <f t="shared" si="22"/>
        <v>22.299999999999997</v>
      </c>
      <c r="AT40" s="33">
        <f t="shared" si="26"/>
        <v>2048</v>
      </c>
      <c r="AU40" s="36">
        <v>54058</v>
      </c>
      <c r="AV40" s="35">
        <f t="shared" si="17"/>
        <v>44.549505054766911</v>
      </c>
      <c r="AY40"/>
      <c r="AZ40"/>
    </row>
    <row r="41" spans="1:52" x14ac:dyDescent="0.25">
      <c r="A41" s="11" t="s">
        <v>7</v>
      </c>
      <c r="B41" s="12" t="s">
        <v>54</v>
      </c>
      <c r="C41">
        <v>2049</v>
      </c>
      <c r="D41" s="65">
        <f>[1]Options!D41</f>
        <v>9.7368717714961637</v>
      </c>
      <c r="E41" s="14">
        <f>[1]Options!G41</f>
        <v>8.9368767402154869</v>
      </c>
      <c r="F41" s="13">
        <f>[1]Options!J41</f>
        <v>8.432963980014522</v>
      </c>
      <c r="G41" s="24">
        <f>[1]Options!M41</f>
        <v>7.9641189002443333</v>
      </c>
      <c r="H41" s="59"/>
      <c r="I41" s="59"/>
      <c r="J41" s="59"/>
      <c r="K41" s="59"/>
      <c r="L41" s="59"/>
      <c r="M41">
        <v>2049</v>
      </c>
      <c r="N41" s="54">
        <f t="shared" si="18"/>
        <v>8359962.78529354</v>
      </c>
      <c r="O41" s="53"/>
      <c r="P41" s="81"/>
      <c r="Q41" s="77"/>
      <c r="R41" s="82"/>
      <c r="S41" s="81"/>
      <c r="T41" s="77"/>
      <c r="U41" s="77"/>
      <c r="V41" s="54">
        <f t="shared" si="9"/>
        <v>5445209.3136378713</v>
      </c>
      <c r="W41" s="53">
        <f t="shared" si="19"/>
        <v>108.95863348748749</v>
      </c>
      <c r="X41" s="77"/>
      <c r="Y41" s="54">
        <f t="shared" si="10"/>
        <v>938656.08217364945</v>
      </c>
      <c r="Z41" s="53">
        <f t="shared" si="20"/>
        <v>22.299999999999997</v>
      </c>
      <c r="AA41" s="53"/>
      <c r="AB41" s="54">
        <f t="shared" si="11"/>
        <v>1976097.3894820199</v>
      </c>
      <c r="AC41" s="53">
        <f t="shared" si="12"/>
        <v>44.37130703454784</v>
      </c>
      <c r="AD41" s="27"/>
      <c r="AE41" s="27"/>
      <c r="AF41" s="33">
        <f t="shared" si="23"/>
        <v>2049</v>
      </c>
      <c r="AG41" s="36">
        <v>54667</v>
      </c>
      <c r="AH41" s="35">
        <f t="shared" si="13"/>
        <v>127.80744767943902</v>
      </c>
      <c r="AJ41" s="33">
        <f t="shared" si="24"/>
        <v>2049</v>
      </c>
      <c r="AK41" s="36">
        <v>54424</v>
      </c>
      <c r="AL41" s="35">
        <f t="shared" si="15"/>
        <v>228.56071533848552</v>
      </c>
      <c r="AN41" s="33">
        <f t="shared" si="25"/>
        <v>2049</v>
      </c>
      <c r="AO41" s="36">
        <v>54424</v>
      </c>
      <c r="AP41" s="35">
        <f t="shared" si="16"/>
        <v>131.25863348748749</v>
      </c>
      <c r="AQ41" s="74">
        <f t="shared" si="21"/>
        <v>108.95863348748749</v>
      </c>
      <c r="AR41" s="74">
        <f t="shared" si="22"/>
        <v>22.299999999999997</v>
      </c>
      <c r="AT41" s="33">
        <f t="shared" si="26"/>
        <v>2049</v>
      </c>
      <c r="AU41" s="36">
        <v>54424</v>
      </c>
      <c r="AV41" s="35">
        <f t="shared" si="17"/>
        <v>44.37130703454784</v>
      </c>
      <c r="AY41"/>
      <c r="AZ41"/>
    </row>
    <row r="42" spans="1:52" x14ac:dyDescent="0.25">
      <c r="A42" s="11" t="s">
        <v>7</v>
      </c>
      <c r="B42" s="12" t="s">
        <v>55</v>
      </c>
      <c r="C42">
        <v>2050</v>
      </c>
      <c r="D42" s="65">
        <f>[1]Options!D42</f>
        <v>9.960819822240575</v>
      </c>
      <c r="E42" s="14">
        <f>[1]Options!G42</f>
        <v>9.1424249052404427</v>
      </c>
      <c r="F42" s="13">
        <f>[1]Options!J42</f>
        <v>8.6269221515548509</v>
      </c>
      <c r="G42" s="24">
        <f>[1]Options!M42</f>
        <v>8.1472936349499534</v>
      </c>
      <c r="H42" s="59"/>
      <c r="I42" s="59"/>
      <c r="J42" s="59"/>
      <c r="K42" s="59"/>
      <c r="L42" s="59"/>
      <c r="M42">
        <v>2050</v>
      </c>
      <c r="N42" s="54">
        <f t="shared" si="18"/>
        <v>2013461.4389223461</v>
      </c>
      <c r="O42" s="53"/>
      <c r="P42" s="81"/>
      <c r="Q42" s="77"/>
      <c r="R42" s="82"/>
      <c r="S42" s="81"/>
      <c r="T42" s="77"/>
      <c r="U42" s="77"/>
      <c r="V42" s="81"/>
      <c r="W42" s="77"/>
      <c r="X42" s="77"/>
      <c r="Y42" s="81"/>
      <c r="Z42" s="77"/>
      <c r="AA42" s="77"/>
      <c r="AB42" s="54">
        <f t="shared" si="11"/>
        <v>2013461.4389223461</v>
      </c>
      <c r="AC42" s="53">
        <f t="shared" si="12"/>
        <v>44.193821806409652</v>
      </c>
      <c r="AD42" s="27"/>
      <c r="AE42" s="27"/>
      <c r="AF42" s="33">
        <f t="shared" si="23"/>
        <v>2050</v>
      </c>
      <c r="AG42" s="36">
        <v>55032</v>
      </c>
      <c r="AH42" s="35">
        <f t="shared" si="13"/>
        <v>127.29621788872126</v>
      </c>
      <c r="AJ42" s="33">
        <f t="shared" si="24"/>
        <v>2050</v>
      </c>
      <c r="AK42" s="36">
        <v>54789</v>
      </c>
      <c r="AL42" s="35">
        <f t="shared" si="15"/>
        <v>227.64647247713157</v>
      </c>
      <c r="AN42" s="33">
        <f t="shared" si="25"/>
        <v>2050</v>
      </c>
      <c r="AO42" s="36">
        <v>54789</v>
      </c>
      <c r="AP42" s="35">
        <f t="shared" si="16"/>
        <v>130.73359895353752</v>
      </c>
      <c r="AQ42" s="74">
        <f t="shared" si="21"/>
        <v>108.43359895353753</v>
      </c>
      <c r="AR42" s="74">
        <f t="shared" si="22"/>
        <v>22.299999999999997</v>
      </c>
      <c r="AT42" s="33">
        <f t="shared" si="26"/>
        <v>2050</v>
      </c>
      <c r="AU42" s="36">
        <v>54789</v>
      </c>
      <c r="AV42" s="35">
        <f t="shared" si="17"/>
        <v>44.193821806409652</v>
      </c>
      <c r="AY42"/>
      <c r="AZ42"/>
    </row>
    <row r="43" spans="1:52" x14ac:dyDescent="0.25">
      <c r="A43" s="11" t="s">
        <v>7</v>
      </c>
      <c r="B43" s="12" t="s">
        <v>56</v>
      </c>
      <c r="C43">
        <v>2051</v>
      </c>
      <c r="D43" s="65">
        <f>[1]Options!D43</f>
        <v>0</v>
      </c>
      <c r="E43" s="14">
        <f>[1]Options!G43</f>
        <v>0</v>
      </c>
      <c r="F43" s="13">
        <f>[1]Options!J43</f>
        <v>0</v>
      </c>
      <c r="G43" s="24">
        <f>[1]Options!M43</f>
        <v>0</v>
      </c>
      <c r="H43" s="59"/>
      <c r="I43" s="59"/>
      <c r="J43" s="59"/>
      <c r="K43" s="59"/>
      <c r="L43" s="59"/>
      <c r="M43">
        <v>2051</v>
      </c>
      <c r="N43" s="54">
        <f t="shared" si="18"/>
        <v>0</v>
      </c>
      <c r="O43" s="53"/>
      <c r="P43" s="81"/>
      <c r="Q43" s="77"/>
      <c r="R43" s="82"/>
      <c r="S43" s="81"/>
      <c r="T43" s="77"/>
      <c r="U43" s="77"/>
      <c r="V43" s="81"/>
      <c r="W43" s="77"/>
      <c r="X43" s="77"/>
      <c r="Y43" s="81"/>
      <c r="Z43" s="77"/>
      <c r="AA43" s="77"/>
      <c r="AB43" s="81"/>
      <c r="AC43" s="77"/>
      <c r="AD43" s="27"/>
      <c r="AE43" s="27"/>
      <c r="AF43" s="33">
        <f t="shared" si="23"/>
        <v>2051</v>
      </c>
      <c r="AG43" s="36">
        <v>55397</v>
      </c>
      <c r="AH43" s="35">
        <f t="shared" si="13"/>
        <v>126.78703301716638</v>
      </c>
      <c r="AJ43" s="33">
        <f t="shared" si="24"/>
        <v>2051</v>
      </c>
      <c r="AK43" s="36">
        <v>55154</v>
      </c>
      <c r="AL43" s="35">
        <f t="shared" si="15"/>
        <v>226.73588658722304</v>
      </c>
      <c r="AN43" s="33">
        <f t="shared" si="25"/>
        <v>2051</v>
      </c>
      <c r="AO43" s="36">
        <v>55154</v>
      </c>
      <c r="AP43" s="35">
        <f t="shared" si="16"/>
        <v>130.21066455772336</v>
      </c>
      <c r="AQ43" s="74">
        <f t="shared" si="21"/>
        <v>107.91066455772336</v>
      </c>
      <c r="AR43" s="74">
        <f t="shared" si="22"/>
        <v>22.299999999999997</v>
      </c>
      <c r="AT43" s="33">
        <f t="shared" si="26"/>
        <v>2051</v>
      </c>
      <c r="AU43" s="36">
        <v>55154</v>
      </c>
      <c r="AV43" s="35">
        <f t="shared" si="17"/>
        <v>44.017046519184014</v>
      </c>
      <c r="AY43"/>
      <c r="AZ43"/>
    </row>
    <row r="44" spans="1:52" x14ac:dyDescent="0.25">
      <c r="A44" s="11" t="s">
        <v>7</v>
      </c>
      <c r="B44" s="12" t="s">
        <v>57</v>
      </c>
      <c r="C44">
        <v>2052</v>
      </c>
      <c r="D44" s="65">
        <f>[1]Options!D44</f>
        <v>0</v>
      </c>
      <c r="E44" s="14">
        <f>[1]Options!G44</f>
        <v>0</v>
      </c>
      <c r="F44" s="13">
        <f>[1]Options!J44</f>
        <v>0</v>
      </c>
      <c r="G44" s="24">
        <f>[1]Options!M44</f>
        <v>0</v>
      </c>
      <c r="H44" s="59"/>
      <c r="I44" s="59"/>
      <c r="J44" s="59"/>
      <c r="K44" s="59"/>
      <c r="L44" s="59"/>
      <c r="M44">
        <v>2052</v>
      </c>
      <c r="N44" s="54">
        <f t="shared" si="18"/>
        <v>0</v>
      </c>
      <c r="O44" s="53"/>
      <c r="P44" s="81"/>
      <c r="Q44" s="77"/>
      <c r="R44" s="82"/>
      <c r="S44" s="81"/>
      <c r="T44" s="77"/>
      <c r="U44" s="77"/>
      <c r="V44" s="81"/>
      <c r="W44" s="77"/>
      <c r="X44" s="77"/>
      <c r="Y44" s="81"/>
      <c r="Z44" s="77"/>
      <c r="AA44" s="77"/>
      <c r="AB44" s="81"/>
      <c r="AC44" s="77"/>
      <c r="AD44" s="27"/>
      <c r="AE44" s="27"/>
      <c r="AF44" s="33">
        <f t="shared" si="23"/>
        <v>2052</v>
      </c>
      <c r="AG44" s="36">
        <v>55763</v>
      </c>
      <c r="AH44" s="35">
        <f t="shared" si="13"/>
        <v>126.27988488509772</v>
      </c>
      <c r="AJ44" s="33">
        <f t="shared" si="24"/>
        <v>2052</v>
      </c>
      <c r="AK44" s="36">
        <v>55519</v>
      </c>
      <c r="AL44" s="35">
        <f t="shared" si="15"/>
        <v>225.82894304087415</v>
      </c>
      <c r="AN44" s="33">
        <f t="shared" si="25"/>
        <v>2052</v>
      </c>
      <c r="AO44" s="36">
        <v>55519</v>
      </c>
      <c r="AP44" s="35">
        <f t="shared" si="16"/>
        <v>129.68982189949247</v>
      </c>
      <c r="AQ44" s="74">
        <f t="shared" si="21"/>
        <v>107.38982189949247</v>
      </c>
      <c r="AR44" s="74">
        <f t="shared" si="22"/>
        <v>22.299999999999997</v>
      </c>
      <c r="AT44" s="33">
        <f t="shared" si="26"/>
        <v>2052</v>
      </c>
      <c r="AU44" s="36">
        <v>55519</v>
      </c>
      <c r="AV44" s="35">
        <f t="shared" si="17"/>
        <v>43.84097833310728</v>
      </c>
      <c r="AY44"/>
      <c r="AZ44"/>
    </row>
    <row r="45" spans="1:52" x14ac:dyDescent="0.25">
      <c r="A45" s="11" t="s">
        <v>7</v>
      </c>
      <c r="B45" s="12" t="s">
        <v>58</v>
      </c>
      <c r="C45">
        <v>2053</v>
      </c>
      <c r="D45" s="65">
        <f>[1]Options!D45</f>
        <v>0</v>
      </c>
      <c r="E45" s="14">
        <f>[1]Options!G45</f>
        <v>0</v>
      </c>
      <c r="F45" s="13">
        <f>[1]Options!J45</f>
        <v>0</v>
      </c>
      <c r="G45" s="24">
        <f>[1]Options!M45</f>
        <v>0</v>
      </c>
      <c r="H45" s="59"/>
      <c r="I45" s="59"/>
      <c r="J45" s="59"/>
      <c r="K45" s="59"/>
      <c r="L45" s="59"/>
      <c r="M45">
        <v>2053</v>
      </c>
      <c r="N45" s="54">
        <f t="shared" si="18"/>
        <v>0</v>
      </c>
      <c r="O45" s="53"/>
      <c r="P45" s="81"/>
      <c r="Q45" s="77"/>
      <c r="R45" s="82"/>
      <c r="S45" s="81"/>
      <c r="T45" s="77"/>
      <c r="U45" s="77"/>
      <c r="V45" s="81"/>
      <c r="W45" s="77"/>
      <c r="X45" s="77"/>
      <c r="Y45" s="81"/>
      <c r="Z45" s="77"/>
      <c r="AA45" s="77"/>
      <c r="AB45" s="81"/>
      <c r="AC45" s="77"/>
      <c r="AD45" s="27"/>
      <c r="AE45" s="27"/>
      <c r="AF45" s="37">
        <f t="shared" si="23"/>
        <v>2053</v>
      </c>
      <c r="AG45" s="38">
        <v>56128</v>
      </c>
      <c r="AH45" s="39">
        <f t="shared" si="13"/>
        <v>125.77476534555733</v>
      </c>
      <c r="AJ45" s="37">
        <f t="shared" si="24"/>
        <v>2053</v>
      </c>
      <c r="AK45" s="38">
        <v>55885</v>
      </c>
      <c r="AL45" s="39">
        <f t="shared" si="15"/>
        <v>224.92562726871066</v>
      </c>
      <c r="AN45" s="37">
        <f t="shared" si="25"/>
        <v>2053</v>
      </c>
      <c r="AO45" s="38">
        <v>55885</v>
      </c>
      <c r="AP45" s="39">
        <f t="shared" si="16"/>
        <v>129.17106261189451</v>
      </c>
      <c r="AQ45" s="74">
        <f t="shared" si="21"/>
        <v>106.87106261189452</v>
      </c>
      <c r="AR45" s="74">
        <f t="shared" si="22"/>
        <v>22.299999999999997</v>
      </c>
      <c r="AT45" s="37">
        <f t="shared" si="26"/>
        <v>2053</v>
      </c>
      <c r="AU45" s="38">
        <v>55885</v>
      </c>
      <c r="AV45" s="39">
        <f t="shared" si="17"/>
        <v>43.665614419774847</v>
      </c>
      <c r="AY45"/>
      <c r="AZ45"/>
    </row>
    <row r="46" spans="1:52" ht="15.75" thickBot="1" x14ac:dyDescent="0.3">
      <c r="A46" s="7"/>
      <c r="B46" s="15"/>
      <c r="D46" s="66"/>
      <c r="E46" s="16"/>
      <c r="F46" s="17"/>
      <c r="G46" s="25"/>
      <c r="H46" s="59"/>
      <c r="I46" s="59"/>
      <c r="J46" s="59"/>
      <c r="K46" s="59"/>
      <c r="L46" s="59"/>
      <c r="M46" s="3" t="s">
        <v>45</v>
      </c>
      <c r="N46" s="73">
        <f>NPV($M$6,N10:N45)+N9</f>
        <v>197446926.424988</v>
      </c>
      <c r="AG46"/>
      <c r="AH46"/>
      <c r="AK46"/>
      <c r="AL46"/>
      <c r="AO46"/>
      <c r="AP46"/>
      <c r="AU46"/>
      <c r="AV46"/>
      <c r="AY46"/>
      <c r="AZ46"/>
    </row>
    <row r="47" spans="1:52" x14ac:dyDescent="0.25">
      <c r="A47" s="7"/>
      <c r="B47" s="15"/>
      <c r="D47" s="59"/>
      <c r="E47" s="59"/>
      <c r="F47" s="59"/>
      <c r="G47" s="59"/>
      <c r="H47" s="59"/>
      <c r="I47" s="59"/>
      <c r="J47" s="59"/>
      <c r="K47" s="59"/>
      <c r="L47" s="59"/>
      <c r="M47" s="3"/>
      <c r="N47" s="73"/>
      <c r="AG47"/>
      <c r="AH47"/>
      <c r="AK47"/>
      <c r="AL47"/>
      <c r="AO47"/>
      <c r="AP47"/>
      <c r="AU47"/>
      <c r="AV47"/>
      <c r="AY47"/>
      <c r="AZ47"/>
    </row>
    <row r="48" spans="1:52" x14ac:dyDescent="0.25">
      <c r="C48" s="18"/>
      <c r="D48" s="50"/>
      <c r="E48" s="50"/>
      <c r="F48" s="50"/>
      <c r="G48" s="50"/>
      <c r="H48" s="59"/>
      <c r="I48" s="50"/>
      <c r="K48" s="6"/>
      <c r="L48" s="40"/>
      <c r="AG48"/>
      <c r="AH48"/>
      <c r="AK48"/>
      <c r="AL48"/>
      <c r="AO48"/>
      <c r="AP48"/>
      <c r="AU48"/>
      <c r="AV48"/>
      <c r="AY48"/>
      <c r="AZ48"/>
    </row>
    <row r="49" spans="1:52" ht="15.75" thickBot="1" x14ac:dyDescent="0.3">
      <c r="D49" s="89" t="s">
        <v>62</v>
      </c>
      <c r="E49" s="89"/>
      <c r="F49" s="89"/>
      <c r="G49" s="89"/>
      <c r="H49" s="89"/>
      <c r="I49" s="89"/>
      <c r="J49" s="89"/>
      <c r="K49" s="56"/>
      <c r="AB49" s="6"/>
      <c r="AC49" s="40"/>
      <c r="AD49" s="6"/>
      <c r="AF49" s="6"/>
      <c r="AG49" s="40"/>
      <c r="AJ49" s="83"/>
      <c r="AK49" s="40"/>
      <c r="AN49" s="83"/>
      <c r="AO49" s="40"/>
      <c r="AQ49" s="40"/>
      <c r="AR49" s="6"/>
      <c r="AT49" s="83"/>
      <c r="AU49" s="40"/>
      <c r="AY49"/>
      <c r="AZ49"/>
    </row>
    <row r="50" spans="1:52" ht="15.75" thickBot="1" x14ac:dyDescent="0.3">
      <c r="D50" s="60" t="s">
        <v>1</v>
      </c>
      <c r="E50" s="86" t="s">
        <v>2</v>
      </c>
      <c r="F50" s="87"/>
      <c r="G50" s="87"/>
      <c r="H50" s="87"/>
      <c r="I50" s="87"/>
      <c r="J50" s="88"/>
      <c r="K50" s="55"/>
      <c r="AB50" s="6"/>
      <c r="AC50" s="40"/>
      <c r="AD50" s="6"/>
      <c r="AF50" s="6"/>
      <c r="AG50" s="40"/>
      <c r="AJ50" s="83"/>
      <c r="AK50" s="40"/>
      <c r="AN50" s="83"/>
      <c r="AO50" s="40"/>
      <c r="AQ50" s="40"/>
      <c r="AR50" s="6"/>
      <c r="AT50" s="83"/>
      <c r="AU50" s="40"/>
      <c r="AY50"/>
      <c r="AZ50"/>
    </row>
    <row r="51" spans="1:52" x14ac:dyDescent="0.25">
      <c r="D51" s="71">
        <f>[4]Options!$D$5:$F$5</f>
        <v>2024</v>
      </c>
      <c r="E51" s="72">
        <f>D51-1</f>
        <v>2023</v>
      </c>
      <c r="F51" s="72">
        <f t="shared" ref="F51:J51" si="27">E51-1</f>
        <v>2022</v>
      </c>
      <c r="G51" s="72">
        <f t="shared" si="27"/>
        <v>2021</v>
      </c>
      <c r="H51" s="72">
        <f t="shared" si="27"/>
        <v>2020</v>
      </c>
      <c r="I51" s="72">
        <f t="shared" si="27"/>
        <v>2019</v>
      </c>
      <c r="J51" s="72">
        <f t="shared" si="27"/>
        <v>2018</v>
      </c>
      <c r="AB51" s="6"/>
      <c r="AC51" s="40"/>
      <c r="AD51" s="6"/>
      <c r="AF51" s="6"/>
      <c r="AG51" s="40"/>
      <c r="AJ51" s="83"/>
      <c r="AK51" s="40"/>
      <c r="AN51" s="83"/>
      <c r="AO51" s="40"/>
      <c r="AQ51" s="40"/>
      <c r="AR51" s="6"/>
      <c r="AT51" s="83"/>
      <c r="AU51" s="40"/>
      <c r="AY51"/>
      <c r="AZ51"/>
    </row>
    <row r="52" spans="1:52" ht="33" x14ac:dyDescent="0.45">
      <c r="B52" s="49"/>
      <c r="D52" s="61" t="s">
        <v>3</v>
      </c>
      <c r="E52" s="20" t="s">
        <v>4</v>
      </c>
      <c r="F52" s="20" t="s">
        <v>4</v>
      </c>
      <c r="G52" s="20" t="s">
        <v>4</v>
      </c>
      <c r="H52" s="20" t="s">
        <v>4</v>
      </c>
      <c r="I52" s="20" t="s">
        <v>4</v>
      </c>
      <c r="J52" s="20" t="s">
        <v>4</v>
      </c>
      <c r="K52" s="57"/>
      <c r="AB52" s="6"/>
      <c r="AC52" s="40"/>
      <c r="AD52" s="6"/>
      <c r="AF52" s="6"/>
      <c r="AG52" s="40"/>
      <c r="AJ52" s="83"/>
      <c r="AK52" s="40"/>
      <c r="AN52" s="83"/>
      <c r="AO52" s="40"/>
      <c r="AQ52" s="40"/>
      <c r="AR52" s="6"/>
      <c r="AT52" s="83"/>
      <c r="AU52" s="40"/>
      <c r="AY52"/>
      <c r="AZ52"/>
    </row>
    <row r="53" spans="1:52" ht="15.75" thickBot="1" x14ac:dyDescent="0.3">
      <c r="A53" s="5"/>
      <c r="B53" s="5"/>
      <c r="D53" s="62" t="s">
        <v>6</v>
      </c>
      <c r="E53" s="21" t="s">
        <v>5</v>
      </c>
      <c r="F53" s="21" t="s">
        <v>5</v>
      </c>
      <c r="G53" s="21" t="s">
        <v>5</v>
      </c>
      <c r="H53" s="21" t="s">
        <v>5</v>
      </c>
      <c r="I53" s="21" t="s">
        <v>5</v>
      </c>
      <c r="J53" s="21" t="s">
        <v>5</v>
      </c>
      <c r="K53" s="58"/>
      <c r="AB53" s="6"/>
      <c r="AC53" s="40"/>
      <c r="AD53" s="6"/>
      <c r="AF53" s="6"/>
      <c r="AG53" s="40"/>
      <c r="AJ53" s="83"/>
      <c r="AK53" s="40"/>
      <c r="AN53" s="83"/>
      <c r="AO53" s="40"/>
      <c r="AQ53" s="40"/>
      <c r="AR53" s="6"/>
      <c r="AT53" s="83"/>
      <c r="AU53" s="40"/>
      <c r="AY53"/>
      <c r="AZ53"/>
    </row>
    <row r="54" spans="1:52" x14ac:dyDescent="0.25">
      <c r="A54" s="7"/>
      <c r="B54" s="8"/>
      <c r="D54" s="63"/>
      <c r="E54" s="67"/>
      <c r="F54" s="22"/>
      <c r="G54" s="22"/>
      <c r="H54" s="22"/>
      <c r="I54" s="22"/>
      <c r="J54" s="23"/>
      <c r="K54" s="19"/>
      <c r="AB54" s="6"/>
      <c r="AC54" s="40"/>
      <c r="AD54" s="6"/>
      <c r="AF54" s="6"/>
      <c r="AG54" s="40"/>
      <c r="AJ54" s="83"/>
      <c r="AK54" s="40"/>
      <c r="AN54" s="83"/>
      <c r="AO54" s="40"/>
      <c r="AQ54" s="40"/>
      <c r="AR54" s="6"/>
      <c r="AT54" s="83"/>
      <c r="AU54" s="40"/>
      <c r="AY54"/>
      <c r="AZ54"/>
    </row>
    <row r="55" spans="1:52" x14ac:dyDescent="0.25">
      <c r="A55" s="11" t="s">
        <v>7</v>
      </c>
      <c r="B55" s="12" t="s">
        <v>8</v>
      </c>
      <c r="C55">
        <v>2017</v>
      </c>
      <c r="D55" s="64">
        <v>0</v>
      </c>
      <c r="E55" s="9">
        <v>0</v>
      </c>
      <c r="F55" s="10">
        <v>0</v>
      </c>
      <c r="G55" s="10">
        <v>0</v>
      </c>
      <c r="H55" s="10">
        <v>0</v>
      </c>
      <c r="I55" s="10">
        <v>0</v>
      </c>
      <c r="J55" s="78">
        <v>0</v>
      </c>
      <c r="K55" s="59"/>
      <c r="AB55" s="6"/>
      <c r="AC55" s="40"/>
      <c r="AD55" s="6"/>
      <c r="AF55" s="6"/>
      <c r="AG55" s="40"/>
      <c r="AJ55" s="83"/>
      <c r="AK55" s="40"/>
      <c r="AN55" s="83"/>
      <c r="AO55" s="40"/>
      <c r="AQ55" s="40"/>
      <c r="AR55" s="6"/>
      <c r="AT55" s="83"/>
      <c r="AU55" s="40"/>
      <c r="AY55"/>
      <c r="AZ55"/>
    </row>
    <row r="56" spans="1:52" x14ac:dyDescent="0.25">
      <c r="A56" s="11" t="s">
        <v>7</v>
      </c>
      <c r="B56" s="12" t="s">
        <v>9</v>
      </c>
      <c r="C56">
        <v>2018</v>
      </c>
      <c r="D56" s="63">
        <f>[4]Options!$D10</f>
        <v>0</v>
      </c>
      <c r="E56" s="9">
        <f>[4]Options!$G10</f>
        <v>0</v>
      </c>
      <c r="F56" s="10">
        <f>[4]Options!$J10</f>
        <v>0</v>
      </c>
      <c r="G56" s="10">
        <f>[4]Options!$M10</f>
        <v>0</v>
      </c>
      <c r="H56" s="10">
        <f>[4]Options!$P10</f>
        <v>0</v>
      </c>
      <c r="I56" s="10">
        <f>[4]Options!$S10</f>
        <v>0</v>
      </c>
      <c r="J56" s="79">
        <f>[4]Options!$V10</f>
        <v>3.3297051090874064</v>
      </c>
      <c r="K56" s="59"/>
      <c r="AB56" s="6"/>
      <c r="AC56" s="40"/>
      <c r="AD56" s="6"/>
      <c r="AF56" s="6"/>
      <c r="AG56" s="40"/>
      <c r="AJ56" s="83"/>
      <c r="AK56" s="40"/>
      <c r="AN56" s="83"/>
      <c r="AO56" s="40"/>
      <c r="AQ56" s="40"/>
      <c r="AR56" s="6"/>
      <c r="AT56" s="83"/>
      <c r="AU56" s="40"/>
      <c r="AY56"/>
      <c r="AZ56"/>
    </row>
    <row r="57" spans="1:52" x14ac:dyDescent="0.25">
      <c r="A57" s="11" t="s">
        <v>7</v>
      </c>
      <c r="B57" s="12" t="s">
        <v>10</v>
      </c>
      <c r="C57">
        <v>2019</v>
      </c>
      <c r="D57" s="63">
        <f>[4]Options!$D11</f>
        <v>0</v>
      </c>
      <c r="E57" s="14">
        <f>[4]Options!$G11</f>
        <v>0</v>
      </c>
      <c r="F57" s="13">
        <f>[4]Options!$J11</f>
        <v>0</v>
      </c>
      <c r="G57" s="13">
        <f>[4]Options!$M11</f>
        <v>0</v>
      </c>
      <c r="H57" s="13">
        <f>[4]Options!$P11</f>
        <v>0</v>
      </c>
      <c r="I57" s="13">
        <f>[4]Options!$S11</f>
        <v>3.5989533651003924</v>
      </c>
      <c r="J57" s="79">
        <f>[4]Options!$V11</f>
        <v>3.4062883265964161</v>
      </c>
      <c r="K57" s="59"/>
      <c r="AB57" s="6"/>
      <c r="AC57" s="40"/>
      <c r="AD57" s="6"/>
      <c r="AF57" s="6"/>
      <c r="AG57" s="40"/>
      <c r="AJ57" s="83"/>
      <c r="AK57" s="40"/>
      <c r="AN57" s="83"/>
      <c r="AO57" s="40"/>
      <c r="AQ57" s="40"/>
      <c r="AR57" s="6"/>
      <c r="AT57" s="83"/>
      <c r="AU57" s="40"/>
      <c r="AY57"/>
      <c r="AZ57"/>
    </row>
    <row r="58" spans="1:52" x14ac:dyDescent="0.25">
      <c r="A58" s="11" t="s">
        <v>7</v>
      </c>
      <c r="B58" s="12" t="s">
        <v>11</v>
      </c>
      <c r="C58">
        <v>2020</v>
      </c>
      <c r="D58" s="63">
        <f>[4]Options!$D12</f>
        <v>0</v>
      </c>
      <c r="E58" s="14">
        <f>[4]Options!$G12</f>
        <v>0</v>
      </c>
      <c r="F58" s="13">
        <f>[4]Options!$J12</f>
        <v>0</v>
      </c>
      <c r="G58" s="13">
        <f>[4]Options!$M12</f>
        <v>0</v>
      </c>
      <c r="H58" s="13">
        <f>[4]Options!$P12</f>
        <v>3.8926118028237755</v>
      </c>
      <c r="I58" s="13">
        <f>[4]Options!$S12</f>
        <v>3.681729292497701</v>
      </c>
      <c r="J58" s="24">
        <f>[4]Options!$V12</f>
        <v>3.4846329581081341</v>
      </c>
      <c r="K58" s="59"/>
      <c r="AB58" s="6"/>
      <c r="AC58" s="40"/>
      <c r="AD58" s="6"/>
      <c r="AF58" s="6"/>
      <c r="AG58" s="40"/>
      <c r="AJ58" s="83"/>
      <c r="AK58" s="40"/>
      <c r="AN58" s="83"/>
      <c r="AO58" s="40"/>
      <c r="AQ58" s="40"/>
      <c r="AR58" s="6"/>
      <c r="AT58" s="83"/>
      <c r="AU58" s="40"/>
      <c r="AY58"/>
      <c r="AZ58"/>
    </row>
    <row r="59" spans="1:52" x14ac:dyDescent="0.25">
      <c r="A59" s="11" t="s">
        <v>7</v>
      </c>
      <c r="B59" s="12" t="s">
        <v>12</v>
      </c>
      <c r="C59">
        <v>2021</v>
      </c>
      <c r="D59" s="65">
        <f>[4]Options!$D13</f>
        <v>0</v>
      </c>
      <c r="E59" s="14">
        <f>[4]Options!$G13</f>
        <v>0</v>
      </c>
      <c r="F59" s="48">
        <f>[4]Options!$J13</f>
        <v>0</v>
      </c>
      <c r="G59" s="48">
        <f>[4]Options!$M13</f>
        <v>4.2132886746163685</v>
      </c>
      <c r="H59" s="48">
        <f>[4]Options!$P13</f>
        <v>3.9821418742887222</v>
      </c>
      <c r="I59" s="48">
        <f>[4]Options!$S13</f>
        <v>3.7664090662251479</v>
      </c>
      <c r="J59" s="79">
        <f>[4]Options!$V13</f>
        <v>3.5647795161446205</v>
      </c>
      <c r="K59" s="59"/>
      <c r="AB59" s="6"/>
      <c r="AC59" s="40"/>
      <c r="AD59" s="6"/>
      <c r="AF59" s="6"/>
      <c r="AG59" s="40"/>
      <c r="AJ59" s="83"/>
      <c r="AK59" s="40"/>
      <c r="AN59" s="83"/>
      <c r="AO59" s="40"/>
      <c r="AQ59" s="40"/>
      <c r="AR59" s="6"/>
      <c r="AT59" s="83"/>
      <c r="AU59" s="40"/>
      <c r="AY59"/>
      <c r="AZ59"/>
    </row>
    <row r="60" spans="1:52" x14ac:dyDescent="0.25">
      <c r="A60" s="11" t="s">
        <v>7</v>
      </c>
      <c r="B60" s="12" t="s">
        <v>13</v>
      </c>
      <c r="C60">
        <v>2022</v>
      </c>
      <c r="D60" s="65">
        <f>[4]Options!$D14</f>
        <v>0</v>
      </c>
      <c r="E60" s="68">
        <f>[4]Options!$G14</f>
        <v>0</v>
      </c>
      <c r="F60" s="48">
        <f>[4]Options!$J14</f>
        <v>4.5639340463422773</v>
      </c>
      <c r="G60" s="48">
        <f>[4]Options!$M14</f>
        <v>4.3101943141325441</v>
      </c>
      <c r="H60" s="48">
        <f>[4]Options!$P14</f>
        <v>4.0737311373973624</v>
      </c>
      <c r="I60" s="48">
        <f>[4]Options!$S14</f>
        <v>3.8530364747483254</v>
      </c>
      <c r="J60" s="79">
        <f>[4]Options!$V14</f>
        <v>3.6467694450159467</v>
      </c>
      <c r="K60" s="59"/>
      <c r="AB60" s="6"/>
      <c r="AC60" s="40"/>
      <c r="AD60" s="6"/>
      <c r="AF60" s="6"/>
      <c r="AG60" s="40"/>
      <c r="AJ60" s="83"/>
      <c r="AK60" s="40"/>
      <c r="AN60" s="83"/>
      <c r="AO60" s="40"/>
      <c r="AQ60" s="40"/>
      <c r="AR60" s="6"/>
      <c r="AT60" s="83"/>
      <c r="AU60" s="40"/>
      <c r="AY60"/>
      <c r="AZ60"/>
    </row>
    <row r="61" spans="1:52" x14ac:dyDescent="0.25">
      <c r="A61" s="11" t="s">
        <v>7</v>
      </c>
      <c r="B61" s="12" t="s">
        <v>14</v>
      </c>
      <c r="C61">
        <v>2023</v>
      </c>
      <c r="D61" s="65">
        <f>[4]Options!$D15</f>
        <v>0</v>
      </c>
      <c r="E61" s="68">
        <f>[4]Options!$G15</f>
        <v>4.9478954718697352</v>
      </c>
      <c r="F61" s="48">
        <f>[4]Options!$J15</f>
        <v>4.6689045294081506</v>
      </c>
      <c r="G61" s="48">
        <f>[4]Options!$M15</f>
        <v>4.4093287833575934</v>
      </c>
      <c r="H61" s="48">
        <f>[4]Options!$P15</f>
        <v>4.1674269535575021</v>
      </c>
      <c r="I61" s="48">
        <f>[4]Options!$S15</f>
        <v>3.9416563136675369</v>
      </c>
      <c r="J61" s="79">
        <f>[4]Options!$V15</f>
        <v>3.7306451422513121</v>
      </c>
      <c r="K61" s="59"/>
      <c r="AB61" s="6"/>
      <c r="AC61" s="40"/>
      <c r="AD61" s="6"/>
      <c r="AF61" s="6"/>
      <c r="AG61" s="40"/>
      <c r="AJ61" s="83"/>
      <c r="AK61" s="40"/>
      <c r="AN61" s="83"/>
      <c r="AO61" s="40"/>
      <c r="AQ61" s="40"/>
      <c r="AR61" s="6"/>
      <c r="AT61" s="83"/>
      <c r="AU61" s="40"/>
      <c r="AY61"/>
      <c r="AZ61"/>
    </row>
    <row r="62" spans="1:52" x14ac:dyDescent="0.25">
      <c r="A62" s="11" t="s">
        <v>7</v>
      </c>
      <c r="B62" s="12" t="s">
        <v>15</v>
      </c>
      <c r="C62">
        <v>2024</v>
      </c>
      <c r="D62" s="65">
        <f>[4]Options!$D16</f>
        <v>5.5148008333598293</v>
      </c>
      <c r="E62" s="68">
        <f>[4]Options!$G16</f>
        <v>5.0616970677227373</v>
      </c>
      <c r="F62" s="48">
        <f>[4]Options!$J16</f>
        <v>4.7762893335845371</v>
      </c>
      <c r="G62" s="48">
        <f>[4]Options!$M16</f>
        <v>4.5107433453748165</v>
      </c>
      <c r="H62" s="48">
        <f>[4]Options!$P16</f>
        <v>4.2632777734893246</v>
      </c>
      <c r="I62" s="48">
        <f>[4]Options!$S16</f>
        <v>4.0323144088818887</v>
      </c>
      <c r="J62" s="79">
        <f>[4]Options!$V16</f>
        <v>3.8164499805230929</v>
      </c>
      <c r="K62" s="59"/>
      <c r="AB62" s="6"/>
      <c r="AC62" s="40"/>
      <c r="AD62" s="6"/>
      <c r="AF62" s="6"/>
      <c r="AG62" s="40"/>
      <c r="AJ62" s="83"/>
      <c r="AK62" s="40"/>
      <c r="AN62" s="83"/>
      <c r="AO62" s="40"/>
      <c r="AQ62" s="40"/>
      <c r="AR62" s="6"/>
      <c r="AT62" s="83"/>
      <c r="AU62" s="40"/>
      <c r="AY62"/>
      <c r="AZ62"/>
    </row>
    <row r="63" spans="1:52" x14ac:dyDescent="0.25">
      <c r="A63" s="11" t="s">
        <v>7</v>
      </c>
      <c r="B63" s="12" t="s">
        <v>16</v>
      </c>
      <c r="C63">
        <v>2025</v>
      </c>
      <c r="D63" s="65">
        <f>[4]Options!$D17</f>
        <v>5.6416412525271049</v>
      </c>
      <c r="E63" s="68">
        <f>[4]Options!$G17</f>
        <v>5.1781161002803611</v>
      </c>
      <c r="F63" s="48">
        <f>[4]Options!$J17</f>
        <v>4.8861439882569799</v>
      </c>
      <c r="G63" s="48">
        <f>[4]Options!$M17</f>
        <v>4.614490442318437</v>
      </c>
      <c r="H63" s="48">
        <f>[4]Options!$P17</f>
        <v>4.3613331622795775</v>
      </c>
      <c r="I63" s="48">
        <f>[4]Options!$S17</f>
        <v>4.1250576402861734</v>
      </c>
      <c r="J63" s="79">
        <f>[4]Options!$V17</f>
        <v>3.904228330075123</v>
      </c>
      <c r="K63" s="59"/>
      <c r="AB63" s="6"/>
      <c r="AC63" s="40"/>
      <c r="AD63" s="6"/>
      <c r="AF63" s="6"/>
      <c r="AG63" s="40"/>
      <c r="AJ63" s="83"/>
      <c r="AK63" s="40"/>
      <c r="AN63" s="83"/>
      <c r="AO63" s="40"/>
      <c r="AQ63" s="40"/>
      <c r="AR63" s="6"/>
      <c r="AT63" s="83"/>
      <c r="AU63" s="40"/>
      <c r="AY63"/>
      <c r="AZ63"/>
    </row>
    <row r="64" spans="1:52" x14ac:dyDescent="0.25">
      <c r="A64" s="11" t="s">
        <v>7</v>
      </c>
      <c r="B64" s="12" t="s">
        <v>17</v>
      </c>
      <c r="C64">
        <v>2026</v>
      </c>
      <c r="D64" s="65">
        <f>[4]Options!$D18</f>
        <v>5.7713990013352277</v>
      </c>
      <c r="E64" s="68">
        <f>[4]Options!$G18</f>
        <v>5.2972127705868086</v>
      </c>
      <c r="F64" s="48">
        <f>[4]Options!$J18</f>
        <v>4.9985252999868912</v>
      </c>
      <c r="G64" s="48">
        <f>[4]Options!$M18</f>
        <v>4.7206237224917613</v>
      </c>
      <c r="H64" s="48">
        <f>[4]Options!$P18</f>
        <v>4.4616438250120076</v>
      </c>
      <c r="I64" s="48">
        <f>[4]Options!$S18</f>
        <v>4.2199339660127535</v>
      </c>
      <c r="J64" s="79">
        <f>[4]Options!$V18</f>
        <v>3.9940255816668508</v>
      </c>
      <c r="K64" s="59"/>
      <c r="AB64" s="6"/>
      <c r="AC64" s="40"/>
      <c r="AD64" s="6"/>
      <c r="AF64" s="6"/>
      <c r="AG64" s="40"/>
      <c r="AJ64" s="83"/>
      <c r="AK64" s="40"/>
      <c r="AN64" s="83"/>
      <c r="AO64" s="40"/>
      <c r="AQ64" s="40"/>
      <c r="AR64" s="6"/>
      <c r="AT64" s="83"/>
      <c r="AU64" s="40"/>
      <c r="AY64"/>
      <c r="AZ64"/>
    </row>
    <row r="65" spans="1:52" x14ac:dyDescent="0.25">
      <c r="A65" s="11" t="s">
        <v>7</v>
      </c>
      <c r="B65" s="12" t="s">
        <v>18</v>
      </c>
      <c r="C65">
        <v>2027</v>
      </c>
      <c r="D65" s="65">
        <f>[4]Options!$D19</f>
        <v>5.9041411783659372</v>
      </c>
      <c r="E65" s="68">
        <f>[4]Options!$G19</f>
        <v>5.4190486643103029</v>
      </c>
      <c r="F65" s="48">
        <f>[4]Options!$J19</f>
        <v>5.1134913818865879</v>
      </c>
      <c r="G65" s="48">
        <f>[4]Options!$M19</f>
        <v>4.829198068109072</v>
      </c>
      <c r="H65" s="48">
        <f>[4]Options!$P19</f>
        <v>4.5642616329872823</v>
      </c>
      <c r="I65" s="48">
        <f>[4]Options!$S19</f>
        <v>4.3169924472310468</v>
      </c>
      <c r="J65" s="79">
        <f>[4]Options!$V19</f>
        <v>4.0858881700451883</v>
      </c>
      <c r="K65" s="59"/>
      <c r="AB65" s="6"/>
      <c r="AC65" s="40"/>
      <c r="AD65" s="6"/>
      <c r="AF65" s="6"/>
      <c r="AG65" s="40"/>
      <c r="AJ65" s="83"/>
      <c r="AK65" s="40"/>
      <c r="AN65" s="83"/>
      <c r="AO65" s="40"/>
      <c r="AQ65" s="40"/>
      <c r="AR65" s="6"/>
      <c r="AT65" s="83"/>
      <c r="AU65" s="40"/>
      <c r="AY65"/>
      <c r="AZ65"/>
    </row>
    <row r="66" spans="1:52" x14ac:dyDescent="0.25">
      <c r="A66" s="11" t="s">
        <v>7</v>
      </c>
      <c r="B66" s="12" t="s">
        <v>19</v>
      </c>
      <c r="C66">
        <v>2028</v>
      </c>
      <c r="D66" s="65">
        <f>[4]Options!$D20</f>
        <v>6.0399364254683539</v>
      </c>
      <c r="E66" s="68">
        <f>[4]Options!$G20</f>
        <v>5.5436867835894406</v>
      </c>
      <c r="F66" s="48">
        <f>[4]Options!$J20</f>
        <v>5.2311016836699809</v>
      </c>
      <c r="G66" s="48">
        <f>[4]Options!$M20</f>
        <v>4.9402696236755785</v>
      </c>
      <c r="H66" s="48">
        <f>[4]Options!$P20</f>
        <v>4.6692396505459905</v>
      </c>
      <c r="I66" s="48">
        <f>[4]Options!$S20</f>
        <v>4.4162832735173607</v>
      </c>
      <c r="J66" s="79">
        <f>[4]Options!$V20</f>
        <v>4.1798635979562269</v>
      </c>
      <c r="K66" s="59"/>
      <c r="AB66" s="6"/>
      <c r="AC66" s="40"/>
      <c r="AD66" s="6"/>
      <c r="AF66" s="6"/>
      <c r="AG66" s="40"/>
      <c r="AJ66" s="83"/>
      <c r="AK66" s="40"/>
      <c r="AN66" s="83"/>
      <c r="AO66" s="40"/>
      <c r="AQ66" s="40"/>
      <c r="AR66" s="6"/>
      <c r="AT66" s="83"/>
      <c r="AU66" s="40"/>
      <c r="AY66"/>
      <c r="AZ66"/>
    </row>
    <row r="67" spans="1:52" x14ac:dyDescent="0.25">
      <c r="A67" s="11" t="s">
        <v>7</v>
      </c>
      <c r="B67" s="12" t="s">
        <v>20</v>
      </c>
      <c r="C67">
        <v>2029</v>
      </c>
      <c r="D67" s="65">
        <f>[4]Options!$D21</f>
        <v>6.1788549632541239</v>
      </c>
      <c r="E67" s="68">
        <f>[4]Options!$G21</f>
        <v>5.6711915796119978</v>
      </c>
      <c r="F67" s="48">
        <f>[4]Options!$J21</f>
        <v>5.3514170223943873</v>
      </c>
      <c r="G67" s="48">
        <f>[4]Options!$M21</f>
        <v>5.053895825020116</v>
      </c>
      <c r="H67" s="48">
        <f>[4]Options!$P21</f>
        <v>4.7766321625085482</v>
      </c>
      <c r="I67" s="48">
        <f>[4]Options!$S21</f>
        <v>4.5178577888082589</v>
      </c>
      <c r="J67" s="79">
        <f>[4]Options!$V21</f>
        <v>4.2760004607092199</v>
      </c>
      <c r="K67" s="59"/>
      <c r="AB67" s="6"/>
      <c r="AC67" s="40"/>
      <c r="AD67" s="6"/>
      <c r="AF67" s="6"/>
      <c r="AG67" s="40"/>
      <c r="AJ67" s="83"/>
      <c r="AK67" s="40"/>
      <c r="AN67" s="83"/>
      <c r="AO67" s="40"/>
      <c r="AQ67" s="40"/>
      <c r="AR67" s="6"/>
      <c r="AT67" s="83"/>
      <c r="AU67" s="40"/>
      <c r="AY67"/>
      <c r="AZ67"/>
    </row>
    <row r="68" spans="1:52" x14ac:dyDescent="0.25">
      <c r="A68" s="11" t="s">
        <v>7</v>
      </c>
      <c r="B68" s="12" t="s">
        <v>21</v>
      </c>
      <c r="C68">
        <v>2030</v>
      </c>
      <c r="D68" s="65">
        <f>[4]Options!$D22</f>
        <v>6.3209686274089698</v>
      </c>
      <c r="E68" s="68">
        <f>[4]Options!$G22</f>
        <v>5.801628985943073</v>
      </c>
      <c r="F68" s="48">
        <f>[4]Options!$J22</f>
        <v>5.4744996139094582</v>
      </c>
      <c r="G68" s="48">
        <f>[4]Options!$M22</f>
        <v>5.1701354289955779</v>
      </c>
      <c r="H68" s="48">
        <f>[4]Options!$P22</f>
        <v>4.8864947022462433</v>
      </c>
      <c r="I68" s="48">
        <f>[4]Options!$S22</f>
        <v>4.6217685179508488</v>
      </c>
      <c r="J68" s="79">
        <f>[4]Options!$V22</f>
        <v>4.3743484713055318</v>
      </c>
      <c r="K68" s="59"/>
      <c r="AB68" s="6"/>
      <c r="AC68" s="40"/>
      <c r="AD68" s="6"/>
      <c r="AF68" s="6"/>
      <c r="AG68" s="40"/>
      <c r="AJ68" s="83"/>
      <c r="AK68" s="40"/>
      <c r="AN68" s="83"/>
      <c r="AO68" s="40"/>
      <c r="AQ68" s="40"/>
      <c r="AR68" s="6"/>
      <c r="AT68" s="83"/>
      <c r="AU68" s="40"/>
      <c r="AY68"/>
      <c r="AZ68"/>
    </row>
    <row r="69" spans="1:52" x14ac:dyDescent="0.25">
      <c r="A69" s="11" t="s">
        <v>7</v>
      </c>
      <c r="B69" s="12" t="s">
        <v>22</v>
      </c>
      <c r="C69">
        <v>2031</v>
      </c>
      <c r="D69" s="65">
        <f>[4]Options!$D23</f>
        <v>6.4663509058393744</v>
      </c>
      <c r="E69" s="14">
        <f>[4]Options!$G23</f>
        <v>5.935066452619763</v>
      </c>
      <c r="F69" s="13">
        <f>[4]Options!$J23</f>
        <v>5.6004131050293768</v>
      </c>
      <c r="G69" s="13">
        <f>[4]Options!$M23</f>
        <v>5.289048543862477</v>
      </c>
      <c r="H69" s="13">
        <f>[4]Options!$P23</f>
        <v>4.9988840803979073</v>
      </c>
      <c r="I69" s="13">
        <f>[4]Options!$S23</f>
        <v>4.7280691938637185</v>
      </c>
      <c r="J69" s="24">
        <f>[4]Options!$V23</f>
        <v>4.4749584861455585</v>
      </c>
      <c r="K69" s="59"/>
      <c r="AB69" s="6"/>
      <c r="AC69" s="40"/>
      <c r="AD69" s="6"/>
      <c r="AF69" s="6"/>
      <c r="AG69" s="40"/>
      <c r="AJ69" s="83"/>
      <c r="AK69" s="40"/>
      <c r="AN69" s="83"/>
      <c r="AO69" s="40"/>
      <c r="AQ69" s="40"/>
      <c r="AR69" s="6"/>
      <c r="AT69" s="83"/>
      <c r="AU69" s="40"/>
      <c r="AY69"/>
      <c r="AZ69"/>
    </row>
    <row r="70" spans="1:52" x14ac:dyDescent="0.25">
      <c r="A70" s="11" t="s">
        <v>7</v>
      </c>
      <c r="B70" s="12" t="s">
        <v>23</v>
      </c>
      <c r="C70">
        <v>2032</v>
      </c>
      <c r="D70" s="65">
        <f>[4]Options!$D24</f>
        <v>6.615076976673679</v>
      </c>
      <c r="E70" s="14">
        <f>[4]Options!$G24</f>
        <v>6.0715729810300179</v>
      </c>
      <c r="F70" s="13">
        <f>[4]Options!$J24</f>
        <v>5.7292226064450507</v>
      </c>
      <c r="G70" s="13">
        <f>[4]Options!$M24</f>
        <v>5.4106966603713138</v>
      </c>
      <c r="H70" s="13">
        <f>[4]Options!$P24</f>
        <v>5.1138584142470584</v>
      </c>
      <c r="I70" s="13">
        <f>[4]Options!$S24</f>
        <v>4.8368147853225825</v>
      </c>
      <c r="J70" s="24">
        <f>[4]Options!$V24</f>
        <v>4.5778825313269058</v>
      </c>
      <c r="K70" s="59"/>
      <c r="AB70" s="6"/>
      <c r="AC70" s="40"/>
      <c r="AD70" s="6"/>
      <c r="AF70" s="6"/>
      <c r="AG70" s="40"/>
      <c r="AJ70" s="83"/>
      <c r="AK70" s="40"/>
      <c r="AN70" s="83"/>
      <c r="AO70" s="40"/>
      <c r="AQ70" s="40"/>
      <c r="AR70" s="6"/>
      <c r="AT70" s="83"/>
      <c r="AU70" s="40"/>
      <c r="AY70"/>
      <c r="AZ70"/>
    </row>
    <row r="71" spans="1:52" x14ac:dyDescent="0.25">
      <c r="A71" s="11" t="s">
        <v>7</v>
      </c>
      <c r="B71" s="12" t="s">
        <v>24</v>
      </c>
      <c r="C71">
        <v>2033</v>
      </c>
      <c r="D71" s="65">
        <f>[4]Options!$D25</f>
        <v>6.7672237471371739</v>
      </c>
      <c r="E71" s="14">
        <f>[4]Options!$G25</f>
        <v>6.211219159593707</v>
      </c>
      <c r="F71" s="13">
        <f>[4]Options!$J25</f>
        <v>5.8609947263932867</v>
      </c>
      <c r="G71" s="13">
        <f>[4]Options!$M25</f>
        <v>5.5351426835598527</v>
      </c>
      <c r="H71" s="13">
        <f>[4]Options!$P25</f>
        <v>5.2314771577747399</v>
      </c>
      <c r="I71" s="13">
        <f>[4]Options!$S25</f>
        <v>4.9480615253850022</v>
      </c>
      <c r="J71" s="24">
        <f>[4]Options!$V25</f>
        <v>4.6831738295474237</v>
      </c>
      <c r="K71" s="59"/>
      <c r="AB71" s="6"/>
      <c r="AC71" s="40"/>
      <c r="AD71" s="6"/>
      <c r="AF71" s="6"/>
      <c r="AG71" s="40"/>
      <c r="AJ71" s="83"/>
      <c r="AK71" s="40"/>
      <c r="AN71" s="83"/>
      <c r="AO71" s="40"/>
      <c r="AQ71" s="40"/>
      <c r="AR71" s="6"/>
      <c r="AT71" s="83"/>
      <c r="AU71" s="40"/>
      <c r="AY71"/>
      <c r="AZ71"/>
    </row>
    <row r="72" spans="1:52" x14ac:dyDescent="0.25">
      <c r="A72" s="11" t="s">
        <v>7</v>
      </c>
      <c r="B72" s="12" t="s">
        <v>25</v>
      </c>
      <c r="C72">
        <v>2034</v>
      </c>
      <c r="D72" s="65">
        <f>[4]Options!$D26</f>
        <v>6.9228698933213275</v>
      </c>
      <c r="E72" s="14">
        <f>[4]Options!$G26</f>
        <v>6.3540772002643617</v>
      </c>
      <c r="F72" s="13">
        <f>[4]Options!$J26</f>
        <v>5.9957976051003312</v>
      </c>
      <c r="G72" s="13">
        <f>[4]Options!$M26</f>
        <v>5.6624509652817281</v>
      </c>
      <c r="H72" s="13">
        <f>[4]Options!$P26</f>
        <v>5.3518011324035593</v>
      </c>
      <c r="I72" s="13">
        <f>[4]Options!$S26</f>
        <v>5.0618669404688559</v>
      </c>
      <c r="J72" s="24">
        <f>[4]Options!$V26</f>
        <v>4.7908868276270136</v>
      </c>
      <c r="K72" s="59"/>
      <c r="AB72" s="6"/>
      <c r="AC72" s="40"/>
      <c r="AD72" s="6"/>
      <c r="AF72" s="6"/>
      <c r="AG72" s="40"/>
      <c r="AJ72" s="83"/>
      <c r="AK72" s="40"/>
      <c r="AN72" s="83"/>
      <c r="AO72" s="40"/>
      <c r="AQ72" s="40"/>
      <c r="AR72" s="6"/>
      <c r="AT72" s="83"/>
      <c r="AU72" s="40"/>
      <c r="AY72"/>
      <c r="AZ72"/>
    </row>
    <row r="73" spans="1:52" x14ac:dyDescent="0.25">
      <c r="A73" s="11" t="s">
        <v>7</v>
      </c>
      <c r="B73" s="12" t="s">
        <v>26</v>
      </c>
      <c r="C73">
        <v>2035</v>
      </c>
      <c r="D73" s="65">
        <f>[4]Options!$D27</f>
        <v>7.082095900867718</v>
      </c>
      <c r="E73" s="14">
        <f>[4]Options!$G27</f>
        <v>6.500220975870441</v>
      </c>
      <c r="F73" s="13">
        <f>[4]Options!$J27</f>
        <v>6.1337009500176389</v>
      </c>
      <c r="G73" s="13">
        <f>[4]Options!$M27</f>
        <v>5.7926873374832084</v>
      </c>
      <c r="H73" s="13">
        <f>[4]Options!$P27</f>
        <v>5.4748925584488397</v>
      </c>
      <c r="I73" s="13">
        <f>[4]Options!$S27</f>
        <v>5.1782898800996389</v>
      </c>
      <c r="J73" s="24">
        <f>[4]Options!$V27</f>
        <v>4.9010772246624343</v>
      </c>
      <c r="K73" s="59"/>
      <c r="AB73" s="6"/>
      <c r="AC73" s="40"/>
      <c r="AD73" s="6"/>
      <c r="AF73" s="6"/>
      <c r="AG73" s="40"/>
      <c r="AJ73" s="83"/>
      <c r="AK73" s="40"/>
      <c r="AN73" s="83"/>
      <c r="AO73" s="40"/>
      <c r="AQ73" s="40"/>
      <c r="AR73" s="6"/>
      <c r="AT73" s="83"/>
      <c r="AU73" s="40"/>
      <c r="AY73"/>
      <c r="AZ73"/>
    </row>
    <row r="74" spans="1:52" x14ac:dyDescent="0.25">
      <c r="A74" s="11" t="s">
        <v>7</v>
      </c>
      <c r="B74" s="12" t="s">
        <v>27</v>
      </c>
      <c r="C74">
        <v>2036</v>
      </c>
      <c r="D74" s="65">
        <f>[4]Options!$D28</f>
        <v>7.2449841065876743</v>
      </c>
      <c r="E74" s="14">
        <f>[4]Options!$G28</f>
        <v>6.6497260583154603</v>
      </c>
      <c r="F74" s="13">
        <f>[4]Options!$J28</f>
        <v>6.2747760718680459</v>
      </c>
      <c r="G74" s="13">
        <f>[4]Options!$M28</f>
        <v>5.9259191462453211</v>
      </c>
      <c r="H74" s="13">
        <f>[4]Options!$P28</f>
        <v>5.6008150872931619</v>
      </c>
      <c r="I74" s="13">
        <f>[4]Options!$S28</f>
        <v>5.29739054734193</v>
      </c>
      <c r="J74" s="24">
        <f>[4]Options!$V28</f>
        <v>5.0138020008296706</v>
      </c>
      <c r="K74" s="59"/>
      <c r="AB74" s="6"/>
      <c r="AC74" s="40"/>
      <c r="AD74" s="6"/>
      <c r="AF74" s="6"/>
      <c r="AG74" s="40"/>
      <c r="AJ74" s="83"/>
      <c r="AK74" s="40"/>
      <c r="AN74" s="83"/>
      <c r="AO74" s="40"/>
      <c r="AQ74" s="40"/>
      <c r="AR74" s="6"/>
      <c r="AT74" s="83"/>
      <c r="AU74" s="40"/>
      <c r="AY74"/>
      <c r="AZ74"/>
    </row>
    <row r="75" spans="1:52" x14ac:dyDescent="0.25">
      <c r="A75" s="11" t="s">
        <v>7</v>
      </c>
      <c r="B75" s="12" t="s">
        <v>28</v>
      </c>
      <c r="C75">
        <v>2037</v>
      </c>
      <c r="D75" s="65">
        <f>[4]Options!$D29</f>
        <v>7.4116187410391898</v>
      </c>
      <c r="E75" s="14">
        <f>[4]Options!$G29</f>
        <v>6.8026697576567159</v>
      </c>
      <c r="F75" s="13">
        <f>[4]Options!$J29</f>
        <v>6.4190959215210066</v>
      </c>
      <c r="G75" s="13">
        <f>[4]Options!$M29</f>
        <v>6.0622152866089625</v>
      </c>
      <c r="H75" s="13">
        <f>[4]Options!$P29</f>
        <v>5.7296338343009046</v>
      </c>
      <c r="I75" s="13">
        <f>[4]Options!$S29</f>
        <v>5.419230529930795</v>
      </c>
      <c r="J75" s="24">
        <f>[4]Options!$V29</f>
        <v>5.129119446848752</v>
      </c>
      <c r="K75" s="59"/>
      <c r="AB75" s="6"/>
      <c r="AC75" s="40"/>
      <c r="AD75" s="6"/>
      <c r="AF75" s="6"/>
      <c r="AG75" s="40"/>
      <c r="AJ75" s="83"/>
      <c r="AK75" s="40"/>
      <c r="AN75" s="83"/>
      <c r="AO75" s="40"/>
      <c r="AQ75" s="40"/>
      <c r="AR75" s="6"/>
      <c r="AT75" s="83"/>
      <c r="AU75" s="40"/>
      <c r="AY75"/>
      <c r="AZ75"/>
    </row>
    <row r="76" spans="1:52" x14ac:dyDescent="0.25">
      <c r="A76" s="11" t="s">
        <v>7</v>
      </c>
      <c r="B76" s="12" t="s">
        <v>29</v>
      </c>
      <c r="C76">
        <v>2038</v>
      </c>
      <c r="D76" s="65">
        <f>[4]Options!$D30</f>
        <v>7.5820859720830915</v>
      </c>
      <c r="E76" s="14">
        <f>[4]Options!$G30</f>
        <v>6.9591311620828176</v>
      </c>
      <c r="F76" s="13">
        <f>[4]Options!$J30</f>
        <v>6.5667351277159911</v>
      </c>
      <c r="G76" s="13">
        <f>[4]Options!$M30</f>
        <v>6.2016462382009685</v>
      </c>
      <c r="H76" s="13">
        <f>[4]Options!$P30</f>
        <v>5.8614154124898254</v>
      </c>
      <c r="I76" s="13">
        <f>[4]Options!$S30</f>
        <v>5.5438728321192023</v>
      </c>
      <c r="J76" s="24">
        <f>[4]Options!$V30</f>
        <v>5.2470891941262732</v>
      </c>
      <c r="K76" s="59"/>
      <c r="AB76" s="6"/>
      <c r="AC76" s="40"/>
      <c r="AD76" s="6"/>
      <c r="AF76" s="6"/>
      <c r="AG76" s="40"/>
      <c r="AJ76" s="83"/>
      <c r="AK76" s="40"/>
      <c r="AN76" s="83"/>
      <c r="AO76" s="40"/>
      <c r="AQ76" s="40"/>
      <c r="AR76" s="6"/>
      <c r="AT76" s="83"/>
      <c r="AU76" s="40"/>
      <c r="AY76"/>
      <c r="AZ76"/>
    </row>
    <row r="77" spans="1:52" x14ac:dyDescent="0.25">
      <c r="A77" s="11" t="s">
        <v>7</v>
      </c>
      <c r="B77" s="12" t="s">
        <v>30</v>
      </c>
      <c r="C77">
        <v>2039</v>
      </c>
      <c r="D77" s="65">
        <f>[4]Options!$D31</f>
        <v>7.7564739494410002</v>
      </c>
      <c r="E77" s="14">
        <f>[4]Options!$G31</f>
        <v>7.1191911788107234</v>
      </c>
      <c r="F77" s="13">
        <f>[4]Options!$J31</f>
        <v>6.717770035653456</v>
      </c>
      <c r="G77" s="13">
        <f>[4]Options!$M31</f>
        <v>6.3442841016795892</v>
      </c>
      <c r="H77" s="13">
        <f>[4]Options!$P31</f>
        <v>5.9962279669770906</v>
      </c>
      <c r="I77" s="13">
        <f>[4]Options!$S31</f>
        <v>5.6713819072579437</v>
      </c>
      <c r="J77" s="24">
        <f>[4]Options!$V31</f>
        <v>5.3677722455911763</v>
      </c>
      <c r="K77" s="59"/>
      <c r="AB77" s="6"/>
      <c r="AC77" s="40"/>
      <c r="AD77" s="6"/>
      <c r="AF77" s="6"/>
      <c r="AG77" s="40"/>
      <c r="AJ77" s="83"/>
      <c r="AK77" s="40"/>
      <c r="AN77" s="83"/>
      <c r="AO77" s="40"/>
      <c r="AQ77" s="40"/>
      <c r="AR77" s="6"/>
      <c r="AT77" s="83"/>
      <c r="AU77" s="40"/>
      <c r="AY77"/>
      <c r="AZ77"/>
    </row>
    <row r="78" spans="1:52" x14ac:dyDescent="0.25">
      <c r="A78" s="11" t="s">
        <v>7</v>
      </c>
      <c r="B78" s="12" t="s">
        <v>31</v>
      </c>
      <c r="C78">
        <v>2040</v>
      </c>
      <c r="D78" s="65">
        <f>[4]Options!$D32</f>
        <v>7.9348728502781425</v>
      </c>
      <c r="E78" s="14">
        <f>[4]Options!$G32</f>
        <v>7.2829325759233701</v>
      </c>
      <c r="F78" s="13">
        <f>[4]Options!$J32</f>
        <v>6.8722787464734871</v>
      </c>
      <c r="G78" s="13">
        <f>[4]Options!$M32</f>
        <v>6.4902026360182195</v>
      </c>
      <c r="H78" s="13">
        <f>[4]Options!$P32</f>
        <v>6.1341412102175639</v>
      </c>
      <c r="I78" s="13">
        <f>[4]Options!$S32</f>
        <v>5.8018236911248753</v>
      </c>
      <c r="J78" s="24">
        <f>[4]Options!$V32</f>
        <v>5.4912310072397732</v>
      </c>
      <c r="K78" s="59"/>
      <c r="AB78" s="6"/>
      <c r="AC78" s="40"/>
      <c r="AD78" s="6"/>
      <c r="AF78" s="6"/>
      <c r="AG78" s="40"/>
      <c r="AJ78" s="83"/>
      <c r="AK78" s="40"/>
      <c r="AN78" s="83"/>
      <c r="AO78" s="40"/>
      <c r="AQ78" s="40"/>
      <c r="AR78" s="6"/>
      <c r="AT78" s="83"/>
      <c r="AU78" s="40"/>
      <c r="AY78"/>
      <c r="AZ78"/>
    </row>
    <row r="79" spans="1:52" x14ac:dyDescent="0.25">
      <c r="A79" s="11" t="s">
        <v>7</v>
      </c>
      <c r="B79" s="12" t="s">
        <v>32</v>
      </c>
      <c r="C79">
        <v>2041</v>
      </c>
      <c r="D79" s="65">
        <f>[4]Options!$D33</f>
        <v>8.1173749258345396</v>
      </c>
      <c r="E79" s="14">
        <f>[4]Options!$G33</f>
        <v>7.4504400251696072</v>
      </c>
      <c r="F79" s="13">
        <f>[4]Options!$J33</f>
        <v>7.0303411576423764</v>
      </c>
      <c r="G79" s="13">
        <f>[4]Options!$M33</f>
        <v>6.6394772966466391</v>
      </c>
      <c r="H79" s="13">
        <f>[4]Options!$P33</f>
        <v>6.2752264580525647</v>
      </c>
      <c r="I79" s="13">
        <f>[4]Options!$S33</f>
        <v>5.9352656360207474</v>
      </c>
      <c r="J79" s="24">
        <f>[4]Options!$V33</f>
        <v>5.6175293204062875</v>
      </c>
      <c r="K79" s="59"/>
      <c r="AB79" s="6"/>
      <c r="AC79" s="40"/>
      <c r="AD79" s="6"/>
      <c r="AF79" s="6"/>
      <c r="AG79" s="40"/>
      <c r="AJ79" s="83"/>
      <c r="AK79" s="40"/>
      <c r="AN79" s="83"/>
      <c r="AO79" s="40"/>
      <c r="AQ79" s="40"/>
      <c r="AR79" s="6"/>
      <c r="AT79" s="83"/>
      <c r="AU79" s="40"/>
      <c r="AY79"/>
      <c r="AZ79"/>
    </row>
    <row r="80" spans="1:52" x14ac:dyDescent="0.25">
      <c r="A80" s="11" t="s">
        <v>7</v>
      </c>
      <c r="B80" s="12" t="s">
        <v>33</v>
      </c>
      <c r="C80">
        <v>2042</v>
      </c>
      <c r="D80" s="65">
        <f>[4]Options!$D34</f>
        <v>8.3040745491287336</v>
      </c>
      <c r="E80" s="14">
        <f>[4]Options!$G34</f>
        <v>7.6218001457485052</v>
      </c>
      <c r="F80" s="13">
        <f>[4]Options!$J34</f>
        <v>7.1920390042681506</v>
      </c>
      <c r="G80" s="13">
        <f>[4]Options!$M34</f>
        <v>6.7921852744695093</v>
      </c>
      <c r="H80" s="13">
        <f>[4]Options!$P34</f>
        <v>6.4195566665877744</v>
      </c>
      <c r="I80" s="13">
        <f>[4]Options!$S34</f>
        <v>6.0717767456492231</v>
      </c>
      <c r="J80" s="24">
        <f>[4]Options!$V34</f>
        <v>5.7467324947756317</v>
      </c>
      <c r="K80" s="59"/>
      <c r="AB80" s="6"/>
      <c r="AC80" s="40"/>
      <c r="AD80" s="6"/>
      <c r="AF80" s="6"/>
      <c r="AG80" s="40"/>
      <c r="AJ80" s="83"/>
      <c r="AK80" s="40"/>
      <c r="AN80" s="83"/>
      <c r="AO80" s="40"/>
      <c r="AQ80" s="40"/>
      <c r="AR80" s="6"/>
      <c r="AT80" s="83"/>
      <c r="AU80" s="40"/>
      <c r="AY80"/>
      <c r="AZ80"/>
    </row>
    <row r="81" spans="1:52" x14ac:dyDescent="0.25">
      <c r="A81" s="11" t="s">
        <v>7</v>
      </c>
      <c r="B81" s="12" t="s">
        <v>34</v>
      </c>
      <c r="C81">
        <v>2043</v>
      </c>
      <c r="D81" s="65">
        <f>[4]Options!$D35</f>
        <v>8.495068263758693</v>
      </c>
      <c r="E81" s="14">
        <f>[4]Options!$G35</f>
        <v>7.7971015491007201</v>
      </c>
      <c r="F81" s="13">
        <f>[4]Options!$J35</f>
        <v>7.3574559013663166</v>
      </c>
      <c r="G81" s="13">
        <f>[4]Options!$M35</f>
        <v>6.9484055357823094</v>
      </c>
      <c r="H81" s="13">
        <f>[4]Options!$P35</f>
        <v>6.5672064699192916</v>
      </c>
      <c r="I81" s="13">
        <f>[4]Options!$S35</f>
        <v>6.2114276107991548</v>
      </c>
      <c r="J81" s="24">
        <f>[4]Options!$V35</f>
        <v>5.8789073421554709</v>
      </c>
      <c r="K81" s="59"/>
      <c r="AB81" s="6"/>
      <c r="AC81" s="40"/>
      <c r="AD81" s="6"/>
      <c r="AF81" s="6"/>
      <c r="AG81" s="40"/>
      <c r="AJ81" s="83"/>
      <c r="AK81" s="40"/>
      <c r="AN81" s="83"/>
      <c r="AO81" s="40"/>
      <c r="AQ81" s="40"/>
      <c r="AR81" s="6"/>
      <c r="AT81" s="83"/>
      <c r="AU81" s="40"/>
      <c r="AY81"/>
      <c r="AZ81"/>
    </row>
    <row r="82" spans="1:52" x14ac:dyDescent="0.25">
      <c r="A82" s="11" t="s">
        <v>7</v>
      </c>
      <c r="B82" s="12" t="s">
        <v>35</v>
      </c>
      <c r="C82">
        <v>2044</v>
      </c>
      <c r="D82" s="65">
        <f>[4]Options!$D36</f>
        <v>8.6904548338251431</v>
      </c>
      <c r="E82" s="14">
        <f>[4]Options!$G36</f>
        <v>7.9764348847300344</v>
      </c>
      <c r="F82" s="13">
        <f>[4]Options!$J36</f>
        <v>7.5266773870977408</v>
      </c>
      <c r="G82" s="13">
        <f>[4]Options!$M36</f>
        <v>7.1082188631053</v>
      </c>
      <c r="H82" s="13">
        <f>[4]Options!$P36</f>
        <v>6.7182522187274358</v>
      </c>
      <c r="I82" s="13">
        <f>[4]Options!$S36</f>
        <v>6.3542904458475347</v>
      </c>
      <c r="J82" s="24">
        <f>[4]Options!$V36</f>
        <v>6.0141222110250458</v>
      </c>
      <c r="K82" s="59"/>
      <c r="AB82" s="6"/>
      <c r="AC82" s="40"/>
      <c r="AD82" s="6"/>
      <c r="AF82" s="6"/>
      <c r="AG82" s="40"/>
      <c r="AJ82" s="83"/>
      <c r="AK82" s="40"/>
      <c r="AN82" s="83"/>
      <c r="AO82" s="40"/>
      <c r="AQ82" s="40"/>
      <c r="AR82" s="6"/>
      <c r="AT82" s="83"/>
      <c r="AU82" s="40"/>
      <c r="AY82"/>
      <c r="AZ82"/>
    </row>
    <row r="83" spans="1:52" x14ac:dyDescent="0.25">
      <c r="A83" s="11" t="s">
        <v>7</v>
      </c>
      <c r="B83" s="12" t="s">
        <v>36</v>
      </c>
      <c r="C83">
        <v>2045</v>
      </c>
      <c r="D83" s="65">
        <f>[4]Options!$D37</f>
        <v>8.8903352950031191</v>
      </c>
      <c r="E83" s="14">
        <f>[4]Options!$G37</f>
        <v>8.1598928870788274</v>
      </c>
      <c r="F83" s="13">
        <f>[4]Options!$J37</f>
        <v>7.6997909670009879</v>
      </c>
      <c r="G83" s="13">
        <f>[4]Options!$M37</f>
        <v>7.2717078969567215</v>
      </c>
      <c r="H83" s="13">
        <f>[4]Options!$P37</f>
        <v>6.8727720197581652</v>
      </c>
      <c r="I83" s="13">
        <f>[4]Options!$S37</f>
        <v>6.5004391261020267</v>
      </c>
      <c r="J83" s="24">
        <f>[4]Options!$V37</f>
        <v>6.1524470218786211</v>
      </c>
      <c r="K83" s="59"/>
      <c r="AB83" s="6"/>
      <c r="AC83" s="40"/>
      <c r="AD83" s="6"/>
      <c r="AF83" s="6"/>
      <c r="AG83" s="40"/>
      <c r="AJ83" s="83"/>
      <c r="AK83" s="40"/>
      <c r="AN83" s="83"/>
      <c r="AO83" s="40"/>
      <c r="AQ83" s="40"/>
      <c r="AR83" s="6"/>
      <c r="AT83" s="83"/>
      <c r="AU83" s="40"/>
      <c r="AY83"/>
      <c r="AZ83"/>
    </row>
    <row r="84" spans="1:52" x14ac:dyDescent="0.25">
      <c r="A84" s="11" t="s">
        <v>7</v>
      </c>
      <c r="B84" s="12" t="s">
        <v>51</v>
      </c>
      <c r="C84">
        <v>2046</v>
      </c>
      <c r="D84" s="65">
        <f>[4]Options!$D38</f>
        <v>9.0948130067881916</v>
      </c>
      <c r="E84" s="14">
        <f>[4]Options!$G38</f>
        <v>8.3475704234816384</v>
      </c>
      <c r="F84" s="13">
        <f>[4]Options!$J38</f>
        <v>7.8768861592420105</v>
      </c>
      <c r="G84" s="13">
        <f>[4]Options!$M38</f>
        <v>7.4389571785867252</v>
      </c>
      <c r="H84" s="13">
        <f>[4]Options!$P38</f>
        <v>7.0308457762126038</v>
      </c>
      <c r="I84" s="13">
        <f>[4]Options!$S38</f>
        <v>6.6499492260023727</v>
      </c>
      <c r="J84" s="24">
        <f>[4]Options!$V38</f>
        <v>6.2939533033818291</v>
      </c>
      <c r="K84" s="59"/>
      <c r="AB84" s="6"/>
      <c r="AC84" s="40"/>
      <c r="AD84" s="6"/>
      <c r="AF84" s="6"/>
      <c r="AG84" s="40"/>
      <c r="AJ84" s="83"/>
      <c r="AK84" s="40"/>
      <c r="AN84" s="83"/>
      <c r="AO84" s="40"/>
      <c r="AQ84" s="40"/>
      <c r="AR84" s="6"/>
      <c r="AT84" s="83"/>
      <c r="AU84" s="40"/>
      <c r="AY84"/>
      <c r="AZ84"/>
    </row>
    <row r="85" spans="1:52" x14ac:dyDescent="0.25">
      <c r="A85" s="11" t="s">
        <v>7</v>
      </c>
      <c r="B85" s="12" t="s">
        <v>52</v>
      </c>
      <c r="C85">
        <v>2047</v>
      </c>
      <c r="D85" s="65">
        <f>[4]Options!$D39</f>
        <v>9.3039937059443165</v>
      </c>
      <c r="E85" s="14">
        <f>[4]Options!$G39</f>
        <v>8.5395645432217133</v>
      </c>
      <c r="F85" s="13">
        <f>[4]Options!$J39</f>
        <v>8.0580545409045765</v>
      </c>
      <c r="G85" s="13">
        <f>[4]Options!$M39</f>
        <v>7.6100531936942204</v>
      </c>
      <c r="H85" s="13">
        <f>[4]Options!$P39</f>
        <v>7.1925552290654933</v>
      </c>
      <c r="I85" s="13">
        <f>[4]Options!$S39</f>
        <v>6.8028980582004284</v>
      </c>
      <c r="J85" s="24">
        <f>[4]Options!$V39</f>
        <v>6.4387142293596114</v>
      </c>
      <c r="K85" s="59"/>
      <c r="AB85" s="6"/>
      <c r="AC85" s="40"/>
      <c r="AD85" s="6"/>
      <c r="AF85" s="6"/>
      <c r="AG85" s="40"/>
      <c r="AJ85" s="83"/>
      <c r="AK85" s="40"/>
      <c r="AN85" s="83"/>
      <c r="AO85" s="40"/>
      <c r="AQ85" s="40"/>
      <c r="AR85" s="6"/>
      <c r="AT85" s="83"/>
      <c r="AU85" s="40"/>
      <c r="AY85"/>
      <c r="AZ85"/>
    </row>
    <row r="86" spans="1:52" x14ac:dyDescent="0.25">
      <c r="A86" s="11" t="s">
        <v>7</v>
      </c>
      <c r="B86" s="12" t="s">
        <v>53</v>
      </c>
      <c r="C86">
        <v>2048</v>
      </c>
      <c r="D86" s="65">
        <f>[4]Options!$D40</f>
        <v>9.5179855611810371</v>
      </c>
      <c r="E86" s="14">
        <f>[4]Options!$G40</f>
        <v>8.735974527715813</v>
      </c>
      <c r="F86" s="13">
        <f>[4]Options!$J40</f>
        <v>8.2433897953453794</v>
      </c>
      <c r="G86" s="13">
        <f>[4]Options!$M40</f>
        <v>7.7850844171491866</v>
      </c>
      <c r="H86" s="13">
        <f>[4]Options!$P40</f>
        <v>7.3579839993339977</v>
      </c>
      <c r="I86" s="13">
        <f>[4]Options!$S40</f>
        <v>6.9593647135390366</v>
      </c>
      <c r="J86" s="24">
        <f>[4]Options!$V40</f>
        <v>6.5868046566348815</v>
      </c>
      <c r="K86" s="59"/>
      <c r="AB86" s="6"/>
      <c r="AC86" s="40"/>
      <c r="AD86" s="6"/>
      <c r="AF86" s="6"/>
      <c r="AG86" s="40"/>
      <c r="AJ86" s="83"/>
      <c r="AK86" s="40"/>
      <c r="AN86" s="83"/>
      <c r="AO86" s="40"/>
      <c r="AQ86" s="40"/>
      <c r="AR86" s="6"/>
      <c r="AT86" s="83"/>
      <c r="AU86" s="40"/>
      <c r="AY86"/>
      <c r="AZ86"/>
    </row>
    <row r="87" spans="1:52" x14ac:dyDescent="0.25">
      <c r="A87" s="11" t="s">
        <v>7</v>
      </c>
      <c r="B87" s="12" t="s">
        <v>54</v>
      </c>
      <c r="C87">
        <v>2049</v>
      </c>
      <c r="D87" s="65">
        <f>[4]Options!$D41</f>
        <v>9.7368992290881984</v>
      </c>
      <c r="E87" s="14">
        <f>[4]Options!$G41</f>
        <v>8.9369019418532787</v>
      </c>
      <c r="F87" s="13">
        <f>[4]Options!$J41</f>
        <v>8.4329877606383228</v>
      </c>
      <c r="G87" s="13">
        <f>[4]Options!$M41</f>
        <v>7.9641413587436176</v>
      </c>
      <c r="H87" s="13">
        <f>[4]Options!$P41</f>
        <v>7.5272176313186803</v>
      </c>
      <c r="I87" s="13">
        <f>[4]Options!$S41</f>
        <v>7.1194301019504342</v>
      </c>
      <c r="J87" s="24">
        <f>[4]Options!$V41</f>
        <v>6.7383011637374812</v>
      </c>
      <c r="K87" s="59"/>
      <c r="AB87" s="6"/>
      <c r="AC87" s="40"/>
      <c r="AD87" s="6"/>
      <c r="AF87" s="6"/>
      <c r="AG87" s="40"/>
      <c r="AJ87" s="83"/>
      <c r="AK87" s="40"/>
      <c r="AN87" s="83"/>
      <c r="AO87" s="40"/>
      <c r="AQ87" s="40"/>
      <c r="AR87" s="6"/>
      <c r="AT87" s="83"/>
      <c r="AU87" s="40"/>
      <c r="AY87"/>
      <c r="AZ87"/>
    </row>
    <row r="88" spans="1:52" x14ac:dyDescent="0.25">
      <c r="A88" s="11" t="s">
        <v>7</v>
      </c>
      <c r="B88" s="12" t="s">
        <v>55</v>
      </c>
      <c r="C88">
        <v>2050</v>
      </c>
      <c r="D88" s="65">
        <f>[4]Options!$D42</f>
        <v>9.9608479113572272</v>
      </c>
      <c r="E88" s="14">
        <f>[4]Options!$G42</f>
        <v>9.1424506865159003</v>
      </c>
      <c r="F88" s="13">
        <f>[4]Options!$J42</f>
        <v>8.6269464791330037</v>
      </c>
      <c r="G88" s="13">
        <f>[4]Options!$M42</f>
        <v>8.1473166099947196</v>
      </c>
      <c r="H88" s="13">
        <f>[4]Options!$P42</f>
        <v>7.7003436368390084</v>
      </c>
      <c r="I88" s="13">
        <f>[4]Options!$S42</f>
        <v>7.2831769942952915</v>
      </c>
      <c r="J88" s="24">
        <f>[4]Options!$V42</f>
        <v>6.893282090503444</v>
      </c>
      <c r="K88" s="59"/>
      <c r="AB88" s="6"/>
      <c r="AC88" s="40"/>
      <c r="AD88" s="6"/>
      <c r="AF88" s="6"/>
      <c r="AG88" s="40"/>
      <c r="AJ88" s="83"/>
      <c r="AK88" s="40"/>
      <c r="AN88" s="83"/>
      <c r="AO88" s="40"/>
      <c r="AQ88" s="40"/>
      <c r="AR88" s="6"/>
      <c r="AT88" s="83"/>
      <c r="AU88" s="40"/>
      <c r="AY88"/>
      <c r="AZ88"/>
    </row>
    <row r="89" spans="1:52" x14ac:dyDescent="0.25">
      <c r="A89" s="11" t="s">
        <v>7</v>
      </c>
      <c r="B89" s="12" t="s">
        <v>56</v>
      </c>
      <c r="C89">
        <v>2051</v>
      </c>
      <c r="D89" s="65">
        <f>[4]Options!$D43</f>
        <v>10.189947413318441</v>
      </c>
      <c r="E89" s="14">
        <f>[4]Options!$G43</f>
        <v>9.3527270523057684</v>
      </c>
      <c r="F89" s="13">
        <f>[4]Options!$J43</f>
        <v>8.825366248153065</v>
      </c>
      <c r="G89" s="13">
        <f>[4]Options!$M43</f>
        <v>8.3347048920245985</v>
      </c>
      <c r="H89" s="13">
        <f>[4]Options!$P43</f>
        <v>7.8774515404863035</v>
      </c>
      <c r="I89" s="13">
        <f>[4]Options!$S43</f>
        <v>7.4506900651640837</v>
      </c>
      <c r="J89" s="24">
        <f>[4]Options!$V43</f>
        <v>7.0518275785850228</v>
      </c>
      <c r="K89" s="59"/>
      <c r="AB89" s="6"/>
      <c r="AC89" s="40"/>
      <c r="AD89" s="6"/>
      <c r="AF89" s="6"/>
      <c r="AG89" s="40"/>
      <c r="AJ89" s="83"/>
      <c r="AK89" s="40"/>
      <c r="AN89" s="83"/>
      <c r="AO89" s="40"/>
      <c r="AQ89" s="40"/>
      <c r="AR89" s="6"/>
      <c r="AT89" s="83"/>
      <c r="AU89" s="40"/>
      <c r="AY89"/>
      <c r="AZ89"/>
    </row>
    <row r="90" spans="1:52" x14ac:dyDescent="0.25">
      <c r="A90" s="11" t="s">
        <v>7</v>
      </c>
      <c r="B90" s="12" t="s">
        <v>57</v>
      </c>
      <c r="C90">
        <v>2052</v>
      </c>
      <c r="D90" s="65">
        <f>[4]Options!$D44</f>
        <v>10.424316203824766</v>
      </c>
      <c r="E90" s="14">
        <f>[4]Options!$G44</f>
        <v>9.5678397745087995</v>
      </c>
      <c r="F90" s="13">
        <f>[4]Options!$J44</f>
        <v>9.0283496718605836</v>
      </c>
      <c r="G90" s="13">
        <f>[4]Options!$M44</f>
        <v>8.5264031045411599</v>
      </c>
      <c r="H90" s="13">
        <f>[4]Options!$P44</f>
        <v>8.0586329259174896</v>
      </c>
      <c r="I90" s="13">
        <f>[4]Options!$S44</f>
        <v>7.622055936662858</v>
      </c>
      <c r="J90" s="24">
        <f>[4]Options!$V44</f>
        <v>7.2140196128924758</v>
      </c>
      <c r="K90" s="59"/>
      <c r="AB90" s="6"/>
      <c r="AC90" s="40"/>
      <c r="AD90" s="6"/>
      <c r="AF90" s="6"/>
      <c r="AG90" s="40"/>
      <c r="AJ90" s="83"/>
      <c r="AK90" s="40"/>
      <c r="AN90" s="83"/>
      <c r="AO90" s="40"/>
      <c r="AQ90" s="40"/>
      <c r="AR90" s="6"/>
      <c r="AT90" s="83"/>
      <c r="AU90" s="40"/>
      <c r="AY90"/>
      <c r="AZ90"/>
    </row>
    <row r="91" spans="1:52" x14ac:dyDescent="0.25">
      <c r="A91" s="11" t="s">
        <v>7</v>
      </c>
      <c r="B91" s="12" t="s">
        <v>58</v>
      </c>
      <c r="C91">
        <v>2053</v>
      </c>
      <c r="D91" s="65">
        <f>[4]Options!$D45</f>
        <v>10.664075476512734</v>
      </c>
      <c r="E91" s="14">
        <f>[4]Options!$G45</f>
        <v>9.7879000893225019</v>
      </c>
      <c r="F91" s="13">
        <f>[4]Options!$J45</f>
        <v>9.2360017143133728</v>
      </c>
      <c r="G91" s="13">
        <f>[4]Options!$M45</f>
        <v>8.7225103759456069</v>
      </c>
      <c r="H91" s="13">
        <f>[4]Options!$P45</f>
        <v>8.2439814832135898</v>
      </c>
      <c r="I91" s="13">
        <f>[4]Options!$S45</f>
        <v>7.7973632232061023</v>
      </c>
      <c r="J91" s="24">
        <f>[4]Options!$V45</f>
        <v>7.3799420639890032</v>
      </c>
      <c r="K91" s="59"/>
      <c r="AB91" s="6"/>
      <c r="AC91" s="40"/>
      <c r="AD91" s="6"/>
      <c r="AF91" s="6"/>
      <c r="AG91" s="40"/>
      <c r="AJ91" s="83"/>
      <c r="AK91" s="40"/>
      <c r="AN91" s="83"/>
      <c r="AO91" s="40"/>
      <c r="AQ91" s="40"/>
      <c r="AR91" s="6"/>
      <c r="AT91" s="83"/>
      <c r="AU91" s="40"/>
      <c r="AY91"/>
      <c r="AZ91"/>
    </row>
    <row r="92" spans="1:52" ht="15.75" thickBot="1" x14ac:dyDescent="0.3">
      <c r="A92" s="7"/>
      <c r="B92" s="15"/>
      <c r="D92" s="66"/>
      <c r="E92" s="16"/>
      <c r="F92" s="17"/>
      <c r="G92" s="17"/>
      <c r="H92" s="17"/>
      <c r="I92" s="17"/>
      <c r="J92" s="25"/>
      <c r="K92" s="59"/>
      <c r="AB92" s="6"/>
      <c r="AC92" s="40"/>
      <c r="AD92" s="6"/>
      <c r="AF92" s="6"/>
      <c r="AG92" s="40"/>
      <c r="AJ92" s="83"/>
      <c r="AK92" s="40"/>
      <c r="AN92" s="83"/>
      <c r="AO92" s="40"/>
      <c r="AQ92" s="40"/>
      <c r="AR92" s="6"/>
      <c r="AT92" s="83"/>
      <c r="AU92" s="40"/>
      <c r="AY92"/>
      <c r="AZ92"/>
    </row>
    <row r="93" spans="1:52" x14ac:dyDescent="0.25">
      <c r="AF93" s="6"/>
      <c r="AG93" s="40"/>
      <c r="AJ93" s="83"/>
      <c r="AK93" s="40"/>
      <c r="AN93" s="83"/>
      <c r="AO93" s="40"/>
      <c r="AT93" s="83"/>
      <c r="AU93" s="40"/>
      <c r="AX93" s="6"/>
      <c r="AY93" s="40"/>
    </row>
    <row r="94" spans="1:52" x14ac:dyDescent="0.25">
      <c r="AF94" s="6"/>
      <c r="AG94" s="40"/>
      <c r="AJ94" s="83"/>
      <c r="AK94" s="40"/>
      <c r="AN94" s="83"/>
      <c r="AO94" s="40"/>
      <c r="AT94" s="83"/>
      <c r="AU94" s="40"/>
      <c r="AX94" s="6"/>
      <c r="AY94" s="40"/>
    </row>
    <row r="95" spans="1:52" x14ac:dyDescent="0.25">
      <c r="AF95" s="6"/>
      <c r="AG95" s="40"/>
      <c r="AJ95" s="83"/>
      <c r="AK95" s="40"/>
      <c r="AN95" s="83"/>
      <c r="AO95" s="40"/>
      <c r="AT95" s="83"/>
      <c r="AU95" s="40"/>
      <c r="AX95" s="6"/>
      <c r="AY95" s="40"/>
    </row>
    <row r="96" spans="1:52" x14ac:dyDescent="0.25">
      <c r="AF96" s="6"/>
      <c r="AG96" s="40"/>
      <c r="AJ96" s="83"/>
      <c r="AK96" s="40"/>
      <c r="AN96" s="83"/>
      <c r="AO96" s="40"/>
      <c r="AT96" s="83"/>
      <c r="AU96" s="40"/>
      <c r="AX96" s="6"/>
      <c r="AY96" s="40"/>
    </row>
    <row r="97" spans="32:51" x14ac:dyDescent="0.25">
      <c r="AF97" s="6"/>
      <c r="AG97" s="40"/>
      <c r="AJ97" s="83"/>
      <c r="AK97" s="40"/>
      <c r="AN97" s="83"/>
      <c r="AO97" s="40"/>
      <c r="AT97" s="83"/>
      <c r="AU97" s="40"/>
      <c r="AX97" s="6"/>
      <c r="AY97" s="40"/>
    </row>
    <row r="98" spans="32:51" x14ac:dyDescent="0.25">
      <c r="AF98" s="6"/>
      <c r="AG98" s="40"/>
      <c r="AJ98" s="83"/>
      <c r="AK98" s="40"/>
      <c r="AN98" s="83"/>
      <c r="AO98" s="40"/>
      <c r="AT98" s="83"/>
      <c r="AU98" s="40"/>
      <c r="AX98" s="6"/>
      <c r="AY98" s="40"/>
    </row>
    <row r="99" spans="32:51" x14ac:dyDescent="0.25">
      <c r="AF99" s="6"/>
      <c r="AG99" s="40"/>
      <c r="AJ99" s="83"/>
      <c r="AK99" s="40"/>
      <c r="AN99" s="83"/>
      <c r="AO99" s="40"/>
      <c r="AT99" s="83"/>
      <c r="AU99" s="40"/>
      <c r="AX99" s="6"/>
      <c r="AY99" s="40"/>
    </row>
    <row r="100" spans="32:51" x14ac:dyDescent="0.25">
      <c r="AF100" s="6"/>
      <c r="AG100" s="40"/>
      <c r="AJ100" s="83"/>
      <c r="AK100" s="40"/>
      <c r="AN100" s="83"/>
      <c r="AO100" s="40"/>
      <c r="AT100" s="83"/>
      <c r="AU100" s="40"/>
      <c r="AX100" s="6"/>
      <c r="AY100" s="40"/>
    </row>
    <row r="101" spans="32:51" x14ac:dyDescent="0.25">
      <c r="AF101" s="6"/>
      <c r="AG101" s="40"/>
      <c r="AJ101" s="83"/>
      <c r="AK101" s="40"/>
      <c r="AN101" s="83"/>
      <c r="AO101" s="40"/>
      <c r="AT101" s="83"/>
      <c r="AU101" s="40"/>
      <c r="AX101" s="6"/>
      <c r="AY101" s="40"/>
    </row>
    <row r="102" spans="32:51" x14ac:dyDescent="0.25">
      <c r="AF102" s="6"/>
      <c r="AG102" s="40"/>
      <c r="AJ102" s="83"/>
      <c r="AK102" s="40"/>
      <c r="AN102" s="83"/>
      <c r="AO102" s="40"/>
      <c r="AT102" s="83"/>
      <c r="AU102" s="40"/>
      <c r="AX102" s="6"/>
      <c r="AY102" s="40"/>
    </row>
    <row r="103" spans="32:51" x14ac:dyDescent="0.25">
      <c r="AF103" s="6"/>
      <c r="AG103" s="40"/>
      <c r="AJ103" s="83"/>
      <c r="AK103" s="40"/>
      <c r="AN103" s="83"/>
      <c r="AO103" s="40"/>
      <c r="AT103" s="83"/>
      <c r="AU103" s="40"/>
      <c r="AX103" s="6"/>
      <c r="AY103" s="40"/>
    </row>
    <row r="104" spans="32:51" x14ac:dyDescent="0.25">
      <c r="AF104" s="6"/>
      <c r="AG104" s="40"/>
      <c r="AJ104" s="83"/>
      <c r="AK104" s="40"/>
      <c r="AN104" s="83"/>
      <c r="AO104" s="40"/>
      <c r="AT104" s="83"/>
      <c r="AU104" s="40"/>
      <c r="AX104" s="6"/>
      <c r="AY104" s="40"/>
    </row>
    <row r="105" spans="32:51" x14ac:dyDescent="0.25">
      <c r="AF105" s="6"/>
      <c r="AG105" s="40"/>
      <c r="AJ105" s="83"/>
      <c r="AK105" s="40"/>
      <c r="AN105" s="83"/>
      <c r="AO105" s="40"/>
      <c r="AT105" s="83"/>
      <c r="AU105" s="40"/>
      <c r="AX105" s="6"/>
      <c r="AY105" s="40"/>
    </row>
    <row r="106" spans="32:51" x14ac:dyDescent="0.25">
      <c r="AF106" s="6"/>
      <c r="AG106" s="40"/>
      <c r="AJ106" s="83"/>
      <c r="AK106" s="40"/>
      <c r="AN106" s="83"/>
      <c r="AO106" s="40"/>
      <c r="AT106" s="83"/>
      <c r="AU106" s="40"/>
      <c r="AX106" s="6"/>
      <c r="AY106" s="40"/>
    </row>
    <row r="107" spans="32:51" x14ac:dyDescent="0.25">
      <c r="AF107" s="6"/>
      <c r="AG107" s="40"/>
      <c r="AJ107" s="83"/>
      <c r="AK107" s="40"/>
      <c r="AN107" s="83"/>
      <c r="AO107" s="40"/>
      <c r="AT107" s="83"/>
      <c r="AU107" s="40"/>
      <c r="AX107" s="6"/>
      <c r="AY107" s="40"/>
    </row>
    <row r="108" spans="32:51" x14ac:dyDescent="0.25">
      <c r="AF108" s="6"/>
      <c r="AG108" s="40"/>
      <c r="AJ108" s="83"/>
      <c r="AK108" s="40"/>
      <c r="AN108" s="83"/>
      <c r="AO108" s="40"/>
      <c r="AT108" s="83"/>
      <c r="AU108" s="40"/>
      <c r="AX108" s="6"/>
      <c r="AY108" s="40"/>
    </row>
    <row r="109" spans="32:51" x14ac:dyDescent="0.25">
      <c r="AF109" s="6"/>
      <c r="AG109" s="40"/>
      <c r="AJ109" s="83"/>
      <c r="AK109" s="40"/>
      <c r="AN109" s="83"/>
      <c r="AO109" s="40"/>
      <c r="AT109" s="83"/>
      <c r="AU109" s="40"/>
      <c r="AX109" s="6"/>
      <c r="AY109" s="40"/>
    </row>
    <row r="110" spans="32:51" x14ac:dyDescent="0.25">
      <c r="AF110" s="6"/>
      <c r="AG110" s="40"/>
      <c r="AJ110" s="83"/>
      <c r="AK110" s="40"/>
      <c r="AN110" s="83"/>
      <c r="AO110" s="40"/>
      <c r="AT110" s="83"/>
      <c r="AU110" s="40"/>
      <c r="AX110" s="6"/>
      <c r="AY110" s="40"/>
    </row>
    <row r="111" spans="32:51" x14ac:dyDescent="0.25">
      <c r="AF111" s="6"/>
      <c r="AG111" s="40"/>
      <c r="AJ111" s="83"/>
      <c r="AK111" s="40"/>
      <c r="AN111" s="83"/>
      <c r="AO111" s="40"/>
      <c r="AT111" s="83"/>
      <c r="AU111" s="40"/>
      <c r="AX111" s="6"/>
      <c r="AY111" s="40"/>
    </row>
    <row r="112" spans="32:51" x14ac:dyDescent="0.25">
      <c r="AF112" s="6"/>
      <c r="AG112" s="40"/>
      <c r="AJ112" s="83"/>
      <c r="AK112" s="40"/>
      <c r="AN112" s="83"/>
      <c r="AO112" s="40"/>
      <c r="AT112" s="83"/>
      <c r="AU112" s="40"/>
      <c r="AX112" s="6"/>
      <c r="AY112" s="40"/>
    </row>
    <row r="113" spans="32:51" x14ac:dyDescent="0.25">
      <c r="AF113" s="6"/>
      <c r="AG113" s="40"/>
      <c r="AJ113" s="83"/>
      <c r="AK113" s="40"/>
      <c r="AN113" s="83"/>
      <c r="AO113" s="40"/>
      <c r="AT113" s="83"/>
      <c r="AU113" s="40"/>
      <c r="AX113" s="6"/>
      <c r="AY113" s="40"/>
    </row>
    <row r="114" spans="32:51" x14ac:dyDescent="0.25">
      <c r="AF114" s="6"/>
      <c r="AG114" s="40"/>
      <c r="AJ114" s="83"/>
      <c r="AK114" s="40"/>
      <c r="AN114" s="83"/>
      <c r="AO114" s="40"/>
      <c r="AT114" s="83"/>
      <c r="AU114" s="40"/>
      <c r="AX114" s="6"/>
      <c r="AY114" s="40"/>
    </row>
    <row r="115" spans="32:51" x14ac:dyDescent="0.25">
      <c r="AF115" s="6"/>
      <c r="AG115" s="40"/>
      <c r="AJ115" s="83"/>
      <c r="AK115" s="40"/>
      <c r="AN115" s="83"/>
      <c r="AO115" s="40"/>
      <c r="AT115" s="83"/>
      <c r="AU115" s="40"/>
      <c r="AX115" s="6"/>
      <c r="AY115" s="40"/>
    </row>
    <row r="116" spans="32:51" x14ac:dyDescent="0.25">
      <c r="AF116" s="6"/>
      <c r="AG116" s="40"/>
      <c r="AJ116" s="83"/>
      <c r="AK116" s="40"/>
      <c r="AN116" s="83"/>
      <c r="AO116" s="40"/>
      <c r="AT116" s="83"/>
      <c r="AU116" s="40"/>
      <c r="AX116" s="6"/>
      <c r="AY116" s="40"/>
    </row>
    <row r="117" spans="32:51" x14ac:dyDescent="0.25">
      <c r="AF117" s="6"/>
      <c r="AG117" s="40"/>
      <c r="AJ117" s="83"/>
      <c r="AK117" s="40"/>
      <c r="AN117" s="83"/>
      <c r="AO117" s="40"/>
      <c r="AT117" s="83"/>
      <c r="AU117" s="40"/>
      <c r="AX117" s="6"/>
      <c r="AY117" s="40"/>
    </row>
    <row r="118" spans="32:51" x14ac:dyDescent="0.25">
      <c r="AF118" s="6"/>
      <c r="AG118" s="40"/>
      <c r="AJ118" s="83"/>
      <c r="AK118" s="40"/>
      <c r="AN118" s="83"/>
      <c r="AO118" s="40"/>
      <c r="AT118" s="83"/>
      <c r="AU118" s="40"/>
      <c r="AX118" s="6"/>
      <c r="AY118" s="40"/>
    </row>
    <row r="119" spans="32:51" x14ac:dyDescent="0.25">
      <c r="AF119" s="6"/>
      <c r="AG119" s="40"/>
      <c r="AJ119" s="83"/>
      <c r="AK119" s="40"/>
      <c r="AN119" s="83"/>
      <c r="AO119" s="40"/>
      <c r="AT119" s="83"/>
      <c r="AU119" s="40"/>
      <c r="AX119" s="6"/>
      <c r="AY119" s="40"/>
    </row>
    <row r="120" spans="32:51" x14ac:dyDescent="0.25">
      <c r="AF120" s="6"/>
      <c r="AG120" s="40"/>
      <c r="AJ120" s="83"/>
      <c r="AK120" s="40"/>
      <c r="AN120" s="83"/>
      <c r="AO120" s="40"/>
      <c r="AT120" s="83"/>
      <c r="AU120" s="40"/>
      <c r="AX120" s="6"/>
      <c r="AY120" s="40"/>
    </row>
    <row r="121" spans="32:51" x14ac:dyDescent="0.25">
      <c r="AF121" s="6"/>
      <c r="AG121" s="40"/>
      <c r="AJ121" s="83"/>
      <c r="AK121" s="40"/>
      <c r="AN121" s="83"/>
      <c r="AO121" s="40"/>
      <c r="AT121" s="83"/>
      <c r="AU121" s="40"/>
      <c r="AX121" s="6"/>
      <c r="AY121" s="40"/>
    </row>
    <row r="122" spans="32:51" x14ac:dyDescent="0.25">
      <c r="AF122" s="6"/>
      <c r="AG122" s="40"/>
      <c r="AJ122" s="83"/>
      <c r="AK122" s="40"/>
      <c r="AN122" s="83"/>
      <c r="AO122" s="40"/>
      <c r="AT122" s="83"/>
      <c r="AU122" s="40"/>
      <c r="AX122" s="6"/>
      <c r="AY122" s="40"/>
    </row>
    <row r="123" spans="32:51" x14ac:dyDescent="0.25">
      <c r="AF123" s="6"/>
      <c r="AG123" s="40"/>
      <c r="AJ123" s="83"/>
      <c r="AK123" s="40"/>
      <c r="AN123" s="83"/>
      <c r="AO123" s="40"/>
      <c r="AT123" s="83"/>
      <c r="AU123" s="40"/>
      <c r="AX123" s="6"/>
      <c r="AY123" s="40"/>
    </row>
    <row r="124" spans="32:51" x14ac:dyDescent="0.25">
      <c r="AF124" s="6"/>
      <c r="AG124" s="40"/>
      <c r="AJ124" s="83"/>
      <c r="AK124" s="40"/>
      <c r="AN124" s="83"/>
      <c r="AO124" s="40"/>
      <c r="AT124" s="83"/>
      <c r="AU124" s="40"/>
      <c r="AX124" s="6"/>
      <c r="AY124" s="40"/>
    </row>
    <row r="125" spans="32:51" x14ac:dyDescent="0.25">
      <c r="AF125" s="6"/>
      <c r="AG125" s="40"/>
      <c r="AJ125" s="83"/>
      <c r="AK125" s="40"/>
      <c r="AN125" s="83"/>
      <c r="AO125" s="40"/>
      <c r="AT125" s="83"/>
      <c r="AU125" s="40"/>
      <c r="AX125" s="6"/>
      <c r="AY125" s="40"/>
    </row>
    <row r="126" spans="32:51" x14ac:dyDescent="0.25">
      <c r="AF126" s="6"/>
      <c r="AG126" s="40"/>
      <c r="AJ126" s="83"/>
      <c r="AK126" s="40"/>
      <c r="AN126" s="83"/>
      <c r="AO126" s="40"/>
      <c r="AT126" s="83"/>
      <c r="AU126" s="40"/>
      <c r="AX126" s="6"/>
      <c r="AY126" s="40"/>
    </row>
    <row r="127" spans="32:51" x14ac:dyDescent="0.25">
      <c r="AF127" s="6"/>
      <c r="AG127" s="40"/>
      <c r="AJ127" s="83"/>
      <c r="AK127" s="40"/>
      <c r="AN127" s="83"/>
      <c r="AO127" s="40"/>
      <c r="AT127" s="83"/>
      <c r="AU127" s="40"/>
      <c r="AX127" s="6"/>
      <c r="AY127" s="40"/>
    </row>
    <row r="128" spans="32:51" x14ac:dyDescent="0.25">
      <c r="AF128" s="6"/>
      <c r="AG128" s="40"/>
      <c r="AJ128" s="83"/>
      <c r="AK128" s="40"/>
      <c r="AN128" s="83"/>
      <c r="AO128" s="40"/>
      <c r="AT128" s="83"/>
      <c r="AU128" s="40"/>
      <c r="AX128" s="6"/>
      <c r="AY128" s="40"/>
    </row>
    <row r="129" spans="32:51" x14ac:dyDescent="0.25">
      <c r="AF129" s="6"/>
      <c r="AG129" s="40"/>
      <c r="AJ129" s="83"/>
      <c r="AK129" s="40"/>
      <c r="AN129" s="83"/>
      <c r="AO129" s="40"/>
      <c r="AT129" s="83"/>
      <c r="AU129" s="40"/>
      <c r="AX129" s="6"/>
      <c r="AY129" s="40"/>
    </row>
    <row r="130" spans="32:51" x14ac:dyDescent="0.25">
      <c r="AF130" s="6"/>
      <c r="AG130" s="40"/>
      <c r="AJ130" s="83"/>
      <c r="AK130" s="40"/>
      <c r="AN130" s="83"/>
      <c r="AO130" s="40"/>
      <c r="AT130" s="83"/>
      <c r="AU130" s="40"/>
      <c r="AX130" s="6"/>
      <c r="AY130" s="40"/>
    </row>
    <row r="131" spans="32:51" x14ac:dyDescent="0.25">
      <c r="AF131" s="6"/>
      <c r="AG131" s="40"/>
      <c r="AJ131" s="83"/>
      <c r="AK131" s="40"/>
      <c r="AN131" s="83"/>
      <c r="AO131" s="40"/>
      <c r="AT131" s="83"/>
      <c r="AU131" s="40"/>
      <c r="AX131" s="6"/>
      <c r="AY131" s="40"/>
    </row>
    <row r="132" spans="32:51" x14ac:dyDescent="0.25">
      <c r="AF132" s="6"/>
      <c r="AG132" s="40"/>
      <c r="AJ132" s="83"/>
      <c r="AK132" s="40"/>
      <c r="AN132" s="83"/>
      <c r="AO132" s="40"/>
      <c r="AT132" s="83"/>
      <c r="AU132" s="40"/>
      <c r="AX132" s="6"/>
      <c r="AY132" s="40"/>
    </row>
    <row r="133" spans="32:51" x14ac:dyDescent="0.25">
      <c r="AF133" s="6"/>
      <c r="AG133" s="40"/>
      <c r="AJ133" s="83"/>
      <c r="AK133" s="40"/>
      <c r="AN133" s="83"/>
      <c r="AO133" s="40"/>
      <c r="AT133" s="83"/>
      <c r="AU133" s="40"/>
      <c r="AX133" s="6"/>
      <c r="AY133" s="40"/>
    </row>
    <row r="134" spans="32:51" x14ac:dyDescent="0.25">
      <c r="AF134" s="6"/>
      <c r="AG134" s="40"/>
      <c r="AJ134" s="83"/>
      <c r="AK134" s="40"/>
      <c r="AN134" s="83"/>
      <c r="AO134" s="40"/>
      <c r="AT134" s="83"/>
      <c r="AU134" s="40"/>
      <c r="AX134" s="6"/>
      <c r="AY134" s="40"/>
    </row>
    <row r="135" spans="32:51" x14ac:dyDescent="0.25">
      <c r="AF135" s="6"/>
      <c r="AG135" s="40"/>
      <c r="AJ135" s="83"/>
      <c r="AK135" s="40"/>
      <c r="AN135" s="83"/>
      <c r="AO135" s="40"/>
      <c r="AT135" s="83"/>
      <c r="AU135" s="40"/>
      <c r="AX135" s="6"/>
      <c r="AY135" s="40"/>
    </row>
    <row r="136" spans="32:51" x14ac:dyDescent="0.25">
      <c r="AF136" s="6"/>
      <c r="AG136" s="40"/>
      <c r="AJ136" s="83"/>
      <c r="AK136" s="40"/>
      <c r="AN136" s="83"/>
      <c r="AO136" s="40"/>
      <c r="AT136" s="83"/>
      <c r="AU136" s="40"/>
      <c r="AX136" s="6"/>
      <c r="AY136" s="40"/>
    </row>
    <row r="137" spans="32:51" x14ac:dyDescent="0.25">
      <c r="AF137" s="6"/>
      <c r="AG137" s="40"/>
      <c r="AJ137" s="83"/>
      <c r="AK137" s="40"/>
      <c r="AN137" s="83"/>
      <c r="AO137" s="40"/>
      <c r="AT137" s="83"/>
      <c r="AU137" s="40"/>
      <c r="AX137" s="6"/>
      <c r="AY137" s="40"/>
    </row>
    <row r="138" spans="32:51" x14ac:dyDescent="0.25">
      <c r="AF138" s="6"/>
      <c r="AG138" s="40"/>
      <c r="AJ138" s="83"/>
      <c r="AK138" s="40"/>
      <c r="AN138" s="83"/>
      <c r="AO138" s="40"/>
      <c r="AT138" s="83"/>
      <c r="AU138" s="40"/>
      <c r="AX138" s="6"/>
      <c r="AY138" s="40"/>
    </row>
    <row r="139" spans="32:51" x14ac:dyDescent="0.25">
      <c r="AF139" s="6"/>
      <c r="AG139" s="40"/>
      <c r="AJ139" s="83"/>
      <c r="AK139" s="40"/>
      <c r="AN139" s="83"/>
      <c r="AO139" s="40"/>
      <c r="AT139" s="83"/>
      <c r="AU139" s="40"/>
      <c r="AX139" s="6"/>
      <c r="AY139" s="40"/>
    </row>
    <row r="140" spans="32:51" x14ac:dyDescent="0.25">
      <c r="AF140" s="6"/>
      <c r="AG140" s="40"/>
      <c r="AJ140" s="83"/>
      <c r="AK140" s="40"/>
      <c r="AN140" s="83"/>
      <c r="AO140" s="40"/>
      <c r="AT140" s="83"/>
      <c r="AU140" s="40"/>
      <c r="AX140" s="6"/>
      <c r="AY140" s="40"/>
    </row>
    <row r="141" spans="32:51" x14ac:dyDescent="0.25">
      <c r="AF141" s="6"/>
      <c r="AG141" s="40"/>
      <c r="AJ141" s="83"/>
      <c r="AK141" s="40"/>
      <c r="AN141" s="83"/>
      <c r="AO141" s="40"/>
      <c r="AT141" s="83"/>
      <c r="AU141" s="40"/>
      <c r="AX141" s="6"/>
      <c r="AY141" s="40"/>
    </row>
    <row r="142" spans="32:51" x14ac:dyDescent="0.25">
      <c r="AF142" s="6"/>
      <c r="AG142" s="40"/>
      <c r="AJ142" s="83"/>
      <c r="AK142" s="40"/>
      <c r="AN142" s="83"/>
      <c r="AO142" s="40"/>
      <c r="AT142" s="83"/>
      <c r="AU142" s="40"/>
      <c r="AX142" s="6"/>
      <c r="AY142" s="40"/>
    </row>
    <row r="143" spans="32:51" x14ac:dyDescent="0.25">
      <c r="AF143" s="6"/>
      <c r="AG143" s="40"/>
      <c r="AJ143" s="83"/>
      <c r="AK143" s="40"/>
      <c r="AN143" s="83"/>
      <c r="AO143" s="40"/>
      <c r="AT143" s="83"/>
      <c r="AU143" s="40"/>
      <c r="AX143" s="6"/>
      <c r="AY143" s="40"/>
    </row>
    <row r="144" spans="32:51" x14ac:dyDescent="0.25">
      <c r="AF144" s="6"/>
      <c r="AG144" s="40"/>
      <c r="AJ144" s="83"/>
      <c r="AK144" s="40"/>
      <c r="AN144" s="83"/>
      <c r="AO144" s="40"/>
      <c r="AT144" s="83"/>
      <c r="AU144" s="40"/>
      <c r="AX144" s="6"/>
      <c r="AY144" s="40"/>
    </row>
    <row r="145" spans="32:51" x14ac:dyDescent="0.25">
      <c r="AF145" s="6"/>
      <c r="AG145" s="40"/>
      <c r="AJ145" s="83"/>
      <c r="AK145" s="40"/>
      <c r="AN145" s="83"/>
      <c r="AO145" s="40"/>
      <c r="AT145" s="83"/>
      <c r="AU145" s="40"/>
      <c r="AX145" s="6"/>
      <c r="AY145" s="40"/>
    </row>
    <row r="146" spans="32:51" x14ac:dyDescent="0.25">
      <c r="AF146" s="6"/>
      <c r="AG146" s="40"/>
      <c r="AJ146" s="83"/>
      <c r="AK146" s="40"/>
      <c r="AN146" s="83"/>
      <c r="AO146" s="40"/>
      <c r="AT146" s="83"/>
      <c r="AU146" s="40"/>
      <c r="AX146" s="6"/>
      <c r="AY146" s="40"/>
    </row>
    <row r="147" spans="32:51" x14ac:dyDescent="0.25">
      <c r="AF147" s="6"/>
      <c r="AG147" s="40"/>
      <c r="AJ147" s="83"/>
      <c r="AK147" s="40"/>
      <c r="AN147" s="83"/>
      <c r="AO147" s="40"/>
      <c r="AT147" s="83"/>
      <c r="AU147" s="40"/>
      <c r="AX147" s="6"/>
      <c r="AY147" s="40"/>
    </row>
    <row r="148" spans="32:51" x14ac:dyDescent="0.25">
      <c r="AF148" s="6"/>
      <c r="AG148" s="40"/>
      <c r="AJ148" s="83"/>
      <c r="AK148" s="40"/>
      <c r="AN148" s="83"/>
      <c r="AO148" s="40"/>
      <c r="AT148" s="83"/>
      <c r="AU148" s="40"/>
      <c r="AX148" s="6"/>
      <c r="AY148" s="40"/>
    </row>
    <row r="149" spans="32:51" x14ac:dyDescent="0.25">
      <c r="AF149" s="6"/>
      <c r="AG149" s="40"/>
      <c r="AJ149" s="83"/>
      <c r="AK149" s="40"/>
      <c r="AN149" s="83"/>
      <c r="AO149" s="40"/>
      <c r="AT149" s="83"/>
      <c r="AU149" s="40"/>
      <c r="AX149" s="6"/>
      <c r="AY149" s="40"/>
    </row>
    <row r="150" spans="32:51" x14ac:dyDescent="0.25">
      <c r="AF150" s="6"/>
      <c r="AG150" s="40"/>
      <c r="AJ150" s="83"/>
      <c r="AK150" s="40"/>
      <c r="AN150" s="83"/>
      <c r="AO150" s="40"/>
      <c r="AT150" s="83"/>
      <c r="AU150" s="40"/>
      <c r="AX150" s="6"/>
      <c r="AY150" s="40"/>
    </row>
    <row r="151" spans="32:51" x14ac:dyDescent="0.25">
      <c r="AF151" s="6"/>
      <c r="AG151" s="40"/>
      <c r="AJ151" s="83"/>
      <c r="AK151" s="40"/>
      <c r="AN151" s="83"/>
      <c r="AO151" s="40"/>
      <c r="AT151" s="83"/>
      <c r="AU151" s="40"/>
      <c r="AX151" s="6"/>
      <c r="AY151" s="40"/>
    </row>
    <row r="152" spans="32:51" x14ac:dyDescent="0.25">
      <c r="AF152" s="6"/>
      <c r="AG152" s="40"/>
      <c r="AJ152" s="83"/>
      <c r="AK152" s="40"/>
      <c r="AN152" s="83"/>
      <c r="AO152" s="40"/>
      <c r="AT152" s="83"/>
      <c r="AU152" s="40"/>
      <c r="AX152" s="6"/>
      <c r="AY152" s="40"/>
    </row>
    <row r="153" spans="32:51" x14ac:dyDescent="0.25">
      <c r="AF153" s="6"/>
      <c r="AG153" s="40"/>
      <c r="AJ153" s="83"/>
      <c r="AK153" s="40"/>
      <c r="AN153" s="83"/>
      <c r="AO153" s="40"/>
      <c r="AT153" s="83"/>
      <c r="AU153" s="40"/>
      <c r="AX153" s="6"/>
      <c r="AY153" s="40"/>
    </row>
    <row r="154" spans="32:51" x14ac:dyDescent="0.25">
      <c r="AF154" s="6"/>
      <c r="AG154" s="40"/>
      <c r="AJ154" s="83"/>
      <c r="AK154" s="40"/>
      <c r="AN154" s="83"/>
      <c r="AO154" s="40"/>
      <c r="AT154" s="83"/>
      <c r="AU154" s="40"/>
      <c r="AX154" s="6"/>
      <c r="AY154" s="40"/>
    </row>
    <row r="155" spans="32:51" x14ac:dyDescent="0.25">
      <c r="AF155" s="6"/>
      <c r="AG155" s="40"/>
      <c r="AJ155" s="83"/>
      <c r="AK155" s="40"/>
      <c r="AN155" s="83"/>
      <c r="AO155" s="40"/>
      <c r="AT155" s="83"/>
      <c r="AU155" s="40"/>
      <c r="AX155" s="6"/>
      <c r="AY155" s="40"/>
    </row>
    <row r="156" spans="32:51" x14ac:dyDescent="0.25">
      <c r="AF156" s="6"/>
      <c r="AG156" s="40"/>
      <c r="AJ156" s="83"/>
      <c r="AK156" s="40"/>
      <c r="AN156" s="83"/>
      <c r="AO156" s="40"/>
      <c r="AT156" s="83"/>
      <c r="AU156" s="40"/>
      <c r="AX156" s="6"/>
      <c r="AY156" s="40"/>
    </row>
    <row r="157" spans="32:51" x14ac:dyDescent="0.25">
      <c r="AF157" s="6"/>
      <c r="AG157" s="40"/>
      <c r="AJ157" s="83"/>
      <c r="AK157" s="40"/>
      <c r="AN157" s="83"/>
      <c r="AO157" s="40"/>
      <c r="AT157" s="83"/>
      <c r="AU157" s="40"/>
      <c r="AX157" s="6"/>
      <c r="AY157" s="40"/>
    </row>
    <row r="158" spans="32:51" x14ac:dyDescent="0.25">
      <c r="AF158" s="6"/>
      <c r="AG158" s="40"/>
      <c r="AJ158" s="83"/>
      <c r="AK158" s="40"/>
      <c r="AN158" s="83"/>
      <c r="AO158" s="40"/>
      <c r="AT158" s="83"/>
      <c r="AU158" s="40"/>
      <c r="AX158" s="6"/>
      <c r="AY158" s="40"/>
    </row>
    <row r="159" spans="32:51" x14ac:dyDescent="0.25">
      <c r="AF159" s="6"/>
      <c r="AG159" s="40"/>
      <c r="AJ159" s="83"/>
      <c r="AK159" s="40"/>
      <c r="AN159" s="83"/>
      <c r="AO159" s="40"/>
      <c r="AT159" s="83"/>
      <c r="AU159" s="40"/>
      <c r="AX159" s="6"/>
      <c r="AY159" s="40"/>
    </row>
    <row r="160" spans="32:51" x14ac:dyDescent="0.25">
      <c r="AF160" s="6"/>
      <c r="AG160" s="40"/>
      <c r="AJ160" s="83"/>
      <c r="AK160" s="40"/>
      <c r="AN160" s="83"/>
      <c r="AO160" s="40"/>
      <c r="AT160" s="83"/>
      <c r="AU160" s="40"/>
      <c r="AX160" s="6"/>
      <c r="AY160" s="40"/>
    </row>
    <row r="161" spans="32:51" x14ac:dyDescent="0.25">
      <c r="AF161" s="6"/>
      <c r="AG161" s="40"/>
      <c r="AJ161" s="83"/>
      <c r="AK161" s="40"/>
      <c r="AN161" s="83"/>
      <c r="AO161" s="40"/>
      <c r="AT161" s="83"/>
      <c r="AU161" s="40"/>
      <c r="AX161" s="6"/>
      <c r="AY161" s="40"/>
    </row>
    <row r="162" spans="32:51" x14ac:dyDescent="0.25">
      <c r="AF162" s="6"/>
      <c r="AG162" s="40"/>
      <c r="AJ162" s="83"/>
      <c r="AK162" s="40"/>
      <c r="AN162" s="83"/>
      <c r="AO162" s="40"/>
      <c r="AT162" s="83"/>
      <c r="AU162" s="40"/>
      <c r="AX162" s="6"/>
      <c r="AY162" s="40"/>
    </row>
    <row r="163" spans="32:51" x14ac:dyDescent="0.25">
      <c r="AF163" s="6"/>
      <c r="AG163" s="40"/>
      <c r="AJ163" s="83"/>
      <c r="AK163" s="40"/>
      <c r="AN163" s="83"/>
      <c r="AO163" s="40"/>
      <c r="AT163" s="83"/>
      <c r="AU163" s="40"/>
      <c r="AX163" s="6"/>
      <c r="AY163" s="40"/>
    </row>
    <row r="164" spans="32:51" x14ac:dyDescent="0.25">
      <c r="AF164" s="6"/>
      <c r="AG164" s="40"/>
      <c r="AJ164" s="83"/>
      <c r="AK164" s="40"/>
      <c r="AN164" s="83"/>
      <c r="AO164" s="40"/>
      <c r="AT164" s="83"/>
      <c r="AU164" s="40"/>
      <c r="AX164" s="6"/>
      <c r="AY164" s="40"/>
    </row>
    <row r="165" spans="32:51" x14ac:dyDescent="0.25">
      <c r="AF165" s="6"/>
      <c r="AG165" s="40"/>
      <c r="AJ165" s="83"/>
      <c r="AK165" s="40"/>
      <c r="AN165" s="83"/>
      <c r="AO165" s="40"/>
      <c r="AT165" s="83"/>
      <c r="AU165" s="40"/>
      <c r="AX165" s="6"/>
      <c r="AY165" s="40"/>
    </row>
    <row r="166" spans="32:51" x14ac:dyDescent="0.25">
      <c r="AF166" s="6"/>
      <c r="AG166" s="40"/>
      <c r="AJ166" s="83"/>
      <c r="AK166" s="40"/>
      <c r="AN166" s="83"/>
      <c r="AO166" s="40"/>
      <c r="AT166" s="83"/>
      <c r="AU166" s="40"/>
      <c r="AX166" s="6"/>
      <c r="AY166" s="40"/>
    </row>
    <row r="167" spans="32:51" x14ac:dyDescent="0.25">
      <c r="AF167" s="6"/>
      <c r="AG167" s="40"/>
      <c r="AJ167" s="83"/>
      <c r="AK167" s="40"/>
      <c r="AN167" s="83"/>
      <c r="AO167" s="40"/>
      <c r="AT167" s="83"/>
      <c r="AU167" s="40"/>
      <c r="AX167" s="6"/>
      <c r="AY167" s="40"/>
    </row>
    <row r="168" spans="32:51" x14ac:dyDescent="0.25">
      <c r="AF168" s="6"/>
      <c r="AG168" s="40"/>
      <c r="AJ168" s="83"/>
      <c r="AK168" s="40"/>
      <c r="AN168" s="83"/>
      <c r="AO168" s="40"/>
      <c r="AT168" s="83"/>
      <c r="AU168" s="40"/>
      <c r="AX168" s="6"/>
      <c r="AY168" s="40"/>
    </row>
    <row r="169" spans="32:51" x14ac:dyDescent="0.25">
      <c r="AF169" s="6"/>
      <c r="AG169" s="40"/>
      <c r="AJ169" s="83"/>
      <c r="AK169" s="40"/>
      <c r="AN169" s="83"/>
      <c r="AO169" s="40"/>
      <c r="AT169" s="83"/>
      <c r="AU169" s="40"/>
      <c r="AX169" s="6"/>
      <c r="AY169" s="40"/>
    </row>
    <row r="170" spans="32:51" x14ac:dyDescent="0.25">
      <c r="AF170" s="6"/>
      <c r="AG170" s="40"/>
      <c r="AJ170" s="83"/>
      <c r="AK170" s="40"/>
      <c r="AN170" s="83"/>
      <c r="AO170" s="40"/>
      <c r="AT170" s="83"/>
      <c r="AU170" s="40"/>
      <c r="AX170" s="6"/>
      <c r="AY170" s="40"/>
    </row>
    <row r="171" spans="32:51" x14ac:dyDescent="0.25">
      <c r="AF171" s="6"/>
      <c r="AG171" s="40"/>
      <c r="AJ171" s="83"/>
      <c r="AK171" s="40"/>
      <c r="AN171" s="83"/>
      <c r="AO171" s="40"/>
      <c r="AT171" s="83"/>
      <c r="AU171" s="40"/>
      <c r="AX171" s="6"/>
      <c r="AY171" s="40"/>
    </row>
    <row r="172" spans="32:51" x14ac:dyDescent="0.25">
      <c r="AF172" s="6"/>
      <c r="AG172" s="40"/>
      <c r="AJ172" s="83"/>
      <c r="AK172" s="40"/>
      <c r="AN172" s="83"/>
      <c r="AO172" s="40"/>
      <c r="AT172" s="83"/>
      <c r="AU172" s="40"/>
      <c r="AX172" s="6"/>
      <c r="AY172" s="40"/>
    </row>
    <row r="173" spans="32:51" x14ac:dyDescent="0.25">
      <c r="AF173" s="6"/>
      <c r="AG173" s="40"/>
      <c r="AJ173" s="83"/>
      <c r="AK173" s="40"/>
      <c r="AN173" s="83"/>
      <c r="AO173" s="40"/>
      <c r="AT173" s="83"/>
      <c r="AU173" s="40"/>
      <c r="AX173" s="6"/>
      <c r="AY173" s="40"/>
    </row>
    <row r="174" spans="32:51" x14ac:dyDescent="0.25">
      <c r="AF174" s="6"/>
      <c r="AG174" s="40"/>
      <c r="AJ174" s="83"/>
      <c r="AK174" s="40"/>
      <c r="AN174" s="83"/>
      <c r="AO174" s="40"/>
      <c r="AT174" s="83"/>
      <c r="AU174" s="40"/>
      <c r="AX174" s="6"/>
      <c r="AY174" s="40"/>
    </row>
    <row r="175" spans="32:51" x14ac:dyDescent="0.25">
      <c r="AF175" s="6"/>
      <c r="AG175" s="40"/>
      <c r="AJ175" s="83"/>
      <c r="AK175" s="40"/>
      <c r="AN175" s="83"/>
      <c r="AO175" s="40"/>
      <c r="AT175" s="83"/>
      <c r="AU175" s="40"/>
      <c r="AX175" s="6"/>
      <c r="AY175" s="40"/>
    </row>
    <row r="176" spans="32:51" x14ac:dyDescent="0.25">
      <c r="AF176" s="6"/>
      <c r="AG176" s="40"/>
      <c r="AJ176" s="83"/>
      <c r="AK176" s="40"/>
      <c r="AN176" s="83"/>
      <c r="AO176" s="40"/>
      <c r="AT176" s="83"/>
      <c r="AU176" s="40"/>
      <c r="AX176" s="6"/>
      <c r="AY176" s="40"/>
    </row>
    <row r="177" spans="32:51" x14ac:dyDescent="0.25">
      <c r="AF177" s="6"/>
      <c r="AG177" s="40"/>
      <c r="AJ177" s="83"/>
      <c r="AK177" s="40"/>
      <c r="AN177" s="83"/>
      <c r="AO177" s="40"/>
      <c r="AT177" s="83"/>
      <c r="AU177" s="40"/>
      <c r="AX177" s="6"/>
      <c r="AY177" s="40"/>
    </row>
    <row r="178" spans="32:51" x14ac:dyDescent="0.25">
      <c r="AF178" s="6"/>
      <c r="AG178" s="40"/>
      <c r="AJ178" s="83"/>
      <c r="AK178" s="40"/>
      <c r="AN178" s="83"/>
      <c r="AO178" s="40"/>
      <c r="AT178" s="83"/>
      <c r="AU178" s="40"/>
      <c r="AX178" s="6"/>
      <c r="AY178" s="40"/>
    </row>
    <row r="179" spans="32:51" x14ac:dyDescent="0.25">
      <c r="AF179" s="6"/>
      <c r="AG179" s="40"/>
      <c r="AJ179" s="83"/>
      <c r="AK179" s="40"/>
      <c r="AN179" s="83"/>
      <c r="AO179" s="40"/>
      <c r="AT179" s="83"/>
      <c r="AU179" s="40"/>
      <c r="AX179" s="6"/>
      <c r="AY179" s="40"/>
    </row>
    <row r="180" spans="32:51" x14ac:dyDescent="0.25">
      <c r="AF180" s="6"/>
      <c r="AG180" s="40"/>
      <c r="AJ180" s="83"/>
      <c r="AK180" s="40"/>
      <c r="AN180" s="83"/>
      <c r="AO180" s="40"/>
      <c r="AT180" s="83"/>
      <c r="AU180" s="40"/>
      <c r="AX180" s="6"/>
      <c r="AY180" s="40"/>
    </row>
    <row r="181" spans="32:51" x14ac:dyDescent="0.25">
      <c r="AF181" s="6"/>
      <c r="AG181" s="40"/>
      <c r="AJ181" s="83"/>
      <c r="AK181" s="40"/>
      <c r="AN181" s="83"/>
      <c r="AO181" s="40"/>
      <c r="AT181" s="83"/>
      <c r="AU181" s="40"/>
      <c r="AX181" s="6"/>
      <c r="AY181" s="40"/>
    </row>
    <row r="182" spans="32:51" x14ac:dyDescent="0.25">
      <c r="AF182" s="6"/>
      <c r="AG182" s="40"/>
      <c r="AJ182" s="83"/>
      <c r="AK182" s="40"/>
      <c r="AN182" s="83"/>
      <c r="AO182" s="40"/>
      <c r="AT182" s="83"/>
      <c r="AU182" s="40"/>
      <c r="AX182" s="6"/>
      <c r="AY182" s="40"/>
    </row>
    <row r="183" spans="32:51" x14ac:dyDescent="0.25">
      <c r="AF183" s="6"/>
      <c r="AG183" s="40"/>
      <c r="AJ183" s="83"/>
      <c r="AK183" s="40"/>
      <c r="AN183" s="83"/>
      <c r="AO183" s="40"/>
      <c r="AT183" s="83"/>
      <c r="AU183" s="40"/>
      <c r="AX183" s="6"/>
      <c r="AY183" s="40"/>
    </row>
    <row r="184" spans="32:51" x14ac:dyDescent="0.25">
      <c r="AF184" s="6"/>
      <c r="AG184" s="40"/>
      <c r="AJ184" s="83"/>
      <c r="AK184" s="40"/>
      <c r="AN184" s="83"/>
      <c r="AO184" s="40"/>
      <c r="AT184" s="83"/>
      <c r="AU184" s="40"/>
      <c r="AX184" s="6"/>
      <c r="AY184" s="40"/>
    </row>
    <row r="185" spans="32:51" x14ac:dyDescent="0.25">
      <c r="AF185" s="6"/>
      <c r="AG185" s="40"/>
      <c r="AJ185" s="83"/>
      <c r="AK185" s="40"/>
      <c r="AN185" s="83"/>
      <c r="AO185" s="40"/>
      <c r="AT185" s="83"/>
      <c r="AU185" s="40"/>
      <c r="AX185" s="6"/>
      <c r="AY185" s="40"/>
    </row>
    <row r="186" spans="32:51" x14ac:dyDescent="0.25">
      <c r="AF186" s="6"/>
      <c r="AG186" s="40"/>
      <c r="AJ186" s="83"/>
      <c r="AK186" s="40"/>
      <c r="AN186" s="83"/>
      <c r="AO186" s="40"/>
      <c r="AT186" s="83"/>
      <c r="AU186" s="40"/>
      <c r="AX186" s="6"/>
      <c r="AY186" s="40"/>
    </row>
    <row r="187" spans="32:51" x14ac:dyDescent="0.25">
      <c r="AF187" s="6"/>
      <c r="AG187" s="40"/>
      <c r="AJ187" s="83"/>
      <c r="AK187" s="40"/>
      <c r="AN187" s="83"/>
      <c r="AO187" s="40"/>
      <c r="AT187" s="83"/>
      <c r="AU187" s="40"/>
      <c r="AX187" s="6"/>
      <c r="AY187" s="40"/>
    </row>
    <row r="188" spans="32:51" x14ac:dyDescent="0.25">
      <c r="AF188" s="6"/>
      <c r="AG188" s="40"/>
      <c r="AJ188" s="83"/>
      <c r="AK188" s="40"/>
      <c r="AN188" s="83"/>
      <c r="AO188" s="40"/>
      <c r="AT188" s="83"/>
      <c r="AU188" s="40"/>
      <c r="AX188" s="6"/>
      <c r="AY188" s="40"/>
    </row>
    <row r="189" spans="32:51" x14ac:dyDescent="0.25">
      <c r="AF189" s="6"/>
      <c r="AG189" s="40"/>
      <c r="AJ189" s="83"/>
      <c r="AK189" s="40"/>
      <c r="AN189" s="83"/>
      <c r="AO189" s="40"/>
      <c r="AT189" s="83"/>
      <c r="AU189" s="40"/>
      <c r="AX189" s="6"/>
      <c r="AY189" s="40"/>
    </row>
    <row r="190" spans="32:51" x14ac:dyDescent="0.25">
      <c r="AF190" s="6"/>
      <c r="AG190" s="40"/>
      <c r="AJ190" s="83"/>
      <c r="AK190" s="40"/>
      <c r="AN190" s="83"/>
      <c r="AO190" s="40"/>
      <c r="AT190" s="83"/>
      <c r="AU190" s="40"/>
      <c r="AX190" s="6"/>
      <c r="AY190" s="40"/>
    </row>
    <row r="191" spans="32:51" x14ac:dyDescent="0.25">
      <c r="AF191" s="6"/>
      <c r="AG191" s="40"/>
      <c r="AJ191" s="83"/>
      <c r="AK191" s="40"/>
      <c r="AN191" s="83"/>
      <c r="AO191" s="40"/>
      <c r="AT191" s="83"/>
      <c r="AU191" s="40"/>
      <c r="AX191" s="6"/>
      <c r="AY191" s="40"/>
    </row>
    <row r="192" spans="32:51" x14ac:dyDescent="0.25">
      <c r="AF192" s="6"/>
      <c r="AG192" s="40"/>
      <c r="AJ192" s="83"/>
      <c r="AK192" s="40"/>
      <c r="AN192" s="83"/>
      <c r="AO192" s="40"/>
      <c r="AT192" s="83"/>
      <c r="AU192" s="40"/>
      <c r="AX192" s="6"/>
      <c r="AY192" s="40"/>
    </row>
    <row r="193" spans="32:51" x14ac:dyDescent="0.25">
      <c r="AF193" s="6"/>
      <c r="AG193" s="40"/>
      <c r="AJ193" s="83"/>
      <c r="AK193" s="40"/>
      <c r="AN193" s="83"/>
      <c r="AO193" s="40"/>
      <c r="AT193" s="83"/>
      <c r="AU193" s="40"/>
      <c r="AX193" s="6"/>
      <c r="AY193" s="40"/>
    </row>
    <row r="194" spans="32:51" x14ac:dyDescent="0.25">
      <c r="AF194" s="6"/>
      <c r="AG194" s="40"/>
      <c r="AJ194" s="83"/>
      <c r="AK194" s="40"/>
      <c r="AN194" s="83"/>
      <c r="AO194" s="40"/>
      <c r="AT194" s="83"/>
      <c r="AU194" s="40"/>
      <c r="AX194" s="6"/>
      <c r="AY194" s="40"/>
    </row>
    <row r="195" spans="32:51" x14ac:dyDescent="0.25">
      <c r="AF195" s="6"/>
      <c r="AG195" s="40"/>
      <c r="AJ195" s="83"/>
      <c r="AK195" s="40"/>
      <c r="AN195" s="83"/>
      <c r="AO195" s="40"/>
      <c r="AT195" s="83"/>
      <c r="AU195" s="40"/>
      <c r="AX195" s="6"/>
      <c r="AY195" s="40"/>
    </row>
    <row r="196" spans="32:51" x14ac:dyDescent="0.25">
      <c r="AF196" s="6"/>
      <c r="AG196" s="40"/>
      <c r="AJ196" s="83"/>
      <c r="AK196" s="40"/>
      <c r="AN196" s="83"/>
      <c r="AO196" s="40"/>
      <c r="AT196" s="83"/>
      <c r="AU196" s="40"/>
      <c r="AX196" s="6"/>
      <c r="AY196" s="40"/>
    </row>
    <row r="197" spans="32:51" x14ac:dyDescent="0.25">
      <c r="AF197" s="6"/>
      <c r="AG197" s="40"/>
      <c r="AJ197" s="83"/>
      <c r="AK197" s="40"/>
      <c r="AN197" s="83"/>
      <c r="AO197" s="40"/>
      <c r="AT197" s="83"/>
      <c r="AU197" s="40"/>
      <c r="AX197" s="6"/>
      <c r="AY197" s="40"/>
    </row>
    <row r="198" spans="32:51" x14ac:dyDescent="0.25">
      <c r="AF198" s="6"/>
      <c r="AG198" s="40"/>
      <c r="AJ198" s="83"/>
      <c r="AK198" s="40"/>
      <c r="AN198" s="83"/>
      <c r="AO198" s="40"/>
      <c r="AT198" s="83"/>
      <c r="AU198" s="40"/>
      <c r="AX198" s="6"/>
      <c r="AY198" s="40"/>
    </row>
    <row r="199" spans="32:51" x14ac:dyDescent="0.25">
      <c r="AF199" s="6"/>
      <c r="AG199" s="40"/>
      <c r="AJ199" s="83"/>
      <c r="AK199" s="40"/>
      <c r="AN199" s="83"/>
      <c r="AO199" s="40"/>
      <c r="AT199" s="83"/>
      <c r="AU199" s="40"/>
      <c r="AX199" s="6"/>
      <c r="AY199" s="40"/>
    </row>
    <row r="200" spans="32:51" x14ac:dyDescent="0.25">
      <c r="AF200" s="6"/>
      <c r="AG200" s="40"/>
      <c r="AJ200" s="83"/>
      <c r="AK200" s="40"/>
      <c r="AN200" s="83"/>
      <c r="AO200" s="40"/>
      <c r="AT200" s="83"/>
      <c r="AU200" s="40"/>
      <c r="AX200" s="6"/>
      <c r="AY200" s="40"/>
    </row>
    <row r="201" spans="32:51" x14ac:dyDescent="0.25">
      <c r="AF201" s="6"/>
      <c r="AG201" s="40"/>
      <c r="AJ201" s="83"/>
      <c r="AK201" s="40"/>
      <c r="AN201" s="83"/>
      <c r="AO201" s="40"/>
      <c r="AT201" s="83"/>
      <c r="AU201" s="40"/>
      <c r="AX201" s="6"/>
      <c r="AY201" s="40"/>
    </row>
    <row r="202" spans="32:51" x14ac:dyDescent="0.25">
      <c r="AF202" s="6"/>
      <c r="AG202" s="40"/>
      <c r="AJ202" s="83"/>
      <c r="AK202" s="40"/>
      <c r="AN202" s="83"/>
      <c r="AO202" s="40"/>
      <c r="AT202" s="83"/>
      <c r="AU202" s="40"/>
      <c r="AX202" s="6"/>
      <c r="AY202" s="40"/>
    </row>
    <row r="203" spans="32:51" x14ac:dyDescent="0.25">
      <c r="AF203" s="6"/>
      <c r="AG203" s="40"/>
      <c r="AJ203" s="83"/>
      <c r="AK203" s="40"/>
      <c r="AN203" s="83"/>
      <c r="AO203" s="40"/>
      <c r="AT203" s="83"/>
      <c r="AU203" s="40"/>
      <c r="AX203" s="6"/>
      <c r="AY203" s="40"/>
    </row>
    <row r="204" spans="32:51" x14ac:dyDescent="0.25">
      <c r="AF204" s="6"/>
      <c r="AG204" s="40"/>
      <c r="AJ204" s="83"/>
      <c r="AK204" s="40"/>
      <c r="AN204" s="83"/>
      <c r="AO204" s="40"/>
      <c r="AT204" s="83"/>
      <c r="AU204" s="40"/>
      <c r="AX204" s="6"/>
      <c r="AY204" s="40"/>
    </row>
    <row r="205" spans="32:51" x14ac:dyDescent="0.25">
      <c r="AF205" s="6"/>
      <c r="AG205" s="40"/>
      <c r="AJ205" s="83"/>
      <c r="AK205" s="40"/>
      <c r="AN205" s="83"/>
      <c r="AO205" s="40"/>
      <c r="AT205" s="83"/>
      <c r="AU205" s="40"/>
      <c r="AX205" s="6"/>
      <c r="AY205" s="40"/>
    </row>
    <row r="206" spans="32:51" x14ac:dyDescent="0.25">
      <c r="AF206" s="6"/>
      <c r="AG206" s="40"/>
      <c r="AJ206" s="83"/>
      <c r="AK206" s="40"/>
      <c r="AN206" s="83"/>
      <c r="AO206" s="40"/>
      <c r="AT206" s="83"/>
      <c r="AU206" s="40"/>
      <c r="AX206" s="6"/>
      <c r="AY206" s="40"/>
    </row>
    <row r="207" spans="32:51" x14ac:dyDescent="0.25">
      <c r="AF207" s="6"/>
      <c r="AG207" s="40"/>
      <c r="AJ207" s="83"/>
      <c r="AK207" s="40"/>
      <c r="AN207" s="83"/>
      <c r="AO207" s="40"/>
      <c r="AT207" s="83"/>
      <c r="AU207" s="40"/>
      <c r="AX207" s="6"/>
      <c r="AY207" s="40"/>
    </row>
    <row r="208" spans="32:51" x14ac:dyDescent="0.25">
      <c r="AF208" s="6"/>
      <c r="AG208" s="40"/>
      <c r="AJ208" s="83"/>
      <c r="AK208" s="40"/>
      <c r="AN208" s="83"/>
      <c r="AO208" s="40"/>
      <c r="AT208" s="83"/>
      <c r="AU208" s="40"/>
      <c r="AX208" s="6"/>
      <c r="AY208" s="40"/>
    </row>
    <row r="209" spans="32:51" x14ac:dyDescent="0.25">
      <c r="AF209" s="6"/>
      <c r="AG209" s="40"/>
      <c r="AJ209" s="83"/>
      <c r="AK209" s="40"/>
      <c r="AN209" s="83"/>
      <c r="AO209" s="40"/>
      <c r="AT209" s="83"/>
      <c r="AU209" s="40"/>
      <c r="AX209" s="6"/>
      <c r="AY209" s="40"/>
    </row>
    <row r="210" spans="32:51" x14ac:dyDescent="0.25">
      <c r="AF210" s="6"/>
      <c r="AG210" s="40"/>
      <c r="AJ210" s="83"/>
      <c r="AK210" s="40"/>
      <c r="AN210" s="83"/>
      <c r="AO210" s="40"/>
      <c r="AT210" s="83"/>
      <c r="AU210" s="40"/>
      <c r="AX210" s="6"/>
      <c r="AY210" s="40"/>
    </row>
    <row r="211" spans="32:51" x14ac:dyDescent="0.25">
      <c r="AF211" s="6"/>
      <c r="AG211" s="40"/>
      <c r="AJ211" s="83"/>
      <c r="AK211" s="40"/>
      <c r="AN211" s="83"/>
      <c r="AO211" s="40"/>
      <c r="AT211" s="83"/>
      <c r="AU211" s="40"/>
      <c r="AX211" s="6"/>
      <c r="AY211" s="40"/>
    </row>
    <row r="212" spans="32:51" x14ac:dyDescent="0.25">
      <c r="AF212" s="6"/>
      <c r="AG212" s="40"/>
      <c r="AJ212" s="83"/>
      <c r="AK212" s="40"/>
      <c r="AN212" s="83"/>
      <c r="AO212" s="40"/>
      <c r="AT212" s="83"/>
      <c r="AU212" s="40"/>
      <c r="AX212" s="6"/>
      <c r="AY212" s="40"/>
    </row>
    <row r="213" spans="32:51" x14ac:dyDescent="0.25">
      <c r="AF213" s="6"/>
      <c r="AG213" s="40"/>
      <c r="AJ213" s="83"/>
      <c r="AK213" s="40"/>
      <c r="AN213" s="83"/>
      <c r="AO213" s="40"/>
      <c r="AT213" s="83"/>
      <c r="AU213" s="40"/>
      <c r="AX213" s="6"/>
      <c r="AY213" s="40"/>
    </row>
    <row r="214" spans="32:51" x14ac:dyDescent="0.25">
      <c r="AF214" s="6"/>
      <c r="AG214" s="40"/>
      <c r="AJ214" s="83"/>
      <c r="AK214" s="40"/>
      <c r="AN214" s="83"/>
      <c r="AO214" s="40"/>
      <c r="AT214" s="83"/>
      <c r="AU214" s="40"/>
      <c r="AX214" s="6"/>
      <c r="AY214" s="40"/>
    </row>
    <row r="215" spans="32:51" x14ac:dyDescent="0.25">
      <c r="AF215" s="6"/>
      <c r="AG215" s="40"/>
      <c r="AJ215" s="83"/>
      <c r="AK215" s="40"/>
      <c r="AN215" s="83"/>
      <c r="AO215" s="40"/>
      <c r="AT215" s="83"/>
      <c r="AU215" s="40"/>
      <c r="AX215" s="6"/>
      <c r="AY215" s="40"/>
    </row>
    <row r="216" spans="32:51" x14ac:dyDescent="0.25">
      <c r="AF216" s="6"/>
      <c r="AG216" s="40"/>
      <c r="AJ216" s="83"/>
      <c r="AK216" s="40"/>
      <c r="AN216" s="83"/>
      <c r="AO216" s="40"/>
      <c r="AT216" s="83"/>
      <c r="AU216" s="40"/>
      <c r="AX216" s="6"/>
      <c r="AY216" s="40"/>
    </row>
    <row r="217" spans="32:51" x14ac:dyDescent="0.25">
      <c r="AF217" s="6"/>
      <c r="AG217" s="40"/>
      <c r="AJ217" s="83"/>
      <c r="AK217" s="40"/>
      <c r="AN217" s="83"/>
      <c r="AO217" s="40"/>
      <c r="AT217" s="83"/>
      <c r="AU217" s="40"/>
      <c r="AX217" s="6"/>
      <c r="AY217" s="40"/>
    </row>
    <row r="218" spans="32:51" x14ac:dyDescent="0.25">
      <c r="AF218" s="6"/>
      <c r="AG218" s="40"/>
      <c r="AJ218" s="83"/>
      <c r="AK218" s="40"/>
      <c r="AN218" s="83"/>
      <c r="AO218" s="40"/>
      <c r="AT218" s="83"/>
      <c r="AU218" s="40"/>
      <c r="AX218" s="6"/>
      <c r="AY218" s="40"/>
    </row>
    <row r="219" spans="32:51" x14ac:dyDescent="0.25">
      <c r="AF219" s="6"/>
      <c r="AG219" s="40"/>
      <c r="AJ219" s="83"/>
      <c r="AK219" s="40"/>
      <c r="AN219" s="83"/>
      <c r="AO219" s="40"/>
      <c r="AT219" s="83"/>
      <c r="AU219" s="40"/>
      <c r="AX219" s="6"/>
      <c r="AY219" s="40"/>
    </row>
    <row r="220" spans="32:51" x14ac:dyDescent="0.25">
      <c r="AF220" s="6"/>
      <c r="AG220" s="40"/>
      <c r="AJ220" s="83"/>
      <c r="AK220" s="40"/>
      <c r="AN220" s="83"/>
      <c r="AO220" s="40"/>
      <c r="AT220" s="83"/>
      <c r="AU220" s="40"/>
      <c r="AX220" s="6"/>
      <c r="AY220" s="40"/>
    </row>
    <row r="221" spans="32:51" x14ac:dyDescent="0.25">
      <c r="AF221" s="6"/>
      <c r="AG221" s="40"/>
      <c r="AJ221" s="83"/>
      <c r="AK221" s="40"/>
      <c r="AN221" s="83"/>
      <c r="AO221" s="40"/>
      <c r="AT221" s="83"/>
      <c r="AU221" s="40"/>
      <c r="AX221" s="6"/>
      <c r="AY221" s="40"/>
    </row>
    <row r="222" spans="32:51" x14ac:dyDescent="0.25">
      <c r="AF222" s="6"/>
      <c r="AG222" s="40"/>
      <c r="AJ222" s="83"/>
      <c r="AK222" s="40"/>
      <c r="AN222" s="83"/>
      <c r="AO222" s="40"/>
      <c r="AT222" s="83"/>
      <c r="AU222" s="40"/>
      <c r="AX222" s="6"/>
      <c r="AY222" s="40"/>
    </row>
    <row r="223" spans="32:51" x14ac:dyDescent="0.25">
      <c r="AF223" s="6"/>
      <c r="AG223" s="40"/>
      <c r="AJ223" s="83"/>
      <c r="AK223" s="40"/>
      <c r="AN223" s="83"/>
      <c r="AO223" s="40"/>
      <c r="AT223" s="83"/>
      <c r="AU223" s="40"/>
      <c r="AX223" s="6"/>
      <c r="AY223" s="40"/>
    </row>
    <row r="224" spans="32:51" x14ac:dyDescent="0.25">
      <c r="AF224" s="6"/>
      <c r="AG224" s="40"/>
      <c r="AJ224" s="83"/>
      <c r="AK224" s="40"/>
      <c r="AN224" s="83"/>
      <c r="AO224" s="40"/>
      <c r="AT224" s="83"/>
      <c r="AU224" s="40"/>
      <c r="AX224" s="6"/>
      <c r="AY224" s="40"/>
    </row>
    <row r="225" spans="32:51" x14ac:dyDescent="0.25">
      <c r="AF225" s="6"/>
      <c r="AG225" s="40"/>
      <c r="AJ225" s="83"/>
      <c r="AK225" s="40"/>
      <c r="AN225" s="83"/>
      <c r="AO225" s="40"/>
      <c r="AT225" s="83"/>
      <c r="AU225" s="40"/>
      <c r="AX225" s="6"/>
      <c r="AY225" s="40"/>
    </row>
    <row r="226" spans="32:51" x14ac:dyDescent="0.25">
      <c r="AF226" s="6"/>
      <c r="AG226" s="40"/>
      <c r="AJ226" s="83"/>
      <c r="AK226" s="40"/>
      <c r="AN226" s="83"/>
      <c r="AO226" s="40"/>
      <c r="AT226" s="83"/>
      <c r="AU226" s="40"/>
      <c r="AX226" s="6"/>
      <c r="AY226" s="40"/>
    </row>
    <row r="227" spans="32:51" x14ac:dyDescent="0.25">
      <c r="AF227" s="6"/>
      <c r="AG227" s="40"/>
      <c r="AJ227" s="83"/>
      <c r="AK227" s="40"/>
      <c r="AN227" s="83"/>
      <c r="AO227" s="40"/>
      <c r="AT227" s="83"/>
      <c r="AU227" s="40"/>
      <c r="AX227" s="6"/>
      <c r="AY227" s="40"/>
    </row>
    <row r="228" spans="32:51" x14ac:dyDescent="0.25">
      <c r="AF228" s="6"/>
      <c r="AG228" s="40"/>
      <c r="AJ228" s="83"/>
      <c r="AK228" s="40"/>
      <c r="AN228" s="83"/>
      <c r="AO228" s="40"/>
      <c r="AT228" s="83"/>
      <c r="AU228" s="40"/>
      <c r="AX228" s="6"/>
      <c r="AY228" s="40"/>
    </row>
    <row r="229" spans="32:51" x14ac:dyDescent="0.25">
      <c r="AF229" s="6"/>
      <c r="AG229" s="40"/>
      <c r="AJ229" s="83"/>
      <c r="AK229" s="40"/>
      <c r="AN229" s="83"/>
      <c r="AO229" s="40"/>
      <c r="AT229" s="83"/>
      <c r="AU229" s="40"/>
      <c r="AX229" s="6"/>
      <c r="AY229" s="40"/>
    </row>
    <row r="230" spans="32:51" x14ac:dyDescent="0.25">
      <c r="AF230" s="6"/>
      <c r="AG230" s="40"/>
      <c r="AJ230" s="83"/>
      <c r="AK230" s="40"/>
      <c r="AN230" s="83"/>
      <c r="AO230" s="40"/>
      <c r="AT230" s="83"/>
      <c r="AU230" s="40"/>
      <c r="AX230" s="6"/>
      <c r="AY230" s="40"/>
    </row>
    <row r="231" spans="32:51" x14ac:dyDescent="0.25">
      <c r="AF231" s="6"/>
      <c r="AG231" s="40"/>
      <c r="AJ231" s="83"/>
      <c r="AK231" s="40"/>
      <c r="AN231" s="83"/>
      <c r="AO231" s="40"/>
      <c r="AT231" s="83"/>
      <c r="AU231" s="40"/>
      <c r="AX231" s="6"/>
      <c r="AY231" s="40"/>
    </row>
    <row r="232" spans="32:51" x14ac:dyDescent="0.25">
      <c r="AF232" s="6"/>
      <c r="AG232" s="40"/>
      <c r="AJ232" s="83"/>
      <c r="AK232" s="40"/>
      <c r="AN232" s="83"/>
      <c r="AO232" s="40"/>
      <c r="AT232" s="83"/>
      <c r="AU232" s="40"/>
      <c r="AX232" s="6"/>
      <c r="AY232" s="40"/>
    </row>
    <row r="233" spans="32:51" x14ac:dyDescent="0.25">
      <c r="AF233" s="6"/>
      <c r="AG233" s="40"/>
      <c r="AJ233" s="83"/>
      <c r="AK233" s="40"/>
      <c r="AN233" s="83"/>
      <c r="AO233" s="40"/>
      <c r="AT233" s="83"/>
      <c r="AU233" s="40"/>
      <c r="AX233" s="6"/>
      <c r="AY233" s="40"/>
    </row>
    <row r="234" spans="32:51" x14ac:dyDescent="0.25">
      <c r="AF234" s="6"/>
      <c r="AG234" s="40"/>
      <c r="AJ234" s="83"/>
      <c r="AK234" s="40"/>
      <c r="AN234" s="83"/>
      <c r="AO234" s="40"/>
      <c r="AT234" s="83"/>
      <c r="AU234" s="40"/>
      <c r="AX234" s="6"/>
      <c r="AY234" s="40"/>
    </row>
    <row r="235" spans="32:51" x14ac:dyDescent="0.25">
      <c r="AF235" s="6"/>
      <c r="AG235" s="40"/>
      <c r="AJ235" s="83"/>
      <c r="AK235" s="40"/>
      <c r="AN235" s="83"/>
      <c r="AO235" s="40"/>
      <c r="AT235" s="83"/>
      <c r="AU235" s="40"/>
      <c r="AX235" s="6"/>
      <c r="AY235" s="40"/>
    </row>
    <row r="236" spans="32:51" x14ac:dyDescent="0.25">
      <c r="AF236" s="6"/>
      <c r="AG236" s="40"/>
      <c r="AJ236" s="83"/>
      <c r="AK236" s="40"/>
      <c r="AN236" s="83"/>
      <c r="AO236" s="40"/>
      <c r="AT236" s="83"/>
      <c r="AU236" s="40"/>
      <c r="AX236" s="6"/>
      <c r="AY236" s="40"/>
    </row>
    <row r="237" spans="32:51" x14ac:dyDescent="0.25">
      <c r="AF237" s="6"/>
      <c r="AG237" s="40"/>
      <c r="AJ237" s="83"/>
      <c r="AK237" s="40"/>
      <c r="AN237" s="83"/>
      <c r="AO237" s="40"/>
      <c r="AT237" s="83"/>
      <c r="AU237" s="40"/>
      <c r="AX237" s="6"/>
      <c r="AY237" s="40"/>
    </row>
    <row r="238" spans="32:51" x14ac:dyDescent="0.25">
      <c r="AF238" s="6"/>
      <c r="AG238" s="40"/>
      <c r="AJ238" s="83"/>
      <c r="AK238" s="40"/>
      <c r="AN238" s="83"/>
      <c r="AO238" s="40"/>
      <c r="AT238" s="83"/>
      <c r="AU238" s="40"/>
      <c r="AX238" s="6"/>
      <c r="AY238" s="40"/>
    </row>
    <row r="239" spans="32:51" x14ac:dyDescent="0.25">
      <c r="AF239" s="6"/>
      <c r="AG239" s="40"/>
      <c r="AJ239" s="83"/>
      <c r="AK239" s="40"/>
      <c r="AN239" s="83"/>
      <c r="AO239" s="40"/>
      <c r="AT239" s="83"/>
      <c r="AU239" s="40"/>
      <c r="AX239" s="6"/>
      <c r="AY239" s="40"/>
    </row>
    <row r="240" spans="32:51" x14ac:dyDescent="0.25">
      <c r="AF240" s="6"/>
      <c r="AG240" s="40"/>
      <c r="AJ240" s="83"/>
      <c r="AK240" s="40"/>
      <c r="AN240" s="83"/>
      <c r="AO240" s="40"/>
      <c r="AT240" s="83"/>
      <c r="AU240" s="40"/>
      <c r="AX240" s="6"/>
      <c r="AY240" s="40"/>
    </row>
    <row r="241" spans="32:51" x14ac:dyDescent="0.25">
      <c r="AF241" s="6"/>
      <c r="AG241" s="40"/>
      <c r="AJ241" s="83"/>
      <c r="AK241" s="40"/>
      <c r="AN241" s="83"/>
      <c r="AO241" s="40"/>
      <c r="AT241" s="83"/>
      <c r="AU241" s="40"/>
      <c r="AX241" s="6"/>
      <c r="AY241" s="40"/>
    </row>
    <row r="242" spans="32:51" x14ac:dyDescent="0.25">
      <c r="AF242" s="6"/>
      <c r="AG242" s="40"/>
      <c r="AJ242" s="83"/>
      <c r="AK242" s="40"/>
      <c r="AN242" s="83"/>
      <c r="AO242" s="40"/>
      <c r="AT242" s="83"/>
      <c r="AU242" s="40"/>
      <c r="AX242" s="6"/>
      <c r="AY242" s="40"/>
    </row>
    <row r="243" spans="32:51" x14ac:dyDescent="0.25">
      <c r="AF243" s="6"/>
      <c r="AG243" s="40"/>
      <c r="AJ243" s="83"/>
      <c r="AK243" s="40"/>
      <c r="AN243" s="83"/>
      <c r="AO243" s="40"/>
      <c r="AT243" s="83"/>
      <c r="AU243" s="40"/>
      <c r="AX243" s="6"/>
      <c r="AY243" s="40"/>
    </row>
    <row r="244" spans="32:51" x14ac:dyDescent="0.25">
      <c r="AF244" s="6"/>
      <c r="AG244" s="40"/>
      <c r="AJ244" s="83"/>
      <c r="AK244" s="40"/>
      <c r="AN244" s="83"/>
      <c r="AO244" s="40"/>
      <c r="AT244" s="83"/>
      <c r="AU244" s="40"/>
      <c r="AX244" s="6"/>
      <c r="AY244" s="40"/>
    </row>
    <row r="245" spans="32:51" x14ac:dyDescent="0.25">
      <c r="AF245" s="6"/>
      <c r="AG245" s="40"/>
      <c r="AJ245" s="83"/>
      <c r="AK245" s="40"/>
      <c r="AN245" s="83"/>
      <c r="AO245" s="40"/>
      <c r="AT245" s="83"/>
      <c r="AU245" s="40"/>
      <c r="AX245" s="6"/>
      <c r="AY245" s="40"/>
    </row>
    <row r="246" spans="32:51" x14ac:dyDescent="0.25">
      <c r="AF246" s="6"/>
      <c r="AG246" s="40"/>
      <c r="AJ246" s="83"/>
      <c r="AK246" s="40"/>
      <c r="AN246" s="83"/>
      <c r="AO246" s="40"/>
      <c r="AT246" s="83"/>
      <c r="AU246" s="40"/>
      <c r="AX246" s="6"/>
      <c r="AY246" s="40"/>
    </row>
    <row r="247" spans="32:51" x14ac:dyDescent="0.25">
      <c r="AF247" s="6"/>
      <c r="AG247" s="40"/>
      <c r="AJ247" s="83"/>
      <c r="AK247" s="40"/>
      <c r="AN247" s="83"/>
      <c r="AO247" s="40"/>
      <c r="AT247" s="83"/>
      <c r="AU247" s="40"/>
      <c r="AX247" s="6"/>
      <c r="AY247" s="40"/>
    </row>
    <row r="248" spans="32:51" x14ac:dyDescent="0.25">
      <c r="AF248" s="6"/>
      <c r="AG248" s="40"/>
      <c r="AJ248" s="83"/>
      <c r="AK248" s="40"/>
      <c r="AN248" s="83"/>
      <c r="AO248" s="40"/>
      <c r="AT248" s="83"/>
      <c r="AU248" s="40"/>
      <c r="AX248" s="6"/>
      <c r="AY248" s="40"/>
    </row>
    <row r="249" spans="32:51" x14ac:dyDescent="0.25">
      <c r="AF249" s="6"/>
      <c r="AG249" s="40"/>
      <c r="AJ249" s="83"/>
      <c r="AK249" s="40"/>
      <c r="AN249" s="83"/>
      <c r="AO249" s="40"/>
      <c r="AT249" s="83"/>
      <c r="AU249" s="40"/>
      <c r="AX249" s="6"/>
      <c r="AY249" s="40"/>
    </row>
    <row r="250" spans="32:51" x14ac:dyDescent="0.25">
      <c r="AF250" s="6"/>
      <c r="AG250" s="40"/>
      <c r="AJ250" s="83"/>
      <c r="AK250" s="40"/>
      <c r="AN250" s="83"/>
      <c r="AO250" s="40"/>
      <c r="AT250" s="83"/>
      <c r="AU250" s="40"/>
      <c r="AX250" s="6"/>
      <c r="AY250" s="40"/>
    </row>
    <row r="251" spans="32:51" x14ac:dyDescent="0.25">
      <c r="AF251" s="6"/>
      <c r="AG251" s="40"/>
      <c r="AJ251" s="83"/>
      <c r="AK251" s="40"/>
      <c r="AN251" s="83"/>
      <c r="AO251" s="40"/>
      <c r="AT251" s="83"/>
      <c r="AU251" s="40"/>
      <c r="AX251" s="6"/>
      <c r="AY251" s="40"/>
    </row>
    <row r="252" spans="32:51" x14ac:dyDescent="0.25">
      <c r="AF252" s="6"/>
      <c r="AG252" s="40"/>
      <c r="AJ252" s="83"/>
      <c r="AK252" s="40"/>
      <c r="AN252" s="83"/>
      <c r="AO252" s="40"/>
      <c r="AT252" s="83"/>
      <c r="AU252" s="40"/>
      <c r="AX252" s="6"/>
      <c r="AY252" s="40"/>
    </row>
    <row r="253" spans="32:51" x14ac:dyDescent="0.25">
      <c r="AF253" s="6"/>
      <c r="AG253" s="40"/>
      <c r="AJ253" s="83"/>
      <c r="AK253" s="40"/>
      <c r="AN253" s="83"/>
      <c r="AO253" s="40"/>
      <c r="AT253" s="83"/>
      <c r="AU253" s="40"/>
      <c r="AX253" s="6"/>
      <c r="AY253" s="40"/>
    </row>
    <row r="254" spans="32:51" x14ac:dyDescent="0.25">
      <c r="AF254" s="6"/>
      <c r="AG254" s="40"/>
      <c r="AJ254" s="83"/>
      <c r="AK254" s="40"/>
      <c r="AN254" s="83"/>
      <c r="AO254" s="40"/>
      <c r="AT254" s="83"/>
      <c r="AU254" s="40"/>
      <c r="AX254" s="6"/>
      <c r="AY254" s="40"/>
    </row>
    <row r="255" spans="32:51" x14ac:dyDescent="0.25">
      <c r="AF255" s="6"/>
      <c r="AG255" s="40"/>
      <c r="AJ255" s="83"/>
      <c r="AK255" s="40"/>
      <c r="AN255" s="83"/>
      <c r="AO255" s="40"/>
      <c r="AT255" s="83"/>
      <c r="AU255" s="40"/>
      <c r="AX255" s="6"/>
      <c r="AY255" s="40"/>
    </row>
    <row r="256" spans="32:51" x14ac:dyDescent="0.25">
      <c r="AF256" s="6"/>
      <c r="AG256" s="40"/>
      <c r="AJ256" s="83"/>
      <c r="AK256" s="40"/>
      <c r="AN256" s="83"/>
      <c r="AO256" s="40"/>
      <c r="AT256" s="83"/>
      <c r="AU256" s="40"/>
      <c r="AX256" s="6"/>
      <c r="AY256" s="40"/>
    </row>
    <row r="257" spans="32:51" x14ac:dyDescent="0.25">
      <c r="AF257" s="6"/>
      <c r="AG257" s="40"/>
      <c r="AJ257" s="83"/>
      <c r="AK257" s="40"/>
      <c r="AN257" s="83"/>
      <c r="AO257" s="40"/>
      <c r="AT257" s="83"/>
      <c r="AU257" s="40"/>
      <c r="AX257" s="6"/>
      <c r="AY257" s="40"/>
    </row>
    <row r="258" spans="32:51" x14ac:dyDescent="0.25">
      <c r="AF258" s="6"/>
      <c r="AG258" s="40"/>
      <c r="AJ258" s="83"/>
      <c r="AK258" s="40"/>
      <c r="AN258" s="83"/>
      <c r="AO258" s="40"/>
      <c r="AT258" s="83"/>
      <c r="AU258" s="40"/>
      <c r="AX258" s="6"/>
      <c r="AY258" s="40"/>
    </row>
    <row r="259" spans="32:51" x14ac:dyDescent="0.25">
      <c r="AF259" s="6"/>
      <c r="AG259" s="40"/>
      <c r="AJ259" s="83"/>
      <c r="AK259" s="40"/>
      <c r="AN259" s="83"/>
      <c r="AO259" s="40"/>
      <c r="AT259" s="83"/>
      <c r="AU259" s="40"/>
      <c r="AX259" s="6"/>
      <c r="AY259" s="40"/>
    </row>
    <row r="260" spans="32:51" x14ac:dyDescent="0.25">
      <c r="AF260" s="6"/>
      <c r="AG260" s="40"/>
      <c r="AJ260" s="83"/>
      <c r="AK260" s="40"/>
      <c r="AN260" s="83"/>
      <c r="AO260" s="40"/>
      <c r="AT260" s="83"/>
      <c r="AU260" s="40"/>
      <c r="AX260" s="6"/>
      <c r="AY260" s="40"/>
    </row>
    <row r="261" spans="32:51" x14ac:dyDescent="0.25">
      <c r="AF261" s="6"/>
      <c r="AG261" s="40"/>
      <c r="AJ261" s="83"/>
      <c r="AK261" s="40"/>
      <c r="AN261" s="83"/>
      <c r="AO261" s="40"/>
      <c r="AT261" s="83"/>
      <c r="AU261" s="40"/>
      <c r="AX261" s="6"/>
      <c r="AY261" s="40"/>
    </row>
    <row r="262" spans="32:51" x14ac:dyDescent="0.25">
      <c r="AF262" s="6"/>
      <c r="AG262" s="40"/>
      <c r="AJ262" s="83"/>
      <c r="AK262" s="40"/>
      <c r="AN262" s="83"/>
      <c r="AO262" s="40"/>
      <c r="AT262" s="83"/>
      <c r="AU262" s="40"/>
      <c r="AX262" s="6"/>
      <c r="AY262" s="40"/>
    </row>
    <row r="263" spans="32:51" x14ac:dyDescent="0.25">
      <c r="AF263" s="6"/>
      <c r="AG263" s="40"/>
      <c r="AJ263" s="83"/>
      <c r="AK263" s="40"/>
      <c r="AN263" s="83"/>
      <c r="AO263" s="40"/>
      <c r="AT263" s="83"/>
      <c r="AU263" s="40"/>
      <c r="AX263" s="6"/>
      <c r="AY263" s="40"/>
    </row>
    <row r="264" spans="32:51" x14ac:dyDescent="0.25">
      <c r="AF264" s="6"/>
      <c r="AG264" s="40"/>
      <c r="AJ264" s="83"/>
      <c r="AK264" s="40"/>
      <c r="AN264" s="83"/>
      <c r="AO264" s="40"/>
      <c r="AT264" s="83"/>
      <c r="AU264" s="40"/>
      <c r="AX264" s="6"/>
      <c r="AY264" s="40"/>
    </row>
    <row r="265" spans="32:51" x14ac:dyDescent="0.25">
      <c r="AF265" s="6"/>
      <c r="AG265" s="40"/>
      <c r="AJ265" s="83"/>
      <c r="AK265" s="40"/>
      <c r="AN265" s="83"/>
      <c r="AO265" s="40"/>
      <c r="AT265" s="83"/>
      <c r="AU265" s="40"/>
      <c r="AX265" s="6"/>
      <c r="AY265" s="40"/>
    </row>
    <row r="266" spans="32:51" x14ac:dyDescent="0.25">
      <c r="AF266" s="6"/>
      <c r="AG266" s="40"/>
      <c r="AJ266" s="83"/>
      <c r="AK266" s="40"/>
      <c r="AN266" s="83"/>
      <c r="AO266" s="40"/>
      <c r="AT266" s="83"/>
      <c r="AU266" s="40"/>
      <c r="AX266" s="6"/>
      <c r="AY266" s="40"/>
    </row>
    <row r="267" spans="32:51" x14ac:dyDescent="0.25">
      <c r="AF267" s="6"/>
      <c r="AG267" s="40"/>
      <c r="AJ267" s="83"/>
      <c r="AK267" s="40"/>
      <c r="AN267" s="83"/>
      <c r="AO267" s="40"/>
      <c r="AT267" s="83"/>
      <c r="AU267" s="40"/>
      <c r="AX267" s="6"/>
      <c r="AY267" s="40"/>
    </row>
    <row r="268" spans="32:51" x14ac:dyDescent="0.25">
      <c r="AF268" s="6"/>
      <c r="AG268" s="40"/>
      <c r="AJ268" s="83"/>
      <c r="AK268" s="40"/>
      <c r="AN268" s="83"/>
      <c r="AO268" s="40"/>
      <c r="AT268" s="83"/>
      <c r="AU268" s="40"/>
      <c r="AX268" s="6"/>
      <c r="AY268" s="40"/>
    </row>
    <row r="269" spans="32:51" x14ac:dyDescent="0.25">
      <c r="AF269" s="6"/>
      <c r="AG269" s="40"/>
      <c r="AJ269" s="83"/>
      <c r="AK269" s="40"/>
      <c r="AN269" s="83"/>
      <c r="AO269" s="40"/>
      <c r="AT269" s="83"/>
      <c r="AU269" s="40"/>
      <c r="AX269" s="6"/>
      <c r="AY269" s="40"/>
    </row>
    <row r="270" spans="32:51" x14ac:dyDescent="0.25">
      <c r="AF270" s="6"/>
      <c r="AG270" s="40"/>
      <c r="AJ270" s="83"/>
      <c r="AK270" s="40"/>
      <c r="AN270" s="83"/>
      <c r="AO270" s="40"/>
      <c r="AT270" s="83"/>
      <c r="AU270" s="40"/>
      <c r="AX270" s="6"/>
      <c r="AY270" s="40"/>
    </row>
    <row r="271" spans="32:51" x14ac:dyDescent="0.25">
      <c r="AF271" s="6"/>
      <c r="AG271" s="40"/>
      <c r="AJ271" s="83"/>
      <c r="AK271" s="40"/>
      <c r="AN271" s="83"/>
      <c r="AO271" s="40"/>
      <c r="AT271" s="83"/>
      <c r="AU271" s="40"/>
      <c r="AX271" s="6"/>
      <c r="AY271" s="40"/>
    </row>
    <row r="272" spans="32:51" x14ac:dyDescent="0.25">
      <c r="AF272" s="6"/>
      <c r="AG272" s="40"/>
      <c r="AJ272" s="83"/>
      <c r="AK272" s="40"/>
      <c r="AN272" s="83"/>
      <c r="AO272" s="40"/>
      <c r="AT272" s="83"/>
      <c r="AU272" s="40"/>
      <c r="AX272" s="6"/>
      <c r="AY272" s="40"/>
    </row>
    <row r="273" spans="32:51" x14ac:dyDescent="0.25">
      <c r="AF273" s="6"/>
      <c r="AG273" s="40"/>
      <c r="AJ273" s="83"/>
      <c r="AK273" s="40"/>
      <c r="AN273" s="83"/>
      <c r="AO273" s="40"/>
      <c r="AT273" s="83"/>
      <c r="AU273" s="40"/>
      <c r="AX273" s="6"/>
      <c r="AY273" s="40"/>
    </row>
    <row r="274" spans="32:51" x14ac:dyDescent="0.25">
      <c r="AF274" s="6"/>
      <c r="AG274" s="40"/>
      <c r="AJ274" s="83"/>
      <c r="AK274" s="40"/>
      <c r="AN274" s="83"/>
      <c r="AO274" s="40"/>
      <c r="AT274" s="83"/>
      <c r="AU274" s="40"/>
      <c r="AX274" s="6"/>
      <c r="AY274" s="40"/>
    </row>
    <row r="275" spans="32:51" x14ac:dyDescent="0.25">
      <c r="AF275" s="6"/>
      <c r="AG275" s="40"/>
      <c r="AJ275" s="83"/>
      <c r="AK275" s="40"/>
      <c r="AN275" s="83"/>
      <c r="AO275" s="40"/>
      <c r="AT275" s="83"/>
      <c r="AU275" s="40"/>
      <c r="AX275" s="6"/>
      <c r="AY275" s="40"/>
    </row>
    <row r="276" spans="32:51" x14ac:dyDescent="0.25">
      <c r="AF276" s="6"/>
      <c r="AG276" s="40"/>
      <c r="AJ276" s="83"/>
      <c r="AK276" s="40"/>
      <c r="AN276" s="83"/>
      <c r="AO276" s="40"/>
      <c r="AT276" s="83"/>
      <c r="AU276" s="40"/>
      <c r="AX276" s="6"/>
      <c r="AY276" s="40"/>
    </row>
    <row r="277" spans="32:51" x14ac:dyDescent="0.25">
      <c r="AF277" s="6"/>
      <c r="AG277" s="40"/>
      <c r="AJ277" s="83"/>
      <c r="AK277" s="40"/>
      <c r="AN277" s="83"/>
      <c r="AO277" s="40"/>
      <c r="AT277" s="83"/>
      <c r="AU277" s="40"/>
      <c r="AX277" s="6"/>
      <c r="AY277" s="40"/>
    </row>
    <row r="278" spans="32:51" x14ac:dyDescent="0.25">
      <c r="AF278" s="6"/>
      <c r="AG278" s="40"/>
      <c r="AJ278" s="83"/>
      <c r="AK278" s="40"/>
      <c r="AN278" s="83"/>
      <c r="AO278" s="40"/>
      <c r="AT278" s="83"/>
      <c r="AU278" s="40"/>
      <c r="AX278" s="6"/>
      <c r="AY278" s="40"/>
    </row>
    <row r="279" spans="32:51" x14ac:dyDescent="0.25">
      <c r="AF279" s="6"/>
      <c r="AG279" s="40"/>
      <c r="AJ279" s="83"/>
      <c r="AK279" s="40"/>
      <c r="AN279" s="83"/>
      <c r="AO279" s="40"/>
      <c r="AT279" s="83"/>
      <c r="AU279" s="40"/>
      <c r="AX279" s="6"/>
      <c r="AY279" s="40"/>
    </row>
    <row r="280" spans="32:51" x14ac:dyDescent="0.25">
      <c r="AF280" s="6"/>
      <c r="AG280" s="40"/>
      <c r="AJ280" s="83"/>
      <c r="AK280" s="40"/>
      <c r="AN280" s="83"/>
      <c r="AO280" s="40"/>
      <c r="AT280" s="83"/>
      <c r="AU280" s="40"/>
      <c r="AX280" s="6"/>
      <c r="AY280" s="40"/>
    </row>
    <row r="281" spans="32:51" x14ac:dyDescent="0.25">
      <c r="AF281" s="6"/>
      <c r="AG281" s="40"/>
      <c r="AJ281" s="83"/>
      <c r="AK281" s="40"/>
      <c r="AN281" s="83"/>
      <c r="AO281" s="40"/>
      <c r="AT281" s="83"/>
      <c r="AU281" s="40"/>
      <c r="AX281" s="6"/>
      <c r="AY281" s="40"/>
    </row>
    <row r="282" spans="32:51" x14ac:dyDescent="0.25">
      <c r="AF282" s="6"/>
      <c r="AG282" s="40"/>
      <c r="AJ282" s="83"/>
      <c r="AK282" s="40"/>
      <c r="AN282" s="83"/>
      <c r="AO282" s="40"/>
      <c r="AT282" s="83"/>
      <c r="AU282" s="40"/>
      <c r="AX282" s="6"/>
      <c r="AY282" s="40"/>
    </row>
    <row r="283" spans="32:51" x14ac:dyDescent="0.25">
      <c r="AF283" s="6"/>
      <c r="AG283" s="40"/>
      <c r="AJ283" s="83"/>
      <c r="AK283" s="40"/>
      <c r="AN283" s="83"/>
      <c r="AO283" s="40"/>
      <c r="AT283" s="83"/>
      <c r="AU283" s="40"/>
      <c r="AX283" s="6"/>
      <c r="AY283" s="40"/>
    </row>
    <row r="284" spans="32:51" x14ac:dyDescent="0.25">
      <c r="AF284" s="6"/>
      <c r="AG284" s="40"/>
      <c r="AJ284" s="83"/>
      <c r="AK284" s="40"/>
      <c r="AN284" s="83"/>
      <c r="AO284" s="40"/>
      <c r="AT284" s="83"/>
      <c r="AU284" s="40"/>
      <c r="AX284" s="6"/>
      <c r="AY284" s="40"/>
    </row>
    <row r="285" spans="32:51" x14ac:dyDescent="0.25">
      <c r="AF285" s="6"/>
      <c r="AG285" s="40"/>
      <c r="AJ285" s="83"/>
      <c r="AK285" s="40"/>
      <c r="AN285" s="83"/>
      <c r="AO285" s="40"/>
      <c r="AT285" s="83"/>
      <c r="AU285" s="40"/>
      <c r="AX285" s="6"/>
      <c r="AY285" s="40"/>
    </row>
    <row r="286" spans="32:51" x14ac:dyDescent="0.25">
      <c r="AF286" s="6"/>
      <c r="AG286" s="40"/>
      <c r="AJ286" s="83"/>
      <c r="AK286" s="40"/>
      <c r="AN286" s="83"/>
      <c r="AO286" s="40"/>
      <c r="AT286" s="83"/>
      <c r="AU286" s="40"/>
      <c r="AX286" s="6"/>
      <c r="AY286" s="40"/>
    </row>
    <row r="287" spans="32:51" x14ac:dyDescent="0.25">
      <c r="AF287" s="6"/>
      <c r="AG287" s="40"/>
      <c r="AJ287" s="83"/>
      <c r="AK287" s="40"/>
      <c r="AN287" s="83"/>
      <c r="AO287" s="40"/>
      <c r="AT287" s="83"/>
      <c r="AU287" s="40"/>
      <c r="AX287" s="6"/>
      <c r="AY287" s="40"/>
    </row>
    <row r="288" spans="32:51" x14ac:dyDescent="0.25">
      <c r="AF288" s="6"/>
      <c r="AG288" s="40"/>
      <c r="AJ288" s="83"/>
      <c r="AK288" s="40"/>
      <c r="AN288" s="83"/>
      <c r="AO288" s="40"/>
      <c r="AT288" s="83"/>
      <c r="AU288" s="40"/>
      <c r="AX288" s="6"/>
      <c r="AY288" s="40"/>
    </row>
    <row r="289" spans="32:51" x14ac:dyDescent="0.25">
      <c r="AF289" s="6"/>
      <c r="AG289" s="40"/>
      <c r="AJ289" s="83"/>
      <c r="AK289" s="40"/>
      <c r="AN289" s="83"/>
      <c r="AO289" s="40"/>
      <c r="AT289" s="83"/>
      <c r="AU289" s="40"/>
      <c r="AX289" s="6"/>
      <c r="AY289" s="40"/>
    </row>
    <row r="290" spans="32:51" x14ac:dyDescent="0.25">
      <c r="AF290" s="6"/>
      <c r="AG290" s="40"/>
      <c r="AJ290" s="83"/>
      <c r="AK290" s="40"/>
      <c r="AN290" s="83"/>
      <c r="AO290" s="40"/>
      <c r="AT290" s="83"/>
      <c r="AU290" s="40"/>
      <c r="AX290" s="6"/>
      <c r="AY290" s="40"/>
    </row>
    <row r="291" spans="32:51" x14ac:dyDescent="0.25">
      <c r="AF291" s="6"/>
      <c r="AG291" s="40"/>
      <c r="AJ291" s="83"/>
      <c r="AK291" s="40"/>
      <c r="AN291" s="83"/>
      <c r="AO291" s="40"/>
      <c r="AT291" s="83"/>
      <c r="AU291" s="40"/>
      <c r="AX291" s="6"/>
      <c r="AY291" s="40"/>
    </row>
    <row r="292" spans="32:51" x14ac:dyDescent="0.25">
      <c r="AF292" s="6"/>
      <c r="AG292" s="40"/>
      <c r="AJ292" s="83"/>
      <c r="AK292" s="40"/>
      <c r="AN292" s="83"/>
      <c r="AO292" s="40"/>
      <c r="AT292" s="83"/>
      <c r="AU292" s="40"/>
      <c r="AX292" s="6"/>
      <c r="AY292" s="40"/>
    </row>
    <row r="293" spans="32:51" x14ac:dyDescent="0.25">
      <c r="AF293" s="6"/>
      <c r="AG293" s="40"/>
      <c r="AJ293" s="83"/>
      <c r="AK293" s="40"/>
      <c r="AN293" s="83"/>
      <c r="AO293" s="40"/>
      <c r="AT293" s="83"/>
      <c r="AU293" s="40"/>
      <c r="AX293" s="6"/>
      <c r="AY293" s="40"/>
    </row>
    <row r="294" spans="32:51" x14ac:dyDescent="0.25">
      <c r="AF294" s="6"/>
      <c r="AG294" s="40"/>
      <c r="AJ294" s="83"/>
      <c r="AK294" s="40"/>
      <c r="AN294" s="83"/>
      <c r="AO294" s="40"/>
      <c r="AT294" s="83"/>
      <c r="AU294" s="40"/>
      <c r="AX294" s="6"/>
      <c r="AY294" s="40"/>
    </row>
    <row r="295" spans="32:51" x14ac:dyDescent="0.25">
      <c r="AF295" s="6"/>
      <c r="AG295" s="40"/>
      <c r="AJ295" s="83"/>
      <c r="AK295" s="40"/>
      <c r="AN295" s="83"/>
      <c r="AO295" s="40"/>
      <c r="AT295" s="83"/>
      <c r="AU295" s="40"/>
      <c r="AX295" s="6"/>
      <c r="AY295" s="40"/>
    </row>
    <row r="296" spans="32:51" x14ac:dyDescent="0.25">
      <c r="AF296" s="6"/>
      <c r="AG296" s="40"/>
      <c r="AJ296" s="83"/>
      <c r="AK296" s="40"/>
      <c r="AN296" s="83"/>
      <c r="AO296" s="40"/>
      <c r="AT296" s="83"/>
      <c r="AU296" s="40"/>
      <c r="AX296" s="6"/>
      <c r="AY296" s="40"/>
    </row>
    <row r="297" spans="32:51" x14ac:dyDescent="0.25">
      <c r="AF297" s="6"/>
      <c r="AG297" s="40"/>
      <c r="AJ297" s="83"/>
      <c r="AK297" s="40"/>
      <c r="AN297" s="83"/>
      <c r="AO297" s="40"/>
      <c r="AT297" s="83"/>
      <c r="AU297" s="40"/>
      <c r="AX297" s="6"/>
      <c r="AY297" s="40"/>
    </row>
    <row r="298" spans="32:51" x14ac:dyDescent="0.25">
      <c r="AF298" s="6"/>
      <c r="AG298" s="40"/>
      <c r="AJ298" s="83"/>
      <c r="AK298" s="40"/>
      <c r="AN298" s="83"/>
      <c r="AO298" s="40"/>
      <c r="AT298" s="83"/>
      <c r="AU298" s="40"/>
      <c r="AX298" s="6"/>
      <c r="AY298" s="40"/>
    </row>
    <row r="299" spans="32:51" x14ac:dyDescent="0.25">
      <c r="AF299" s="6"/>
      <c r="AG299" s="40"/>
      <c r="AJ299" s="83"/>
      <c r="AK299" s="40"/>
      <c r="AN299" s="83"/>
      <c r="AO299" s="40"/>
      <c r="AT299" s="83"/>
      <c r="AU299" s="40"/>
      <c r="AX299" s="6"/>
      <c r="AY299" s="40"/>
    </row>
    <row r="300" spans="32:51" x14ac:dyDescent="0.25">
      <c r="AF300" s="6"/>
      <c r="AG300" s="40"/>
      <c r="AJ300" s="83"/>
      <c r="AK300" s="40"/>
      <c r="AN300" s="83"/>
      <c r="AO300" s="40"/>
      <c r="AT300" s="83"/>
      <c r="AU300" s="40"/>
      <c r="AX300" s="6"/>
      <c r="AY300" s="40"/>
    </row>
    <row r="301" spans="32:51" x14ac:dyDescent="0.25">
      <c r="AF301" s="6"/>
      <c r="AG301" s="40"/>
      <c r="AJ301" s="83"/>
      <c r="AK301" s="40"/>
      <c r="AN301" s="83"/>
      <c r="AO301" s="40"/>
      <c r="AT301" s="83"/>
      <c r="AU301" s="40"/>
      <c r="AX301" s="6"/>
      <c r="AY301" s="40"/>
    </row>
    <row r="302" spans="32:51" x14ac:dyDescent="0.25">
      <c r="AF302" s="6"/>
      <c r="AG302" s="40"/>
      <c r="AJ302" s="83"/>
      <c r="AK302" s="40"/>
      <c r="AN302" s="83"/>
      <c r="AO302" s="40"/>
      <c r="AT302" s="83"/>
      <c r="AU302" s="40"/>
      <c r="AX302" s="6"/>
      <c r="AY302" s="40"/>
    </row>
    <row r="303" spans="32:51" x14ac:dyDescent="0.25">
      <c r="AF303" s="6"/>
      <c r="AG303" s="40"/>
      <c r="AJ303" s="83"/>
      <c r="AK303" s="40"/>
      <c r="AN303" s="83"/>
      <c r="AO303" s="40"/>
      <c r="AT303" s="83"/>
      <c r="AU303" s="40"/>
      <c r="AX303" s="6"/>
      <c r="AY303" s="40"/>
    </row>
    <row r="304" spans="32:51" x14ac:dyDescent="0.25">
      <c r="AF304" s="6"/>
      <c r="AG304" s="40"/>
      <c r="AJ304" s="83"/>
      <c r="AK304" s="40"/>
      <c r="AN304" s="83"/>
      <c r="AO304" s="40"/>
      <c r="AT304" s="83"/>
      <c r="AU304" s="40"/>
      <c r="AX304" s="6"/>
      <c r="AY304" s="40"/>
    </row>
    <row r="305" spans="32:51" x14ac:dyDescent="0.25">
      <c r="AF305" s="6"/>
      <c r="AG305" s="40"/>
      <c r="AJ305" s="83"/>
      <c r="AK305" s="40"/>
      <c r="AN305" s="83"/>
      <c r="AO305" s="40"/>
      <c r="AT305" s="83"/>
      <c r="AU305" s="40"/>
      <c r="AX305" s="6"/>
      <c r="AY305" s="40"/>
    </row>
    <row r="306" spans="32:51" x14ac:dyDescent="0.25">
      <c r="AF306" s="6"/>
      <c r="AG306" s="40"/>
      <c r="AJ306" s="83"/>
      <c r="AK306" s="40"/>
      <c r="AN306" s="83"/>
      <c r="AO306" s="40"/>
      <c r="AT306" s="83"/>
      <c r="AU306" s="40"/>
      <c r="AX306" s="6"/>
      <c r="AY306" s="40"/>
    </row>
    <row r="307" spans="32:51" x14ac:dyDescent="0.25">
      <c r="AF307" s="6"/>
      <c r="AG307" s="40"/>
      <c r="AJ307" s="83"/>
      <c r="AK307" s="40"/>
      <c r="AN307" s="83"/>
      <c r="AO307" s="40"/>
      <c r="AT307" s="83"/>
      <c r="AU307" s="40"/>
      <c r="AX307" s="6"/>
      <c r="AY307" s="40"/>
    </row>
    <row r="308" spans="32:51" x14ac:dyDescent="0.25">
      <c r="AF308" s="6"/>
      <c r="AG308" s="40"/>
      <c r="AJ308" s="83"/>
      <c r="AK308" s="40"/>
      <c r="AN308" s="83"/>
      <c r="AO308" s="40"/>
      <c r="AT308" s="83"/>
      <c r="AU308" s="40"/>
      <c r="AX308" s="6"/>
      <c r="AY308" s="40"/>
    </row>
    <row r="309" spans="32:51" x14ac:dyDescent="0.25">
      <c r="AF309" s="6"/>
      <c r="AG309" s="40"/>
      <c r="AJ309" s="83"/>
      <c r="AK309" s="40"/>
      <c r="AN309" s="83"/>
      <c r="AO309" s="40"/>
      <c r="AT309" s="83"/>
      <c r="AU309" s="40"/>
      <c r="AX309" s="6"/>
      <c r="AY309" s="40"/>
    </row>
    <row r="310" spans="32:51" x14ac:dyDescent="0.25">
      <c r="AF310" s="6"/>
      <c r="AG310" s="40"/>
      <c r="AJ310" s="83"/>
      <c r="AK310" s="40"/>
      <c r="AN310" s="83"/>
      <c r="AO310" s="40"/>
      <c r="AT310" s="83"/>
      <c r="AU310" s="40"/>
      <c r="AX310" s="6"/>
      <c r="AY310" s="40"/>
    </row>
    <row r="311" spans="32:51" x14ac:dyDescent="0.25">
      <c r="AF311" s="6"/>
      <c r="AG311" s="40"/>
      <c r="AJ311" s="83"/>
      <c r="AK311" s="40"/>
      <c r="AN311" s="83"/>
      <c r="AO311" s="40"/>
      <c r="AT311" s="83"/>
      <c r="AU311" s="40"/>
      <c r="AX311" s="6"/>
      <c r="AY311" s="40"/>
    </row>
    <row r="312" spans="32:51" x14ac:dyDescent="0.25">
      <c r="AF312" s="6"/>
      <c r="AG312" s="40"/>
      <c r="AJ312" s="83"/>
      <c r="AK312" s="40"/>
      <c r="AN312" s="83"/>
      <c r="AO312" s="40"/>
      <c r="AT312" s="83"/>
      <c r="AU312" s="40"/>
      <c r="AX312" s="6"/>
      <c r="AY312" s="40"/>
    </row>
    <row r="313" spans="32:51" x14ac:dyDescent="0.25">
      <c r="AF313" s="6"/>
      <c r="AG313" s="40"/>
      <c r="AJ313" s="83"/>
      <c r="AK313" s="40"/>
      <c r="AN313" s="83"/>
      <c r="AO313" s="40"/>
      <c r="AT313" s="83"/>
      <c r="AU313" s="40"/>
      <c r="AX313" s="6"/>
      <c r="AY313" s="40"/>
    </row>
    <row r="314" spans="32:51" x14ac:dyDescent="0.25">
      <c r="AF314" s="6"/>
      <c r="AG314" s="40"/>
      <c r="AJ314" s="83"/>
      <c r="AK314" s="40"/>
      <c r="AN314" s="83"/>
      <c r="AO314" s="40"/>
      <c r="AT314" s="83"/>
      <c r="AU314" s="40"/>
      <c r="AX314" s="6"/>
      <c r="AY314" s="40"/>
    </row>
    <row r="315" spans="32:51" x14ac:dyDescent="0.25">
      <c r="AF315" s="6"/>
      <c r="AG315" s="40"/>
      <c r="AJ315" s="83"/>
      <c r="AK315" s="40"/>
      <c r="AN315" s="83"/>
      <c r="AO315" s="40"/>
      <c r="AT315" s="83"/>
      <c r="AU315" s="40"/>
      <c r="AX315" s="6"/>
      <c r="AY315" s="40"/>
    </row>
    <row r="316" spans="32:51" x14ac:dyDescent="0.25">
      <c r="AF316" s="6"/>
      <c r="AG316" s="40"/>
      <c r="AJ316" s="83"/>
      <c r="AK316" s="40"/>
      <c r="AN316" s="83"/>
      <c r="AO316" s="40"/>
      <c r="AT316" s="83"/>
      <c r="AU316" s="40"/>
      <c r="AX316" s="6"/>
      <c r="AY316" s="40"/>
    </row>
    <row r="317" spans="32:51" x14ac:dyDescent="0.25">
      <c r="AF317" s="6"/>
      <c r="AG317" s="40"/>
      <c r="AJ317" s="83"/>
      <c r="AK317" s="40"/>
      <c r="AN317" s="83"/>
      <c r="AO317" s="40"/>
      <c r="AT317" s="83"/>
      <c r="AU317" s="40"/>
      <c r="AX317" s="6"/>
      <c r="AY317" s="40"/>
    </row>
    <row r="318" spans="32:51" x14ac:dyDescent="0.25">
      <c r="AF318" s="6"/>
      <c r="AG318" s="40"/>
      <c r="AJ318" s="83"/>
      <c r="AK318" s="40"/>
      <c r="AN318" s="83"/>
      <c r="AO318" s="40"/>
      <c r="AT318" s="83"/>
      <c r="AU318" s="40"/>
      <c r="AX318" s="6"/>
      <c r="AY318" s="40"/>
    </row>
    <row r="319" spans="32:51" x14ac:dyDescent="0.25">
      <c r="AF319" s="6"/>
      <c r="AG319" s="40"/>
      <c r="AJ319" s="83"/>
      <c r="AK319" s="40"/>
      <c r="AN319" s="83"/>
      <c r="AO319" s="40"/>
      <c r="AT319" s="83"/>
      <c r="AU319" s="40"/>
      <c r="AX319" s="6"/>
      <c r="AY319" s="40"/>
    </row>
    <row r="320" spans="32:51" x14ac:dyDescent="0.25">
      <c r="AF320" s="6"/>
      <c r="AG320" s="40"/>
      <c r="AJ320" s="83"/>
      <c r="AK320" s="40"/>
      <c r="AN320" s="83"/>
      <c r="AO320" s="40"/>
      <c r="AT320" s="83"/>
      <c r="AU320" s="40"/>
      <c r="AX320" s="6"/>
      <c r="AY320" s="40"/>
    </row>
    <row r="321" spans="32:51" x14ac:dyDescent="0.25">
      <c r="AF321" s="6"/>
      <c r="AG321" s="40"/>
      <c r="AJ321" s="83"/>
      <c r="AK321" s="40"/>
      <c r="AN321" s="83"/>
      <c r="AO321" s="40"/>
      <c r="AT321" s="83"/>
      <c r="AU321" s="40"/>
      <c r="AX321" s="6"/>
      <c r="AY321" s="40"/>
    </row>
    <row r="322" spans="32:51" x14ac:dyDescent="0.25">
      <c r="AF322" s="6"/>
      <c r="AG322" s="40"/>
      <c r="AJ322" s="83"/>
      <c r="AK322" s="40"/>
      <c r="AN322" s="83"/>
      <c r="AO322" s="40"/>
      <c r="AT322" s="83"/>
      <c r="AU322" s="40"/>
      <c r="AX322" s="6"/>
      <c r="AY322" s="40"/>
    </row>
    <row r="323" spans="32:51" x14ac:dyDescent="0.25">
      <c r="AF323" s="6"/>
      <c r="AG323" s="40"/>
      <c r="AJ323" s="83"/>
      <c r="AK323" s="40"/>
      <c r="AN323" s="83"/>
      <c r="AO323" s="40"/>
      <c r="AT323" s="83"/>
      <c r="AU323" s="40"/>
      <c r="AX323" s="6"/>
      <c r="AY323" s="40"/>
    </row>
    <row r="324" spans="32:51" x14ac:dyDescent="0.25">
      <c r="AF324" s="6"/>
      <c r="AG324" s="40"/>
      <c r="AJ324" s="83"/>
      <c r="AK324" s="40"/>
      <c r="AN324" s="83"/>
      <c r="AO324" s="40"/>
      <c r="AT324" s="83"/>
      <c r="AU324" s="40"/>
      <c r="AX324" s="6"/>
      <c r="AY324" s="40"/>
    </row>
    <row r="325" spans="32:51" x14ac:dyDescent="0.25">
      <c r="AF325" s="6"/>
      <c r="AG325" s="40"/>
      <c r="AJ325" s="83"/>
      <c r="AK325" s="40"/>
      <c r="AN325" s="83"/>
      <c r="AO325" s="40"/>
      <c r="AT325" s="83"/>
      <c r="AU325" s="40"/>
      <c r="AX325" s="6"/>
      <c r="AY325" s="40"/>
    </row>
    <row r="326" spans="32:51" x14ac:dyDescent="0.25">
      <c r="AF326" s="6"/>
      <c r="AG326" s="40"/>
      <c r="AJ326" s="83"/>
      <c r="AK326" s="40"/>
      <c r="AN326" s="83"/>
      <c r="AO326" s="40"/>
      <c r="AT326" s="83"/>
      <c r="AU326" s="40"/>
      <c r="AX326" s="6"/>
      <c r="AY326" s="40"/>
    </row>
    <row r="327" spans="32:51" x14ac:dyDescent="0.25">
      <c r="AF327" s="6"/>
      <c r="AG327" s="40"/>
      <c r="AJ327" s="83"/>
      <c r="AK327" s="40"/>
      <c r="AN327" s="83"/>
      <c r="AO327" s="40"/>
      <c r="AT327" s="83"/>
      <c r="AU327" s="40"/>
      <c r="AX327" s="6"/>
      <c r="AY327" s="40"/>
    </row>
    <row r="328" spans="32:51" x14ac:dyDescent="0.25">
      <c r="AF328" s="6"/>
      <c r="AG328" s="40"/>
      <c r="AJ328" s="83"/>
      <c r="AK328" s="40"/>
      <c r="AN328" s="83"/>
      <c r="AO328" s="40"/>
      <c r="AT328" s="83"/>
      <c r="AU328" s="40"/>
      <c r="AX328" s="6"/>
      <c r="AY328" s="40"/>
    </row>
    <row r="329" spans="32:51" x14ac:dyDescent="0.25">
      <c r="AF329" s="6"/>
      <c r="AG329" s="40"/>
      <c r="AJ329" s="83"/>
      <c r="AK329" s="40"/>
      <c r="AN329" s="83"/>
      <c r="AO329" s="40"/>
      <c r="AT329" s="83"/>
      <c r="AU329" s="40"/>
      <c r="AX329" s="6"/>
      <c r="AY329" s="40"/>
    </row>
    <row r="330" spans="32:51" x14ac:dyDescent="0.25">
      <c r="AF330" s="6"/>
      <c r="AG330" s="40"/>
      <c r="AJ330" s="83"/>
      <c r="AK330" s="40"/>
      <c r="AN330" s="83"/>
      <c r="AO330" s="40"/>
      <c r="AT330" s="83"/>
      <c r="AU330" s="40"/>
      <c r="AX330" s="6"/>
      <c r="AY330" s="40"/>
    </row>
    <row r="331" spans="32:51" x14ac:dyDescent="0.25">
      <c r="AF331" s="6"/>
      <c r="AG331" s="40"/>
      <c r="AJ331" s="83"/>
      <c r="AK331" s="40"/>
      <c r="AN331" s="83"/>
      <c r="AO331" s="40"/>
      <c r="AT331" s="83"/>
      <c r="AU331" s="40"/>
      <c r="AX331" s="6"/>
      <c r="AY331" s="40"/>
    </row>
    <row r="332" spans="32:51" x14ac:dyDescent="0.25">
      <c r="AF332" s="6"/>
      <c r="AG332" s="40"/>
      <c r="AJ332" s="83"/>
      <c r="AK332" s="40"/>
      <c r="AN332" s="83"/>
      <c r="AO332" s="40"/>
      <c r="AT332" s="83"/>
      <c r="AU332" s="40"/>
      <c r="AX332" s="6"/>
      <c r="AY332" s="40"/>
    </row>
    <row r="333" spans="32:51" x14ac:dyDescent="0.25">
      <c r="AF333" s="6"/>
      <c r="AG333" s="40"/>
      <c r="AJ333" s="83"/>
      <c r="AK333" s="40"/>
      <c r="AN333" s="83"/>
      <c r="AO333" s="40"/>
      <c r="AT333" s="83"/>
      <c r="AU333" s="40"/>
      <c r="AX333" s="6"/>
      <c r="AY333" s="40"/>
    </row>
    <row r="334" spans="32:51" x14ac:dyDescent="0.25">
      <c r="AF334" s="6"/>
      <c r="AG334" s="40"/>
      <c r="AJ334" s="83"/>
      <c r="AK334" s="40"/>
      <c r="AN334" s="83"/>
      <c r="AO334" s="40"/>
      <c r="AT334" s="83"/>
      <c r="AU334" s="40"/>
      <c r="AX334" s="6"/>
      <c r="AY334" s="40"/>
    </row>
    <row r="335" spans="32:51" x14ac:dyDescent="0.25">
      <c r="AF335" s="6"/>
      <c r="AG335" s="40"/>
      <c r="AJ335" s="83"/>
      <c r="AK335" s="40"/>
      <c r="AN335" s="83"/>
      <c r="AO335" s="40"/>
      <c r="AT335" s="83"/>
      <c r="AU335" s="40"/>
      <c r="AX335" s="6"/>
      <c r="AY335" s="40"/>
    </row>
    <row r="336" spans="32:51" x14ac:dyDescent="0.25">
      <c r="AF336" s="6"/>
      <c r="AG336" s="40"/>
      <c r="AJ336" s="83"/>
      <c r="AK336" s="40"/>
      <c r="AN336" s="83"/>
      <c r="AO336" s="40"/>
      <c r="AT336" s="83"/>
      <c r="AU336" s="40"/>
      <c r="AX336" s="6"/>
      <c r="AY336" s="40"/>
    </row>
    <row r="337" spans="32:51" x14ac:dyDescent="0.25">
      <c r="AF337" s="6"/>
      <c r="AG337" s="40"/>
      <c r="AJ337" s="83"/>
      <c r="AK337" s="40"/>
      <c r="AN337" s="83"/>
      <c r="AO337" s="40"/>
      <c r="AT337" s="83"/>
      <c r="AU337" s="40"/>
      <c r="AX337" s="6"/>
      <c r="AY337" s="40"/>
    </row>
    <row r="338" spans="32:51" x14ac:dyDescent="0.25">
      <c r="AF338" s="6"/>
      <c r="AG338" s="40"/>
      <c r="AJ338" s="83"/>
      <c r="AK338" s="40"/>
      <c r="AN338" s="83"/>
      <c r="AO338" s="40"/>
      <c r="AT338" s="83"/>
      <c r="AU338" s="40"/>
      <c r="AX338" s="6"/>
      <c r="AY338" s="40"/>
    </row>
    <row r="339" spans="32:51" x14ac:dyDescent="0.25">
      <c r="AF339" s="6"/>
      <c r="AG339" s="40"/>
      <c r="AJ339" s="83"/>
      <c r="AK339" s="40"/>
      <c r="AN339" s="83"/>
      <c r="AO339" s="40"/>
      <c r="AT339" s="83"/>
      <c r="AU339" s="40"/>
      <c r="AX339" s="6"/>
      <c r="AY339" s="40"/>
    </row>
    <row r="340" spans="32:51" x14ac:dyDescent="0.25">
      <c r="AF340" s="6"/>
      <c r="AG340" s="40"/>
      <c r="AJ340" s="83"/>
      <c r="AK340" s="40"/>
      <c r="AN340" s="83"/>
      <c r="AO340" s="40"/>
      <c r="AT340" s="83"/>
      <c r="AU340" s="40"/>
      <c r="AX340" s="6"/>
      <c r="AY340" s="40"/>
    </row>
    <row r="341" spans="32:51" x14ac:dyDescent="0.25">
      <c r="AF341" s="6"/>
      <c r="AG341" s="40"/>
      <c r="AJ341" s="83"/>
      <c r="AK341" s="40"/>
      <c r="AN341" s="83"/>
      <c r="AO341" s="40"/>
      <c r="AT341" s="83"/>
      <c r="AU341" s="40"/>
      <c r="AX341" s="6"/>
      <c r="AY341" s="40"/>
    </row>
    <row r="342" spans="32:51" x14ac:dyDescent="0.25">
      <c r="AF342" s="6"/>
      <c r="AG342" s="40"/>
      <c r="AJ342" s="83"/>
      <c r="AK342" s="40"/>
      <c r="AN342" s="83"/>
      <c r="AO342" s="40"/>
      <c r="AT342" s="83"/>
      <c r="AU342" s="40"/>
      <c r="AX342" s="6"/>
      <c r="AY342" s="40"/>
    </row>
    <row r="343" spans="32:51" x14ac:dyDescent="0.25">
      <c r="AF343" s="6"/>
      <c r="AG343" s="40"/>
      <c r="AJ343" s="83"/>
      <c r="AK343" s="40"/>
      <c r="AN343" s="83"/>
      <c r="AO343" s="40"/>
      <c r="AT343" s="83"/>
      <c r="AU343" s="40"/>
      <c r="AX343" s="6"/>
      <c r="AY343" s="40"/>
    </row>
    <row r="344" spans="32:51" x14ac:dyDescent="0.25">
      <c r="AF344" s="6"/>
      <c r="AG344" s="40"/>
      <c r="AJ344" s="83"/>
      <c r="AK344" s="40"/>
      <c r="AN344" s="83"/>
      <c r="AO344" s="40"/>
      <c r="AT344" s="83"/>
      <c r="AU344" s="40"/>
      <c r="AX344" s="6"/>
      <c r="AY344" s="40"/>
    </row>
    <row r="345" spans="32:51" x14ac:dyDescent="0.25">
      <c r="AF345" s="6"/>
      <c r="AG345" s="40"/>
      <c r="AJ345" s="83"/>
      <c r="AK345" s="40"/>
      <c r="AN345" s="83"/>
      <c r="AO345" s="40"/>
      <c r="AT345" s="83"/>
      <c r="AU345" s="40"/>
      <c r="AX345" s="6"/>
      <c r="AY345" s="40"/>
    </row>
    <row r="346" spans="32:51" x14ac:dyDescent="0.25">
      <c r="AF346" s="6"/>
      <c r="AG346" s="40"/>
      <c r="AJ346" s="83"/>
      <c r="AK346" s="40"/>
      <c r="AN346" s="83"/>
      <c r="AO346" s="40"/>
      <c r="AT346" s="83"/>
      <c r="AU346" s="40"/>
      <c r="AX346" s="6"/>
      <c r="AY346" s="40"/>
    </row>
    <row r="347" spans="32:51" x14ac:dyDescent="0.25">
      <c r="AF347" s="6"/>
      <c r="AG347" s="40"/>
      <c r="AJ347" s="83"/>
      <c r="AK347" s="40"/>
      <c r="AN347" s="83"/>
      <c r="AO347" s="40"/>
      <c r="AT347" s="83"/>
      <c r="AU347" s="40"/>
      <c r="AX347" s="6"/>
      <c r="AY347" s="40"/>
    </row>
    <row r="348" spans="32:51" x14ac:dyDescent="0.25">
      <c r="AF348" s="6"/>
      <c r="AG348" s="40"/>
      <c r="AJ348" s="83"/>
      <c r="AK348" s="40"/>
      <c r="AN348" s="83"/>
      <c r="AO348" s="40"/>
      <c r="AT348" s="83"/>
      <c r="AU348" s="40"/>
      <c r="AX348" s="6"/>
      <c r="AY348" s="40"/>
    </row>
    <row r="349" spans="32:51" x14ac:dyDescent="0.25">
      <c r="AF349" s="6"/>
      <c r="AG349" s="40"/>
      <c r="AJ349" s="83"/>
      <c r="AK349" s="40"/>
      <c r="AN349" s="83"/>
      <c r="AO349" s="40"/>
      <c r="AT349" s="83"/>
      <c r="AU349" s="40"/>
      <c r="AX349" s="6"/>
      <c r="AY349" s="40"/>
    </row>
    <row r="350" spans="32:51" x14ac:dyDescent="0.25">
      <c r="AF350" s="6"/>
      <c r="AG350" s="40"/>
      <c r="AJ350" s="83"/>
      <c r="AK350" s="40"/>
      <c r="AN350" s="83"/>
      <c r="AO350" s="40"/>
      <c r="AT350" s="83"/>
      <c r="AU350" s="40"/>
      <c r="AX350" s="6"/>
      <c r="AY350" s="40"/>
    </row>
    <row r="351" spans="32:51" x14ac:dyDescent="0.25">
      <c r="AF351" s="6"/>
      <c r="AG351" s="40"/>
      <c r="AJ351" s="83"/>
      <c r="AK351" s="40"/>
      <c r="AN351" s="83"/>
      <c r="AO351" s="40"/>
      <c r="AT351" s="83"/>
      <c r="AU351" s="40"/>
      <c r="AX351" s="6"/>
      <c r="AY351" s="40"/>
    </row>
    <row r="352" spans="32:51" x14ac:dyDescent="0.25">
      <c r="AF352" s="6"/>
      <c r="AG352" s="40"/>
      <c r="AJ352" s="83"/>
      <c r="AK352" s="40"/>
      <c r="AN352" s="83"/>
      <c r="AO352" s="40"/>
      <c r="AT352" s="83"/>
      <c r="AU352" s="40"/>
      <c r="AX352" s="6"/>
      <c r="AY352" s="40"/>
    </row>
    <row r="353" spans="32:51" x14ac:dyDescent="0.25">
      <c r="AF353" s="6"/>
      <c r="AG353" s="40"/>
      <c r="AJ353" s="83"/>
      <c r="AK353" s="40"/>
      <c r="AN353" s="83"/>
      <c r="AO353" s="40"/>
      <c r="AT353" s="83"/>
      <c r="AU353" s="40"/>
      <c r="AX353" s="6"/>
      <c r="AY353" s="40"/>
    </row>
    <row r="354" spans="32:51" x14ac:dyDescent="0.25">
      <c r="AF354" s="6"/>
      <c r="AG354" s="40"/>
      <c r="AJ354" s="83"/>
      <c r="AK354" s="40"/>
      <c r="AN354" s="83"/>
      <c r="AO354" s="40"/>
      <c r="AT354" s="83"/>
      <c r="AU354" s="40"/>
      <c r="AX354" s="6"/>
      <c r="AY354" s="40"/>
    </row>
    <row r="355" spans="32:51" x14ac:dyDescent="0.25">
      <c r="AF355" s="6"/>
      <c r="AG355" s="40"/>
      <c r="AJ355" s="83"/>
      <c r="AK355" s="40"/>
      <c r="AN355" s="83"/>
      <c r="AO355" s="40"/>
      <c r="AT355" s="83"/>
      <c r="AU355" s="40"/>
      <c r="AX355" s="6"/>
      <c r="AY355" s="40"/>
    </row>
    <row r="356" spans="32:51" x14ac:dyDescent="0.25">
      <c r="AF356" s="6"/>
      <c r="AG356" s="40"/>
      <c r="AJ356" s="83"/>
      <c r="AK356" s="40"/>
      <c r="AN356" s="83"/>
      <c r="AO356" s="40"/>
      <c r="AT356" s="83"/>
      <c r="AU356" s="40"/>
      <c r="AX356" s="6"/>
      <c r="AY356" s="40"/>
    </row>
    <row r="357" spans="32:51" x14ac:dyDescent="0.25">
      <c r="AF357" s="6"/>
      <c r="AG357" s="40"/>
      <c r="AJ357" s="83"/>
      <c r="AK357" s="40"/>
      <c r="AN357" s="83"/>
      <c r="AO357" s="40"/>
      <c r="AT357" s="83"/>
      <c r="AU357" s="40"/>
      <c r="AX357" s="6"/>
      <c r="AY357" s="40"/>
    </row>
    <row r="358" spans="32:51" x14ac:dyDescent="0.25">
      <c r="AF358" s="6"/>
      <c r="AG358" s="40"/>
      <c r="AJ358" s="83"/>
      <c r="AK358" s="40"/>
      <c r="AN358" s="83"/>
      <c r="AO358" s="40"/>
      <c r="AT358" s="83"/>
      <c r="AU358" s="40"/>
      <c r="AX358" s="6"/>
      <c r="AY358" s="40"/>
    </row>
    <row r="359" spans="32:51" x14ac:dyDescent="0.25">
      <c r="AF359" s="6"/>
      <c r="AG359" s="40"/>
      <c r="AJ359" s="83"/>
      <c r="AK359" s="40"/>
      <c r="AN359" s="83"/>
      <c r="AO359" s="40"/>
      <c r="AT359" s="83"/>
      <c r="AU359" s="40"/>
      <c r="AX359" s="6"/>
      <c r="AY359" s="40"/>
    </row>
    <row r="360" spans="32:51" x14ac:dyDescent="0.25">
      <c r="AF360" s="6"/>
      <c r="AG360" s="40"/>
      <c r="AJ360" s="83"/>
      <c r="AK360" s="40"/>
      <c r="AN360" s="83"/>
      <c r="AO360" s="40"/>
      <c r="AT360" s="83"/>
      <c r="AU360" s="40"/>
      <c r="AX360" s="6"/>
      <c r="AY360" s="40"/>
    </row>
    <row r="361" spans="32:51" x14ac:dyDescent="0.25">
      <c r="AF361" s="6"/>
      <c r="AG361" s="40"/>
      <c r="AJ361" s="83"/>
      <c r="AK361" s="40"/>
      <c r="AN361" s="83"/>
      <c r="AO361" s="40"/>
      <c r="AT361" s="83"/>
      <c r="AU361" s="40"/>
      <c r="AX361" s="6"/>
      <c r="AY361" s="40"/>
    </row>
    <row r="362" spans="32:51" x14ac:dyDescent="0.25">
      <c r="AF362" s="6"/>
      <c r="AG362" s="40"/>
      <c r="AJ362" s="83"/>
      <c r="AK362" s="40"/>
      <c r="AN362" s="83"/>
      <c r="AO362" s="40"/>
      <c r="AT362" s="83"/>
      <c r="AU362" s="40"/>
      <c r="AX362" s="6"/>
      <c r="AY362" s="40"/>
    </row>
    <row r="363" spans="32:51" x14ac:dyDescent="0.25">
      <c r="AF363" s="6"/>
      <c r="AG363" s="40"/>
      <c r="AJ363" s="83"/>
      <c r="AK363" s="40"/>
      <c r="AN363" s="83"/>
      <c r="AO363" s="40"/>
      <c r="AT363" s="83"/>
      <c r="AU363" s="40"/>
      <c r="AX363" s="6"/>
      <c r="AY363" s="40"/>
    </row>
    <row r="364" spans="32:51" x14ac:dyDescent="0.25">
      <c r="AF364" s="6"/>
      <c r="AG364" s="40"/>
      <c r="AJ364" s="83"/>
      <c r="AK364" s="40"/>
      <c r="AN364" s="83"/>
      <c r="AO364" s="40"/>
      <c r="AT364" s="83"/>
      <c r="AU364" s="40"/>
      <c r="AX364" s="6"/>
      <c r="AY364" s="40"/>
    </row>
    <row r="365" spans="32:51" x14ac:dyDescent="0.25">
      <c r="AF365" s="6"/>
      <c r="AG365" s="40"/>
      <c r="AJ365" s="83"/>
      <c r="AK365" s="40"/>
      <c r="AN365" s="83"/>
      <c r="AO365" s="40"/>
      <c r="AT365" s="83"/>
      <c r="AU365" s="40"/>
      <c r="AX365" s="6"/>
      <c r="AY365" s="40"/>
    </row>
    <row r="366" spans="32:51" x14ac:dyDescent="0.25">
      <c r="AF366" s="6"/>
      <c r="AG366" s="40"/>
      <c r="AJ366" s="83"/>
      <c r="AK366" s="40"/>
      <c r="AN366" s="83"/>
      <c r="AO366" s="40"/>
      <c r="AT366" s="83"/>
      <c r="AU366" s="40"/>
      <c r="AX366" s="6"/>
      <c r="AY366" s="40"/>
    </row>
    <row r="367" spans="32:51" x14ac:dyDescent="0.25">
      <c r="AF367" s="6"/>
      <c r="AG367" s="40"/>
      <c r="AJ367" s="83"/>
      <c r="AK367" s="40"/>
      <c r="AN367" s="83"/>
      <c r="AO367" s="40"/>
      <c r="AT367" s="83"/>
      <c r="AU367" s="40"/>
      <c r="AX367" s="6"/>
      <c r="AY367" s="40"/>
    </row>
    <row r="368" spans="32:51" x14ac:dyDescent="0.25">
      <c r="AF368" s="6"/>
      <c r="AG368" s="40"/>
      <c r="AJ368" s="83"/>
      <c r="AK368" s="40"/>
      <c r="AN368" s="83"/>
      <c r="AO368" s="40"/>
      <c r="AT368" s="83"/>
      <c r="AU368" s="40"/>
      <c r="AX368" s="6"/>
      <c r="AY368" s="40"/>
    </row>
    <row r="369" spans="32:51" x14ac:dyDescent="0.25">
      <c r="AF369" s="6"/>
      <c r="AG369" s="40"/>
      <c r="AJ369" s="83"/>
      <c r="AK369" s="40"/>
      <c r="AN369" s="83"/>
      <c r="AO369" s="40"/>
      <c r="AT369" s="83"/>
      <c r="AU369" s="40"/>
      <c r="AX369" s="6"/>
      <c r="AY369" s="40"/>
    </row>
    <row r="370" spans="32:51" x14ac:dyDescent="0.25">
      <c r="AF370" s="6"/>
      <c r="AG370" s="40"/>
      <c r="AJ370" s="83"/>
      <c r="AK370" s="40"/>
      <c r="AN370" s="83"/>
      <c r="AO370" s="40"/>
      <c r="AT370" s="83"/>
      <c r="AU370" s="40"/>
      <c r="AX370" s="6"/>
      <c r="AY370" s="40"/>
    </row>
    <row r="371" spans="32:51" x14ac:dyDescent="0.25">
      <c r="AF371" s="6"/>
      <c r="AG371" s="40"/>
      <c r="AJ371" s="83"/>
      <c r="AK371" s="40"/>
      <c r="AN371" s="83"/>
      <c r="AO371" s="40"/>
      <c r="AT371" s="83"/>
      <c r="AU371" s="40"/>
      <c r="AX371" s="6"/>
      <c r="AY371" s="40"/>
    </row>
    <row r="372" spans="32:51" x14ac:dyDescent="0.25">
      <c r="AF372" s="6"/>
      <c r="AG372" s="40"/>
      <c r="AJ372" s="83"/>
      <c r="AK372" s="40"/>
      <c r="AN372" s="83"/>
      <c r="AO372" s="40"/>
      <c r="AT372" s="83"/>
      <c r="AU372" s="40"/>
      <c r="AX372" s="6"/>
      <c r="AY372" s="40"/>
    </row>
    <row r="373" spans="32:51" x14ac:dyDescent="0.25">
      <c r="AF373" s="6"/>
      <c r="AG373" s="40"/>
      <c r="AJ373" s="83"/>
      <c r="AK373" s="40"/>
      <c r="AN373" s="83"/>
      <c r="AO373" s="40"/>
      <c r="AT373" s="83"/>
      <c r="AU373" s="40"/>
      <c r="AX373" s="6"/>
      <c r="AY373" s="40"/>
    </row>
    <row r="374" spans="32:51" x14ac:dyDescent="0.25">
      <c r="AF374" s="6"/>
      <c r="AG374" s="40"/>
      <c r="AJ374" s="83"/>
      <c r="AK374" s="40"/>
      <c r="AN374" s="83"/>
      <c r="AO374" s="40"/>
      <c r="AT374" s="83"/>
      <c r="AU374" s="40"/>
      <c r="AX374" s="6"/>
      <c r="AY374" s="40"/>
    </row>
    <row r="375" spans="32:51" x14ac:dyDescent="0.25">
      <c r="AF375" s="6"/>
      <c r="AG375" s="40"/>
      <c r="AJ375" s="83"/>
      <c r="AK375" s="40"/>
      <c r="AN375" s="83"/>
      <c r="AO375" s="40"/>
      <c r="AT375" s="83"/>
      <c r="AU375" s="40"/>
      <c r="AX375" s="6"/>
      <c r="AY375" s="40"/>
    </row>
    <row r="376" spans="32:51" x14ac:dyDescent="0.25">
      <c r="AF376" s="6"/>
      <c r="AG376" s="40"/>
      <c r="AJ376" s="83"/>
      <c r="AK376" s="40"/>
      <c r="AN376" s="83"/>
      <c r="AO376" s="40"/>
      <c r="AT376" s="83"/>
      <c r="AU376" s="40"/>
      <c r="AX376" s="6"/>
      <c r="AY376" s="40"/>
    </row>
    <row r="377" spans="32:51" x14ac:dyDescent="0.25">
      <c r="AF377" s="6"/>
      <c r="AG377" s="40"/>
      <c r="AJ377" s="83"/>
      <c r="AK377" s="40"/>
      <c r="AN377" s="83"/>
      <c r="AO377" s="40"/>
      <c r="AT377" s="83"/>
      <c r="AU377" s="40"/>
      <c r="AX377" s="6"/>
      <c r="AY377" s="40"/>
    </row>
    <row r="378" spans="32:51" x14ac:dyDescent="0.25">
      <c r="AF378" s="6"/>
      <c r="AG378" s="40"/>
      <c r="AJ378" s="83"/>
      <c r="AK378" s="40"/>
      <c r="AN378" s="83"/>
      <c r="AO378" s="40"/>
      <c r="AT378" s="83"/>
      <c r="AU378" s="40"/>
      <c r="AX378" s="6"/>
      <c r="AY378" s="40"/>
    </row>
    <row r="379" spans="32:51" x14ac:dyDescent="0.25">
      <c r="AF379" s="6"/>
      <c r="AG379" s="40"/>
      <c r="AJ379" s="83"/>
      <c r="AK379" s="40"/>
      <c r="AN379" s="83"/>
      <c r="AO379" s="40"/>
      <c r="AT379" s="83"/>
      <c r="AU379" s="40"/>
      <c r="AX379" s="6"/>
      <c r="AY379" s="40"/>
    </row>
    <row r="380" spans="32:51" x14ac:dyDescent="0.25">
      <c r="AF380" s="6"/>
      <c r="AG380" s="40"/>
      <c r="AJ380" s="83"/>
      <c r="AK380" s="40"/>
      <c r="AN380" s="83"/>
      <c r="AO380" s="40"/>
      <c r="AT380" s="83"/>
      <c r="AU380" s="40"/>
      <c r="AX380" s="6"/>
      <c r="AY380" s="40"/>
    </row>
    <row r="381" spans="32:51" x14ac:dyDescent="0.25">
      <c r="AF381" s="6"/>
      <c r="AG381" s="40"/>
      <c r="AJ381" s="83"/>
      <c r="AK381" s="40"/>
      <c r="AN381" s="83"/>
      <c r="AO381" s="40"/>
      <c r="AT381" s="83"/>
      <c r="AU381" s="40"/>
      <c r="AX381" s="6"/>
      <c r="AY381" s="40"/>
    </row>
    <row r="382" spans="32:51" x14ac:dyDescent="0.25">
      <c r="AF382" s="6"/>
      <c r="AG382" s="40"/>
      <c r="AJ382" s="83"/>
      <c r="AK382" s="40"/>
      <c r="AN382" s="83"/>
      <c r="AO382" s="40"/>
      <c r="AT382" s="83"/>
      <c r="AU382" s="40"/>
      <c r="AX382" s="6"/>
      <c r="AY382" s="40"/>
    </row>
    <row r="383" spans="32:51" x14ac:dyDescent="0.25">
      <c r="AF383" s="6"/>
      <c r="AG383" s="40"/>
      <c r="AJ383" s="83"/>
      <c r="AK383" s="40"/>
      <c r="AN383" s="83"/>
      <c r="AO383" s="40"/>
      <c r="AT383" s="83"/>
      <c r="AU383" s="40"/>
      <c r="AX383" s="6"/>
      <c r="AY383" s="40"/>
    </row>
    <row r="384" spans="32:51" x14ac:dyDescent="0.25">
      <c r="AF384" s="6"/>
      <c r="AG384" s="40"/>
      <c r="AJ384" s="83"/>
      <c r="AK384" s="40"/>
      <c r="AN384" s="83"/>
      <c r="AO384" s="40"/>
      <c r="AT384" s="83"/>
      <c r="AU384" s="40"/>
      <c r="AX384" s="6"/>
      <c r="AY384" s="40"/>
    </row>
    <row r="385" spans="32:51" x14ac:dyDescent="0.25">
      <c r="AF385" s="6"/>
      <c r="AG385" s="40"/>
      <c r="AJ385" s="83"/>
      <c r="AK385" s="40"/>
      <c r="AN385" s="83"/>
      <c r="AO385" s="40"/>
      <c r="AT385" s="83"/>
      <c r="AU385" s="40"/>
      <c r="AX385" s="6"/>
      <c r="AY385" s="40"/>
    </row>
    <row r="386" spans="32:51" x14ac:dyDescent="0.25">
      <c r="AF386" s="6"/>
      <c r="AG386" s="40"/>
      <c r="AJ386" s="83"/>
      <c r="AK386" s="40"/>
      <c r="AN386" s="83"/>
      <c r="AO386" s="40"/>
      <c r="AT386" s="83"/>
      <c r="AU386" s="40"/>
      <c r="AX386" s="6"/>
      <c r="AY386" s="40"/>
    </row>
    <row r="387" spans="32:51" x14ac:dyDescent="0.25">
      <c r="AF387" s="6"/>
      <c r="AG387" s="40"/>
      <c r="AJ387" s="83"/>
      <c r="AK387" s="40"/>
      <c r="AN387" s="83"/>
      <c r="AO387" s="40"/>
      <c r="AT387" s="83"/>
      <c r="AU387" s="40"/>
      <c r="AX387" s="6"/>
      <c r="AY387" s="40"/>
    </row>
    <row r="388" spans="32:51" x14ac:dyDescent="0.25">
      <c r="AF388" s="6"/>
      <c r="AG388" s="40"/>
      <c r="AJ388" s="83"/>
      <c r="AK388" s="40"/>
      <c r="AN388" s="83"/>
      <c r="AO388" s="40"/>
      <c r="AT388" s="83"/>
      <c r="AU388" s="40"/>
      <c r="AX388" s="6"/>
      <c r="AY388" s="40"/>
    </row>
    <row r="389" spans="32:51" x14ac:dyDescent="0.25">
      <c r="AF389" s="6"/>
      <c r="AG389" s="40"/>
      <c r="AJ389" s="83"/>
      <c r="AK389" s="40"/>
      <c r="AN389" s="83"/>
      <c r="AO389" s="40"/>
      <c r="AT389" s="83"/>
      <c r="AU389" s="40"/>
      <c r="AX389" s="6"/>
      <c r="AY389" s="40"/>
    </row>
    <row r="390" spans="32:51" x14ac:dyDescent="0.25">
      <c r="AF390" s="6"/>
      <c r="AG390" s="40"/>
      <c r="AJ390" s="83"/>
      <c r="AK390" s="40"/>
      <c r="AN390" s="83"/>
      <c r="AO390" s="40"/>
      <c r="AT390" s="83"/>
      <c r="AU390" s="40"/>
      <c r="AX390" s="6"/>
      <c r="AY390" s="40"/>
    </row>
    <row r="391" spans="32:51" x14ac:dyDescent="0.25">
      <c r="AF391" s="6"/>
      <c r="AG391" s="40"/>
      <c r="AJ391" s="83"/>
      <c r="AK391" s="40"/>
      <c r="AN391" s="83"/>
      <c r="AO391" s="40"/>
      <c r="AT391" s="83"/>
      <c r="AU391" s="40"/>
      <c r="AX391" s="6"/>
      <c r="AY391" s="40"/>
    </row>
    <row r="392" spans="32:51" x14ac:dyDescent="0.25">
      <c r="AF392" s="6"/>
      <c r="AG392" s="40"/>
      <c r="AJ392" s="83"/>
      <c r="AK392" s="40"/>
      <c r="AN392" s="83"/>
      <c r="AO392" s="40"/>
      <c r="AT392" s="83"/>
      <c r="AU392" s="40"/>
      <c r="AX392" s="6"/>
      <c r="AY392" s="40"/>
    </row>
    <row r="393" spans="32:51" x14ac:dyDescent="0.25">
      <c r="AF393" s="6"/>
      <c r="AG393" s="40"/>
      <c r="AJ393" s="83"/>
      <c r="AK393" s="40"/>
      <c r="AN393" s="83"/>
      <c r="AO393" s="40"/>
      <c r="AT393" s="83"/>
      <c r="AU393" s="40"/>
      <c r="AX393" s="6"/>
      <c r="AY393" s="40"/>
    </row>
    <row r="394" spans="32:51" x14ac:dyDescent="0.25">
      <c r="AF394" s="6"/>
      <c r="AG394" s="40"/>
      <c r="AJ394" s="83"/>
      <c r="AK394" s="40"/>
      <c r="AN394" s="83"/>
      <c r="AO394" s="40"/>
      <c r="AT394" s="83"/>
      <c r="AU394" s="40"/>
      <c r="AX394" s="6"/>
      <c r="AY394" s="40"/>
    </row>
    <row r="395" spans="32:51" x14ac:dyDescent="0.25">
      <c r="AF395" s="6"/>
      <c r="AG395" s="40"/>
      <c r="AJ395" s="83"/>
      <c r="AK395" s="40"/>
      <c r="AN395" s="83"/>
      <c r="AO395" s="40"/>
      <c r="AT395" s="83"/>
      <c r="AU395" s="40"/>
      <c r="AX395" s="6"/>
      <c r="AY395" s="40"/>
    </row>
    <row r="396" spans="32:51" x14ac:dyDescent="0.25">
      <c r="AF396" s="6"/>
      <c r="AG396" s="40"/>
      <c r="AJ396" s="83"/>
      <c r="AK396" s="40"/>
      <c r="AN396" s="83"/>
      <c r="AO396" s="40"/>
      <c r="AT396" s="83"/>
      <c r="AU396" s="40"/>
      <c r="AX396" s="6"/>
      <c r="AY396" s="40"/>
    </row>
    <row r="397" spans="32:51" x14ac:dyDescent="0.25">
      <c r="AF397" s="6"/>
      <c r="AG397" s="40"/>
      <c r="AJ397" s="83"/>
      <c r="AK397" s="40"/>
      <c r="AN397" s="83"/>
      <c r="AO397" s="40"/>
      <c r="AT397" s="83"/>
      <c r="AU397" s="40"/>
      <c r="AX397" s="6"/>
      <c r="AY397" s="40"/>
    </row>
    <row r="398" spans="32:51" x14ac:dyDescent="0.25">
      <c r="AF398" s="6"/>
      <c r="AG398" s="40"/>
      <c r="AJ398" s="83"/>
      <c r="AK398" s="40"/>
      <c r="AN398" s="83"/>
      <c r="AO398" s="40"/>
      <c r="AT398" s="83"/>
      <c r="AU398" s="40"/>
      <c r="AX398" s="6"/>
      <c r="AY398" s="40"/>
    </row>
    <row r="399" spans="32:51" x14ac:dyDescent="0.25">
      <c r="AF399" s="6"/>
      <c r="AG399" s="40"/>
      <c r="AJ399" s="83"/>
      <c r="AK399" s="40"/>
      <c r="AN399" s="83"/>
      <c r="AO399" s="40"/>
      <c r="AT399" s="83"/>
      <c r="AU399" s="40"/>
      <c r="AX399" s="6"/>
      <c r="AY399" s="40"/>
    </row>
    <row r="400" spans="32:51" x14ac:dyDescent="0.25">
      <c r="AF400" s="6"/>
      <c r="AG400" s="40"/>
      <c r="AJ400" s="83"/>
      <c r="AK400" s="40"/>
      <c r="AN400" s="83"/>
      <c r="AO400" s="40"/>
      <c r="AT400" s="83"/>
      <c r="AU400" s="40"/>
      <c r="AX400" s="6"/>
      <c r="AY400" s="40"/>
    </row>
    <row r="401" spans="32:51" x14ac:dyDescent="0.25">
      <c r="AF401" s="6"/>
      <c r="AG401" s="40"/>
      <c r="AJ401" s="83"/>
      <c r="AK401" s="40"/>
      <c r="AN401" s="83"/>
      <c r="AO401" s="40"/>
      <c r="AT401" s="83"/>
      <c r="AU401" s="40"/>
      <c r="AX401" s="6"/>
      <c r="AY401" s="40"/>
    </row>
    <row r="402" spans="32:51" x14ac:dyDescent="0.25">
      <c r="AF402" s="6"/>
      <c r="AG402" s="40"/>
      <c r="AJ402" s="83"/>
      <c r="AK402" s="40"/>
      <c r="AN402" s="83"/>
      <c r="AO402" s="40"/>
      <c r="AT402" s="83"/>
      <c r="AU402" s="40"/>
      <c r="AX402" s="6"/>
      <c r="AY402" s="40"/>
    </row>
    <row r="403" spans="32:51" x14ac:dyDescent="0.25">
      <c r="AF403" s="6"/>
      <c r="AG403" s="40"/>
      <c r="AJ403" s="83"/>
      <c r="AK403" s="40"/>
      <c r="AN403" s="83"/>
      <c r="AO403" s="40"/>
      <c r="AT403" s="83"/>
      <c r="AU403" s="40"/>
      <c r="AX403" s="6"/>
      <c r="AY403" s="40"/>
    </row>
    <row r="404" spans="32:51" x14ac:dyDescent="0.25">
      <c r="AF404" s="6"/>
      <c r="AG404" s="40"/>
      <c r="AJ404" s="83"/>
      <c r="AK404" s="40"/>
      <c r="AN404" s="83"/>
      <c r="AO404" s="40"/>
      <c r="AT404" s="83"/>
      <c r="AU404" s="40"/>
      <c r="AX404" s="6"/>
      <c r="AY404" s="40"/>
    </row>
    <row r="405" spans="32:51" x14ac:dyDescent="0.25">
      <c r="AF405" s="6"/>
      <c r="AG405" s="40"/>
      <c r="AJ405" s="83"/>
      <c r="AK405" s="40"/>
      <c r="AN405" s="83"/>
      <c r="AO405" s="40"/>
      <c r="AT405" s="83"/>
      <c r="AU405" s="40"/>
      <c r="AX405" s="6"/>
      <c r="AY405" s="40"/>
    </row>
    <row r="406" spans="32:51" x14ac:dyDescent="0.25">
      <c r="AF406" s="6"/>
      <c r="AG406" s="40"/>
      <c r="AJ406" s="83"/>
      <c r="AK406" s="40"/>
      <c r="AN406" s="83"/>
      <c r="AO406" s="40"/>
      <c r="AT406" s="83"/>
      <c r="AU406" s="40"/>
      <c r="AX406" s="6"/>
      <c r="AY406" s="40"/>
    </row>
    <row r="407" spans="32:51" x14ac:dyDescent="0.25">
      <c r="AF407" s="6"/>
      <c r="AG407" s="40"/>
      <c r="AJ407" s="83"/>
      <c r="AK407" s="40"/>
      <c r="AN407" s="83"/>
      <c r="AO407" s="40"/>
      <c r="AT407" s="83"/>
      <c r="AU407" s="40"/>
      <c r="AX407" s="6"/>
      <c r="AY407" s="40"/>
    </row>
    <row r="408" spans="32:51" x14ac:dyDescent="0.25">
      <c r="AF408" s="6"/>
      <c r="AG408" s="40"/>
      <c r="AJ408" s="83"/>
      <c r="AK408" s="40"/>
      <c r="AN408" s="83"/>
      <c r="AO408" s="40"/>
      <c r="AT408" s="83"/>
      <c r="AU408" s="40"/>
      <c r="AX408" s="6"/>
      <c r="AY408" s="40"/>
    </row>
    <row r="409" spans="32:51" x14ac:dyDescent="0.25">
      <c r="AF409" s="6"/>
      <c r="AG409" s="40"/>
      <c r="AJ409" s="83"/>
      <c r="AK409" s="40"/>
      <c r="AN409" s="83"/>
      <c r="AO409" s="40"/>
      <c r="AT409" s="83"/>
      <c r="AU409" s="40"/>
      <c r="AX409" s="6"/>
      <c r="AY409" s="40"/>
    </row>
    <row r="410" spans="32:51" x14ac:dyDescent="0.25">
      <c r="AF410" s="6"/>
      <c r="AG410" s="40"/>
      <c r="AJ410" s="83"/>
      <c r="AK410" s="40"/>
      <c r="AN410" s="83"/>
      <c r="AO410" s="40"/>
      <c r="AT410" s="83"/>
      <c r="AU410" s="40"/>
      <c r="AX410" s="6"/>
      <c r="AY410" s="40"/>
    </row>
    <row r="411" spans="32:51" x14ac:dyDescent="0.25">
      <c r="AF411" s="6"/>
      <c r="AG411" s="40"/>
      <c r="AJ411" s="83"/>
      <c r="AK411" s="40"/>
      <c r="AN411" s="83"/>
      <c r="AO411" s="40"/>
      <c r="AT411" s="83"/>
      <c r="AU411" s="40"/>
      <c r="AX411" s="6"/>
      <c r="AY411" s="40"/>
    </row>
    <row r="412" spans="32:51" x14ac:dyDescent="0.25">
      <c r="AF412" s="6"/>
      <c r="AG412" s="40"/>
      <c r="AJ412" s="83"/>
      <c r="AK412" s="40"/>
      <c r="AN412" s="83"/>
      <c r="AO412" s="40"/>
      <c r="AT412" s="83"/>
      <c r="AU412" s="40"/>
      <c r="AX412" s="6"/>
      <c r="AY412" s="40"/>
    </row>
    <row r="413" spans="32:51" x14ac:dyDescent="0.25">
      <c r="AF413" s="6"/>
      <c r="AG413" s="40"/>
      <c r="AJ413" s="83"/>
      <c r="AK413" s="40"/>
      <c r="AN413" s="83"/>
      <c r="AO413" s="40"/>
      <c r="AT413" s="83"/>
      <c r="AU413" s="40"/>
      <c r="AX413" s="6"/>
      <c r="AY413" s="40"/>
    </row>
    <row r="414" spans="32:51" x14ac:dyDescent="0.25">
      <c r="AF414" s="6"/>
      <c r="AG414" s="40"/>
      <c r="AJ414" s="83"/>
      <c r="AK414" s="40"/>
      <c r="AN414" s="83"/>
      <c r="AO414" s="40"/>
      <c r="AT414" s="83"/>
      <c r="AU414" s="40"/>
      <c r="AX414" s="6"/>
      <c r="AY414" s="40"/>
    </row>
    <row r="415" spans="32:51" x14ac:dyDescent="0.25">
      <c r="AF415" s="6"/>
      <c r="AG415" s="40"/>
      <c r="AJ415" s="83"/>
      <c r="AK415" s="40"/>
      <c r="AN415" s="83"/>
      <c r="AO415" s="40"/>
      <c r="AT415" s="83"/>
      <c r="AU415" s="40"/>
      <c r="AX415" s="6"/>
      <c r="AY415" s="40"/>
    </row>
    <row r="416" spans="32:51" x14ac:dyDescent="0.25">
      <c r="AF416" s="6"/>
      <c r="AG416" s="40"/>
      <c r="AJ416" s="83"/>
      <c r="AK416" s="40"/>
      <c r="AN416" s="83"/>
      <c r="AO416" s="40"/>
      <c r="AT416" s="83"/>
      <c r="AU416" s="40"/>
      <c r="AX416" s="6"/>
      <c r="AY416" s="40"/>
    </row>
    <row r="417" spans="32:51" x14ac:dyDescent="0.25">
      <c r="AF417" s="6"/>
      <c r="AG417" s="40"/>
      <c r="AJ417" s="83"/>
      <c r="AK417" s="40"/>
      <c r="AN417" s="83"/>
      <c r="AO417" s="40"/>
      <c r="AT417" s="83"/>
      <c r="AU417" s="40"/>
      <c r="AX417" s="6"/>
      <c r="AY417" s="40"/>
    </row>
    <row r="418" spans="32:51" x14ac:dyDescent="0.25">
      <c r="AF418" s="6"/>
      <c r="AG418" s="40"/>
      <c r="AJ418" s="83"/>
      <c r="AK418" s="40"/>
      <c r="AN418" s="83"/>
      <c r="AO418" s="40"/>
      <c r="AT418" s="83"/>
      <c r="AU418" s="40"/>
      <c r="AX418" s="6"/>
      <c r="AY418" s="40"/>
    </row>
    <row r="419" spans="32:51" x14ac:dyDescent="0.25">
      <c r="AF419" s="6"/>
      <c r="AG419" s="40"/>
      <c r="AJ419" s="83"/>
      <c r="AK419" s="40"/>
      <c r="AN419" s="83"/>
      <c r="AO419" s="40"/>
      <c r="AT419" s="83"/>
      <c r="AU419" s="40"/>
      <c r="AX419" s="6"/>
      <c r="AY419" s="40"/>
    </row>
    <row r="420" spans="32:51" x14ac:dyDescent="0.25">
      <c r="AF420" s="6"/>
      <c r="AG420" s="40"/>
      <c r="AJ420" s="83"/>
      <c r="AK420" s="40"/>
      <c r="AN420" s="83"/>
      <c r="AO420" s="40"/>
      <c r="AT420" s="83"/>
      <c r="AU420" s="40"/>
      <c r="AX420" s="6"/>
      <c r="AY420" s="40"/>
    </row>
    <row r="421" spans="32:51" x14ac:dyDescent="0.25">
      <c r="AF421" s="6"/>
      <c r="AG421" s="40"/>
      <c r="AJ421" s="83"/>
      <c r="AK421" s="40"/>
      <c r="AN421" s="83"/>
      <c r="AO421" s="40"/>
      <c r="AT421" s="83"/>
      <c r="AU421" s="40"/>
      <c r="AX421" s="6"/>
      <c r="AY421" s="40"/>
    </row>
    <row r="422" spans="32:51" x14ac:dyDescent="0.25">
      <c r="AF422" s="6"/>
      <c r="AG422" s="40"/>
      <c r="AJ422" s="83"/>
      <c r="AK422" s="40"/>
      <c r="AN422" s="83"/>
      <c r="AO422" s="40"/>
      <c r="AT422" s="83"/>
      <c r="AU422" s="40"/>
      <c r="AX422" s="6"/>
      <c r="AY422" s="40"/>
    </row>
    <row r="423" spans="32:51" x14ac:dyDescent="0.25">
      <c r="AF423" s="6"/>
      <c r="AG423" s="40"/>
      <c r="AJ423" s="83"/>
      <c r="AK423" s="40"/>
      <c r="AN423" s="83"/>
      <c r="AO423" s="40"/>
      <c r="AT423" s="83"/>
      <c r="AU423" s="40"/>
      <c r="AX423" s="6"/>
      <c r="AY423" s="40"/>
    </row>
    <row r="424" spans="32:51" x14ac:dyDescent="0.25">
      <c r="AF424" s="6"/>
      <c r="AG424" s="40"/>
      <c r="AJ424" s="83"/>
      <c r="AK424" s="40"/>
      <c r="AN424" s="83"/>
      <c r="AO424" s="40"/>
      <c r="AT424" s="83"/>
      <c r="AU424" s="40"/>
      <c r="AX424" s="6"/>
      <c r="AY424" s="40"/>
    </row>
    <row r="425" spans="32:51" x14ac:dyDescent="0.25">
      <c r="AF425" s="6"/>
      <c r="AG425" s="40"/>
      <c r="AJ425" s="83"/>
      <c r="AK425" s="40"/>
      <c r="AN425" s="83"/>
      <c r="AO425" s="40"/>
      <c r="AT425" s="83"/>
      <c r="AU425" s="40"/>
      <c r="AX425" s="6"/>
      <c r="AY425" s="40"/>
    </row>
    <row r="426" spans="32:51" x14ac:dyDescent="0.25">
      <c r="AF426" s="6"/>
      <c r="AG426" s="40"/>
      <c r="AJ426" s="83"/>
      <c r="AK426" s="40"/>
      <c r="AN426" s="83"/>
      <c r="AO426" s="40"/>
      <c r="AT426" s="83"/>
      <c r="AU426" s="40"/>
      <c r="AX426" s="6"/>
      <c r="AY426" s="40"/>
    </row>
    <row r="427" spans="32:51" x14ac:dyDescent="0.25">
      <c r="AF427" s="6"/>
      <c r="AG427" s="40"/>
      <c r="AJ427" s="83"/>
      <c r="AK427" s="40"/>
      <c r="AN427" s="83"/>
      <c r="AO427" s="40"/>
      <c r="AT427" s="83"/>
      <c r="AU427" s="40"/>
      <c r="AX427" s="6"/>
      <c r="AY427" s="40"/>
    </row>
    <row r="428" spans="32:51" x14ac:dyDescent="0.25">
      <c r="AF428" s="6"/>
      <c r="AG428" s="40"/>
      <c r="AJ428" s="83"/>
      <c r="AK428" s="40"/>
      <c r="AN428" s="83"/>
      <c r="AO428" s="40"/>
      <c r="AT428" s="83"/>
      <c r="AU428" s="40"/>
      <c r="AX428" s="6"/>
      <c r="AY428" s="40"/>
    </row>
    <row r="429" spans="32:51" x14ac:dyDescent="0.25">
      <c r="AF429" s="6"/>
      <c r="AG429" s="40"/>
      <c r="AJ429" s="83"/>
      <c r="AK429" s="40"/>
      <c r="AN429" s="83"/>
      <c r="AO429" s="40"/>
      <c r="AT429" s="83"/>
      <c r="AU429" s="40"/>
      <c r="AX429" s="6"/>
      <c r="AY429" s="40"/>
    </row>
    <row r="430" spans="32:51" x14ac:dyDescent="0.25">
      <c r="AF430" s="6"/>
      <c r="AG430" s="40"/>
      <c r="AJ430" s="83"/>
      <c r="AK430" s="40"/>
      <c r="AN430" s="83"/>
      <c r="AO430" s="40"/>
      <c r="AT430" s="83"/>
      <c r="AU430" s="40"/>
      <c r="AX430" s="6"/>
      <c r="AY430" s="40"/>
    </row>
    <row r="431" spans="32:51" x14ac:dyDescent="0.25">
      <c r="AF431" s="6"/>
      <c r="AG431" s="40"/>
      <c r="AJ431" s="83"/>
      <c r="AK431" s="40"/>
      <c r="AN431" s="83"/>
      <c r="AO431" s="40"/>
      <c r="AT431" s="83"/>
      <c r="AU431" s="40"/>
      <c r="AX431" s="6"/>
      <c r="AY431" s="40"/>
    </row>
    <row r="432" spans="32:51" x14ac:dyDescent="0.25">
      <c r="AF432" s="6"/>
      <c r="AG432" s="40"/>
      <c r="AJ432" s="83"/>
      <c r="AK432" s="40"/>
      <c r="AN432" s="83"/>
      <c r="AO432" s="40"/>
      <c r="AT432" s="83"/>
      <c r="AU432" s="40"/>
      <c r="AX432" s="6"/>
      <c r="AY432" s="40"/>
    </row>
    <row r="433" spans="32:51" x14ac:dyDescent="0.25">
      <c r="AF433" s="6"/>
      <c r="AG433" s="40"/>
      <c r="AJ433" s="83"/>
      <c r="AK433" s="40"/>
      <c r="AN433" s="83"/>
      <c r="AO433" s="40"/>
      <c r="AT433" s="83"/>
      <c r="AU433" s="40"/>
      <c r="AX433" s="6"/>
      <c r="AY433" s="40"/>
    </row>
    <row r="434" spans="32:51" x14ac:dyDescent="0.25">
      <c r="AF434" s="6"/>
      <c r="AG434" s="40"/>
      <c r="AJ434" s="83"/>
      <c r="AK434" s="40"/>
      <c r="AN434" s="83"/>
      <c r="AO434" s="40"/>
      <c r="AT434" s="83"/>
      <c r="AU434" s="40"/>
      <c r="AX434" s="6"/>
      <c r="AY434" s="40"/>
    </row>
    <row r="435" spans="32:51" x14ac:dyDescent="0.25">
      <c r="AF435" s="6"/>
      <c r="AG435" s="40"/>
      <c r="AJ435" s="83"/>
      <c r="AK435" s="40"/>
      <c r="AN435" s="83"/>
      <c r="AO435" s="40"/>
      <c r="AT435" s="83"/>
      <c r="AU435" s="40"/>
      <c r="AX435" s="6"/>
      <c r="AY435" s="40"/>
    </row>
    <row r="436" spans="32:51" x14ac:dyDescent="0.25">
      <c r="AF436" s="6"/>
      <c r="AG436" s="40"/>
      <c r="AJ436" s="83"/>
      <c r="AK436" s="40"/>
      <c r="AN436" s="83"/>
      <c r="AO436" s="40"/>
      <c r="AT436" s="83"/>
      <c r="AU436" s="40"/>
      <c r="AX436" s="6"/>
      <c r="AY436" s="40"/>
    </row>
    <row r="437" spans="32:51" x14ac:dyDescent="0.25">
      <c r="AF437" s="6"/>
      <c r="AG437" s="40"/>
      <c r="AJ437" s="83"/>
      <c r="AK437" s="40"/>
      <c r="AN437" s="83"/>
      <c r="AO437" s="40"/>
      <c r="AT437" s="83"/>
      <c r="AU437" s="40"/>
      <c r="AX437" s="6"/>
      <c r="AY437" s="40"/>
    </row>
    <row r="438" spans="32:51" x14ac:dyDescent="0.25">
      <c r="AF438" s="6"/>
      <c r="AG438" s="40"/>
      <c r="AJ438" s="83"/>
      <c r="AK438" s="40"/>
      <c r="AN438" s="83"/>
      <c r="AO438" s="40"/>
      <c r="AT438" s="83"/>
      <c r="AU438" s="40"/>
      <c r="AX438" s="6"/>
      <c r="AY438" s="40"/>
    </row>
    <row r="439" spans="32:51" x14ac:dyDescent="0.25">
      <c r="AF439" s="6"/>
      <c r="AG439" s="40"/>
      <c r="AJ439" s="83"/>
      <c r="AK439" s="40"/>
      <c r="AN439" s="83"/>
      <c r="AO439" s="40"/>
      <c r="AT439" s="83"/>
      <c r="AU439" s="40"/>
      <c r="AX439" s="6"/>
      <c r="AY439" s="40"/>
    </row>
    <row r="440" spans="32:51" x14ac:dyDescent="0.25">
      <c r="AF440" s="6"/>
      <c r="AG440" s="40"/>
      <c r="AJ440" s="83"/>
      <c r="AK440" s="40"/>
      <c r="AN440" s="83"/>
      <c r="AO440" s="40"/>
      <c r="AT440" s="83"/>
      <c r="AU440" s="40"/>
      <c r="AX440" s="6"/>
      <c r="AY440" s="40"/>
    </row>
    <row r="441" spans="32:51" x14ac:dyDescent="0.25">
      <c r="AF441" s="6"/>
      <c r="AG441" s="40"/>
      <c r="AJ441" s="83"/>
      <c r="AK441" s="40"/>
      <c r="AN441" s="83"/>
      <c r="AO441" s="40"/>
      <c r="AT441" s="83"/>
      <c r="AU441" s="40"/>
      <c r="AX441" s="6"/>
      <c r="AY441" s="40"/>
    </row>
    <row r="442" spans="32:51" x14ac:dyDescent="0.25">
      <c r="AF442" s="6"/>
      <c r="AG442" s="40"/>
      <c r="AJ442" s="83"/>
      <c r="AK442" s="40"/>
      <c r="AN442" s="83"/>
      <c r="AO442" s="40"/>
      <c r="AT442" s="83"/>
      <c r="AU442" s="40"/>
      <c r="AX442" s="6"/>
      <c r="AY442" s="40"/>
    </row>
    <row r="443" spans="32:51" x14ac:dyDescent="0.25">
      <c r="AF443" s="6"/>
      <c r="AG443" s="40"/>
      <c r="AJ443" s="83"/>
      <c r="AK443" s="40"/>
      <c r="AN443" s="83"/>
      <c r="AO443" s="40"/>
      <c r="AT443" s="83"/>
      <c r="AU443" s="40"/>
      <c r="AX443" s="6"/>
      <c r="AY443" s="40"/>
    </row>
    <row r="444" spans="32:51" x14ac:dyDescent="0.25">
      <c r="AF444" s="6"/>
      <c r="AG444" s="40"/>
      <c r="AJ444" s="83"/>
      <c r="AK444" s="40"/>
      <c r="AN444" s="83"/>
      <c r="AO444" s="40"/>
      <c r="AT444" s="83"/>
      <c r="AU444" s="40"/>
      <c r="AX444" s="6"/>
      <c r="AY444" s="40"/>
    </row>
    <row r="445" spans="32:51" x14ac:dyDescent="0.25">
      <c r="AF445" s="6"/>
      <c r="AG445" s="40"/>
      <c r="AJ445" s="83"/>
      <c r="AK445" s="40"/>
      <c r="AN445" s="83"/>
      <c r="AO445" s="40"/>
      <c r="AT445" s="83"/>
      <c r="AU445" s="40"/>
      <c r="AX445" s="6"/>
      <c r="AY445" s="40"/>
    </row>
    <row r="446" spans="32:51" x14ac:dyDescent="0.25">
      <c r="AF446" s="6"/>
      <c r="AG446" s="40"/>
      <c r="AJ446" s="83"/>
      <c r="AK446" s="40"/>
      <c r="AN446" s="83"/>
      <c r="AO446" s="40"/>
      <c r="AT446" s="83"/>
      <c r="AU446" s="40"/>
      <c r="AX446" s="6"/>
      <c r="AY446" s="40"/>
    </row>
    <row r="447" spans="32:51" x14ac:dyDescent="0.25">
      <c r="AF447" s="6"/>
      <c r="AG447" s="40"/>
      <c r="AJ447" s="83"/>
      <c r="AK447" s="40"/>
      <c r="AN447" s="83"/>
      <c r="AO447" s="40"/>
      <c r="AT447" s="83"/>
      <c r="AU447" s="40"/>
      <c r="AX447" s="6"/>
      <c r="AY447" s="40"/>
    </row>
    <row r="448" spans="32:51" x14ac:dyDescent="0.25">
      <c r="AF448" s="6"/>
      <c r="AG448" s="40"/>
      <c r="AJ448" s="83"/>
      <c r="AK448" s="40"/>
      <c r="AN448" s="83"/>
      <c r="AO448" s="40"/>
      <c r="AT448" s="83"/>
      <c r="AU448" s="40"/>
      <c r="AX448" s="6"/>
      <c r="AY448" s="40"/>
    </row>
    <row r="449" spans="32:51" x14ac:dyDescent="0.25">
      <c r="AF449" s="6"/>
      <c r="AG449" s="40"/>
      <c r="AJ449" s="83"/>
      <c r="AK449" s="40"/>
      <c r="AN449" s="83"/>
      <c r="AO449" s="40"/>
      <c r="AT449" s="83"/>
      <c r="AU449" s="40"/>
      <c r="AX449" s="6"/>
      <c r="AY449" s="40"/>
    </row>
    <row r="450" spans="32:51" x14ac:dyDescent="0.25">
      <c r="AF450" s="6"/>
      <c r="AG450" s="40"/>
      <c r="AJ450" s="83"/>
      <c r="AK450" s="40"/>
      <c r="AN450" s="83"/>
      <c r="AO450" s="40"/>
      <c r="AT450" s="83"/>
      <c r="AU450" s="40"/>
      <c r="AX450" s="6"/>
      <c r="AY450" s="40"/>
    </row>
    <row r="451" spans="32:51" x14ac:dyDescent="0.25">
      <c r="AF451" s="6"/>
      <c r="AG451" s="40"/>
      <c r="AJ451" s="83"/>
      <c r="AK451" s="40"/>
      <c r="AN451" s="83"/>
      <c r="AO451" s="40"/>
      <c r="AT451" s="83"/>
      <c r="AU451" s="40"/>
      <c r="AX451" s="6"/>
      <c r="AY451" s="40"/>
    </row>
    <row r="452" spans="32:51" x14ac:dyDescent="0.25">
      <c r="AF452" s="6"/>
      <c r="AG452" s="40"/>
      <c r="AJ452" s="83"/>
      <c r="AK452" s="40"/>
      <c r="AN452" s="83"/>
      <c r="AO452" s="40"/>
      <c r="AT452" s="83"/>
      <c r="AU452" s="40"/>
      <c r="AX452" s="6"/>
      <c r="AY452" s="40"/>
    </row>
    <row r="453" spans="32:51" x14ac:dyDescent="0.25">
      <c r="AF453" s="6"/>
      <c r="AG453" s="40"/>
      <c r="AJ453" s="83"/>
      <c r="AK453" s="40"/>
      <c r="AN453" s="83"/>
      <c r="AO453" s="40"/>
      <c r="AT453" s="83"/>
      <c r="AU453" s="40"/>
      <c r="AX453" s="6"/>
      <c r="AY453" s="40"/>
    </row>
    <row r="454" spans="32:51" x14ac:dyDescent="0.25">
      <c r="AF454" s="6"/>
      <c r="AG454" s="40"/>
      <c r="AJ454" s="83"/>
      <c r="AK454" s="40"/>
      <c r="AN454" s="83"/>
      <c r="AO454" s="40"/>
      <c r="AT454" s="83"/>
      <c r="AU454" s="40"/>
      <c r="AX454" s="6"/>
      <c r="AY454" s="40"/>
    </row>
    <row r="455" spans="32:51" x14ac:dyDescent="0.25">
      <c r="AF455" s="6"/>
      <c r="AG455" s="40"/>
      <c r="AJ455" s="83"/>
      <c r="AK455" s="40"/>
      <c r="AN455" s="83"/>
      <c r="AO455" s="40"/>
      <c r="AT455" s="83"/>
      <c r="AU455" s="40"/>
      <c r="AX455" s="6"/>
      <c r="AY455" s="40"/>
    </row>
    <row r="456" spans="32:51" x14ac:dyDescent="0.25">
      <c r="AF456" s="6"/>
      <c r="AG456" s="40"/>
      <c r="AJ456" s="83"/>
      <c r="AK456" s="40"/>
      <c r="AN456" s="83"/>
      <c r="AO456" s="40"/>
      <c r="AT456" s="83"/>
      <c r="AU456" s="40"/>
      <c r="AX456" s="6"/>
      <c r="AY456" s="40"/>
    </row>
    <row r="457" spans="32:51" x14ac:dyDescent="0.25">
      <c r="AF457" s="6"/>
      <c r="AG457" s="40"/>
      <c r="AJ457" s="83"/>
      <c r="AK457" s="40"/>
      <c r="AN457" s="83"/>
      <c r="AO457" s="40"/>
      <c r="AT457" s="83"/>
      <c r="AU457" s="40"/>
      <c r="AX457" s="6"/>
      <c r="AY457" s="40"/>
    </row>
    <row r="458" spans="32:51" x14ac:dyDescent="0.25">
      <c r="AF458" s="6"/>
      <c r="AG458" s="40"/>
      <c r="AJ458" s="83"/>
      <c r="AK458" s="40"/>
      <c r="AN458" s="83"/>
      <c r="AO458" s="40"/>
      <c r="AT458" s="83"/>
      <c r="AU458" s="40"/>
      <c r="AX458" s="6"/>
      <c r="AY458" s="40"/>
    </row>
    <row r="459" spans="32:51" x14ac:dyDescent="0.25">
      <c r="AF459" s="6"/>
      <c r="AG459" s="40"/>
      <c r="AJ459" s="83"/>
      <c r="AK459" s="40"/>
      <c r="AN459" s="83"/>
      <c r="AO459" s="40"/>
      <c r="AT459" s="83"/>
      <c r="AU459" s="40"/>
      <c r="AX459" s="6"/>
      <c r="AY459" s="40"/>
    </row>
    <row r="460" spans="32:51" x14ac:dyDescent="0.25">
      <c r="AF460" s="6"/>
      <c r="AG460" s="40"/>
      <c r="AJ460" s="83"/>
      <c r="AK460" s="40"/>
      <c r="AN460" s="83"/>
      <c r="AO460" s="40"/>
      <c r="AT460" s="83"/>
      <c r="AU460" s="40"/>
      <c r="AX460" s="6"/>
      <c r="AY460" s="40"/>
    </row>
    <row r="461" spans="32:51" x14ac:dyDescent="0.25">
      <c r="AF461" s="6"/>
      <c r="AG461" s="40"/>
      <c r="AJ461" s="83"/>
      <c r="AK461" s="40"/>
      <c r="AN461" s="83"/>
      <c r="AO461" s="40"/>
      <c r="AT461" s="83"/>
      <c r="AU461" s="40"/>
      <c r="AX461" s="6"/>
      <c r="AY461" s="40"/>
    </row>
    <row r="462" spans="32:51" x14ac:dyDescent="0.25">
      <c r="AF462" s="6"/>
      <c r="AG462" s="40"/>
      <c r="AJ462" s="83"/>
      <c r="AK462" s="40"/>
      <c r="AN462" s="83"/>
      <c r="AO462" s="40"/>
      <c r="AT462" s="83"/>
      <c r="AU462" s="40"/>
      <c r="AX462" s="6"/>
      <c r="AY462" s="40"/>
    </row>
    <row r="463" spans="32:51" x14ac:dyDescent="0.25">
      <c r="AF463" s="6"/>
      <c r="AG463" s="40"/>
      <c r="AJ463" s="83"/>
      <c r="AK463" s="40"/>
      <c r="AN463" s="83"/>
      <c r="AO463" s="40"/>
      <c r="AT463" s="83"/>
      <c r="AU463" s="40"/>
      <c r="AX463" s="6"/>
      <c r="AY463" s="40"/>
    </row>
    <row r="464" spans="32:51" x14ac:dyDescent="0.25">
      <c r="AF464" s="6"/>
      <c r="AG464" s="40"/>
      <c r="AJ464" s="83"/>
      <c r="AK464" s="40"/>
      <c r="AN464" s="83"/>
      <c r="AO464" s="40"/>
      <c r="AT464" s="83"/>
      <c r="AU464" s="40"/>
      <c r="AX464" s="6"/>
      <c r="AY464" s="40"/>
    </row>
    <row r="465" spans="32:51" x14ac:dyDescent="0.25">
      <c r="AF465" s="6"/>
      <c r="AG465" s="40"/>
      <c r="AJ465" s="83"/>
      <c r="AK465" s="40"/>
      <c r="AN465" s="83"/>
      <c r="AO465" s="40"/>
      <c r="AT465" s="83"/>
      <c r="AU465" s="40"/>
      <c r="AX465" s="6"/>
      <c r="AY465" s="40"/>
    </row>
    <row r="466" spans="32:51" x14ac:dyDescent="0.25">
      <c r="AF466" s="6"/>
      <c r="AG466" s="40"/>
      <c r="AJ466" s="83"/>
      <c r="AK466" s="40"/>
      <c r="AN466" s="83"/>
      <c r="AO466" s="40"/>
      <c r="AT466" s="83"/>
      <c r="AU466" s="40"/>
      <c r="AX466" s="6"/>
      <c r="AY466" s="40"/>
    </row>
    <row r="467" spans="32:51" x14ac:dyDescent="0.25">
      <c r="AF467" s="6"/>
      <c r="AG467" s="40"/>
      <c r="AJ467" s="83"/>
      <c r="AK467" s="40"/>
      <c r="AN467" s="83"/>
      <c r="AO467" s="40"/>
      <c r="AT467" s="83"/>
      <c r="AU467" s="40"/>
      <c r="AX467" s="6"/>
      <c r="AY467" s="40"/>
    </row>
    <row r="468" spans="32:51" x14ac:dyDescent="0.25">
      <c r="AF468" s="6"/>
      <c r="AG468" s="40"/>
      <c r="AJ468" s="83"/>
      <c r="AK468" s="40"/>
      <c r="AN468" s="83"/>
      <c r="AO468" s="40"/>
      <c r="AT468" s="83"/>
      <c r="AU468" s="40"/>
      <c r="AX468" s="6"/>
      <c r="AY468" s="40"/>
    </row>
    <row r="469" spans="32:51" x14ac:dyDescent="0.25">
      <c r="AF469" s="6"/>
      <c r="AG469" s="40"/>
      <c r="AJ469" s="83"/>
      <c r="AK469" s="40"/>
      <c r="AN469" s="83"/>
      <c r="AO469" s="40"/>
      <c r="AT469" s="83"/>
      <c r="AU469" s="40"/>
      <c r="AX469" s="6"/>
      <c r="AY469" s="40"/>
    </row>
    <row r="470" spans="32:51" x14ac:dyDescent="0.25">
      <c r="AF470" s="6"/>
      <c r="AG470" s="40"/>
      <c r="AJ470" s="83"/>
      <c r="AK470" s="40"/>
      <c r="AN470" s="83"/>
      <c r="AO470" s="40"/>
      <c r="AT470" s="83"/>
      <c r="AU470" s="40"/>
      <c r="AX470" s="6"/>
      <c r="AY470" s="40"/>
    </row>
    <row r="471" spans="32:51" x14ac:dyDescent="0.25">
      <c r="AF471" s="6"/>
      <c r="AG471" s="40"/>
      <c r="AJ471" s="83"/>
      <c r="AK471" s="40"/>
      <c r="AN471" s="83"/>
      <c r="AO471" s="40"/>
      <c r="AT471" s="83"/>
      <c r="AU471" s="40"/>
      <c r="AX471" s="6"/>
      <c r="AY471" s="40"/>
    </row>
    <row r="472" spans="32:51" x14ac:dyDescent="0.25">
      <c r="AF472" s="6"/>
      <c r="AG472" s="40"/>
      <c r="AJ472" s="83"/>
      <c r="AK472" s="40"/>
      <c r="AN472" s="83"/>
      <c r="AO472" s="40"/>
      <c r="AT472" s="83"/>
      <c r="AU472" s="40"/>
      <c r="AX472" s="6"/>
      <c r="AY472" s="40"/>
    </row>
    <row r="473" spans="32:51" x14ac:dyDescent="0.25">
      <c r="AF473" s="6"/>
      <c r="AG473" s="40"/>
      <c r="AJ473" s="83"/>
      <c r="AK473" s="40"/>
      <c r="AN473" s="83"/>
      <c r="AO473" s="40"/>
      <c r="AT473" s="83"/>
      <c r="AU473" s="40"/>
      <c r="AX473" s="6"/>
      <c r="AY473" s="40"/>
    </row>
    <row r="474" spans="32:51" x14ac:dyDescent="0.25">
      <c r="AF474" s="6"/>
      <c r="AG474" s="40"/>
      <c r="AJ474" s="83"/>
      <c r="AK474" s="40"/>
      <c r="AN474" s="83"/>
      <c r="AO474" s="40"/>
      <c r="AT474" s="83"/>
      <c r="AU474" s="40"/>
      <c r="AX474" s="6"/>
      <c r="AY474" s="40"/>
    </row>
    <row r="475" spans="32:51" x14ac:dyDescent="0.25">
      <c r="AF475" s="6"/>
      <c r="AG475" s="40"/>
      <c r="AJ475" s="83"/>
      <c r="AK475" s="40"/>
      <c r="AN475" s="83"/>
      <c r="AO475" s="40"/>
      <c r="AT475" s="83"/>
      <c r="AU475" s="40"/>
      <c r="AX475" s="6"/>
      <c r="AY475" s="40"/>
    </row>
    <row r="476" spans="32:51" x14ac:dyDescent="0.25">
      <c r="AF476" s="6"/>
      <c r="AG476" s="40"/>
      <c r="AJ476" s="83"/>
      <c r="AK476" s="40"/>
      <c r="AN476" s="83"/>
      <c r="AO476" s="40"/>
      <c r="AT476" s="83"/>
      <c r="AU476" s="40"/>
      <c r="AX476" s="6"/>
      <c r="AY476" s="40"/>
    </row>
    <row r="477" spans="32:51" x14ac:dyDescent="0.25">
      <c r="AF477" s="6"/>
      <c r="AG477" s="40"/>
      <c r="AJ477" s="83"/>
      <c r="AK477" s="40"/>
      <c r="AN477" s="83"/>
      <c r="AO477" s="40"/>
      <c r="AT477" s="83"/>
      <c r="AU477" s="40"/>
      <c r="AX477" s="6"/>
      <c r="AY477" s="40"/>
    </row>
    <row r="478" spans="32:51" x14ac:dyDescent="0.25">
      <c r="AF478" s="6"/>
      <c r="AG478" s="40"/>
      <c r="AJ478" s="83"/>
      <c r="AK478" s="40"/>
      <c r="AN478" s="83"/>
      <c r="AO478" s="40"/>
      <c r="AT478" s="83"/>
      <c r="AU478" s="40"/>
      <c r="AX478" s="6"/>
      <c r="AY478" s="40"/>
    </row>
    <row r="479" spans="32:51" x14ac:dyDescent="0.25">
      <c r="AF479" s="6"/>
      <c r="AG479" s="40"/>
      <c r="AJ479" s="83"/>
      <c r="AK479" s="40"/>
      <c r="AN479" s="83"/>
      <c r="AO479" s="40"/>
      <c r="AT479" s="83"/>
      <c r="AU479" s="40"/>
      <c r="AX479" s="6"/>
      <c r="AY479" s="40"/>
    </row>
    <row r="480" spans="32:51" x14ac:dyDescent="0.25">
      <c r="AF480" s="6"/>
      <c r="AG480" s="40"/>
      <c r="AJ480" s="83"/>
      <c r="AK480" s="40"/>
      <c r="AN480" s="83"/>
      <c r="AO480" s="40"/>
      <c r="AT480" s="83"/>
      <c r="AU480" s="40"/>
      <c r="AX480" s="6"/>
      <c r="AY480" s="40"/>
    </row>
    <row r="481" spans="32:51" x14ac:dyDescent="0.25">
      <c r="AF481" s="6"/>
      <c r="AG481" s="40"/>
      <c r="AJ481" s="83"/>
      <c r="AK481" s="40"/>
      <c r="AN481" s="83"/>
      <c r="AO481" s="40"/>
      <c r="AT481" s="83"/>
      <c r="AU481" s="40"/>
      <c r="AX481" s="6"/>
      <c r="AY481" s="40"/>
    </row>
    <row r="482" spans="32:51" x14ac:dyDescent="0.25">
      <c r="AF482" s="6"/>
      <c r="AG482" s="40"/>
      <c r="AJ482" s="83"/>
      <c r="AK482" s="40"/>
      <c r="AN482" s="83"/>
      <c r="AO482" s="40"/>
      <c r="AT482" s="83"/>
      <c r="AU482" s="40"/>
      <c r="AX482" s="6"/>
      <c r="AY482" s="40"/>
    </row>
    <row r="483" spans="32:51" x14ac:dyDescent="0.25">
      <c r="AF483" s="6"/>
      <c r="AG483" s="40"/>
      <c r="AJ483" s="83"/>
      <c r="AK483" s="40"/>
      <c r="AN483" s="83"/>
      <c r="AO483" s="40"/>
      <c r="AT483" s="83"/>
      <c r="AU483" s="40"/>
      <c r="AX483" s="6"/>
      <c r="AY483" s="40"/>
    </row>
    <row r="484" spans="32:51" x14ac:dyDescent="0.25">
      <c r="AF484" s="6"/>
      <c r="AG484" s="40"/>
      <c r="AJ484" s="83"/>
      <c r="AK484" s="40"/>
      <c r="AN484" s="83"/>
      <c r="AO484" s="40"/>
      <c r="AT484" s="83"/>
      <c r="AU484" s="40"/>
      <c r="AX484" s="6"/>
      <c r="AY484" s="40"/>
    </row>
    <row r="485" spans="32:51" x14ac:dyDescent="0.25">
      <c r="AF485" s="6"/>
      <c r="AG485" s="40"/>
      <c r="AJ485" s="83"/>
      <c r="AK485" s="40"/>
      <c r="AN485" s="83"/>
      <c r="AO485" s="40"/>
      <c r="AT485" s="83"/>
      <c r="AU485" s="40"/>
      <c r="AX485" s="6"/>
      <c r="AY485" s="40"/>
    </row>
    <row r="486" spans="32:51" x14ac:dyDescent="0.25">
      <c r="AF486" s="6"/>
      <c r="AG486" s="40"/>
      <c r="AJ486" s="83"/>
      <c r="AK486" s="40"/>
      <c r="AN486" s="83"/>
      <c r="AO486" s="40"/>
      <c r="AT486" s="83"/>
      <c r="AU486" s="40"/>
      <c r="AX486" s="6"/>
      <c r="AY486" s="40"/>
    </row>
    <row r="487" spans="32:51" x14ac:dyDescent="0.25">
      <c r="AF487" s="6"/>
      <c r="AG487" s="40"/>
      <c r="AJ487" s="83"/>
      <c r="AK487" s="40"/>
      <c r="AN487" s="83"/>
      <c r="AO487" s="40"/>
      <c r="AT487" s="83"/>
      <c r="AU487" s="40"/>
      <c r="AX487" s="6"/>
      <c r="AY487" s="40"/>
    </row>
    <row r="488" spans="32:51" x14ac:dyDescent="0.25">
      <c r="AF488" s="6"/>
      <c r="AG488" s="40"/>
      <c r="AJ488" s="83"/>
      <c r="AK488" s="40"/>
      <c r="AN488" s="83"/>
      <c r="AO488" s="40"/>
      <c r="AT488" s="83"/>
      <c r="AU488" s="40"/>
      <c r="AX488" s="6"/>
      <c r="AY488" s="40"/>
    </row>
    <row r="489" spans="32:51" x14ac:dyDescent="0.25">
      <c r="AF489" s="6"/>
      <c r="AG489" s="40"/>
      <c r="AJ489" s="83"/>
      <c r="AK489" s="40"/>
      <c r="AN489" s="83"/>
      <c r="AO489" s="40"/>
      <c r="AT489" s="83"/>
      <c r="AU489" s="40"/>
      <c r="AX489" s="6"/>
      <c r="AY489" s="40"/>
    </row>
    <row r="490" spans="32:51" x14ac:dyDescent="0.25">
      <c r="AF490" s="6"/>
      <c r="AG490" s="40"/>
      <c r="AJ490" s="83"/>
      <c r="AK490" s="40"/>
      <c r="AN490" s="83"/>
      <c r="AO490" s="40"/>
      <c r="AT490" s="83"/>
      <c r="AU490" s="40"/>
      <c r="AX490" s="6"/>
      <c r="AY490" s="40"/>
    </row>
    <row r="491" spans="32:51" x14ac:dyDescent="0.25">
      <c r="AF491" s="6"/>
      <c r="AG491" s="40"/>
      <c r="AJ491" s="83"/>
      <c r="AK491" s="40"/>
      <c r="AN491" s="83"/>
      <c r="AO491" s="40"/>
      <c r="AT491" s="83"/>
      <c r="AU491" s="40"/>
      <c r="AX491" s="6"/>
      <c r="AY491" s="40"/>
    </row>
    <row r="492" spans="32:51" x14ac:dyDescent="0.25">
      <c r="AF492" s="6"/>
      <c r="AG492" s="40"/>
      <c r="AJ492" s="83"/>
      <c r="AK492" s="40"/>
      <c r="AN492" s="83"/>
      <c r="AO492" s="40"/>
      <c r="AT492" s="83"/>
      <c r="AU492" s="40"/>
      <c r="AX492" s="6"/>
      <c r="AY492" s="40"/>
    </row>
    <row r="493" spans="32:51" x14ac:dyDescent="0.25">
      <c r="AF493" s="6"/>
      <c r="AG493" s="40"/>
      <c r="AJ493" s="83"/>
      <c r="AK493" s="40"/>
      <c r="AN493" s="83"/>
      <c r="AO493" s="40"/>
      <c r="AT493" s="83"/>
      <c r="AU493" s="40"/>
      <c r="AX493" s="6"/>
      <c r="AY493" s="40"/>
    </row>
    <row r="494" spans="32:51" x14ac:dyDescent="0.25">
      <c r="AF494" s="6"/>
      <c r="AG494" s="40"/>
      <c r="AJ494" s="83"/>
      <c r="AK494" s="40"/>
      <c r="AN494" s="83"/>
      <c r="AO494" s="40"/>
      <c r="AT494" s="83"/>
      <c r="AU494" s="40"/>
      <c r="AX494" s="6"/>
      <c r="AY494" s="40"/>
    </row>
    <row r="495" spans="32:51" x14ac:dyDescent="0.25">
      <c r="AF495" s="6"/>
      <c r="AG495" s="40"/>
      <c r="AJ495" s="83"/>
      <c r="AK495" s="40"/>
      <c r="AN495" s="83"/>
      <c r="AO495" s="40"/>
      <c r="AT495" s="83"/>
      <c r="AU495" s="40"/>
      <c r="AX495" s="6"/>
      <c r="AY495" s="40"/>
    </row>
    <row r="496" spans="32:51" x14ac:dyDescent="0.25">
      <c r="AF496" s="6"/>
      <c r="AG496" s="40"/>
      <c r="AJ496" s="83"/>
      <c r="AK496" s="40"/>
      <c r="AN496" s="83"/>
      <c r="AO496" s="40"/>
      <c r="AT496" s="83"/>
      <c r="AU496" s="40"/>
      <c r="AX496" s="6"/>
      <c r="AY496" s="40"/>
    </row>
    <row r="497" spans="32:51" x14ac:dyDescent="0.25">
      <c r="AF497" s="6"/>
      <c r="AG497" s="40"/>
      <c r="AJ497" s="83"/>
      <c r="AK497" s="40"/>
      <c r="AN497" s="83"/>
      <c r="AO497" s="40"/>
      <c r="AT497" s="83"/>
      <c r="AU497" s="40"/>
      <c r="AX497" s="6"/>
      <c r="AY497" s="40"/>
    </row>
    <row r="498" spans="32:51" x14ac:dyDescent="0.25">
      <c r="AF498" s="6"/>
      <c r="AG498" s="40"/>
      <c r="AJ498" s="83"/>
      <c r="AK498" s="40"/>
      <c r="AN498" s="83"/>
      <c r="AO498" s="40"/>
      <c r="AT498" s="83"/>
      <c r="AU498" s="40"/>
      <c r="AX498" s="6"/>
      <c r="AY498" s="40"/>
    </row>
    <row r="499" spans="32:51" x14ac:dyDescent="0.25">
      <c r="AF499" s="6"/>
      <c r="AG499" s="40"/>
      <c r="AJ499" s="83"/>
      <c r="AK499" s="40"/>
      <c r="AN499" s="83"/>
      <c r="AO499" s="40"/>
      <c r="AT499" s="83"/>
      <c r="AU499" s="40"/>
      <c r="AX499" s="6"/>
      <c r="AY499" s="40"/>
    </row>
    <row r="500" spans="32:51" x14ac:dyDescent="0.25">
      <c r="AF500" s="6"/>
      <c r="AG500" s="40"/>
      <c r="AJ500" s="83"/>
      <c r="AK500" s="40"/>
      <c r="AN500" s="83"/>
      <c r="AO500" s="40"/>
      <c r="AT500" s="83"/>
      <c r="AU500" s="40"/>
      <c r="AX500" s="6"/>
      <c r="AY500" s="40"/>
    </row>
    <row r="501" spans="32:51" x14ac:dyDescent="0.25">
      <c r="AF501" s="6"/>
      <c r="AG501" s="40"/>
      <c r="AJ501" s="83"/>
      <c r="AK501" s="40"/>
      <c r="AN501" s="83"/>
      <c r="AO501" s="40"/>
      <c r="AT501" s="83"/>
      <c r="AU501" s="40"/>
      <c r="AX501" s="6"/>
      <c r="AY501" s="40"/>
    </row>
    <row r="502" spans="32:51" x14ac:dyDescent="0.25">
      <c r="AF502" s="6"/>
      <c r="AG502" s="40"/>
      <c r="AJ502" s="83"/>
      <c r="AK502" s="40"/>
      <c r="AN502" s="83"/>
      <c r="AO502" s="40"/>
      <c r="AT502" s="83"/>
      <c r="AU502" s="40"/>
      <c r="AX502" s="6"/>
      <c r="AY502" s="40"/>
    </row>
    <row r="503" spans="32:51" x14ac:dyDescent="0.25">
      <c r="AF503" s="6"/>
      <c r="AG503" s="40"/>
      <c r="AJ503" s="83"/>
      <c r="AK503" s="40"/>
      <c r="AN503" s="83"/>
      <c r="AO503" s="40"/>
      <c r="AT503" s="83"/>
      <c r="AU503" s="40"/>
      <c r="AX503" s="6"/>
      <c r="AY503" s="40"/>
    </row>
    <row r="504" spans="32:51" x14ac:dyDescent="0.25">
      <c r="AF504" s="6"/>
      <c r="AG504" s="40"/>
      <c r="AJ504" s="83"/>
      <c r="AK504" s="40"/>
      <c r="AN504" s="83"/>
      <c r="AO504" s="40"/>
      <c r="AT504" s="83"/>
      <c r="AU504" s="40"/>
      <c r="AX504" s="6"/>
      <c r="AY504" s="40"/>
    </row>
    <row r="505" spans="32:51" x14ac:dyDescent="0.25">
      <c r="AF505" s="6"/>
      <c r="AG505" s="40"/>
      <c r="AJ505" s="83"/>
      <c r="AK505" s="40"/>
      <c r="AN505" s="83"/>
      <c r="AO505" s="40"/>
      <c r="AT505" s="83"/>
      <c r="AU505" s="40"/>
      <c r="AX505" s="6"/>
      <c r="AY505" s="40"/>
    </row>
    <row r="506" spans="32:51" x14ac:dyDescent="0.25">
      <c r="AF506" s="6"/>
      <c r="AG506" s="40"/>
      <c r="AJ506" s="83"/>
      <c r="AK506" s="40"/>
      <c r="AN506" s="83"/>
      <c r="AO506" s="40"/>
      <c r="AT506" s="83"/>
      <c r="AU506" s="40"/>
      <c r="AX506" s="6"/>
      <c r="AY506" s="40"/>
    </row>
    <row r="507" spans="32:51" x14ac:dyDescent="0.25">
      <c r="AF507" s="6"/>
      <c r="AG507" s="40"/>
      <c r="AJ507" s="83"/>
      <c r="AK507" s="40"/>
      <c r="AN507" s="83"/>
      <c r="AO507" s="40"/>
      <c r="AT507" s="83"/>
      <c r="AU507" s="40"/>
      <c r="AX507" s="6"/>
      <c r="AY507" s="40"/>
    </row>
    <row r="508" spans="32:51" x14ac:dyDescent="0.25">
      <c r="AF508" s="6"/>
      <c r="AG508" s="40"/>
      <c r="AJ508" s="83"/>
      <c r="AK508" s="40"/>
      <c r="AN508" s="83"/>
      <c r="AO508" s="40"/>
      <c r="AT508" s="83"/>
      <c r="AU508" s="40"/>
      <c r="AX508" s="6"/>
      <c r="AY508" s="40"/>
    </row>
    <row r="509" spans="32:51" x14ac:dyDescent="0.25">
      <c r="AF509" s="6"/>
      <c r="AG509" s="40"/>
      <c r="AJ509" s="83"/>
      <c r="AK509" s="40"/>
      <c r="AN509" s="83"/>
      <c r="AO509" s="40"/>
      <c r="AT509" s="83"/>
      <c r="AU509" s="40"/>
      <c r="AX509" s="6"/>
      <c r="AY509" s="40"/>
    </row>
    <row r="510" spans="32:51" x14ac:dyDescent="0.25">
      <c r="AF510" s="6"/>
      <c r="AG510" s="40"/>
      <c r="AJ510" s="83"/>
      <c r="AK510" s="40"/>
      <c r="AN510" s="83"/>
      <c r="AO510" s="40"/>
      <c r="AT510" s="83"/>
      <c r="AU510" s="40"/>
      <c r="AX510" s="6"/>
      <c r="AY510" s="40"/>
    </row>
    <row r="511" spans="32:51" x14ac:dyDescent="0.25">
      <c r="AF511" s="6"/>
      <c r="AG511" s="40"/>
      <c r="AJ511" s="83"/>
      <c r="AK511" s="40"/>
      <c r="AN511" s="83"/>
      <c r="AO511" s="40"/>
      <c r="AT511" s="83"/>
      <c r="AU511" s="40"/>
      <c r="AX511" s="6"/>
      <c r="AY511" s="40"/>
    </row>
    <row r="512" spans="32:51" x14ac:dyDescent="0.25">
      <c r="AF512" s="6"/>
      <c r="AG512" s="40"/>
      <c r="AJ512" s="83"/>
      <c r="AK512" s="40"/>
      <c r="AN512" s="83"/>
      <c r="AO512" s="40"/>
      <c r="AT512" s="83"/>
      <c r="AU512" s="40"/>
      <c r="AX512" s="6"/>
      <c r="AY512" s="40"/>
    </row>
    <row r="513" spans="32:51" x14ac:dyDescent="0.25">
      <c r="AF513" s="6"/>
      <c r="AG513" s="40"/>
      <c r="AJ513" s="83"/>
      <c r="AK513" s="40"/>
      <c r="AN513" s="83"/>
      <c r="AO513" s="40"/>
      <c r="AT513" s="83"/>
      <c r="AU513" s="40"/>
      <c r="AX513" s="6"/>
      <c r="AY513" s="40"/>
    </row>
    <row r="514" spans="32:51" x14ac:dyDescent="0.25">
      <c r="AF514" s="6"/>
      <c r="AG514" s="40"/>
      <c r="AJ514" s="83"/>
      <c r="AK514" s="40"/>
      <c r="AN514" s="83"/>
      <c r="AO514" s="40"/>
      <c r="AT514" s="83"/>
      <c r="AU514" s="40"/>
      <c r="AX514" s="6"/>
      <c r="AY514" s="40"/>
    </row>
    <row r="515" spans="32:51" x14ac:dyDescent="0.25">
      <c r="AF515" s="6"/>
      <c r="AG515" s="40"/>
      <c r="AJ515" s="83"/>
      <c r="AK515" s="40"/>
      <c r="AN515" s="83"/>
      <c r="AO515" s="40"/>
      <c r="AT515" s="83"/>
      <c r="AU515" s="40"/>
      <c r="AX515" s="6"/>
      <c r="AY515" s="40"/>
    </row>
    <row r="516" spans="32:51" x14ac:dyDescent="0.25">
      <c r="AF516" s="6"/>
      <c r="AG516" s="40"/>
      <c r="AJ516" s="83"/>
      <c r="AK516" s="40"/>
      <c r="AN516" s="83"/>
      <c r="AO516" s="40"/>
      <c r="AT516" s="83"/>
      <c r="AU516" s="40"/>
      <c r="AX516" s="6"/>
      <c r="AY516" s="40"/>
    </row>
    <row r="517" spans="32:51" x14ac:dyDescent="0.25">
      <c r="AF517" s="6"/>
      <c r="AG517" s="40"/>
      <c r="AJ517" s="83"/>
      <c r="AK517" s="40"/>
      <c r="AN517" s="83"/>
      <c r="AO517" s="40"/>
      <c r="AT517" s="83"/>
      <c r="AU517" s="40"/>
      <c r="AX517" s="6"/>
      <c r="AY517" s="40"/>
    </row>
    <row r="518" spans="32:51" x14ac:dyDescent="0.25">
      <c r="AF518" s="6"/>
      <c r="AG518" s="40"/>
      <c r="AJ518" s="83"/>
      <c r="AK518" s="40"/>
      <c r="AN518" s="83"/>
      <c r="AO518" s="40"/>
      <c r="AT518" s="83"/>
      <c r="AU518" s="40"/>
      <c r="AX518" s="6"/>
      <c r="AY518" s="40"/>
    </row>
    <row r="519" spans="32:51" x14ac:dyDescent="0.25">
      <c r="AF519" s="6"/>
      <c r="AG519" s="40"/>
      <c r="AJ519" s="83"/>
      <c r="AK519" s="40"/>
      <c r="AN519" s="83"/>
      <c r="AO519" s="40"/>
      <c r="AT519" s="83"/>
      <c r="AU519" s="40"/>
      <c r="AX519" s="6"/>
      <c r="AY519" s="40"/>
    </row>
    <row r="520" spans="32:51" x14ac:dyDescent="0.25">
      <c r="AF520" s="6"/>
      <c r="AG520" s="40"/>
      <c r="AJ520" s="83"/>
      <c r="AK520" s="40"/>
      <c r="AN520" s="83"/>
      <c r="AO520" s="40"/>
      <c r="AT520" s="83"/>
      <c r="AU520" s="40"/>
      <c r="AX520" s="6"/>
      <c r="AY520" s="40"/>
    </row>
    <row r="521" spans="32:51" x14ac:dyDescent="0.25">
      <c r="AF521" s="6"/>
      <c r="AG521" s="40"/>
      <c r="AJ521" s="83"/>
      <c r="AK521" s="40"/>
      <c r="AN521" s="83"/>
      <c r="AO521" s="40"/>
      <c r="AT521" s="83"/>
      <c r="AU521" s="40"/>
      <c r="AX521" s="6"/>
      <c r="AY521" s="40"/>
    </row>
    <row r="522" spans="32:51" x14ac:dyDescent="0.25">
      <c r="AF522" s="6"/>
      <c r="AG522" s="40"/>
      <c r="AJ522" s="83"/>
      <c r="AK522" s="40"/>
      <c r="AN522" s="83"/>
      <c r="AO522" s="40"/>
      <c r="AT522" s="83"/>
      <c r="AU522" s="40"/>
      <c r="AX522" s="6"/>
      <c r="AY522" s="40"/>
    </row>
    <row r="523" spans="32:51" x14ac:dyDescent="0.25">
      <c r="AF523" s="6"/>
      <c r="AG523" s="40"/>
      <c r="AJ523" s="83"/>
      <c r="AK523" s="40"/>
      <c r="AN523" s="83"/>
      <c r="AO523" s="40"/>
      <c r="AT523" s="83"/>
      <c r="AU523" s="40"/>
      <c r="AX523" s="6"/>
      <c r="AY523" s="40"/>
    </row>
    <row r="524" spans="32:51" x14ac:dyDescent="0.25">
      <c r="AF524" s="6"/>
      <c r="AG524" s="40"/>
      <c r="AJ524" s="83"/>
      <c r="AK524" s="40"/>
      <c r="AN524" s="83"/>
      <c r="AO524" s="40"/>
      <c r="AT524" s="83"/>
      <c r="AU524" s="40"/>
      <c r="AX524" s="6"/>
      <c r="AY524" s="40"/>
    </row>
    <row r="525" spans="32:51" x14ac:dyDescent="0.25">
      <c r="AF525" s="6"/>
      <c r="AG525" s="40"/>
      <c r="AJ525" s="83"/>
      <c r="AK525" s="40"/>
      <c r="AN525" s="83"/>
      <c r="AO525" s="40"/>
      <c r="AT525" s="83"/>
      <c r="AU525" s="40"/>
      <c r="AX525" s="6"/>
      <c r="AY525" s="40"/>
    </row>
    <row r="526" spans="32:51" x14ac:dyDescent="0.25">
      <c r="AF526" s="6"/>
      <c r="AG526" s="40"/>
      <c r="AJ526" s="83"/>
      <c r="AK526" s="40"/>
      <c r="AN526" s="83"/>
      <c r="AO526" s="40"/>
      <c r="AT526" s="83"/>
      <c r="AU526" s="40"/>
      <c r="AX526" s="6"/>
      <c r="AY526" s="40"/>
    </row>
    <row r="527" spans="32:51" x14ac:dyDescent="0.25">
      <c r="AF527" s="6"/>
      <c r="AG527" s="40"/>
      <c r="AJ527" s="83"/>
      <c r="AK527" s="40"/>
      <c r="AN527" s="83"/>
      <c r="AO527" s="40"/>
      <c r="AT527" s="83"/>
      <c r="AU527" s="40"/>
      <c r="AX527" s="6"/>
      <c r="AY527" s="40"/>
    </row>
    <row r="528" spans="32:51" x14ac:dyDescent="0.25">
      <c r="AF528" s="6"/>
      <c r="AG528" s="40"/>
      <c r="AJ528" s="83"/>
      <c r="AK528" s="40"/>
      <c r="AN528" s="83"/>
      <c r="AO528" s="40"/>
      <c r="AT528" s="83"/>
      <c r="AU528" s="40"/>
      <c r="AX528" s="6"/>
      <c r="AY528" s="40"/>
    </row>
    <row r="529" spans="32:51" x14ac:dyDescent="0.25">
      <c r="AF529" s="6"/>
      <c r="AG529" s="40"/>
      <c r="AJ529" s="83"/>
      <c r="AK529" s="40"/>
      <c r="AN529" s="83"/>
      <c r="AO529" s="40"/>
      <c r="AT529" s="83"/>
      <c r="AU529" s="40"/>
      <c r="AX529" s="6"/>
      <c r="AY529" s="40"/>
    </row>
    <row r="530" spans="32:51" x14ac:dyDescent="0.25">
      <c r="AF530" s="6"/>
      <c r="AG530" s="40"/>
      <c r="AJ530" s="83"/>
      <c r="AK530" s="40"/>
      <c r="AN530" s="83"/>
      <c r="AO530" s="40"/>
      <c r="AT530" s="83"/>
      <c r="AU530" s="40"/>
      <c r="AX530" s="6"/>
      <c r="AY530" s="40"/>
    </row>
    <row r="531" spans="32:51" x14ac:dyDescent="0.25">
      <c r="AF531" s="6"/>
      <c r="AG531" s="40"/>
      <c r="AJ531" s="83"/>
      <c r="AK531" s="40"/>
      <c r="AN531" s="83"/>
      <c r="AO531" s="40"/>
      <c r="AT531" s="83"/>
      <c r="AU531" s="40"/>
      <c r="AX531" s="6"/>
      <c r="AY531" s="40"/>
    </row>
    <row r="532" spans="32:51" x14ac:dyDescent="0.25">
      <c r="AF532" s="6"/>
      <c r="AG532" s="40"/>
      <c r="AJ532" s="83"/>
      <c r="AK532" s="40"/>
      <c r="AN532" s="83"/>
      <c r="AO532" s="40"/>
      <c r="AT532" s="83"/>
      <c r="AU532" s="40"/>
      <c r="AX532" s="6"/>
      <c r="AY532" s="40"/>
    </row>
    <row r="533" spans="32:51" x14ac:dyDescent="0.25">
      <c r="AF533" s="6"/>
      <c r="AG533" s="40"/>
      <c r="AJ533" s="83"/>
      <c r="AK533" s="40"/>
      <c r="AN533" s="83"/>
      <c r="AO533" s="40"/>
      <c r="AT533" s="83"/>
      <c r="AU533" s="40"/>
      <c r="AX533" s="6"/>
      <c r="AY533" s="40"/>
    </row>
    <row r="534" spans="32:51" x14ac:dyDescent="0.25">
      <c r="AF534" s="6"/>
      <c r="AG534" s="40"/>
      <c r="AJ534" s="83"/>
      <c r="AK534" s="40"/>
      <c r="AN534" s="83"/>
      <c r="AO534" s="40"/>
      <c r="AT534" s="83"/>
      <c r="AU534" s="40"/>
      <c r="AX534" s="6"/>
      <c r="AY534" s="40"/>
    </row>
    <row r="535" spans="32:51" x14ac:dyDescent="0.25">
      <c r="AF535" s="6"/>
      <c r="AG535" s="40"/>
      <c r="AJ535" s="83"/>
      <c r="AK535" s="40"/>
      <c r="AN535" s="83"/>
      <c r="AO535" s="40"/>
      <c r="AT535" s="83"/>
      <c r="AU535" s="40"/>
      <c r="AX535" s="6"/>
      <c r="AY535" s="40"/>
    </row>
    <row r="536" spans="32:51" x14ac:dyDescent="0.25">
      <c r="AF536" s="6"/>
      <c r="AG536" s="40"/>
      <c r="AJ536" s="83"/>
      <c r="AK536" s="40"/>
      <c r="AN536" s="83"/>
      <c r="AO536" s="40"/>
      <c r="AT536" s="83"/>
      <c r="AU536" s="40"/>
      <c r="AX536" s="6"/>
      <c r="AY536" s="40"/>
    </row>
    <row r="537" spans="32:51" x14ac:dyDescent="0.25">
      <c r="AF537" s="6"/>
      <c r="AG537" s="40"/>
      <c r="AJ537" s="83"/>
      <c r="AK537" s="40"/>
      <c r="AN537" s="83"/>
      <c r="AO537" s="40"/>
      <c r="AT537" s="83"/>
      <c r="AU537" s="40"/>
      <c r="AX537" s="6"/>
      <c r="AY537" s="40"/>
    </row>
    <row r="538" spans="32:51" x14ac:dyDescent="0.25">
      <c r="AF538" s="6"/>
      <c r="AG538" s="40"/>
      <c r="AJ538" s="83"/>
      <c r="AK538" s="40"/>
      <c r="AN538" s="83"/>
      <c r="AO538" s="40"/>
      <c r="AT538" s="83"/>
      <c r="AU538" s="40"/>
      <c r="AX538" s="6"/>
      <c r="AY538" s="40"/>
    </row>
    <row r="539" spans="32:51" x14ac:dyDescent="0.25">
      <c r="AF539" s="6"/>
      <c r="AG539" s="40"/>
      <c r="AJ539" s="83"/>
      <c r="AK539" s="40"/>
      <c r="AN539" s="83"/>
      <c r="AO539" s="40"/>
      <c r="AT539" s="83"/>
      <c r="AU539" s="40"/>
      <c r="AX539" s="6"/>
      <c r="AY539" s="40"/>
    </row>
    <row r="540" spans="32:51" x14ac:dyDescent="0.25">
      <c r="AF540" s="6"/>
      <c r="AG540" s="40"/>
      <c r="AJ540" s="83"/>
      <c r="AK540" s="40"/>
      <c r="AN540" s="83"/>
      <c r="AO540" s="40"/>
      <c r="AT540" s="83"/>
      <c r="AU540" s="40"/>
      <c r="AX540" s="6"/>
      <c r="AY540" s="40"/>
    </row>
    <row r="541" spans="32:51" x14ac:dyDescent="0.25">
      <c r="AF541" s="6"/>
      <c r="AG541" s="40"/>
      <c r="AJ541" s="83"/>
      <c r="AK541" s="40"/>
      <c r="AN541" s="83"/>
      <c r="AO541" s="40"/>
      <c r="AT541" s="83"/>
      <c r="AU541" s="40"/>
      <c r="AX541" s="6"/>
      <c r="AY541" s="40"/>
    </row>
    <row r="542" spans="32:51" x14ac:dyDescent="0.25">
      <c r="AF542" s="6"/>
      <c r="AG542" s="40"/>
      <c r="AJ542" s="83"/>
      <c r="AK542" s="40"/>
      <c r="AN542" s="83"/>
      <c r="AO542" s="40"/>
      <c r="AT542" s="83"/>
      <c r="AU542" s="40"/>
      <c r="AX542" s="6"/>
      <c r="AY542" s="40"/>
    </row>
    <row r="543" spans="32:51" x14ac:dyDescent="0.25">
      <c r="AF543" s="6"/>
      <c r="AG543" s="40"/>
      <c r="AJ543" s="83"/>
      <c r="AK543" s="40"/>
      <c r="AN543" s="83"/>
      <c r="AO543" s="40"/>
      <c r="AT543" s="83"/>
      <c r="AU543" s="40"/>
      <c r="AX543" s="6"/>
      <c r="AY543" s="40"/>
    </row>
    <row r="544" spans="32:51" x14ac:dyDescent="0.25">
      <c r="AF544" s="6"/>
      <c r="AG544" s="40"/>
      <c r="AJ544" s="83"/>
      <c r="AK544" s="40"/>
      <c r="AN544" s="83"/>
      <c r="AO544" s="40"/>
      <c r="AT544" s="83"/>
      <c r="AU544" s="40"/>
      <c r="AX544" s="6"/>
      <c r="AY544" s="40"/>
    </row>
    <row r="545" spans="32:51" x14ac:dyDescent="0.25">
      <c r="AF545" s="6"/>
      <c r="AG545" s="40"/>
      <c r="AJ545" s="83"/>
      <c r="AK545" s="40"/>
      <c r="AN545" s="83"/>
      <c r="AO545" s="40"/>
      <c r="AT545" s="83"/>
      <c r="AU545" s="40"/>
      <c r="AX545" s="6"/>
      <c r="AY545" s="40"/>
    </row>
    <row r="546" spans="32:51" x14ac:dyDescent="0.25">
      <c r="AF546" s="6"/>
      <c r="AG546" s="40"/>
      <c r="AJ546" s="83"/>
      <c r="AK546" s="40"/>
      <c r="AN546" s="83"/>
      <c r="AO546" s="40"/>
      <c r="AT546" s="83"/>
      <c r="AU546" s="40"/>
      <c r="AX546" s="6"/>
      <c r="AY546" s="40"/>
    </row>
    <row r="547" spans="32:51" x14ac:dyDescent="0.25">
      <c r="AF547" s="6"/>
      <c r="AG547" s="40"/>
      <c r="AJ547" s="83"/>
      <c r="AK547" s="40"/>
      <c r="AN547" s="83"/>
      <c r="AO547" s="40"/>
      <c r="AT547" s="83"/>
      <c r="AU547" s="40"/>
      <c r="AX547" s="6"/>
      <c r="AY547" s="40"/>
    </row>
    <row r="548" spans="32:51" x14ac:dyDescent="0.25">
      <c r="AF548" s="6"/>
      <c r="AG548" s="40"/>
      <c r="AJ548" s="83"/>
      <c r="AK548" s="40"/>
      <c r="AN548" s="83"/>
      <c r="AO548" s="40"/>
      <c r="AT548" s="83"/>
      <c r="AU548" s="40"/>
      <c r="AX548" s="6"/>
      <c r="AY548" s="40"/>
    </row>
    <row r="549" spans="32:51" x14ac:dyDescent="0.25">
      <c r="AF549" s="6"/>
      <c r="AG549" s="40"/>
      <c r="AJ549" s="83"/>
      <c r="AK549" s="40"/>
      <c r="AN549" s="83"/>
      <c r="AO549" s="40"/>
      <c r="AT549" s="83"/>
      <c r="AU549" s="40"/>
      <c r="AX549" s="6"/>
      <c r="AY549" s="40"/>
    </row>
    <row r="550" spans="32:51" x14ac:dyDescent="0.25">
      <c r="AF550" s="6"/>
      <c r="AG550" s="40"/>
      <c r="AJ550" s="83"/>
      <c r="AK550" s="40"/>
      <c r="AN550" s="83"/>
      <c r="AO550" s="40"/>
      <c r="AT550" s="83"/>
      <c r="AU550" s="40"/>
      <c r="AX550" s="6"/>
      <c r="AY550" s="40"/>
    </row>
    <row r="551" spans="32:51" x14ac:dyDescent="0.25">
      <c r="AF551" s="6"/>
      <c r="AG551" s="40"/>
      <c r="AJ551" s="83"/>
      <c r="AK551" s="40"/>
      <c r="AN551" s="83"/>
      <c r="AO551" s="40"/>
      <c r="AT551" s="83"/>
      <c r="AU551" s="40"/>
      <c r="AX551" s="6"/>
      <c r="AY551" s="40"/>
    </row>
    <row r="552" spans="32:51" x14ac:dyDescent="0.25">
      <c r="AF552" s="6"/>
      <c r="AG552" s="40"/>
      <c r="AJ552" s="83"/>
      <c r="AK552" s="40"/>
      <c r="AN552" s="83"/>
      <c r="AO552" s="40"/>
      <c r="AT552" s="83"/>
      <c r="AU552" s="40"/>
      <c r="AX552" s="6"/>
      <c r="AY552" s="40"/>
    </row>
    <row r="553" spans="32:51" x14ac:dyDescent="0.25">
      <c r="AF553" s="6"/>
      <c r="AG553" s="40"/>
      <c r="AJ553" s="83"/>
      <c r="AK553" s="40"/>
      <c r="AN553" s="83"/>
      <c r="AO553" s="40"/>
      <c r="AT553" s="83"/>
      <c r="AU553" s="40"/>
      <c r="AX553" s="6"/>
      <c r="AY553" s="40"/>
    </row>
    <row r="554" spans="32:51" x14ac:dyDescent="0.25">
      <c r="AF554" s="6"/>
      <c r="AG554" s="40"/>
      <c r="AJ554" s="83"/>
      <c r="AK554" s="40"/>
      <c r="AN554" s="83"/>
      <c r="AO554" s="40"/>
      <c r="AT554" s="83"/>
      <c r="AU554" s="40"/>
      <c r="AX554" s="6"/>
      <c r="AY554" s="40"/>
    </row>
    <row r="555" spans="32:51" x14ac:dyDescent="0.25">
      <c r="AF555" s="6"/>
      <c r="AG555" s="40"/>
      <c r="AJ555" s="83"/>
      <c r="AK555" s="40"/>
      <c r="AN555" s="83"/>
      <c r="AO555" s="40"/>
      <c r="AT555" s="83"/>
      <c r="AU555" s="40"/>
      <c r="AX555" s="6"/>
      <c r="AY555" s="40"/>
    </row>
    <row r="556" spans="32:51" x14ac:dyDescent="0.25">
      <c r="AF556" s="6"/>
      <c r="AG556" s="40"/>
      <c r="AJ556" s="83"/>
      <c r="AK556" s="40"/>
      <c r="AN556" s="83"/>
      <c r="AO556" s="40"/>
      <c r="AT556" s="83"/>
      <c r="AU556" s="40"/>
      <c r="AX556" s="6"/>
      <c r="AY556" s="40"/>
    </row>
    <row r="557" spans="32:51" x14ac:dyDescent="0.25">
      <c r="AF557" s="6"/>
      <c r="AG557" s="40"/>
      <c r="AJ557" s="83"/>
      <c r="AK557" s="40"/>
      <c r="AN557" s="83"/>
      <c r="AO557" s="40"/>
      <c r="AT557" s="83"/>
      <c r="AU557" s="40"/>
      <c r="AX557" s="6"/>
      <c r="AY557" s="40"/>
    </row>
    <row r="558" spans="32:51" x14ac:dyDescent="0.25">
      <c r="AF558" s="6"/>
      <c r="AG558" s="40"/>
      <c r="AJ558" s="83"/>
      <c r="AK558" s="40"/>
      <c r="AN558" s="83"/>
      <c r="AO558" s="40"/>
      <c r="AT558" s="83"/>
      <c r="AU558" s="40"/>
      <c r="AX558" s="6"/>
      <c r="AY558" s="40"/>
    </row>
    <row r="559" spans="32:51" x14ac:dyDescent="0.25">
      <c r="AF559" s="6"/>
      <c r="AG559" s="40"/>
      <c r="AJ559" s="83"/>
      <c r="AK559" s="40"/>
      <c r="AN559" s="83"/>
      <c r="AO559" s="40"/>
      <c r="AT559" s="83"/>
      <c r="AU559" s="40"/>
      <c r="AX559" s="6"/>
      <c r="AY559" s="40"/>
    </row>
    <row r="560" spans="32:51" x14ac:dyDescent="0.25">
      <c r="AF560" s="6"/>
      <c r="AG560" s="40"/>
      <c r="AJ560" s="83"/>
      <c r="AK560" s="40"/>
      <c r="AN560" s="83"/>
      <c r="AO560" s="40"/>
      <c r="AT560" s="83"/>
      <c r="AU560" s="40"/>
      <c r="AX560" s="6"/>
      <c r="AY560" s="40"/>
    </row>
    <row r="561" spans="32:51" x14ac:dyDescent="0.25">
      <c r="AF561" s="6"/>
      <c r="AG561" s="40"/>
      <c r="AJ561" s="83"/>
      <c r="AK561" s="40"/>
      <c r="AN561" s="83"/>
      <c r="AO561" s="40"/>
      <c r="AT561" s="83"/>
      <c r="AU561" s="40"/>
      <c r="AX561" s="6"/>
      <c r="AY561" s="40"/>
    </row>
    <row r="562" spans="32:51" x14ac:dyDescent="0.25">
      <c r="AF562" s="6"/>
      <c r="AG562" s="40"/>
      <c r="AJ562" s="83"/>
      <c r="AK562" s="40"/>
      <c r="AN562" s="83"/>
      <c r="AO562" s="40"/>
      <c r="AT562" s="83"/>
      <c r="AU562" s="40"/>
      <c r="AX562" s="6"/>
      <c r="AY562" s="40"/>
    </row>
    <row r="563" spans="32:51" x14ac:dyDescent="0.25">
      <c r="AF563" s="6"/>
      <c r="AG563" s="40"/>
      <c r="AJ563" s="83"/>
      <c r="AK563" s="40"/>
      <c r="AN563" s="83"/>
      <c r="AO563" s="40"/>
      <c r="AT563" s="83"/>
      <c r="AU563" s="40"/>
      <c r="AX563" s="6"/>
      <c r="AY563" s="40"/>
    </row>
    <row r="564" spans="32:51" x14ac:dyDescent="0.25">
      <c r="AF564" s="6"/>
      <c r="AG564" s="40"/>
      <c r="AJ564" s="83"/>
      <c r="AK564" s="40"/>
      <c r="AN564" s="83"/>
      <c r="AO564" s="40"/>
      <c r="AT564" s="83"/>
      <c r="AU564" s="40"/>
      <c r="AX564" s="6"/>
      <c r="AY564" s="40"/>
    </row>
    <row r="565" spans="32:51" x14ac:dyDescent="0.25">
      <c r="AF565" s="6"/>
      <c r="AG565" s="40"/>
      <c r="AJ565" s="83"/>
      <c r="AK565" s="40"/>
      <c r="AN565" s="83"/>
      <c r="AO565" s="40"/>
      <c r="AT565" s="83"/>
      <c r="AU565" s="40"/>
      <c r="AX565" s="6"/>
      <c r="AY565" s="40"/>
    </row>
    <row r="566" spans="32:51" x14ac:dyDescent="0.25">
      <c r="AF566" s="6"/>
      <c r="AG566" s="40"/>
      <c r="AJ566" s="83"/>
      <c r="AK566" s="40"/>
      <c r="AN566" s="83"/>
      <c r="AO566" s="40"/>
      <c r="AT566" s="83"/>
      <c r="AU566" s="40"/>
      <c r="AX566" s="6"/>
      <c r="AY566" s="40"/>
    </row>
    <row r="567" spans="32:51" x14ac:dyDescent="0.25">
      <c r="AF567" s="6"/>
      <c r="AG567" s="40"/>
      <c r="AJ567" s="83"/>
      <c r="AK567" s="40"/>
      <c r="AN567" s="83"/>
      <c r="AO567" s="40"/>
      <c r="AT567" s="83"/>
      <c r="AU567" s="40"/>
      <c r="AX567" s="6"/>
      <c r="AY567" s="40"/>
    </row>
    <row r="568" spans="32:51" x14ac:dyDescent="0.25">
      <c r="AF568" s="6"/>
      <c r="AG568" s="40"/>
      <c r="AJ568" s="83"/>
      <c r="AK568" s="40"/>
      <c r="AN568" s="83"/>
      <c r="AO568" s="40"/>
      <c r="AT568" s="83"/>
      <c r="AU568" s="40"/>
      <c r="AX568" s="6"/>
      <c r="AY568" s="40"/>
    </row>
    <row r="569" spans="32:51" x14ac:dyDescent="0.25">
      <c r="AF569" s="6"/>
      <c r="AG569" s="40"/>
      <c r="AJ569" s="83"/>
      <c r="AK569" s="40"/>
      <c r="AN569" s="83"/>
      <c r="AO569" s="40"/>
      <c r="AT569" s="83"/>
      <c r="AU569" s="40"/>
      <c r="AX569" s="6"/>
      <c r="AY569" s="40"/>
    </row>
    <row r="570" spans="32:51" x14ac:dyDescent="0.25">
      <c r="AF570" s="6"/>
      <c r="AG570" s="40"/>
      <c r="AJ570" s="83"/>
      <c r="AK570" s="40"/>
      <c r="AN570" s="83"/>
      <c r="AO570" s="40"/>
      <c r="AT570" s="83"/>
      <c r="AU570" s="40"/>
      <c r="AX570" s="6"/>
      <c r="AY570" s="40"/>
    </row>
    <row r="571" spans="32:51" x14ac:dyDescent="0.25">
      <c r="AF571" s="6"/>
      <c r="AG571" s="40"/>
      <c r="AJ571" s="83"/>
      <c r="AK571" s="40"/>
      <c r="AN571" s="83"/>
      <c r="AO571" s="40"/>
      <c r="AT571" s="83"/>
      <c r="AU571" s="40"/>
      <c r="AX571" s="6"/>
      <c r="AY571" s="40"/>
    </row>
    <row r="572" spans="32:51" x14ac:dyDescent="0.25">
      <c r="AF572" s="6"/>
      <c r="AG572" s="40"/>
      <c r="AJ572" s="83"/>
      <c r="AK572" s="40"/>
      <c r="AN572" s="83"/>
      <c r="AO572" s="40"/>
      <c r="AT572" s="83"/>
      <c r="AU572" s="40"/>
      <c r="AX572" s="6"/>
      <c r="AY572" s="40"/>
    </row>
    <row r="573" spans="32:51" x14ac:dyDescent="0.25">
      <c r="AF573" s="6"/>
      <c r="AG573" s="40"/>
      <c r="AJ573" s="83"/>
      <c r="AK573" s="40"/>
      <c r="AN573" s="83"/>
      <c r="AO573" s="40"/>
      <c r="AT573" s="83"/>
      <c r="AU573" s="40"/>
      <c r="AX573" s="6"/>
      <c r="AY573" s="40"/>
    </row>
    <row r="574" spans="32:51" x14ac:dyDescent="0.25">
      <c r="AF574" s="6"/>
      <c r="AG574" s="40"/>
      <c r="AJ574" s="83"/>
      <c r="AK574" s="40"/>
      <c r="AN574" s="83"/>
      <c r="AO574" s="40"/>
      <c r="AT574" s="83"/>
      <c r="AU574" s="40"/>
      <c r="AX574" s="6"/>
      <c r="AY574" s="40"/>
    </row>
    <row r="575" spans="32:51" x14ac:dyDescent="0.25">
      <c r="AF575" s="6"/>
      <c r="AG575" s="40"/>
      <c r="AJ575" s="83"/>
      <c r="AK575" s="40"/>
      <c r="AN575" s="83"/>
      <c r="AO575" s="40"/>
      <c r="AT575" s="83"/>
      <c r="AU575" s="40"/>
      <c r="AX575" s="6"/>
      <c r="AY575" s="40"/>
    </row>
    <row r="576" spans="32:51" x14ac:dyDescent="0.25">
      <c r="AF576" s="6"/>
      <c r="AG576" s="40"/>
      <c r="AJ576" s="83"/>
      <c r="AK576" s="40"/>
      <c r="AN576" s="83"/>
      <c r="AO576" s="40"/>
      <c r="AT576" s="83"/>
      <c r="AU576" s="40"/>
      <c r="AX576" s="6"/>
      <c r="AY576" s="40"/>
    </row>
    <row r="577" spans="32:51" x14ac:dyDescent="0.25">
      <c r="AF577" s="6"/>
      <c r="AG577" s="40"/>
      <c r="AJ577" s="83"/>
      <c r="AK577" s="40"/>
      <c r="AN577" s="83"/>
      <c r="AO577" s="40"/>
      <c r="AT577" s="83"/>
      <c r="AU577" s="40"/>
      <c r="AX577" s="6"/>
      <c r="AY577" s="40"/>
    </row>
    <row r="578" spans="32:51" x14ac:dyDescent="0.25">
      <c r="AF578" s="6"/>
      <c r="AG578" s="40"/>
      <c r="AJ578" s="83"/>
      <c r="AK578" s="40"/>
      <c r="AN578" s="83"/>
      <c r="AO578" s="40"/>
      <c r="AT578" s="83"/>
      <c r="AU578" s="40"/>
      <c r="AX578" s="6"/>
      <c r="AY578" s="40"/>
    </row>
    <row r="579" spans="32:51" x14ac:dyDescent="0.25">
      <c r="AF579" s="6"/>
      <c r="AG579" s="40"/>
      <c r="AJ579" s="83"/>
      <c r="AK579" s="40"/>
      <c r="AN579" s="83"/>
      <c r="AO579" s="40"/>
      <c r="AT579" s="83"/>
      <c r="AU579" s="40"/>
      <c r="AX579" s="6"/>
      <c r="AY579" s="40"/>
    </row>
    <row r="580" spans="32:51" x14ac:dyDescent="0.25">
      <c r="AF580" s="6"/>
      <c r="AG580" s="40"/>
      <c r="AJ580" s="83"/>
      <c r="AK580" s="40"/>
      <c r="AN580" s="83"/>
      <c r="AO580" s="40"/>
      <c r="AT580" s="83"/>
      <c r="AU580" s="40"/>
      <c r="AX580" s="6"/>
      <c r="AY580" s="40"/>
    </row>
    <row r="581" spans="32:51" x14ac:dyDescent="0.25">
      <c r="AF581" s="6"/>
      <c r="AG581" s="40"/>
      <c r="AJ581" s="83"/>
      <c r="AK581" s="40"/>
      <c r="AN581" s="83"/>
      <c r="AO581" s="40"/>
      <c r="AT581" s="83"/>
      <c r="AU581" s="40"/>
      <c r="AX581" s="6"/>
      <c r="AY581" s="40"/>
    </row>
    <row r="582" spans="32:51" x14ac:dyDescent="0.25">
      <c r="AF582" s="6"/>
      <c r="AG582" s="40"/>
      <c r="AJ582" s="83"/>
      <c r="AK582" s="40"/>
      <c r="AN582" s="83"/>
      <c r="AO582" s="40"/>
      <c r="AT582" s="83"/>
      <c r="AU582" s="40"/>
      <c r="AX582" s="6"/>
      <c r="AY582" s="40"/>
    </row>
    <row r="583" spans="32:51" x14ac:dyDescent="0.25">
      <c r="AF583" s="6"/>
      <c r="AG583" s="40"/>
      <c r="AJ583" s="83"/>
      <c r="AK583" s="40"/>
      <c r="AN583" s="83"/>
      <c r="AO583" s="40"/>
      <c r="AT583" s="83"/>
      <c r="AU583" s="40"/>
      <c r="AX583" s="6"/>
      <c r="AY583" s="40"/>
    </row>
    <row r="584" spans="32:51" x14ac:dyDescent="0.25">
      <c r="AF584" s="6"/>
      <c r="AG584" s="40"/>
      <c r="AJ584" s="83"/>
      <c r="AK584" s="40"/>
      <c r="AN584" s="83"/>
      <c r="AO584" s="40"/>
      <c r="AT584" s="83"/>
      <c r="AU584" s="40"/>
      <c r="AX584" s="6"/>
      <c r="AY584" s="40"/>
    </row>
    <row r="585" spans="32:51" x14ac:dyDescent="0.25">
      <c r="AF585" s="6"/>
      <c r="AG585" s="40"/>
      <c r="AJ585" s="83"/>
      <c r="AK585" s="40"/>
      <c r="AN585" s="83"/>
      <c r="AO585" s="40"/>
      <c r="AT585" s="83"/>
      <c r="AU585" s="40"/>
      <c r="AX585" s="6"/>
      <c r="AY585" s="40"/>
    </row>
    <row r="586" spans="32:51" x14ac:dyDescent="0.25">
      <c r="AF586" s="6"/>
      <c r="AG586" s="40"/>
      <c r="AJ586" s="83"/>
      <c r="AK586" s="40"/>
      <c r="AN586" s="83"/>
      <c r="AO586" s="40"/>
      <c r="AT586" s="83"/>
      <c r="AU586" s="40"/>
      <c r="AX586" s="6"/>
      <c r="AY586" s="40"/>
    </row>
    <row r="587" spans="32:51" x14ac:dyDescent="0.25">
      <c r="AF587" s="6"/>
      <c r="AG587" s="40"/>
      <c r="AJ587" s="83"/>
      <c r="AK587" s="40"/>
      <c r="AN587" s="83"/>
      <c r="AO587" s="40"/>
      <c r="AT587" s="83"/>
      <c r="AU587" s="40"/>
      <c r="AX587" s="6"/>
      <c r="AY587" s="40"/>
    </row>
    <row r="588" spans="32:51" x14ac:dyDescent="0.25">
      <c r="AF588" s="6"/>
      <c r="AG588" s="40"/>
      <c r="AJ588" s="83"/>
      <c r="AK588" s="40"/>
      <c r="AN588" s="83"/>
      <c r="AO588" s="40"/>
      <c r="AT588" s="83"/>
      <c r="AU588" s="40"/>
      <c r="AX588" s="6"/>
      <c r="AY588" s="40"/>
    </row>
    <row r="589" spans="32:51" x14ac:dyDescent="0.25">
      <c r="AF589" s="6"/>
      <c r="AG589" s="40"/>
      <c r="AJ589" s="83"/>
      <c r="AK589" s="40"/>
      <c r="AN589" s="83"/>
      <c r="AO589" s="40"/>
      <c r="AT589" s="83"/>
      <c r="AU589" s="40"/>
      <c r="AX589" s="6"/>
      <c r="AY589" s="40"/>
    </row>
    <row r="590" spans="32:51" x14ac:dyDescent="0.25">
      <c r="AF590" s="6"/>
      <c r="AG590" s="40"/>
      <c r="AJ590" s="83"/>
      <c r="AK590" s="40"/>
      <c r="AN590" s="83"/>
      <c r="AO590" s="40"/>
      <c r="AT590" s="83"/>
      <c r="AU590" s="40"/>
      <c r="AX590" s="6"/>
      <c r="AY590" s="40"/>
    </row>
    <row r="591" spans="32:51" x14ac:dyDescent="0.25">
      <c r="AF591" s="6"/>
      <c r="AG591" s="40"/>
      <c r="AJ591" s="83"/>
      <c r="AK591" s="40"/>
      <c r="AN591" s="83"/>
      <c r="AO591" s="40"/>
      <c r="AT591" s="83"/>
      <c r="AU591" s="40"/>
      <c r="AX591" s="6"/>
      <c r="AY591" s="40"/>
    </row>
    <row r="592" spans="32:51" x14ac:dyDescent="0.25">
      <c r="AF592" s="6"/>
      <c r="AG592" s="40"/>
      <c r="AJ592" s="83"/>
      <c r="AK592" s="40"/>
      <c r="AN592" s="83"/>
      <c r="AO592" s="40"/>
      <c r="AT592" s="83"/>
      <c r="AU592" s="40"/>
      <c r="AX592" s="6"/>
      <c r="AY592" s="40"/>
    </row>
    <row r="593" spans="32:51" x14ac:dyDescent="0.25">
      <c r="AF593" s="6"/>
      <c r="AG593" s="40"/>
      <c r="AJ593" s="83"/>
      <c r="AK593" s="40"/>
      <c r="AN593" s="83"/>
      <c r="AO593" s="40"/>
      <c r="AT593" s="83"/>
      <c r="AU593" s="40"/>
      <c r="AX593" s="6"/>
      <c r="AY593" s="40"/>
    </row>
    <row r="594" spans="32:51" x14ac:dyDescent="0.25">
      <c r="AF594" s="6"/>
      <c r="AG594" s="40"/>
      <c r="AJ594" s="83"/>
      <c r="AK594" s="40"/>
      <c r="AN594" s="83"/>
      <c r="AO594" s="40"/>
      <c r="AT594" s="83"/>
      <c r="AU594" s="40"/>
      <c r="AX594" s="6"/>
      <c r="AY594" s="40"/>
    </row>
    <row r="595" spans="32:51" x14ac:dyDescent="0.25">
      <c r="AF595" s="6"/>
      <c r="AG595" s="40"/>
      <c r="AJ595" s="83"/>
      <c r="AK595" s="40"/>
      <c r="AN595" s="83"/>
      <c r="AO595" s="40"/>
      <c r="AT595" s="83"/>
      <c r="AU595" s="40"/>
      <c r="AX595" s="6"/>
      <c r="AY595" s="40"/>
    </row>
    <row r="596" spans="32:51" x14ac:dyDescent="0.25">
      <c r="AF596" s="6"/>
      <c r="AG596" s="40"/>
      <c r="AJ596" s="83"/>
      <c r="AK596" s="40"/>
      <c r="AN596" s="83"/>
      <c r="AO596" s="40"/>
      <c r="AT596" s="83"/>
      <c r="AU596" s="40"/>
      <c r="AX596" s="6"/>
      <c r="AY596" s="40"/>
    </row>
    <row r="597" spans="32:51" x14ac:dyDescent="0.25">
      <c r="AF597" s="6"/>
      <c r="AG597" s="40"/>
      <c r="AJ597" s="83"/>
      <c r="AK597" s="40"/>
      <c r="AN597" s="83"/>
      <c r="AO597" s="40"/>
      <c r="AT597" s="83"/>
      <c r="AU597" s="40"/>
      <c r="AX597" s="6"/>
      <c r="AY597" s="40"/>
    </row>
    <row r="598" spans="32:51" x14ac:dyDescent="0.25">
      <c r="AF598" s="6"/>
      <c r="AG598" s="40"/>
      <c r="AJ598" s="83"/>
      <c r="AK598" s="40"/>
      <c r="AN598" s="83"/>
      <c r="AO598" s="40"/>
      <c r="AT598" s="83"/>
      <c r="AU598" s="40"/>
      <c r="AX598" s="6"/>
      <c r="AY598" s="40"/>
    </row>
    <row r="599" spans="32:51" x14ac:dyDescent="0.25">
      <c r="AF599" s="6"/>
      <c r="AG599" s="40"/>
      <c r="AJ599" s="83"/>
      <c r="AK599" s="40"/>
      <c r="AN599" s="83"/>
      <c r="AO599" s="40"/>
      <c r="AT599" s="83"/>
      <c r="AU599" s="40"/>
      <c r="AX599" s="6"/>
      <c r="AY599" s="40"/>
    </row>
    <row r="600" spans="32:51" x14ac:dyDescent="0.25">
      <c r="AF600" s="6"/>
      <c r="AG600" s="40"/>
      <c r="AJ600" s="83"/>
      <c r="AK600" s="40"/>
      <c r="AN600" s="83"/>
      <c r="AO600" s="40"/>
      <c r="AT600" s="83"/>
      <c r="AU600" s="40"/>
      <c r="AX600" s="6"/>
      <c r="AY600" s="40"/>
    </row>
    <row r="601" spans="32:51" x14ac:dyDescent="0.25">
      <c r="AF601" s="6"/>
      <c r="AG601" s="40"/>
      <c r="AJ601" s="83"/>
      <c r="AK601" s="40"/>
      <c r="AN601" s="83"/>
      <c r="AO601" s="40"/>
      <c r="AT601" s="83"/>
      <c r="AU601" s="40"/>
      <c r="AX601" s="6"/>
      <c r="AY601" s="40"/>
    </row>
    <row r="602" spans="32:51" x14ac:dyDescent="0.25">
      <c r="AF602" s="6"/>
      <c r="AG602" s="40"/>
      <c r="AJ602" s="83"/>
      <c r="AK602" s="40"/>
      <c r="AN602" s="83"/>
      <c r="AO602" s="40"/>
      <c r="AT602" s="83"/>
      <c r="AU602" s="40"/>
      <c r="AX602" s="6"/>
      <c r="AY602" s="40"/>
    </row>
    <row r="603" spans="32:51" x14ac:dyDescent="0.25">
      <c r="AF603" s="6"/>
      <c r="AG603" s="40"/>
      <c r="AJ603" s="83"/>
      <c r="AK603" s="40"/>
      <c r="AN603" s="83"/>
      <c r="AO603" s="40"/>
      <c r="AT603" s="83"/>
      <c r="AU603" s="40"/>
      <c r="AX603" s="6"/>
      <c r="AY603" s="40"/>
    </row>
    <row r="604" spans="32:51" x14ac:dyDescent="0.25">
      <c r="AF604" s="6"/>
      <c r="AG604" s="40"/>
      <c r="AJ604" s="83"/>
      <c r="AK604" s="40"/>
      <c r="AN604" s="83"/>
      <c r="AO604" s="40"/>
      <c r="AT604" s="83"/>
      <c r="AU604" s="40"/>
      <c r="AX604" s="6"/>
      <c r="AY604" s="40"/>
    </row>
    <row r="605" spans="32:51" x14ac:dyDescent="0.25">
      <c r="AF605" s="6"/>
      <c r="AG605" s="40"/>
      <c r="AJ605" s="83"/>
      <c r="AK605" s="40"/>
      <c r="AN605" s="83"/>
      <c r="AO605" s="40"/>
      <c r="AT605" s="83"/>
      <c r="AU605" s="40"/>
      <c r="AX605" s="6"/>
      <c r="AY605" s="40"/>
    </row>
    <row r="606" spans="32:51" x14ac:dyDescent="0.25">
      <c r="AF606" s="6"/>
      <c r="AG606" s="40"/>
      <c r="AJ606" s="83"/>
      <c r="AK606" s="40"/>
      <c r="AN606" s="83"/>
      <c r="AO606" s="40"/>
      <c r="AT606" s="83"/>
      <c r="AU606" s="40"/>
      <c r="AX606" s="6"/>
      <c r="AY606" s="40"/>
    </row>
    <row r="607" spans="32:51" x14ac:dyDescent="0.25">
      <c r="AF607" s="6"/>
      <c r="AG607" s="40"/>
      <c r="AJ607" s="83"/>
      <c r="AK607" s="40"/>
      <c r="AN607" s="83"/>
      <c r="AO607" s="40"/>
      <c r="AT607" s="83"/>
      <c r="AU607" s="40"/>
      <c r="AX607" s="6"/>
      <c r="AY607" s="40"/>
    </row>
    <row r="608" spans="32:51" x14ac:dyDescent="0.25">
      <c r="AF608" s="6"/>
      <c r="AG608" s="40"/>
      <c r="AJ608" s="83"/>
      <c r="AK608" s="40"/>
      <c r="AN608" s="83"/>
      <c r="AO608" s="40"/>
      <c r="AT608" s="83"/>
      <c r="AU608" s="40"/>
      <c r="AX608" s="6"/>
      <c r="AY608" s="40"/>
    </row>
    <row r="609" spans="32:51" x14ac:dyDescent="0.25">
      <c r="AF609" s="6"/>
      <c r="AG609" s="40"/>
      <c r="AJ609" s="83"/>
      <c r="AK609" s="40"/>
      <c r="AN609" s="83"/>
      <c r="AO609" s="40"/>
      <c r="AT609" s="83"/>
      <c r="AU609" s="40"/>
      <c r="AX609" s="6"/>
      <c r="AY609" s="40"/>
    </row>
    <row r="610" spans="32:51" x14ac:dyDescent="0.25">
      <c r="AF610" s="6"/>
      <c r="AG610" s="40"/>
      <c r="AJ610" s="83"/>
      <c r="AK610" s="40"/>
      <c r="AN610" s="83"/>
      <c r="AO610" s="40"/>
      <c r="AT610" s="83"/>
      <c r="AU610" s="40"/>
      <c r="AX610" s="6"/>
      <c r="AY610" s="40"/>
    </row>
    <row r="611" spans="32:51" x14ac:dyDescent="0.25">
      <c r="AF611" s="6"/>
      <c r="AG611" s="40"/>
      <c r="AJ611" s="83"/>
      <c r="AK611" s="40"/>
      <c r="AN611" s="83"/>
      <c r="AO611" s="40"/>
      <c r="AT611" s="83"/>
      <c r="AU611" s="40"/>
      <c r="AX611" s="6"/>
      <c r="AY611" s="40"/>
    </row>
    <row r="612" spans="32:51" x14ac:dyDescent="0.25">
      <c r="AF612" s="6"/>
      <c r="AG612" s="40"/>
      <c r="AJ612" s="83"/>
      <c r="AK612" s="40"/>
      <c r="AN612" s="83"/>
      <c r="AO612" s="40"/>
      <c r="AT612" s="83"/>
      <c r="AU612" s="40"/>
      <c r="AX612" s="6"/>
      <c r="AY612" s="40"/>
    </row>
    <row r="613" spans="32:51" x14ac:dyDescent="0.25">
      <c r="AF613" s="6"/>
      <c r="AG613" s="40"/>
      <c r="AJ613" s="83"/>
      <c r="AK613" s="40"/>
      <c r="AN613" s="83"/>
      <c r="AO613" s="40"/>
      <c r="AT613" s="83"/>
      <c r="AU613" s="40"/>
      <c r="AX613" s="6"/>
      <c r="AY613" s="40"/>
    </row>
    <row r="614" spans="32:51" x14ac:dyDescent="0.25">
      <c r="AF614" s="6"/>
      <c r="AG614" s="40"/>
      <c r="AJ614" s="83"/>
      <c r="AK614" s="40"/>
      <c r="AN614" s="83"/>
      <c r="AO614" s="40"/>
      <c r="AT614" s="83"/>
      <c r="AU614" s="40"/>
      <c r="AX614" s="6"/>
      <c r="AY614" s="40"/>
    </row>
    <row r="615" spans="32:51" x14ac:dyDescent="0.25">
      <c r="AF615" s="6"/>
      <c r="AG615" s="40"/>
      <c r="AJ615" s="83"/>
      <c r="AK615" s="40"/>
      <c r="AN615" s="83"/>
      <c r="AO615" s="40"/>
      <c r="AT615" s="83"/>
      <c r="AU615" s="40"/>
      <c r="AX615" s="6"/>
      <c r="AY615" s="40"/>
    </row>
    <row r="616" spans="32:51" x14ac:dyDescent="0.25">
      <c r="AF616" s="6"/>
      <c r="AG616" s="40"/>
      <c r="AJ616" s="83"/>
      <c r="AK616" s="40"/>
      <c r="AN616" s="83"/>
      <c r="AO616" s="40"/>
      <c r="AT616" s="83"/>
      <c r="AU616" s="40"/>
      <c r="AX616" s="6"/>
      <c r="AY616" s="40"/>
    </row>
    <row r="617" spans="32:51" x14ac:dyDescent="0.25">
      <c r="AF617" s="6"/>
      <c r="AG617" s="40"/>
      <c r="AJ617" s="83"/>
      <c r="AK617" s="40"/>
      <c r="AN617" s="83"/>
      <c r="AO617" s="40"/>
      <c r="AT617" s="83"/>
      <c r="AU617" s="40"/>
      <c r="AX617" s="6"/>
      <c r="AY617" s="40"/>
    </row>
    <row r="618" spans="32:51" x14ac:dyDescent="0.25">
      <c r="AF618" s="6"/>
      <c r="AG618" s="40"/>
      <c r="AJ618" s="83"/>
      <c r="AK618" s="40"/>
      <c r="AN618" s="83"/>
      <c r="AO618" s="40"/>
      <c r="AT618" s="83"/>
      <c r="AU618" s="40"/>
      <c r="AX618" s="6"/>
      <c r="AY618" s="40"/>
    </row>
    <row r="619" spans="32:51" x14ac:dyDescent="0.25">
      <c r="AF619" s="6"/>
      <c r="AG619" s="40"/>
      <c r="AJ619" s="83"/>
      <c r="AK619" s="40"/>
      <c r="AN619" s="83"/>
      <c r="AO619" s="40"/>
      <c r="AT619" s="83"/>
      <c r="AU619" s="40"/>
      <c r="AX619" s="6"/>
      <c r="AY619" s="40"/>
    </row>
    <row r="620" spans="32:51" x14ac:dyDescent="0.25">
      <c r="AF620" s="6"/>
      <c r="AG620" s="40"/>
      <c r="AJ620" s="83"/>
      <c r="AK620" s="40"/>
      <c r="AN620" s="83"/>
      <c r="AO620" s="40"/>
      <c r="AT620" s="83"/>
      <c r="AU620" s="40"/>
      <c r="AX620" s="6"/>
      <c r="AY620" s="40"/>
    </row>
    <row r="621" spans="32:51" x14ac:dyDescent="0.25">
      <c r="AF621" s="6"/>
      <c r="AG621" s="40"/>
      <c r="AJ621" s="83"/>
      <c r="AK621" s="40"/>
      <c r="AN621" s="83"/>
      <c r="AO621" s="40"/>
      <c r="AT621" s="83"/>
      <c r="AU621" s="40"/>
      <c r="AX621" s="6"/>
      <c r="AY621" s="40"/>
    </row>
    <row r="622" spans="32:51" x14ac:dyDescent="0.25">
      <c r="AF622" s="6"/>
      <c r="AG622" s="40"/>
      <c r="AJ622" s="83"/>
      <c r="AK622" s="40"/>
      <c r="AN622" s="83"/>
      <c r="AO622" s="40"/>
      <c r="AT622" s="83"/>
      <c r="AU622" s="40"/>
      <c r="AX622" s="6"/>
      <c r="AY622" s="40"/>
    </row>
    <row r="623" spans="32:51" x14ac:dyDescent="0.25">
      <c r="AF623" s="6"/>
      <c r="AG623" s="40"/>
      <c r="AJ623" s="83"/>
      <c r="AK623" s="40"/>
      <c r="AN623" s="83"/>
      <c r="AO623" s="40"/>
      <c r="AT623" s="83"/>
      <c r="AU623" s="40"/>
      <c r="AX623" s="6"/>
      <c r="AY623" s="40"/>
    </row>
    <row r="624" spans="32:51" x14ac:dyDescent="0.25">
      <c r="AF624" s="6"/>
      <c r="AG624" s="40"/>
      <c r="AJ624" s="83"/>
      <c r="AK624" s="40"/>
      <c r="AN624" s="83"/>
      <c r="AO624" s="40"/>
      <c r="AT624" s="83"/>
      <c r="AU624" s="40"/>
      <c r="AX624" s="6"/>
      <c r="AY624" s="40"/>
    </row>
    <row r="625" spans="32:51" x14ac:dyDescent="0.25">
      <c r="AF625" s="6"/>
      <c r="AG625" s="40"/>
      <c r="AJ625" s="83"/>
      <c r="AK625" s="40"/>
      <c r="AN625" s="83"/>
      <c r="AO625" s="40"/>
      <c r="AT625" s="83"/>
      <c r="AU625" s="40"/>
      <c r="AX625" s="6"/>
      <c r="AY625" s="40"/>
    </row>
    <row r="626" spans="32:51" x14ac:dyDescent="0.25">
      <c r="AF626" s="6"/>
      <c r="AG626" s="40"/>
      <c r="AJ626" s="83"/>
      <c r="AK626" s="40"/>
      <c r="AN626" s="83"/>
      <c r="AO626" s="40"/>
      <c r="AT626" s="83"/>
      <c r="AU626" s="40"/>
      <c r="AX626" s="6"/>
      <c r="AY626" s="40"/>
    </row>
    <row r="627" spans="32:51" x14ac:dyDescent="0.25">
      <c r="AF627" s="6"/>
      <c r="AG627" s="40"/>
      <c r="AJ627" s="83"/>
      <c r="AK627" s="40"/>
      <c r="AN627" s="83"/>
      <c r="AO627" s="40"/>
      <c r="AT627" s="83"/>
      <c r="AU627" s="40"/>
      <c r="AX627" s="6"/>
      <c r="AY627" s="40"/>
    </row>
    <row r="628" spans="32:51" x14ac:dyDescent="0.25">
      <c r="AF628" s="6"/>
      <c r="AG628" s="40"/>
      <c r="AJ628" s="83"/>
      <c r="AK628" s="40"/>
      <c r="AN628" s="83"/>
      <c r="AO628" s="40"/>
      <c r="AT628" s="83"/>
      <c r="AU628" s="40"/>
      <c r="AX628" s="6"/>
      <c r="AY628" s="40"/>
    </row>
    <row r="629" spans="32:51" x14ac:dyDescent="0.25">
      <c r="AF629" s="6"/>
      <c r="AG629" s="40"/>
      <c r="AJ629" s="83"/>
      <c r="AK629" s="40"/>
      <c r="AN629" s="83"/>
      <c r="AO629" s="40"/>
      <c r="AT629" s="83"/>
      <c r="AU629" s="40"/>
      <c r="AX629" s="6"/>
      <c r="AY629" s="40"/>
    </row>
    <row r="630" spans="32:51" x14ac:dyDescent="0.25">
      <c r="AF630" s="6"/>
      <c r="AG630" s="40"/>
      <c r="AJ630" s="83"/>
      <c r="AK630" s="40"/>
      <c r="AN630" s="83"/>
      <c r="AO630" s="40"/>
      <c r="AT630" s="83"/>
      <c r="AU630" s="40"/>
      <c r="AX630" s="6"/>
      <c r="AY630" s="40"/>
    </row>
    <row r="631" spans="32:51" x14ac:dyDescent="0.25">
      <c r="AF631" s="6"/>
      <c r="AG631" s="40"/>
      <c r="AJ631" s="83"/>
      <c r="AK631" s="40"/>
      <c r="AN631" s="83"/>
      <c r="AO631" s="40"/>
      <c r="AT631" s="83"/>
      <c r="AU631" s="40"/>
      <c r="AX631" s="6"/>
      <c r="AY631" s="40"/>
    </row>
    <row r="632" spans="32:51" x14ac:dyDescent="0.25">
      <c r="AF632" s="6"/>
      <c r="AG632" s="40"/>
      <c r="AJ632" s="83"/>
      <c r="AK632" s="40"/>
      <c r="AN632" s="83"/>
      <c r="AO632" s="40"/>
      <c r="AT632" s="83"/>
      <c r="AU632" s="40"/>
      <c r="AX632" s="6"/>
      <c r="AY632" s="40"/>
    </row>
    <row r="633" spans="32:51" x14ac:dyDescent="0.25">
      <c r="AF633" s="6"/>
      <c r="AG633" s="40"/>
      <c r="AJ633" s="83"/>
      <c r="AK633" s="40"/>
      <c r="AN633" s="83"/>
      <c r="AO633" s="40"/>
      <c r="AT633" s="83"/>
      <c r="AU633" s="40"/>
      <c r="AX633" s="6"/>
      <c r="AY633" s="40"/>
    </row>
    <row r="634" spans="32:51" x14ac:dyDescent="0.25">
      <c r="AF634" s="6"/>
      <c r="AG634" s="40"/>
      <c r="AJ634" s="83"/>
      <c r="AK634" s="40"/>
      <c r="AN634" s="83"/>
      <c r="AO634" s="40"/>
      <c r="AT634" s="83"/>
      <c r="AU634" s="40"/>
      <c r="AX634" s="6"/>
      <c r="AY634" s="40"/>
    </row>
    <row r="635" spans="32:51" x14ac:dyDescent="0.25">
      <c r="AF635" s="6"/>
      <c r="AG635" s="40"/>
      <c r="AJ635" s="83"/>
      <c r="AK635" s="40"/>
      <c r="AN635" s="83"/>
      <c r="AO635" s="40"/>
      <c r="AT635" s="83"/>
      <c r="AU635" s="40"/>
      <c r="AX635" s="6"/>
      <c r="AY635" s="40"/>
    </row>
    <row r="636" spans="32:51" x14ac:dyDescent="0.25">
      <c r="AF636" s="6"/>
      <c r="AG636" s="40"/>
      <c r="AJ636" s="83"/>
      <c r="AK636" s="40"/>
      <c r="AN636" s="83"/>
      <c r="AO636" s="40"/>
      <c r="AT636" s="83"/>
      <c r="AU636" s="40"/>
      <c r="AX636" s="6"/>
      <c r="AY636" s="40"/>
    </row>
    <row r="637" spans="32:51" x14ac:dyDescent="0.25">
      <c r="AF637" s="6"/>
      <c r="AG637" s="40"/>
      <c r="AJ637" s="83"/>
      <c r="AK637" s="40"/>
      <c r="AN637" s="83"/>
      <c r="AO637" s="40"/>
      <c r="AT637" s="83"/>
      <c r="AU637" s="40"/>
      <c r="AX637" s="6"/>
      <c r="AY637" s="40"/>
    </row>
    <row r="638" spans="32:51" x14ac:dyDescent="0.25">
      <c r="AF638" s="6"/>
      <c r="AG638" s="40"/>
      <c r="AJ638" s="83"/>
      <c r="AK638" s="40"/>
      <c r="AN638" s="83"/>
      <c r="AO638" s="40"/>
      <c r="AT638" s="83"/>
      <c r="AU638" s="40"/>
      <c r="AX638" s="6"/>
      <c r="AY638" s="40"/>
    </row>
    <row r="639" spans="32:51" x14ac:dyDescent="0.25">
      <c r="AF639" s="6"/>
      <c r="AG639" s="40"/>
      <c r="AJ639" s="83"/>
      <c r="AK639" s="40"/>
      <c r="AN639" s="83"/>
      <c r="AO639" s="40"/>
      <c r="AT639" s="83"/>
      <c r="AU639" s="40"/>
      <c r="AX639" s="6"/>
      <c r="AY639" s="40"/>
    </row>
    <row r="640" spans="32:51" x14ac:dyDescent="0.25">
      <c r="AF640" s="6"/>
      <c r="AG640" s="40"/>
      <c r="AJ640" s="83"/>
      <c r="AK640" s="40"/>
      <c r="AN640" s="83"/>
      <c r="AO640" s="40"/>
      <c r="AT640" s="83"/>
      <c r="AU640" s="40"/>
      <c r="AX640" s="6"/>
      <c r="AY640" s="40"/>
    </row>
    <row r="641" spans="32:51" x14ac:dyDescent="0.25">
      <c r="AF641" s="6"/>
      <c r="AG641" s="40"/>
      <c r="AJ641" s="83"/>
      <c r="AK641" s="40"/>
      <c r="AN641" s="83"/>
      <c r="AO641" s="40"/>
      <c r="AT641" s="83"/>
      <c r="AU641" s="40"/>
      <c r="AX641" s="6"/>
      <c r="AY641" s="40"/>
    </row>
    <row r="642" spans="32:51" x14ac:dyDescent="0.25">
      <c r="AF642" s="6"/>
      <c r="AG642" s="40"/>
      <c r="AJ642" s="83"/>
      <c r="AK642" s="40"/>
      <c r="AN642" s="83"/>
      <c r="AO642" s="40"/>
      <c r="AT642" s="83"/>
      <c r="AU642" s="40"/>
      <c r="AX642" s="6"/>
      <c r="AY642" s="40"/>
    </row>
    <row r="643" spans="32:51" x14ac:dyDescent="0.25">
      <c r="AF643" s="6"/>
      <c r="AG643" s="40"/>
      <c r="AJ643" s="83"/>
      <c r="AK643" s="40"/>
      <c r="AN643" s="83"/>
      <c r="AO643" s="40"/>
      <c r="AT643" s="83"/>
      <c r="AU643" s="40"/>
      <c r="AX643" s="6"/>
      <c r="AY643" s="40"/>
    </row>
    <row r="644" spans="32:51" x14ac:dyDescent="0.25">
      <c r="AF644" s="6"/>
      <c r="AG644" s="40"/>
      <c r="AJ644" s="83"/>
      <c r="AK644" s="40"/>
      <c r="AN644" s="83"/>
      <c r="AO644" s="40"/>
      <c r="AT644" s="83"/>
      <c r="AU644" s="40"/>
      <c r="AX644" s="6"/>
      <c r="AY644" s="40"/>
    </row>
    <row r="645" spans="32:51" x14ac:dyDescent="0.25">
      <c r="AF645" s="6"/>
      <c r="AG645" s="40"/>
      <c r="AJ645" s="83"/>
      <c r="AK645" s="40"/>
      <c r="AN645" s="83"/>
      <c r="AO645" s="40"/>
      <c r="AT645" s="83"/>
      <c r="AU645" s="40"/>
      <c r="AX645" s="6"/>
      <c r="AY645" s="40"/>
    </row>
    <row r="646" spans="32:51" x14ac:dyDescent="0.25">
      <c r="AF646" s="6"/>
      <c r="AG646" s="40"/>
      <c r="AJ646" s="83"/>
      <c r="AK646" s="40"/>
      <c r="AN646" s="83"/>
      <c r="AO646" s="40"/>
      <c r="AT646" s="83"/>
      <c r="AU646" s="40"/>
      <c r="AX646" s="6"/>
      <c r="AY646" s="40"/>
    </row>
    <row r="647" spans="32:51" x14ac:dyDescent="0.25">
      <c r="AF647" s="6"/>
      <c r="AG647" s="40"/>
      <c r="AJ647" s="83"/>
      <c r="AK647" s="40"/>
      <c r="AN647" s="83"/>
      <c r="AO647" s="40"/>
      <c r="AT647" s="83"/>
      <c r="AU647" s="40"/>
      <c r="AX647" s="6"/>
      <c r="AY647" s="40"/>
    </row>
    <row r="648" spans="32:51" x14ac:dyDescent="0.25">
      <c r="AF648" s="6"/>
      <c r="AG648" s="40"/>
      <c r="AJ648" s="83"/>
      <c r="AK648" s="40"/>
      <c r="AN648" s="83"/>
      <c r="AO648" s="40"/>
      <c r="AT648" s="83"/>
      <c r="AU648" s="40"/>
      <c r="AX648" s="6"/>
      <c r="AY648" s="40"/>
    </row>
    <row r="649" spans="32:51" x14ac:dyDescent="0.25">
      <c r="AF649" s="6"/>
      <c r="AG649" s="40"/>
      <c r="AJ649" s="83"/>
      <c r="AK649" s="40"/>
      <c r="AN649" s="83"/>
      <c r="AO649" s="40"/>
      <c r="AT649" s="83"/>
      <c r="AU649" s="40"/>
      <c r="AX649" s="6"/>
      <c r="AY649" s="40"/>
    </row>
    <row r="650" spans="32:51" x14ac:dyDescent="0.25">
      <c r="AF650" s="6"/>
      <c r="AG650" s="40"/>
      <c r="AJ650" s="83"/>
      <c r="AK650" s="40"/>
      <c r="AN650" s="83"/>
      <c r="AO650" s="40"/>
      <c r="AT650" s="83"/>
      <c r="AU650" s="40"/>
      <c r="AX650" s="6"/>
      <c r="AY650" s="40"/>
    </row>
    <row r="651" spans="32:51" x14ac:dyDescent="0.25">
      <c r="AF651" s="6"/>
      <c r="AG651" s="40"/>
      <c r="AJ651" s="83"/>
      <c r="AK651" s="40"/>
      <c r="AN651" s="83"/>
      <c r="AO651" s="40"/>
      <c r="AT651" s="83"/>
      <c r="AU651" s="40"/>
      <c r="AX651" s="6"/>
      <c r="AY651" s="40"/>
    </row>
    <row r="652" spans="32:51" x14ac:dyDescent="0.25">
      <c r="AF652" s="6"/>
      <c r="AG652" s="40"/>
      <c r="AJ652" s="83"/>
      <c r="AK652" s="40"/>
      <c r="AN652" s="83"/>
      <c r="AO652" s="40"/>
      <c r="AT652" s="83"/>
      <c r="AU652" s="40"/>
      <c r="AX652" s="6"/>
      <c r="AY652" s="40"/>
    </row>
    <row r="653" spans="32:51" x14ac:dyDescent="0.25">
      <c r="AF653" s="6"/>
      <c r="AG653" s="40"/>
      <c r="AJ653" s="83"/>
      <c r="AK653" s="40"/>
      <c r="AN653" s="83"/>
      <c r="AO653" s="40"/>
      <c r="AT653" s="83"/>
      <c r="AU653" s="40"/>
      <c r="AX653" s="6"/>
      <c r="AY653" s="40"/>
    </row>
    <row r="654" spans="32:51" x14ac:dyDescent="0.25">
      <c r="AF654" s="6"/>
      <c r="AG654" s="40"/>
      <c r="AJ654" s="83"/>
      <c r="AK654" s="40"/>
      <c r="AN654" s="83"/>
      <c r="AO654" s="40"/>
      <c r="AT654" s="83"/>
      <c r="AU654" s="40"/>
      <c r="AX654" s="6"/>
      <c r="AY654" s="40"/>
    </row>
    <row r="655" spans="32:51" x14ac:dyDescent="0.25">
      <c r="AF655" s="6"/>
      <c r="AG655" s="40"/>
      <c r="AJ655" s="83"/>
      <c r="AK655" s="40"/>
      <c r="AN655" s="83"/>
      <c r="AO655" s="40"/>
      <c r="AT655" s="83"/>
      <c r="AU655" s="40"/>
      <c r="AX655" s="6"/>
      <c r="AY655" s="40"/>
    </row>
    <row r="656" spans="32:51" x14ac:dyDescent="0.25">
      <c r="AF656" s="6"/>
      <c r="AG656" s="40"/>
      <c r="AJ656" s="83"/>
      <c r="AK656" s="40"/>
      <c r="AN656" s="83"/>
      <c r="AO656" s="40"/>
      <c r="AT656" s="83"/>
      <c r="AU656" s="40"/>
      <c r="AX656" s="6"/>
      <c r="AY656" s="40"/>
    </row>
    <row r="657" spans="32:51" x14ac:dyDescent="0.25">
      <c r="AF657" s="6"/>
      <c r="AG657" s="40"/>
      <c r="AJ657" s="83"/>
      <c r="AK657" s="40"/>
      <c r="AN657" s="83"/>
      <c r="AO657" s="40"/>
      <c r="AT657" s="83"/>
      <c r="AU657" s="40"/>
      <c r="AX657" s="6"/>
      <c r="AY657" s="40"/>
    </row>
    <row r="658" spans="32:51" x14ac:dyDescent="0.25">
      <c r="AF658" s="6"/>
      <c r="AG658" s="40"/>
      <c r="AJ658" s="83"/>
      <c r="AK658" s="40"/>
      <c r="AN658" s="83"/>
      <c r="AO658" s="40"/>
      <c r="AT658" s="83"/>
      <c r="AU658" s="40"/>
      <c r="AX658" s="6"/>
      <c r="AY658" s="40"/>
    </row>
    <row r="659" spans="32:51" x14ac:dyDescent="0.25">
      <c r="AF659" s="6"/>
      <c r="AG659" s="40"/>
      <c r="AJ659" s="83"/>
      <c r="AK659" s="40"/>
      <c r="AN659" s="83"/>
      <c r="AO659" s="40"/>
      <c r="AT659" s="83"/>
      <c r="AU659" s="40"/>
      <c r="AX659" s="6"/>
      <c r="AY659" s="40"/>
    </row>
    <row r="660" spans="32:51" x14ac:dyDescent="0.25">
      <c r="AF660" s="6"/>
      <c r="AG660" s="40"/>
      <c r="AJ660" s="83"/>
      <c r="AK660" s="40"/>
      <c r="AN660" s="83"/>
      <c r="AO660" s="40"/>
      <c r="AT660" s="83"/>
      <c r="AU660" s="40"/>
      <c r="AX660" s="6"/>
      <c r="AY660" s="40"/>
    </row>
    <row r="661" spans="32:51" x14ac:dyDescent="0.25">
      <c r="AF661" s="6"/>
      <c r="AG661" s="40"/>
      <c r="AJ661" s="83"/>
      <c r="AK661" s="40"/>
      <c r="AN661" s="83"/>
      <c r="AO661" s="40"/>
      <c r="AT661" s="83"/>
      <c r="AU661" s="40"/>
      <c r="AX661" s="6"/>
      <c r="AY661" s="40"/>
    </row>
    <row r="662" spans="32:51" x14ac:dyDescent="0.25">
      <c r="AF662" s="6"/>
      <c r="AG662" s="40"/>
      <c r="AJ662" s="83"/>
      <c r="AK662" s="40"/>
      <c r="AN662" s="83"/>
      <c r="AO662" s="40"/>
      <c r="AT662" s="83"/>
      <c r="AU662" s="40"/>
      <c r="AX662" s="6"/>
      <c r="AY662" s="40"/>
    </row>
    <row r="663" spans="32:51" x14ac:dyDescent="0.25">
      <c r="AF663" s="6"/>
      <c r="AG663" s="40"/>
      <c r="AJ663" s="83"/>
      <c r="AK663" s="40"/>
      <c r="AN663" s="83"/>
      <c r="AO663" s="40"/>
      <c r="AT663" s="83"/>
      <c r="AU663" s="40"/>
      <c r="AX663" s="6"/>
      <c r="AY663" s="40"/>
    </row>
    <row r="664" spans="32:51" x14ac:dyDescent="0.25">
      <c r="AF664" s="6"/>
      <c r="AG664" s="40"/>
      <c r="AJ664" s="83"/>
      <c r="AK664" s="40"/>
      <c r="AN664" s="83"/>
      <c r="AO664" s="40"/>
      <c r="AT664" s="83"/>
      <c r="AU664" s="40"/>
      <c r="AX664" s="6"/>
      <c r="AY664" s="40"/>
    </row>
    <row r="665" spans="32:51" x14ac:dyDescent="0.25">
      <c r="AF665" s="6"/>
      <c r="AG665" s="40"/>
      <c r="AJ665" s="83"/>
      <c r="AK665" s="40"/>
      <c r="AN665" s="83"/>
      <c r="AO665" s="40"/>
      <c r="AT665" s="83"/>
      <c r="AU665" s="40"/>
      <c r="AX665" s="6"/>
      <c r="AY665" s="40"/>
    </row>
    <row r="666" spans="32:51" x14ac:dyDescent="0.25">
      <c r="AF666" s="6"/>
      <c r="AG666" s="40"/>
      <c r="AJ666" s="83"/>
      <c r="AK666" s="40"/>
      <c r="AN666" s="83"/>
      <c r="AO666" s="40"/>
      <c r="AT666" s="83"/>
      <c r="AU666" s="40"/>
      <c r="AX666" s="6"/>
      <c r="AY666" s="40"/>
    </row>
    <row r="667" spans="32:51" x14ac:dyDescent="0.25">
      <c r="AF667" s="6"/>
      <c r="AG667" s="40"/>
      <c r="AJ667" s="83"/>
      <c r="AK667" s="40"/>
      <c r="AN667" s="83"/>
      <c r="AO667" s="40"/>
      <c r="AT667" s="83"/>
      <c r="AU667" s="40"/>
      <c r="AX667" s="6"/>
      <c r="AY667" s="40"/>
    </row>
    <row r="668" spans="32:51" x14ac:dyDescent="0.25">
      <c r="AF668" s="6"/>
      <c r="AG668" s="40"/>
      <c r="AJ668" s="83"/>
      <c r="AK668" s="40"/>
      <c r="AN668" s="83"/>
      <c r="AO668" s="40"/>
      <c r="AT668" s="83"/>
      <c r="AU668" s="40"/>
      <c r="AX668" s="6"/>
      <c r="AY668" s="40"/>
    </row>
    <row r="669" spans="32:51" x14ac:dyDescent="0.25">
      <c r="AF669" s="6"/>
      <c r="AG669" s="40"/>
      <c r="AJ669" s="83"/>
      <c r="AK669" s="40"/>
      <c r="AN669" s="83"/>
      <c r="AO669" s="40"/>
      <c r="AT669" s="83"/>
      <c r="AU669" s="40"/>
      <c r="AX669" s="6"/>
      <c r="AY669" s="40"/>
    </row>
    <row r="670" spans="32:51" x14ac:dyDescent="0.25">
      <c r="AF670" s="6"/>
      <c r="AG670" s="40"/>
      <c r="AJ670" s="83"/>
      <c r="AK670" s="40"/>
      <c r="AN670" s="83"/>
      <c r="AO670" s="40"/>
      <c r="AT670" s="83"/>
      <c r="AU670" s="40"/>
      <c r="AX670" s="6"/>
      <c r="AY670" s="40"/>
    </row>
    <row r="671" spans="32:51" x14ac:dyDescent="0.25">
      <c r="AF671" s="6"/>
      <c r="AG671" s="40"/>
      <c r="AJ671" s="83"/>
      <c r="AK671" s="40"/>
      <c r="AN671" s="83"/>
      <c r="AO671" s="40"/>
      <c r="AT671" s="83"/>
      <c r="AU671" s="40"/>
      <c r="AX671" s="6"/>
      <c r="AY671" s="40"/>
    </row>
    <row r="672" spans="32:51" x14ac:dyDescent="0.25">
      <c r="AF672" s="6"/>
      <c r="AG672" s="40"/>
      <c r="AJ672" s="83"/>
      <c r="AK672" s="40"/>
      <c r="AN672" s="83"/>
      <c r="AO672" s="40"/>
      <c r="AT672" s="83"/>
      <c r="AU672" s="40"/>
      <c r="AX672" s="6"/>
      <c r="AY672" s="40"/>
    </row>
    <row r="673" spans="32:51" x14ac:dyDescent="0.25">
      <c r="AF673" s="6"/>
      <c r="AG673" s="40"/>
      <c r="AJ673" s="83"/>
      <c r="AK673" s="40"/>
      <c r="AN673" s="83"/>
      <c r="AO673" s="40"/>
      <c r="AT673" s="83"/>
      <c r="AU673" s="40"/>
      <c r="AX673" s="6"/>
      <c r="AY673" s="40"/>
    </row>
    <row r="674" spans="32:51" x14ac:dyDescent="0.25">
      <c r="AF674" s="6"/>
      <c r="AG674" s="40"/>
      <c r="AJ674" s="83"/>
      <c r="AK674" s="40"/>
      <c r="AN674" s="83"/>
      <c r="AO674" s="40"/>
      <c r="AT674" s="83"/>
      <c r="AU674" s="40"/>
      <c r="AX674" s="6"/>
      <c r="AY674" s="40"/>
    </row>
    <row r="675" spans="32:51" x14ac:dyDescent="0.25">
      <c r="AF675" s="6"/>
      <c r="AG675" s="40"/>
      <c r="AJ675" s="83"/>
      <c r="AK675" s="40"/>
      <c r="AN675" s="83"/>
      <c r="AO675" s="40"/>
      <c r="AT675" s="83"/>
      <c r="AU675" s="40"/>
      <c r="AX675" s="6"/>
      <c r="AY675" s="40"/>
    </row>
    <row r="676" spans="32:51" x14ac:dyDescent="0.25">
      <c r="AF676" s="6"/>
      <c r="AG676" s="40"/>
      <c r="AJ676" s="83"/>
      <c r="AK676" s="40"/>
      <c r="AN676" s="83"/>
      <c r="AO676" s="40"/>
      <c r="AT676" s="83"/>
      <c r="AU676" s="40"/>
      <c r="AX676" s="6"/>
      <c r="AY676" s="40"/>
    </row>
    <row r="677" spans="32:51" x14ac:dyDescent="0.25">
      <c r="AF677" s="6"/>
      <c r="AG677" s="40"/>
      <c r="AJ677" s="83"/>
      <c r="AK677" s="40"/>
      <c r="AN677" s="83"/>
      <c r="AO677" s="40"/>
      <c r="AT677" s="83"/>
      <c r="AU677" s="40"/>
      <c r="AX677" s="6"/>
      <c r="AY677" s="40"/>
    </row>
    <row r="678" spans="32:51" x14ac:dyDescent="0.25">
      <c r="AF678" s="6"/>
      <c r="AG678" s="40"/>
      <c r="AJ678" s="83"/>
      <c r="AK678" s="40"/>
      <c r="AN678" s="83"/>
      <c r="AO678" s="40"/>
      <c r="AT678" s="83"/>
      <c r="AU678" s="40"/>
      <c r="AX678" s="6"/>
      <c r="AY678" s="40"/>
    </row>
    <row r="679" spans="32:51" x14ac:dyDescent="0.25">
      <c r="AF679" s="6"/>
      <c r="AG679" s="40"/>
      <c r="AJ679" s="83"/>
      <c r="AK679" s="40"/>
      <c r="AN679" s="83"/>
      <c r="AO679" s="40"/>
      <c r="AT679" s="83"/>
      <c r="AU679" s="40"/>
      <c r="AX679" s="6"/>
      <c r="AY679" s="40"/>
    </row>
    <row r="680" spans="32:51" x14ac:dyDescent="0.25">
      <c r="AF680" s="6"/>
      <c r="AG680" s="40"/>
      <c r="AJ680" s="83"/>
      <c r="AK680" s="40"/>
      <c r="AN680" s="83"/>
      <c r="AO680" s="40"/>
      <c r="AT680" s="83"/>
      <c r="AU680" s="40"/>
      <c r="AX680" s="6"/>
      <c r="AY680" s="40"/>
    </row>
    <row r="681" spans="32:51" x14ac:dyDescent="0.25">
      <c r="AF681" s="6"/>
      <c r="AG681" s="40"/>
      <c r="AJ681" s="83"/>
      <c r="AK681" s="40"/>
      <c r="AN681" s="83"/>
      <c r="AO681" s="40"/>
      <c r="AT681" s="83"/>
      <c r="AU681" s="40"/>
      <c r="AX681" s="6"/>
      <c r="AY681" s="40"/>
    </row>
    <row r="682" spans="32:51" x14ac:dyDescent="0.25">
      <c r="AF682" s="6"/>
      <c r="AG682" s="40"/>
      <c r="AJ682" s="83"/>
      <c r="AK682" s="40"/>
      <c r="AN682" s="83"/>
      <c r="AO682" s="40"/>
      <c r="AT682" s="83"/>
      <c r="AU682" s="40"/>
      <c r="AX682" s="6"/>
      <c r="AY682" s="40"/>
    </row>
    <row r="683" spans="32:51" x14ac:dyDescent="0.25">
      <c r="AF683" s="6"/>
      <c r="AG683" s="40"/>
      <c r="AJ683" s="83"/>
      <c r="AK683" s="40"/>
      <c r="AN683" s="83"/>
      <c r="AO683" s="40"/>
      <c r="AT683" s="83"/>
      <c r="AU683" s="40"/>
      <c r="AX683" s="6"/>
      <c r="AY683" s="40"/>
    </row>
    <row r="684" spans="32:51" x14ac:dyDescent="0.25">
      <c r="AF684" s="6"/>
      <c r="AG684" s="40"/>
      <c r="AJ684" s="83"/>
      <c r="AK684" s="40"/>
      <c r="AN684" s="83"/>
      <c r="AO684" s="40"/>
      <c r="AT684" s="83"/>
      <c r="AU684" s="40"/>
      <c r="AX684" s="6"/>
      <c r="AY684" s="40"/>
    </row>
    <row r="685" spans="32:51" x14ac:dyDescent="0.25">
      <c r="AF685" s="6"/>
      <c r="AG685" s="40"/>
      <c r="AJ685" s="83"/>
      <c r="AK685" s="40"/>
      <c r="AN685" s="83"/>
      <c r="AO685" s="40"/>
      <c r="AT685" s="83"/>
      <c r="AU685" s="40"/>
      <c r="AX685" s="6"/>
      <c r="AY685" s="40"/>
    </row>
    <row r="686" spans="32:51" x14ac:dyDescent="0.25">
      <c r="AF686" s="6"/>
      <c r="AG686" s="40"/>
      <c r="AJ686" s="83"/>
      <c r="AK686" s="40"/>
      <c r="AN686" s="83"/>
      <c r="AO686" s="40"/>
      <c r="AT686" s="83"/>
      <c r="AU686" s="40"/>
      <c r="AX686" s="6"/>
      <c r="AY686" s="40"/>
    </row>
    <row r="687" spans="32:51" x14ac:dyDescent="0.25">
      <c r="AF687" s="6"/>
      <c r="AG687" s="40"/>
      <c r="AJ687" s="83"/>
      <c r="AK687" s="40"/>
      <c r="AN687" s="83"/>
      <c r="AO687" s="40"/>
      <c r="AT687" s="83"/>
      <c r="AU687" s="40"/>
      <c r="AX687" s="6"/>
      <c r="AY687" s="40"/>
    </row>
    <row r="688" spans="32:51" x14ac:dyDescent="0.25">
      <c r="AF688" s="6"/>
      <c r="AG688" s="40"/>
      <c r="AJ688" s="83"/>
      <c r="AK688" s="40"/>
      <c r="AN688" s="83"/>
      <c r="AO688" s="40"/>
      <c r="AT688" s="83"/>
      <c r="AU688" s="40"/>
      <c r="AX688" s="6"/>
      <c r="AY688" s="40"/>
    </row>
    <row r="689" spans="32:51" x14ac:dyDescent="0.25">
      <c r="AF689" s="6"/>
      <c r="AG689" s="40"/>
      <c r="AJ689" s="83"/>
      <c r="AK689" s="40"/>
      <c r="AN689" s="83"/>
      <c r="AO689" s="40"/>
      <c r="AT689" s="83"/>
      <c r="AU689" s="40"/>
      <c r="AX689" s="6"/>
      <c r="AY689" s="40"/>
    </row>
    <row r="690" spans="32:51" x14ac:dyDescent="0.25">
      <c r="AF690" s="6"/>
      <c r="AG690" s="40"/>
      <c r="AJ690" s="83"/>
      <c r="AK690" s="40"/>
      <c r="AN690" s="83"/>
      <c r="AO690" s="40"/>
      <c r="AT690" s="83"/>
      <c r="AU690" s="40"/>
      <c r="AX690" s="6"/>
      <c r="AY690" s="40"/>
    </row>
    <row r="691" spans="32:51" x14ac:dyDescent="0.25">
      <c r="AF691" s="6"/>
      <c r="AG691" s="40"/>
      <c r="AJ691" s="83"/>
      <c r="AK691" s="40"/>
      <c r="AN691" s="83"/>
      <c r="AO691" s="40"/>
      <c r="AT691" s="83"/>
      <c r="AU691" s="40"/>
      <c r="AX691" s="6"/>
      <c r="AY691" s="40"/>
    </row>
    <row r="692" spans="32:51" x14ac:dyDescent="0.25">
      <c r="AF692" s="6"/>
      <c r="AG692" s="40"/>
      <c r="AJ692" s="83"/>
      <c r="AK692" s="40"/>
      <c r="AN692" s="83"/>
      <c r="AO692" s="40"/>
      <c r="AT692" s="83"/>
      <c r="AU692" s="40"/>
      <c r="AX692" s="6"/>
      <c r="AY692" s="40"/>
    </row>
    <row r="693" spans="32:51" x14ac:dyDescent="0.25">
      <c r="AF693" s="6"/>
      <c r="AG693" s="40"/>
      <c r="AJ693" s="83"/>
      <c r="AK693" s="40"/>
      <c r="AN693" s="83"/>
      <c r="AO693" s="40"/>
      <c r="AT693" s="83"/>
      <c r="AU693" s="40"/>
      <c r="AX693" s="6"/>
      <c r="AY693" s="40"/>
    </row>
    <row r="694" spans="32:51" x14ac:dyDescent="0.25">
      <c r="AF694" s="6"/>
      <c r="AG694" s="40"/>
      <c r="AJ694" s="83"/>
      <c r="AK694" s="40"/>
      <c r="AN694" s="83"/>
      <c r="AO694" s="40"/>
      <c r="AT694" s="83"/>
      <c r="AU694" s="40"/>
      <c r="AX694" s="6"/>
      <c r="AY694" s="40"/>
    </row>
    <row r="695" spans="32:51" x14ac:dyDescent="0.25">
      <c r="AF695" s="6"/>
      <c r="AG695" s="40"/>
      <c r="AJ695" s="83"/>
      <c r="AK695" s="40"/>
      <c r="AN695" s="83"/>
      <c r="AO695" s="40"/>
      <c r="AT695" s="83"/>
      <c r="AU695" s="40"/>
      <c r="AX695" s="6"/>
      <c r="AY695" s="40"/>
    </row>
    <row r="696" spans="32:51" x14ac:dyDescent="0.25">
      <c r="AF696" s="6"/>
      <c r="AG696" s="40"/>
      <c r="AJ696" s="83"/>
      <c r="AK696" s="40"/>
      <c r="AN696" s="83"/>
      <c r="AO696" s="40"/>
      <c r="AT696" s="83"/>
      <c r="AU696" s="40"/>
      <c r="AX696" s="6"/>
      <c r="AY696" s="40"/>
    </row>
    <row r="697" spans="32:51" x14ac:dyDescent="0.25">
      <c r="AF697" s="6"/>
      <c r="AG697" s="40"/>
      <c r="AJ697" s="83"/>
      <c r="AK697" s="40"/>
      <c r="AN697" s="83"/>
      <c r="AO697" s="40"/>
      <c r="AT697" s="83"/>
      <c r="AU697" s="40"/>
      <c r="AX697" s="6"/>
      <c r="AY697" s="40"/>
    </row>
    <row r="698" spans="32:51" x14ac:dyDescent="0.25">
      <c r="AF698" s="6"/>
      <c r="AG698" s="40"/>
      <c r="AJ698" s="83"/>
      <c r="AK698" s="40"/>
      <c r="AN698" s="83"/>
      <c r="AO698" s="40"/>
      <c r="AT698" s="83"/>
      <c r="AU698" s="40"/>
      <c r="AX698" s="6"/>
      <c r="AY698" s="40"/>
    </row>
    <row r="699" spans="32:51" x14ac:dyDescent="0.25">
      <c r="AF699" s="6"/>
      <c r="AG699" s="40"/>
      <c r="AJ699" s="83"/>
      <c r="AK699" s="40"/>
      <c r="AN699" s="83"/>
      <c r="AO699" s="40"/>
      <c r="AT699" s="83"/>
      <c r="AU699" s="40"/>
      <c r="AX699" s="6"/>
      <c r="AY699" s="40"/>
    </row>
    <row r="700" spans="32:51" x14ac:dyDescent="0.25">
      <c r="AF700" s="6"/>
      <c r="AG700" s="40"/>
      <c r="AJ700" s="83"/>
      <c r="AK700" s="40"/>
      <c r="AN700" s="83"/>
      <c r="AO700" s="40"/>
      <c r="AT700" s="83"/>
      <c r="AU700" s="40"/>
      <c r="AX700" s="6"/>
      <c r="AY700" s="40"/>
    </row>
    <row r="701" spans="32:51" x14ac:dyDescent="0.25">
      <c r="AF701" s="6"/>
      <c r="AG701" s="40"/>
      <c r="AJ701" s="83"/>
      <c r="AK701" s="40"/>
      <c r="AN701" s="83"/>
      <c r="AO701" s="40"/>
      <c r="AT701" s="83"/>
      <c r="AU701" s="40"/>
      <c r="AX701" s="6"/>
      <c r="AY701" s="40"/>
    </row>
    <row r="702" spans="32:51" x14ac:dyDescent="0.25">
      <c r="AF702" s="6"/>
      <c r="AG702" s="40"/>
      <c r="AJ702" s="83"/>
      <c r="AK702" s="40"/>
      <c r="AN702" s="83"/>
      <c r="AO702" s="40"/>
      <c r="AT702" s="83"/>
      <c r="AU702" s="40"/>
      <c r="AX702" s="6"/>
      <c r="AY702" s="40"/>
    </row>
    <row r="703" spans="32:51" x14ac:dyDescent="0.25">
      <c r="AF703" s="6"/>
      <c r="AG703" s="40"/>
      <c r="AJ703" s="83"/>
      <c r="AK703" s="40"/>
      <c r="AN703" s="83"/>
      <c r="AO703" s="40"/>
      <c r="AT703" s="83"/>
      <c r="AU703" s="40"/>
      <c r="AX703" s="6"/>
      <c r="AY703" s="40"/>
    </row>
    <row r="704" spans="32:51" x14ac:dyDescent="0.25">
      <c r="AF704" s="6"/>
      <c r="AG704" s="40"/>
      <c r="AJ704" s="83"/>
      <c r="AK704" s="40"/>
      <c r="AN704" s="83"/>
      <c r="AO704" s="40"/>
      <c r="AT704" s="83"/>
      <c r="AU704" s="40"/>
      <c r="AX704" s="6"/>
      <c r="AY704" s="40"/>
    </row>
    <row r="705" spans="32:51" x14ac:dyDescent="0.25">
      <c r="AF705" s="6"/>
      <c r="AG705" s="40"/>
      <c r="AJ705" s="83"/>
      <c r="AK705" s="40"/>
      <c r="AN705" s="83"/>
      <c r="AO705" s="40"/>
      <c r="AT705" s="83"/>
      <c r="AU705" s="40"/>
      <c r="AX705" s="6"/>
      <c r="AY705" s="40"/>
    </row>
    <row r="706" spans="32:51" x14ac:dyDescent="0.25">
      <c r="AF706" s="6"/>
      <c r="AG706" s="40"/>
      <c r="AJ706" s="83"/>
      <c r="AK706" s="40"/>
      <c r="AN706" s="83"/>
      <c r="AO706" s="40"/>
      <c r="AT706" s="83"/>
      <c r="AU706" s="40"/>
      <c r="AX706" s="6"/>
      <c r="AY706" s="40"/>
    </row>
    <row r="707" spans="32:51" x14ac:dyDescent="0.25">
      <c r="AF707" s="6"/>
      <c r="AG707" s="40"/>
      <c r="AJ707" s="83"/>
      <c r="AK707" s="40"/>
      <c r="AN707" s="83"/>
      <c r="AO707" s="40"/>
      <c r="AT707" s="83"/>
      <c r="AU707" s="40"/>
      <c r="AX707" s="6"/>
      <c r="AY707" s="40"/>
    </row>
    <row r="708" spans="32:51" x14ac:dyDescent="0.25">
      <c r="AF708" s="6"/>
      <c r="AG708" s="40"/>
      <c r="AJ708" s="83"/>
      <c r="AK708" s="40"/>
      <c r="AN708" s="83"/>
      <c r="AO708" s="40"/>
      <c r="AT708" s="83"/>
      <c r="AU708" s="40"/>
      <c r="AX708" s="6"/>
      <c r="AY708" s="40"/>
    </row>
    <row r="709" spans="32:51" x14ac:dyDescent="0.25">
      <c r="AF709" s="6"/>
      <c r="AG709" s="40"/>
      <c r="AJ709" s="83"/>
      <c r="AK709" s="40"/>
      <c r="AN709" s="83"/>
      <c r="AO709" s="40"/>
      <c r="AT709" s="83"/>
      <c r="AU709" s="40"/>
      <c r="AX709" s="6"/>
      <c r="AY709" s="40"/>
    </row>
    <row r="710" spans="32:51" x14ac:dyDescent="0.25">
      <c r="AF710" s="6"/>
      <c r="AG710" s="40"/>
      <c r="AJ710" s="83"/>
      <c r="AK710" s="40"/>
      <c r="AN710" s="83"/>
      <c r="AO710" s="40"/>
      <c r="AT710" s="83"/>
      <c r="AU710" s="40"/>
      <c r="AX710" s="6"/>
      <c r="AY710" s="40"/>
    </row>
    <row r="711" spans="32:51" x14ac:dyDescent="0.25">
      <c r="AF711" s="6"/>
      <c r="AG711" s="40"/>
      <c r="AJ711" s="83"/>
      <c r="AK711" s="40"/>
      <c r="AN711" s="83"/>
      <c r="AO711" s="40"/>
      <c r="AT711" s="83"/>
      <c r="AU711" s="40"/>
      <c r="AX711" s="6"/>
      <c r="AY711" s="40"/>
    </row>
    <row r="712" spans="32:51" x14ac:dyDescent="0.25">
      <c r="AF712" s="6"/>
      <c r="AG712" s="40"/>
      <c r="AJ712" s="83"/>
      <c r="AK712" s="40"/>
      <c r="AN712" s="83"/>
      <c r="AO712" s="40"/>
      <c r="AT712" s="83"/>
      <c r="AU712" s="40"/>
      <c r="AX712" s="6"/>
      <c r="AY712" s="40"/>
    </row>
    <row r="713" spans="32:51" x14ac:dyDescent="0.25">
      <c r="AF713" s="6"/>
      <c r="AG713" s="40"/>
      <c r="AJ713" s="83"/>
      <c r="AK713" s="40"/>
      <c r="AN713" s="83"/>
      <c r="AO713" s="40"/>
      <c r="AT713" s="83"/>
      <c r="AU713" s="40"/>
      <c r="AX713" s="6"/>
      <c r="AY713" s="40"/>
    </row>
    <row r="714" spans="32:51" x14ac:dyDescent="0.25">
      <c r="AF714" s="6"/>
      <c r="AG714" s="40"/>
      <c r="AJ714" s="83"/>
      <c r="AK714" s="40"/>
      <c r="AN714" s="83"/>
      <c r="AO714" s="40"/>
      <c r="AT714" s="83"/>
      <c r="AU714" s="40"/>
      <c r="AX714" s="6"/>
      <c r="AY714" s="40"/>
    </row>
    <row r="715" spans="32:51" x14ac:dyDescent="0.25">
      <c r="AF715" s="6"/>
      <c r="AG715" s="40"/>
      <c r="AJ715" s="83"/>
      <c r="AK715" s="40"/>
      <c r="AN715" s="83"/>
      <c r="AO715" s="40"/>
      <c r="AT715" s="83"/>
      <c r="AU715" s="40"/>
      <c r="AX715" s="6"/>
      <c r="AY715" s="40"/>
    </row>
    <row r="716" spans="32:51" x14ac:dyDescent="0.25">
      <c r="AF716" s="6"/>
      <c r="AG716" s="40"/>
      <c r="AJ716" s="83"/>
      <c r="AK716" s="40"/>
      <c r="AN716" s="83"/>
      <c r="AO716" s="40"/>
      <c r="AT716" s="83"/>
      <c r="AU716" s="40"/>
      <c r="AX716" s="6"/>
      <c r="AY716" s="40"/>
    </row>
    <row r="717" spans="32:51" x14ac:dyDescent="0.25">
      <c r="AF717" s="6"/>
      <c r="AG717" s="40"/>
      <c r="AJ717" s="83"/>
      <c r="AK717" s="40"/>
      <c r="AN717" s="83"/>
      <c r="AO717" s="40"/>
      <c r="AT717" s="83"/>
      <c r="AU717" s="40"/>
      <c r="AX717" s="6"/>
      <c r="AY717" s="40"/>
    </row>
    <row r="718" spans="32:51" x14ac:dyDescent="0.25">
      <c r="AF718" s="6"/>
      <c r="AG718" s="40"/>
      <c r="AJ718" s="83"/>
      <c r="AK718" s="40"/>
      <c r="AN718" s="83"/>
      <c r="AO718" s="40"/>
      <c r="AT718" s="83"/>
      <c r="AU718" s="40"/>
      <c r="AX718" s="6"/>
      <c r="AY718" s="40"/>
    </row>
    <row r="719" spans="32:51" x14ac:dyDescent="0.25">
      <c r="AF719" s="6"/>
      <c r="AG719" s="40"/>
      <c r="AJ719" s="83"/>
      <c r="AK719" s="40"/>
      <c r="AN719" s="83"/>
      <c r="AO719" s="40"/>
      <c r="AT719" s="83"/>
      <c r="AU719" s="40"/>
      <c r="AX719" s="6"/>
      <c r="AY719" s="40"/>
    </row>
    <row r="720" spans="32:51" x14ac:dyDescent="0.25">
      <c r="AF720" s="6"/>
      <c r="AG720" s="40"/>
      <c r="AJ720" s="83"/>
      <c r="AK720" s="40"/>
      <c r="AN720" s="83"/>
      <c r="AO720" s="40"/>
      <c r="AT720" s="83"/>
      <c r="AU720" s="40"/>
      <c r="AX720" s="6"/>
      <c r="AY720" s="40"/>
    </row>
    <row r="721" spans="32:51" x14ac:dyDescent="0.25">
      <c r="AF721" s="6"/>
      <c r="AG721" s="40"/>
      <c r="AJ721" s="83"/>
      <c r="AK721" s="40"/>
      <c r="AN721" s="83"/>
      <c r="AO721" s="40"/>
      <c r="AT721" s="83"/>
      <c r="AU721" s="40"/>
      <c r="AX721" s="6"/>
      <c r="AY721" s="40"/>
    </row>
    <row r="722" spans="32:51" x14ac:dyDescent="0.25">
      <c r="AF722" s="6"/>
      <c r="AG722" s="40"/>
      <c r="AJ722" s="83"/>
      <c r="AK722" s="40"/>
      <c r="AN722" s="83"/>
      <c r="AO722" s="40"/>
      <c r="AT722" s="83"/>
      <c r="AU722" s="40"/>
      <c r="AX722" s="6"/>
      <c r="AY722" s="40"/>
    </row>
    <row r="723" spans="32:51" x14ac:dyDescent="0.25">
      <c r="AF723" s="6"/>
      <c r="AG723" s="40"/>
      <c r="AJ723" s="83"/>
      <c r="AK723" s="40"/>
      <c r="AN723" s="83"/>
      <c r="AO723" s="40"/>
      <c r="AT723" s="83"/>
      <c r="AU723" s="40"/>
      <c r="AX723" s="6"/>
      <c r="AY723" s="40"/>
    </row>
    <row r="724" spans="32:51" x14ac:dyDescent="0.25">
      <c r="AF724" s="6"/>
      <c r="AG724" s="40"/>
      <c r="AJ724" s="83"/>
      <c r="AK724" s="40"/>
      <c r="AN724" s="83"/>
      <c r="AO724" s="40"/>
      <c r="AT724" s="83"/>
      <c r="AU724" s="40"/>
      <c r="AX724" s="6"/>
      <c r="AY724" s="40"/>
    </row>
    <row r="725" spans="32:51" x14ac:dyDescent="0.25">
      <c r="AF725" s="6"/>
      <c r="AG725" s="40"/>
      <c r="AJ725" s="83"/>
      <c r="AK725" s="40"/>
      <c r="AN725" s="83"/>
      <c r="AO725" s="40"/>
      <c r="AT725" s="83"/>
      <c r="AU725" s="40"/>
      <c r="AX725" s="6"/>
      <c r="AY725" s="40"/>
    </row>
    <row r="726" spans="32:51" x14ac:dyDescent="0.25">
      <c r="AF726" s="6"/>
      <c r="AG726" s="40"/>
      <c r="AJ726" s="83"/>
      <c r="AK726" s="40"/>
      <c r="AN726" s="83"/>
      <c r="AO726" s="40"/>
      <c r="AT726" s="83"/>
      <c r="AU726" s="40"/>
      <c r="AX726" s="6"/>
      <c r="AY726" s="40"/>
    </row>
    <row r="727" spans="32:51" x14ac:dyDescent="0.25">
      <c r="AF727" s="6"/>
      <c r="AG727" s="40"/>
      <c r="AJ727" s="83"/>
      <c r="AK727" s="40"/>
      <c r="AN727" s="83"/>
      <c r="AO727" s="40"/>
      <c r="AT727" s="83"/>
      <c r="AU727" s="40"/>
      <c r="AX727" s="6"/>
      <c r="AY727" s="40"/>
    </row>
    <row r="728" spans="32:51" x14ac:dyDescent="0.25">
      <c r="AF728" s="6"/>
      <c r="AG728" s="40"/>
      <c r="AJ728" s="83"/>
      <c r="AK728" s="40"/>
      <c r="AN728" s="83"/>
      <c r="AO728" s="40"/>
      <c r="AT728" s="83"/>
      <c r="AU728" s="40"/>
      <c r="AX728" s="6"/>
      <c r="AY728" s="40"/>
    </row>
    <row r="729" spans="32:51" x14ac:dyDescent="0.25">
      <c r="AF729" s="6"/>
      <c r="AG729" s="40"/>
      <c r="AJ729" s="83"/>
      <c r="AK729" s="40"/>
      <c r="AN729" s="83"/>
      <c r="AO729" s="40"/>
      <c r="AT729" s="83"/>
      <c r="AU729" s="40"/>
      <c r="AX729" s="6"/>
      <c r="AY729" s="40"/>
    </row>
    <row r="730" spans="32:51" x14ac:dyDescent="0.25">
      <c r="AF730" s="6"/>
      <c r="AG730" s="40"/>
      <c r="AJ730" s="83"/>
      <c r="AK730" s="40"/>
      <c r="AN730" s="83"/>
      <c r="AO730" s="40"/>
      <c r="AT730" s="83"/>
      <c r="AU730" s="40"/>
      <c r="AX730" s="6"/>
      <c r="AY730" s="40"/>
    </row>
    <row r="731" spans="32:51" x14ac:dyDescent="0.25">
      <c r="AF731" s="6"/>
      <c r="AG731" s="40"/>
      <c r="AJ731" s="83"/>
      <c r="AK731" s="40"/>
      <c r="AN731" s="83"/>
      <c r="AO731" s="40"/>
      <c r="AT731" s="83"/>
      <c r="AU731" s="40"/>
      <c r="AX731" s="6"/>
      <c r="AY731" s="40"/>
    </row>
    <row r="732" spans="32:51" x14ac:dyDescent="0.25">
      <c r="AF732" s="6"/>
      <c r="AG732" s="40"/>
      <c r="AJ732" s="83"/>
      <c r="AK732" s="40"/>
      <c r="AN732" s="83"/>
      <c r="AO732" s="40"/>
      <c r="AT732" s="83"/>
      <c r="AU732" s="40"/>
      <c r="AX732" s="6"/>
      <c r="AY732" s="40"/>
    </row>
    <row r="733" spans="32:51" x14ac:dyDescent="0.25">
      <c r="AF733" s="6"/>
      <c r="AG733" s="40"/>
      <c r="AJ733" s="83"/>
      <c r="AK733" s="40"/>
      <c r="AN733" s="83"/>
      <c r="AO733" s="40"/>
      <c r="AT733" s="83"/>
      <c r="AU733" s="40"/>
      <c r="AX733" s="6"/>
      <c r="AY733" s="40"/>
    </row>
    <row r="734" spans="32:51" x14ac:dyDescent="0.25">
      <c r="AF734" s="6"/>
      <c r="AG734" s="40"/>
      <c r="AJ734" s="83"/>
      <c r="AK734" s="40"/>
      <c r="AN734" s="83"/>
      <c r="AO734" s="40"/>
      <c r="AT734" s="83"/>
      <c r="AU734" s="40"/>
      <c r="AX734" s="6"/>
      <c r="AY734" s="40"/>
    </row>
    <row r="735" spans="32:51" x14ac:dyDescent="0.25">
      <c r="AF735" s="6"/>
      <c r="AG735" s="40"/>
      <c r="AJ735" s="83"/>
      <c r="AK735" s="40"/>
      <c r="AN735" s="83"/>
      <c r="AO735" s="40"/>
      <c r="AT735" s="83"/>
      <c r="AU735" s="40"/>
      <c r="AX735" s="6"/>
      <c r="AY735" s="40"/>
    </row>
    <row r="736" spans="32:51" x14ac:dyDescent="0.25">
      <c r="AF736" s="6"/>
      <c r="AG736" s="40"/>
      <c r="AJ736" s="83"/>
      <c r="AK736" s="40"/>
      <c r="AN736" s="83"/>
      <c r="AO736" s="40"/>
      <c r="AT736" s="83"/>
      <c r="AU736" s="40"/>
      <c r="AX736" s="6"/>
      <c r="AY736" s="40"/>
    </row>
    <row r="737" spans="32:51" x14ac:dyDescent="0.25">
      <c r="AF737" s="6"/>
      <c r="AG737" s="40"/>
      <c r="AJ737" s="83"/>
      <c r="AK737" s="40"/>
      <c r="AN737" s="83"/>
      <c r="AO737" s="40"/>
      <c r="AT737" s="83"/>
      <c r="AU737" s="40"/>
      <c r="AX737" s="6"/>
      <c r="AY737" s="40"/>
    </row>
    <row r="738" spans="32:51" x14ac:dyDescent="0.25">
      <c r="AF738" s="6"/>
      <c r="AG738" s="40"/>
      <c r="AJ738" s="83"/>
      <c r="AK738" s="40"/>
      <c r="AN738" s="83"/>
      <c r="AO738" s="40"/>
      <c r="AT738" s="83"/>
      <c r="AU738" s="40"/>
      <c r="AX738" s="6"/>
      <c r="AY738" s="40"/>
    </row>
    <row r="739" spans="32:51" x14ac:dyDescent="0.25">
      <c r="AF739" s="6"/>
      <c r="AG739" s="40"/>
      <c r="AJ739" s="83"/>
      <c r="AK739" s="40"/>
      <c r="AN739" s="83"/>
      <c r="AO739" s="40"/>
      <c r="AT739" s="83"/>
      <c r="AU739" s="40"/>
      <c r="AX739" s="6"/>
      <c r="AY739" s="40"/>
    </row>
    <row r="740" spans="32:51" x14ac:dyDescent="0.25">
      <c r="AF740" s="6"/>
      <c r="AG740" s="40"/>
      <c r="AJ740" s="83"/>
      <c r="AK740" s="40"/>
      <c r="AN740" s="83"/>
      <c r="AO740" s="40"/>
      <c r="AT740" s="83"/>
      <c r="AU740" s="40"/>
      <c r="AX740" s="6"/>
      <c r="AY740" s="40"/>
    </row>
    <row r="741" spans="32:51" x14ac:dyDescent="0.25">
      <c r="AF741" s="6"/>
      <c r="AG741" s="40"/>
      <c r="AJ741" s="83"/>
      <c r="AK741" s="40"/>
      <c r="AN741" s="83"/>
      <c r="AO741" s="40"/>
      <c r="AT741" s="83"/>
      <c r="AU741" s="40"/>
      <c r="AX741" s="6"/>
      <c r="AY741" s="40"/>
    </row>
    <row r="742" spans="32:51" x14ac:dyDescent="0.25">
      <c r="AF742" s="6"/>
      <c r="AG742" s="40"/>
      <c r="AJ742" s="83"/>
      <c r="AK742" s="40"/>
      <c r="AN742" s="83"/>
      <c r="AO742" s="40"/>
      <c r="AT742" s="83"/>
      <c r="AU742" s="40"/>
      <c r="AX742" s="6"/>
      <c r="AY742" s="40"/>
    </row>
    <row r="743" spans="32:51" x14ac:dyDescent="0.25">
      <c r="AF743" s="6"/>
      <c r="AG743" s="40"/>
      <c r="AJ743" s="83"/>
      <c r="AK743" s="40"/>
      <c r="AN743" s="83"/>
      <c r="AO743" s="40"/>
      <c r="AT743" s="83"/>
      <c r="AU743" s="40"/>
      <c r="AX743" s="6"/>
      <c r="AY743" s="40"/>
    </row>
    <row r="744" spans="32:51" x14ac:dyDescent="0.25">
      <c r="AF744" s="6"/>
      <c r="AG744" s="40"/>
      <c r="AJ744" s="83"/>
      <c r="AK744" s="40"/>
      <c r="AN744" s="83"/>
      <c r="AO744" s="40"/>
      <c r="AT744" s="83"/>
      <c r="AU744" s="40"/>
      <c r="AX744" s="6"/>
      <c r="AY744" s="40"/>
    </row>
    <row r="745" spans="32:51" x14ac:dyDescent="0.25">
      <c r="AF745" s="6"/>
      <c r="AG745" s="40"/>
      <c r="AJ745" s="83"/>
      <c r="AK745" s="40"/>
      <c r="AN745" s="83"/>
      <c r="AO745" s="40"/>
      <c r="AT745" s="83"/>
      <c r="AU745" s="40"/>
      <c r="AX745" s="6"/>
      <c r="AY745" s="40"/>
    </row>
    <row r="746" spans="32:51" x14ac:dyDescent="0.25">
      <c r="AF746" s="6"/>
      <c r="AG746" s="40"/>
      <c r="AJ746" s="83"/>
      <c r="AK746" s="40"/>
      <c r="AN746" s="83"/>
      <c r="AO746" s="40"/>
      <c r="AT746" s="83"/>
      <c r="AU746" s="40"/>
      <c r="AX746" s="6"/>
      <c r="AY746" s="40"/>
    </row>
    <row r="747" spans="32:51" x14ac:dyDescent="0.25">
      <c r="AF747" s="6"/>
      <c r="AG747" s="40"/>
      <c r="AJ747" s="83"/>
      <c r="AK747" s="40"/>
      <c r="AN747" s="83"/>
      <c r="AO747" s="40"/>
      <c r="AT747" s="83"/>
      <c r="AU747" s="40"/>
      <c r="AX747" s="6"/>
      <c r="AY747" s="40"/>
    </row>
    <row r="748" spans="32:51" x14ac:dyDescent="0.25">
      <c r="AF748" s="6"/>
      <c r="AG748" s="40"/>
      <c r="AJ748" s="83"/>
      <c r="AK748" s="40"/>
      <c r="AN748" s="83"/>
      <c r="AO748" s="40"/>
      <c r="AT748" s="83"/>
      <c r="AU748" s="40"/>
      <c r="AX748" s="6"/>
      <c r="AY748" s="40"/>
    </row>
    <row r="749" spans="32:51" x14ac:dyDescent="0.25">
      <c r="AF749" s="6"/>
      <c r="AG749" s="40"/>
      <c r="AJ749" s="83"/>
      <c r="AK749" s="40"/>
      <c r="AN749" s="83"/>
      <c r="AO749" s="40"/>
      <c r="AT749" s="83"/>
      <c r="AU749" s="40"/>
      <c r="AX749" s="6"/>
      <c r="AY749" s="40"/>
    </row>
    <row r="750" spans="32:51" x14ac:dyDescent="0.25">
      <c r="AF750" s="6"/>
      <c r="AG750" s="40"/>
      <c r="AJ750" s="83"/>
      <c r="AK750" s="40"/>
      <c r="AN750" s="83"/>
      <c r="AO750" s="40"/>
      <c r="AT750" s="83"/>
      <c r="AU750" s="40"/>
      <c r="AX750" s="6"/>
      <c r="AY750" s="40"/>
    </row>
    <row r="751" spans="32:51" x14ac:dyDescent="0.25">
      <c r="AF751" s="6"/>
      <c r="AG751" s="40"/>
      <c r="AJ751" s="83"/>
      <c r="AK751" s="40"/>
      <c r="AN751" s="83"/>
      <c r="AO751" s="40"/>
      <c r="AT751" s="83"/>
      <c r="AU751" s="40"/>
      <c r="AX751" s="6"/>
      <c r="AY751" s="40"/>
    </row>
    <row r="752" spans="32:51" x14ac:dyDescent="0.25">
      <c r="AF752" s="6"/>
      <c r="AG752" s="40"/>
      <c r="AJ752" s="83"/>
      <c r="AK752" s="40"/>
      <c r="AN752" s="83"/>
      <c r="AO752" s="40"/>
      <c r="AT752" s="83"/>
      <c r="AU752" s="40"/>
      <c r="AX752" s="6"/>
      <c r="AY752" s="40"/>
    </row>
    <row r="753" spans="32:51" x14ac:dyDescent="0.25">
      <c r="AF753" s="6"/>
      <c r="AG753" s="40"/>
      <c r="AJ753" s="83"/>
      <c r="AK753" s="40"/>
      <c r="AN753" s="83"/>
      <c r="AO753" s="40"/>
      <c r="AT753" s="83"/>
      <c r="AU753" s="40"/>
      <c r="AX753" s="6"/>
      <c r="AY753" s="40"/>
    </row>
    <row r="754" spans="32:51" x14ac:dyDescent="0.25">
      <c r="AF754" s="6"/>
      <c r="AG754" s="40"/>
      <c r="AJ754" s="83"/>
      <c r="AK754" s="40"/>
      <c r="AN754" s="83"/>
      <c r="AO754" s="40"/>
      <c r="AT754" s="83"/>
      <c r="AU754" s="40"/>
      <c r="AX754" s="6"/>
      <c r="AY754" s="40"/>
    </row>
    <row r="755" spans="32:51" x14ac:dyDescent="0.25">
      <c r="AF755" s="6"/>
      <c r="AG755" s="40"/>
      <c r="AJ755" s="83"/>
      <c r="AK755" s="40"/>
      <c r="AN755" s="83"/>
      <c r="AO755" s="40"/>
      <c r="AT755" s="83"/>
      <c r="AU755" s="40"/>
      <c r="AX755" s="6"/>
      <c r="AY755" s="40"/>
    </row>
    <row r="756" spans="32:51" x14ac:dyDescent="0.25">
      <c r="AF756" s="6"/>
      <c r="AG756" s="40"/>
      <c r="AJ756" s="83"/>
      <c r="AK756" s="40"/>
      <c r="AN756" s="83"/>
      <c r="AO756" s="40"/>
      <c r="AT756" s="83"/>
      <c r="AU756" s="40"/>
      <c r="AX756" s="6"/>
      <c r="AY756" s="40"/>
    </row>
    <row r="757" spans="32:51" x14ac:dyDescent="0.25">
      <c r="AF757" s="6"/>
      <c r="AG757" s="40"/>
      <c r="AJ757" s="83"/>
      <c r="AK757" s="40"/>
      <c r="AN757" s="83"/>
      <c r="AO757" s="40"/>
      <c r="AT757" s="83"/>
      <c r="AU757" s="40"/>
      <c r="AX757" s="6"/>
      <c r="AY757" s="40"/>
    </row>
    <row r="758" spans="32:51" x14ac:dyDescent="0.25">
      <c r="AF758" s="6"/>
      <c r="AG758" s="40"/>
      <c r="AJ758" s="83"/>
      <c r="AK758" s="40"/>
      <c r="AN758" s="83"/>
      <c r="AO758" s="40"/>
      <c r="AT758" s="83"/>
      <c r="AU758" s="40"/>
      <c r="AX758" s="6"/>
      <c r="AY758" s="40"/>
    </row>
    <row r="759" spans="32:51" x14ac:dyDescent="0.25">
      <c r="AF759" s="6"/>
      <c r="AG759" s="40"/>
      <c r="AJ759" s="83"/>
      <c r="AK759" s="40"/>
      <c r="AN759" s="83"/>
      <c r="AO759" s="40"/>
      <c r="AT759" s="83"/>
      <c r="AU759" s="40"/>
      <c r="AX759" s="6"/>
      <c r="AY759" s="40"/>
    </row>
    <row r="760" spans="32:51" x14ac:dyDescent="0.25">
      <c r="AF760" s="6"/>
      <c r="AG760" s="40"/>
      <c r="AJ760" s="83"/>
      <c r="AK760" s="40"/>
      <c r="AN760" s="83"/>
      <c r="AO760" s="40"/>
      <c r="AT760" s="83"/>
      <c r="AU760" s="40"/>
      <c r="AX760" s="6"/>
      <c r="AY760" s="40"/>
    </row>
    <row r="761" spans="32:51" x14ac:dyDescent="0.25">
      <c r="AF761" s="6"/>
      <c r="AG761" s="40"/>
      <c r="AJ761" s="83"/>
      <c r="AK761" s="40"/>
      <c r="AN761" s="83"/>
      <c r="AO761" s="40"/>
      <c r="AT761" s="83"/>
      <c r="AU761" s="40"/>
      <c r="AX761" s="6"/>
      <c r="AY761" s="40"/>
    </row>
    <row r="762" spans="32:51" x14ac:dyDescent="0.25">
      <c r="AF762" s="6"/>
      <c r="AG762" s="40"/>
      <c r="AJ762" s="83"/>
      <c r="AK762" s="40"/>
      <c r="AN762" s="83"/>
      <c r="AO762" s="40"/>
      <c r="AT762" s="83"/>
      <c r="AU762" s="40"/>
      <c r="AX762" s="6"/>
      <c r="AY762" s="40"/>
    </row>
    <row r="763" spans="32:51" x14ac:dyDescent="0.25">
      <c r="AF763" s="6"/>
      <c r="AG763" s="40"/>
      <c r="AJ763" s="83"/>
      <c r="AK763" s="40"/>
      <c r="AN763" s="83"/>
      <c r="AO763" s="40"/>
      <c r="AT763" s="83"/>
      <c r="AU763" s="40"/>
      <c r="AX763" s="6"/>
      <c r="AY763" s="40"/>
    </row>
    <row r="764" spans="32:51" x14ac:dyDescent="0.25">
      <c r="AF764" s="6"/>
      <c r="AG764" s="40"/>
      <c r="AJ764" s="83"/>
      <c r="AK764" s="40"/>
      <c r="AN764" s="83"/>
      <c r="AO764" s="40"/>
      <c r="AT764" s="83"/>
      <c r="AU764" s="40"/>
      <c r="AX764" s="6"/>
      <c r="AY764" s="40"/>
    </row>
    <row r="765" spans="32:51" x14ac:dyDescent="0.25">
      <c r="AF765" s="6"/>
      <c r="AG765" s="40"/>
      <c r="AJ765" s="83"/>
      <c r="AK765" s="40"/>
      <c r="AN765" s="83"/>
      <c r="AO765" s="40"/>
      <c r="AT765" s="83"/>
      <c r="AU765" s="40"/>
      <c r="AX765" s="6"/>
      <c r="AY765" s="40"/>
    </row>
    <row r="766" spans="32:51" x14ac:dyDescent="0.25">
      <c r="AF766" s="6"/>
      <c r="AG766" s="40"/>
      <c r="AJ766" s="83"/>
      <c r="AK766" s="40"/>
      <c r="AN766" s="83"/>
      <c r="AO766" s="40"/>
      <c r="AT766" s="83"/>
      <c r="AU766" s="40"/>
      <c r="AX766" s="6"/>
      <c r="AY766" s="40"/>
    </row>
    <row r="767" spans="32:51" x14ac:dyDescent="0.25">
      <c r="AF767" s="6"/>
      <c r="AG767" s="40"/>
      <c r="AJ767" s="83"/>
      <c r="AK767" s="40"/>
      <c r="AN767" s="83"/>
      <c r="AO767" s="40"/>
      <c r="AT767" s="83"/>
      <c r="AU767" s="40"/>
      <c r="AX767" s="6"/>
      <c r="AY767" s="40"/>
    </row>
    <row r="768" spans="32:51" x14ac:dyDescent="0.25">
      <c r="AF768" s="6"/>
      <c r="AG768" s="40"/>
      <c r="AJ768" s="83"/>
      <c r="AK768" s="40"/>
      <c r="AN768" s="83"/>
      <c r="AO768" s="40"/>
      <c r="AT768" s="83"/>
      <c r="AU768" s="40"/>
      <c r="AX768" s="6"/>
      <c r="AY768" s="40"/>
    </row>
    <row r="769" spans="32:51" x14ac:dyDescent="0.25">
      <c r="AF769" s="6"/>
      <c r="AG769" s="40"/>
      <c r="AJ769" s="83"/>
      <c r="AK769" s="40"/>
      <c r="AN769" s="83"/>
      <c r="AO769" s="40"/>
      <c r="AT769" s="83"/>
      <c r="AU769" s="40"/>
      <c r="AX769" s="6"/>
      <c r="AY769" s="40"/>
    </row>
    <row r="770" spans="32:51" x14ac:dyDescent="0.25">
      <c r="AF770" s="6"/>
      <c r="AG770" s="40"/>
      <c r="AJ770" s="83"/>
      <c r="AK770" s="40"/>
      <c r="AN770" s="83"/>
      <c r="AO770" s="40"/>
      <c r="AT770" s="83"/>
      <c r="AU770" s="40"/>
      <c r="AX770" s="6"/>
      <c r="AY770" s="40"/>
    </row>
    <row r="771" spans="32:51" x14ac:dyDescent="0.25">
      <c r="AF771" s="6"/>
      <c r="AG771" s="40"/>
      <c r="AJ771" s="83"/>
      <c r="AK771" s="40"/>
      <c r="AN771" s="83"/>
      <c r="AO771" s="40"/>
      <c r="AT771" s="83"/>
      <c r="AU771" s="40"/>
      <c r="AX771" s="6"/>
      <c r="AY771" s="40"/>
    </row>
    <row r="772" spans="32:51" x14ac:dyDescent="0.25">
      <c r="AF772" s="6"/>
      <c r="AG772" s="40"/>
      <c r="AJ772" s="83"/>
      <c r="AK772" s="40"/>
      <c r="AN772" s="83"/>
      <c r="AO772" s="40"/>
      <c r="AT772" s="83"/>
      <c r="AU772" s="40"/>
      <c r="AX772" s="6"/>
      <c r="AY772" s="40"/>
    </row>
    <row r="773" spans="32:51" x14ac:dyDescent="0.25">
      <c r="AF773" s="6"/>
      <c r="AG773" s="40"/>
      <c r="AJ773" s="83"/>
      <c r="AK773" s="40"/>
      <c r="AN773" s="83"/>
      <c r="AO773" s="40"/>
      <c r="AT773" s="83"/>
      <c r="AU773" s="40"/>
      <c r="AX773" s="6"/>
      <c r="AY773" s="40"/>
    </row>
    <row r="774" spans="32:51" x14ac:dyDescent="0.25">
      <c r="AF774" s="6"/>
      <c r="AG774" s="40"/>
      <c r="AJ774" s="83"/>
      <c r="AK774" s="40"/>
      <c r="AN774" s="83"/>
      <c r="AO774" s="40"/>
      <c r="AT774" s="83"/>
      <c r="AU774" s="40"/>
      <c r="AX774" s="6"/>
      <c r="AY774" s="40"/>
    </row>
    <row r="775" spans="32:51" x14ac:dyDescent="0.25">
      <c r="AF775" s="6"/>
      <c r="AG775" s="40"/>
      <c r="AJ775" s="83"/>
      <c r="AK775" s="40"/>
      <c r="AN775" s="83"/>
      <c r="AO775" s="40"/>
      <c r="AT775" s="83"/>
      <c r="AU775" s="40"/>
      <c r="AX775" s="6"/>
      <c r="AY775" s="40"/>
    </row>
    <row r="776" spans="32:51" x14ac:dyDescent="0.25">
      <c r="AF776" s="6"/>
      <c r="AG776" s="40"/>
      <c r="AJ776" s="83"/>
      <c r="AK776" s="40"/>
      <c r="AN776" s="83"/>
      <c r="AO776" s="40"/>
      <c r="AT776" s="83"/>
      <c r="AU776" s="40"/>
      <c r="AX776" s="6"/>
      <c r="AY776" s="40"/>
    </row>
    <row r="777" spans="32:51" x14ac:dyDescent="0.25">
      <c r="AF777" s="6"/>
      <c r="AG777" s="40"/>
      <c r="AJ777" s="83"/>
      <c r="AK777" s="40"/>
      <c r="AN777" s="83"/>
      <c r="AO777" s="40"/>
      <c r="AT777" s="83"/>
      <c r="AU777" s="40"/>
      <c r="AX777" s="6"/>
      <c r="AY777" s="40"/>
    </row>
    <row r="778" spans="32:51" x14ac:dyDescent="0.25">
      <c r="AF778" s="6"/>
      <c r="AG778" s="40"/>
      <c r="AJ778" s="83"/>
      <c r="AK778" s="40"/>
      <c r="AN778" s="83"/>
      <c r="AO778" s="40"/>
      <c r="AT778" s="83"/>
      <c r="AU778" s="40"/>
      <c r="AX778" s="6"/>
      <c r="AY778" s="40"/>
    </row>
    <row r="779" spans="32:51" x14ac:dyDescent="0.25">
      <c r="AF779" s="6"/>
      <c r="AG779" s="40"/>
      <c r="AJ779" s="83"/>
      <c r="AK779" s="40"/>
      <c r="AN779" s="83"/>
      <c r="AO779" s="40"/>
      <c r="AT779" s="83"/>
      <c r="AU779" s="40"/>
      <c r="AX779" s="6"/>
      <c r="AY779" s="40"/>
    </row>
    <row r="780" spans="32:51" x14ac:dyDescent="0.25">
      <c r="AF780" s="6"/>
      <c r="AG780" s="40"/>
      <c r="AJ780" s="83"/>
      <c r="AK780" s="40"/>
      <c r="AN780" s="83"/>
      <c r="AO780" s="40"/>
      <c r="AT780" s="83"/>
      <c r="AU780" s="40"/>
      <c r="AX780" s="6"/>
      <c r="AY780" s="40"/>
    </row>
    <row r="781" spans="32:51" x14ac:dyDescent="0.25">
      <c r="AF781" s="6"/>
      <c r="AG781" s="40"/>
      <c r="AJ781" s="83"/>
      <c r="AK781" s="40"/>
      <c r="AN781" s="83"/>
      <c r="AO781" s="40"/>
      <c r="AT781" s="83"/>
      <c r="AU781" s="40"/>
      <c r="AX781" s="6"/>
      <c r="AY781" s="40"/>
    </row>
    <row r="782" spans="32:51" x14ac:dyDescent="0.25">
      <c r="AF782" s="6"/>
      <c r="AG782" s="40"/>
      <c r="AJ782" s="83"/>
      <c r="AK782" s="40"/>
      <c r="AN782" s="83"/>
      <c r="AO782" s="40"/>
      <c r="AT782" s="83"/>
      <c r="AU782" s="40"/>
      <c r="AX782" s="6"/>
      <c r="AY782" s="40"/>
    </row>
    <row r="783" spans="32:51" x14ac:dyDescent="0.25">
      <c r="AF783" s="6"/>
      <c r="AG783" s="40"/>
      <c r="AJ783" s="83"/>
      <c r="AK783" s="40"/>
      <c r="AN783" s="83"/>
      <c r="AO783" s="40"/>
      <c r="AT783" s="83"/>
      <c r="AU783" s="40"/>
      <c r="AX783" s="6"/>
      <c r="AY783" s="40"/>
    </row>
    <row r="784" spans="32:51" x14ac:dyDescent="0.25">
      <c r="AF784" s="6"/>
      <c r="AG784" s="40"/>
      <c r="AJ784" s="83"/>
      <c r="AK784" s="40"/>
      <c r="AN784" s="83"/>
      <c r="AO784" s="40"/>
      <c r="AT784" s="83"/>
      <c r="AU784" s="40"/>
      <c r="AX784" s="6"/>
      <c r="AY784" s="40"/>
    </row>
    <row r="785" spans="32:51" x14ac:dyDescent="0.25">
      <c r="AF785" s="6"/>
      <c r="AG785" s="40"/>
      <c r="AJ785" s="83"/>
      <c r="AK785" s="40"/>
      <c r="AN785" s="83"/>
      <c r="AO785" s="40"/>
      <c r="AT785" s="83"/>
      <c r="AU785" s="40"/>
      <c r="AX785" s="6"/>
      <c r="AY785" s="40"/>
    </row>
    <row r="786" spans="32:51" x14ac:dyDescent="0.25">
      <c r="AF786" s="6"/>
      <c r="AG786" s="40"/>
      <c r="AJ786" s="83"/>
      <c r="AK786" s="40"/>
      <c r="AN786" s="83"/>
      <c r="AO786" s="40"/>
      <c r="AT786" s="83"/>
      <c r="AU786" s="40"/>
      <c r="AX786" s="6"/>
      <c r="AY786" s="40"/>
    </row>
    <row r="787" spans="32:51" x14ac:dyDescent="0.25">
      <c r="AF787" s="6"/>
      <c r="AG787" s="40"/>
      <c r="AJ787" s="83"/>
      <c r="AK787" s="40"/>
      <c r="AN787" s="83"/>
      <c r="AO787" s="40"/>
      <c r="AT787" s="83"/>
      <c r="AU787" s="40"/>
      <c r="AX787" s="6"/>
      <c r="AY787" s="40"/>
    </row>
    <row r="788" spans="32:51" x14ac:dyDescent="0.25">
      <c r="AF788" s="6"/>
      <c r="AG788" s="40"/>
      <c r="AJ788" s="83"/>
      <c r="AK788" s="40"/>
      <c r="AN788" s="83"/>
      <c r="AO788" s="40"/>
      <c r="AT788" s="83"/>
      <c r="AU788" s="40"/>
      <c r="AX788" s="6"/>
      <c r="AY788" s="40"/>
    </row>
    <row r="789" spans="32:51" x14ac:dyDescent="0.25">
      <c r="AF789" s="6"/>
      <c r="AG789" s="40"/>
      <c r="AJ789" s="83"/>
      <c r="AK789" s="40"/>
      <c r="AN789" s="83"/>
      <c r="AO789" s="40"/>
      <c r="AT789" s="83"/>
      <c r="AU789" s="40"/>
      <c r="AX789" s="6"/>
      <c r="AY789" s="40"/>
    </row>
    <row r="790" spans="32:51" x14ac:dyDescent="0.25">
      <c r="AF790" s="6"/>
      <c r="AG790" s="40"/>
      <c r="AJ790" s="83"/>
      <c r="AK790" s="40"/>
      <c r="AN790" s="83"/>
      <c r="AO790" s="40"/>
      <c r="AT790" s="83"/>
      <c r="AU790" s="40"/>
      <c r="AX790" s="6"/>
      <c r="AY790" s="40"/>
    </row>
    <row r="791" spans="32:51" x14ac:dyDescent="0.25">
      <c r="AF791" s="6"/>
      <c r="AG791" s="40"/>
      <c r="AJ791" s="83"/>
      <c r="AK791" s="40"/>
      <c r="AN791" s="83"/>
      <c r="AO791" s="40"/>
      <c r="AT791" s="83"/>
      <c r="AU791" s="40"/>
      <c r="AX791" s="6"/>
      <c r="AY791" s="40"/>
    </row>
    <row r="792" spans="32:51" x14ac:dyDescent="0.25">
      <c r="AF792" s="6"/>
      <c r="AG792" s="40"/>
      <c r="AJ792" s="83"/>
      <c r="AK792" s="40"/>
      <c r="AN792" s="83"/>
      <c r="AO792" s="40"/>
      <c r="AT792" s="83"/>
      <c r="AU792" s="40"/>
      <c r="AX792" s="6"/>
      <c r="AY792" s="40"/>
    </row>
    <row r="793" spans="32:51" x14ac:dyDescent="0.25">
      <c r="AF793" s="6"/>
      <c r="AG793" s="40"/>
      <c r="AJ793" s="83"/>
      <c r="AK793" s="40"/>
      <c r="AN793" s="83"/>
      <c r="AO793" s="40"/>
      <c r="AT793" s="83"/>
      <c r="AU793" s="40"/>
      <c r="AX793" s="6"/>
      <c r="AY793" s="40"/>
    </row>
    <row r="794" spans="32:51" x14ac:dyDescent="0.25">
      <c r="AF794" s="6"/>
      <c r="AG794" s="40"/>
      <c r="AJ794" s="83"/>
      <c r="AK794" s="40"/>
      <c r="AN794" s="83"/>
      <c r="AO794" s="40"/>
      <c r="AT794" s="83"/>
      <c r="AU794" s="40"/>
      <c r="AX794" s="6"/>
      <c r="AY794" s="40"/>
    </row>
    <row r="795" spans="32:51" x14ac:dyDescent="0.25">
      <c r="AF795" s="6"/>
      <c r="AG795" s="40"/>
      <c r="AJ795" s="83"/>
      <c r="AK795" s="40"/>
      <c r="AN795" s="83"/>
      <c r="AO795" s="40"/>
      <c r="AT795" s="83"/>
      <c r="AU795" s="40"/>
      <c r="AX795" s="6"/>
      <c r="AY795" s="40"/>
    </row>
    <row r="796" spans="32:51" x14ac:dyDescent="0.25">
      <c r="AF796" s="6"/>
      <c r="AG796" s="40"/>
      <c r="AJ796" s="83"/>
      <c r="AK796" s="40"/>
      <c r="AN796" s="83"/>
      <c r="AO796" s="40"/>
      <c r="AT796" s="83"/>
      <c r="AU796" s="40"/>
      <c r="AX796" s="6"/>
      <c r="AY796" s="40"/>
    </row>
    <row r="797" spans="32:51" x14ac:dyDescent="0.25">
      <c r="AF797" s="6"/>
      <c r="AG797" s="40"/>
      <c r="AJ797" s="83"/>
      <c r="AK797" s="40"/>
      <c r="AN797" s="83"/>
      <c r="AO797" s="40"/>
      <c r="AT797" s="83"/>
      <c r="AU797" s="40"/>
      <c r="AX797" s="6"/>
      <c r="AY797" s="40"/>
    </row>
    <row r="798" spans="32:51" x14ac:dyDescent="0.25">
      <c r="AF798" s="6"/>
      <c r="AG798" s="40"/>
      <c r="AJ798" s="83"/>
      <c r="AK798" s="40"/>
      <c r="AN798" s="83"/>
      <c r="AO798" s="40"/>
      <c r="AT798" s="83"/>
      <c r="AU798" s="40"/>
      <c r="AX798" s="6"/>
      <c r="AY798" s="40"/>
    </row>
    <row r="799" spans="32:51" x14ac:dyDescent="0.25">
      <c r="AF799" s="6"/>
      <c r="AG799" s="40"/>
      <c r="AJ799" s="83"/>
      <c r="AK799" s="40"/>
      <c r="AN799" s="83"/>
      <c r="AO799" s="40"/>
      <c r="AT799" s="83"/>
      <c r="AU799" s="40"/>
      <c r="AX799" s="6"/>
      <c r="AY799" s="40"/>
    </row>
    <row r="800" spans="32:51" x14ac:dyDescent="0.25">
      <c r="AF800" s="6"/>
      <c r="AG800" s="40"/>
      <c r="AJ800" s="83"/>
      <c r="AK800" s="40"/>
      <c r="AN800" s="83"/>
      <c r="AO800" s="40"/>
      <c r="AT800" s="83"/>
      <c r="AU800" s="40"/>
      <c r="AX800" s="6"/>
      <c r="AY800" s="40"/>
    </row>
    <row r="801" spans="32:51" x14ac:dyDescent="0.25">
      <c r="AF801" s="6"/>
      <c r="AG801" s="40"/>
      <c r="AJ801" s="83"/>
      <c r="AK801" s="40"/>
      <c r="AN801" s="83"/>
      <c r="AO801" s="40"/>
      <c r="AT801" s="83"/>
      <c r="AU801" s="40"/>
      <c r="AX801" s="6"/>
      <c r="AY801" s="40"/>
    </row>
    <row r="802" spans="32:51" x14ac:dyDescent="0.25">
      <c r="AF802" s="6"/>
      <c r="AG802" s="40"/>
      <c r="AJ802" s="83"/>
      <c r="AK802" s="40"/>
      <c r="AN802" s="83"/>
      <c r="AO802" s="40"/>
      <c r="AT802" s="83"/>
      <c r="AU802" s="40"/>
      <c r="AX802" s="6"/>
      <c r="AY802" s="40"/>
    </row>
    <row r="803" spans="32:51" x14ac:dyDescent="0.25">
      <c r="AF803" s="6"/>
      <c r="AG803" s="40"/>
      <c r="AJ803" s="83"/>
      <c r="AK803" s="40"/>
      <c r="AN803" s="83"/>
      <c r="AO803" s="40"/>
      <c r="AT803" s="83"/>
      <c r="AU803" s="40"/>
      <c r="AX803" s="6"/>
      <c r="AY803" s="40"/>
    </row>
    <row r="804" spans="32:51" x14ac:dyDescent="0.25">
      <c r="AF804" s="6"/>
      <c r="AG804" s="40"/>
      <c r="AJ804" s="83"/>
      <c r="AK804" s="40"/>
      <c r="AN804" s="83"/>
      <c r="AO804" s="40"/>
      <c r="AT804" s="83"/>
      <c r="AU804" s="40"/>
      <c r="AX804" s="6"/>
      <c r="AY804" s="40"/>
    </row>
    <row r="805" spans="32:51" x14ac:dyDescent="0.25">
      <c r="AF805" s="6"/>
      <c r="AG805" s="40"/>
      <c r="AJ805" s="83"/>
      <c r="AK805" s="40"/>
      <c r="AN805" s="83"/>
      <c r="AO805" s="40"/>
      <c r="AT805" s="83"/>
      <c r="AU805" s="40"/>
      <c r="AX805" s="6"/>
      <c r="AY805" s="40"/>
    </row>
    <row r="806" spans="32:51" x14ac:dyDescent="0.25">
      <c r="AF806" s="6"/>
      <c r="AG806" s="40"/>
      <c r="AJ806" s="83"/>
      <c r="AK806" s="40"/>
      <c r="AN806" s="83"/>
      <c r="AO806" s="40"/>
      <c r="AT806" s="83"/>
      <c r="AU806" s="40"/>
      <c r="AX806" s="6"/>
      <c r="AY806" s="40"/>
    </row>
    <row r="807" spans="32:51" x14ac:dyDescent="0.25">
      <c r="AF807" s="6"/>
      <c r="AG807" s="40"/>
      <c r="AJ807" s="83"/>
      <c r="AK807" s="40"/>
      <c r="AN807" s="83"/>
      <c r="AO807" s="40"/>
      <c r="AT807" s="83"/>
      <c r="AU807" s="40"/>
      <c r="AX807" s="6"/>
      <c r="AY807" s="40"/>
    </row>
    <row r="808" spans="32:51" x14ac:dyDescent="0.25">
      <c r="AF808" s="6"/>
      <c r="AG808" s="40"/>
      <c r="AJ808" s="83"/>
      <c r="AK808" s="40"/>
      <c r="AN808" s="83"/>
      <c r="AO808" s="40"/>
      <c r="AT808" s="83"/>
      <c r="AU808" s="40"/>
      <c r="AX808" s="6"/>
      <c r="AY808" s="40"/>
    </row>
    <row r="809" spans="32:51" x14ac:dyDescent="0.25">
      <c r="AF809" s="6"/>
      <c r="AG809" s="40"/>
      <c r="AJ809" s="83"/>
      <c r="AK809" s="40"/>
      <c r="AN809" s="83"/>
      <c r="AO809" s="40"/>
      <c r="AT809" s="83"/>
      <c r="AU809" s="40"/>
      <c r="AX809" s="6"/>
      <c r="AY809" s="40"/>
    </row>
    <row r="810" spans="32:51" x14ac:dyDescent="0.25">
      <c r="AF810" s="6"/>
      <c r="AG810" s="40"/>
      <c r="AJ810" s="83"/>
      <c r="AK810" s="40"/>
      <c r="AN810" s="83"/>
      <c r="AO810" s="40"/>
      <c r="AT810" s="83"/>
      <c r="AU810" s="40"/>
      <c r="AX810" s="6"/>
      <c r="AY810" s="40"/>
    </row>
    <row r="811" spans="32:51" x14ac:dyDescent="0.25">
      <c r="AF811" s="6"/>
      <c r="AG811" s="40"/>
      <c r="AJ811" s="83"/>
      <c r="AK811" s="40"/>
      <c r="AN811" s="83"/>
      <c r="AO811" s="40"/>
      <c r="AT811" s="83"/>
      <c r="AU811" s="40"/>
      <c r="AX811" s="6"/>
      <c r="AY811" s="40"/>
    </row>
    <row r="812" spans="32:51" x14ac:dyDescent="0.25">
      <c r="AF812" s="6"/>
      <c r="AG812" s="40"/>
      <c r="AJ812" s="83"/>
      <c r="AK812" s="40"/>
      <c r="AN812" s="83"/>
      <c r="AO812" s="40"/>
      <c r="AT812" s="83"/>
      <c r="AU812" s="40"/>
      <c r="AX812" s="6"/>
      <c r="AY812" s="40"/>
    </row>
    <row r="813" spans="32:51" x14ac:dyDescent="0.25">
      <c r="AF813" s="6"/>
      <c r="AG813" s="40"/>
      <c r="AJ813" s="83"/>
      <c r="AK813" s="40"/>
      <c r="AN813" s="83"/>
      <c r="AO813" s="40"/>
      <c r="AT813" s="83"/>
      <c r="AU813" s="40"/>
      <c r="AX813" s="6"/>
      <c r="AY813" s="40"/>
    </row>
    <row r="814" spans="32:51" x14ac:dyDescent="0.25">
      <c r="AF814" s="6"/>
      <c r="AG814" s="40"/>
      <c r="AJ814" s="83"/>
      <c r="AK814" s="40"/>
      <c r="AN814" s="83"/>
      <c r="AO814" s="40"/>
      <c r="AT814" s="83"/>
      <c r="AU814" s="40"/>
      <c r="AX814" s="6"/>
      <c r="AY814" s="40"/>
    </row>
    <row r="815" spans="32:51" x14ac:dyDescent="0.25">
      <c r="AF815" s="6"/>
      <c r="AG815" s="40"/>
      <c r="AJ815" s="83"/>
      <c r="AK815" s="40"/>
      <c r="AN815" s="83"/>
      <c r="AO815" s="40"/>
      <c r="AT815" s="83"/>
      <c r="AU815" s="40"/>
      <c r="AX815" s="6"/>
      <c r="AY815" s="40"/>
    </row>
    <row r="816" spans="32:51" x14ac:dyDescent="0.25">
      <c r="AF816" s="6"/>
      <c r="AG816" s="40"/>
      <c r="AJ816" s="83"/>
      <c r="AK816" s="40"/>
      <c r="AN816" s="83"/>
      <c r="AO816" s="40"/>
      <c r="AT816" s="83"/>
      <c r="AU816" s="40"/>
      <c r="AX816" s="6"/>
      <c r="AY816" s="40"/>
    </row>
    <row r="817" spans="32:51" x14ac:dyDescent="0.25">
      <c r="AF817" s="6"/>
      <c r="AG817" s="40"/>
      <c r="AJ817" s="83"/>
      <c r="AK817" s="40"/>
      <c r="AN817" s="83"/>
      <c r="AO817" s="40"/>
      <c r="AT817" s="83"/>
      <c r="AU817" s="40"/>
      <c r="AX817" s="6"/>
      <c r="AY817" s="40"/>
    </row>
    <row r="818" spans="32:51" x14ac:dyDescent="0.25">
      <c r="AF818" s="6"/>
      <c r="AG818" s="40"/>
      <c r="AJ818" s="83"/>
      <c r="AK818" s="40"/>
      <c r="AN818" s="83"/>
      <c r="AO818" s="40"/>
      <c r="AT818" s="83"/>
      <c r="AU818" s="40"/>
      <c r="AX818" s="6"/>
      <c r="AY818" s="40"/>
    </row>
    <row r="819" spans="32:51" x14ac:dyDescent="0.25">
      <c r="AF819" s="6"/>
      <c r="AG819" s="40"/>
      <c r="AJ819" s="83"/>
      <c r="AK819" s="40"/>
      <c r="AN819" s="83"/>
      <c r="AO819" s="40"/>
      <c r="AT819" s="83"/>
      <c r="AU819" s="40"/>
      <c r="AX819" s="6"/>
      <c r="AY819" s="40"/>
    </row>
    <row r="820" spans="32:51" x14ac:dyDescent="0.25">
      <c r="AF820" s="6"/>
      <c r="AG820" s="40"/>
      <c r="AJ820" s="83"/>
      <c r="AK820" s="40"/>
      <c r="AN820" s="83"/>
      <c r="AO820" s="40"/>
      <c r="AT820" s="83"/>
      <c r="AU820" s="40"/>
      <c r="AX820" s="6"/>
      <c r="AY820" s="40"/>
    </row>
    <row r="821" spans="32:51" x14ac:dyDescent="0.25">
      <c r="AF821" s="6"/>
      <c r="AG821" s="40"/>
      <c r="AJ821" s="83"/>
      <c r="AK821" s="40"/>
      <c r="AN821" s="83"/>
      <c r="AO821" s="40"/>
      <c r="AT821" s="83"/>
      <c r="AU821" s="40"/>
      <c r="AX821" s="6"/>
      <c r="AY821" s="40"/>
    </row>
    <row r="822" spans="32:51" x14ac:dyDescent="0.25">
      <c r="AF822" s="6"/>
      <c r="AG822" s="40"/>
      <c r="AJ822" s="83"/>
      <c r="AK822" s="40"/>
      <c r="AN822" s="83"/>
      <c r="AO822" s="40"/>
      <c r="AT822" s="83"/>
      <c r="AU822" s="40"/>
      <c r="AX822" s="6"/>
      <c r="AY822" s="40"/>
    </row>
    <row r="823" spans="32:51" x14ac:dyDescent="0.25">
      <c r="AF823" s="6"/>
      <c r="AG823" s="40"/>
      <c r="AJ823" s="83"/>
      <c r="AK823" s="40"/>
      <c r="AN823" s="83"/>
      <c r="AO823" s="40"/>
      <c r="AT823" s="83"/>
      <c r="AU823" s="40"/>
      <c r="AX823" s="6"/>
      <c r="AY823" s="40"/>
    </row>
    <row r="824" spans="32:51" x14ac:dyDescent="0.25">
      <c r="AF824" s="6"/>
      <c r="AG824" s="40"/>
      <c r="AJ824" s="83"/>
      <c r="AK824" s="40"/>
      <c r="AN824" s="83"/>
      <c r="AO824" s="40"/>
      <c r="AT824" s="83"/>
      <c r="AU824" s="40"/>
      <c r="AX824" s="6"/>
      <c r="AY824" s="40"/>
    </row>
    <row r="825" spans="32:51" x14ac:dyDescent="0.25">
      <c r="AF825" s="6"/>
      <c r="AG825" s="40"/>
      <c r="AJ825" s="83"/>
      <c r="AK825" s="40"/>
      <c r="AN825" s="83"/>
      <c r="AO825" s="40"/>
      <c r="AT825" s="83"/>
      <c r="AU825" s="40"/>
      <c r="AX825" s="6"/>
      <c r="AY825" s="40"/>
    </row>
    <row r="826" spans="32:51" x14ac:dyDescent="0.25">
      <c r="AF826" s="6"/>
      <c r="AG826" s="40"/>
      <c r="AJ826" s="83"/>
      <c r="AK826" s="40"/>
      <c r="AN826" s="83"/>
      <c r="AO826" s="40"/>
      <c r="AT826" s="83"/>
      <c r="AU826" s="40"/>
      <c r="AX826" s="6"/>
      <c r="AY826" s="40"/>
    </row>
    <row r="827" spans="32:51" x14ac:dyDescent="0.25">
      <c r="AF827" s="6"/>
      <c r="AG827" s="40"/>
      <c r="AJ827" s="83"/>
      <c r="AK827" s="40"/>
      <c r="AN827" s="83"/>
      <c r="AO827" s="40"/>
      <c r="AT827" s="83"/>
      <c r="AU827" s="40"/>
      <c r="AX827" s="6"/>
      <c r="AY827" s="40"/>
    </row>
    <row r="828" spans="32:51" x14ac:dyDescent="0.25">
      <c r="AF828" s="6"/>
      <c r="AG828" s="40"/>
      <c r="AJ828" s="83"/>
      <c r="AK828" s="40"/>
      <c r="AN828" s="83"/>
      <c r="AO828" s="40"/>
      <c r="AT828" s="83"/>
      <c r="AU828" s="40"/>
      <c r="AX828" s="6"/>
      <c r="AY828" s="40"/>
    </row>
    <row r="829" spans="32:51" x14ac:dyDescent="0.25">
      <c r="AF829" s="6"/>
      <c r="AG829" s="40"/>
      <c r="AJ829" s="83"/>
      <c r="AK829" s="40"/>
      <c r="AN829" s="83"/>
      <c r="AO829" s="40"/>
      <c r="AT829" s="83"/>
      <c r="AU829" s="40"/>
      <c r="AX829" s="6"/>
      <c r="AY829" s="40"/>
    </row>
    <row r="830" spans="32:51" x14ac:dyDescent="0.25">
      <c r="AF830" s="6"/>
      <c r="AG830" s="40"/>
      <c r="AJ830" s="83"/>
      <c r="AK830" s="40"/>
      <c r="AN830" s="83"/>
      <c r="AO830" s="40"/>
      <c r="AT830" s="83"/>
      <c r="AU830" s="40"/>
      <c r="AX830" s="6"/>
      <c r="AY830" s="40"/>
    </row>
    <row r="831" spans="32:51" x14ac:dyDescent="0.25">
      <c r="AF831" s="6"/>
      <c r="AG831" s="40"/>
      <c r="AJ831" s="83"/>
      <c r="AK831" s="40"/>
      <c r="AN831" s="83"/>
      <c r="AO831" s="40"/>
      <c r="AT831" s="83"/>
      <c r="AU831" s="40"/>
      <c r="AX831" s="6"/>
      <c r="AY831" s="40"/>
    </row>
    <row r="832" spans="32:51" x14ac:dyDescent="0.25">
      <c r="AF832" s="6"/>
      <c r="AG832" s="40"/>
      <c r="AJ832" s="83"/>
      <c r="AK832" s="40"/>
      <c r="AN832" s="83"/>
      <c r="AO832" s="40"/>
      <c r="AT832" s="83"/>
      <c r="AU832" s="40"/>
      <c r="AX832" s="6"/>
      <c r="AY832" s="40"/>
    </row>
    <row r="833" spans="32:51" x14ac:dyDescent="0.25">
      <c r="AF833" s="6"/>
      <c r="AG833" s="40"/>
      <c r="AJ833" s="83"/>
      <c r="AK833" s="40"/>
      <c r="AN833" s="83"/>
      <c r="AO833" s="40"/>
      <c r="AT833" s="83"/>
      <c r="AU833" s="40"/>
      <c r="AX833" s="6"/>
      <c r="AY833" s="40"/>
    </row>
    <row r="834" spans="32:51" x14ac:dyDescent="0.25">
      <c r="AF834" s="6"/>
      <c r="AG834" s="40"/>
      <c r="AJ834" s="83"/>
      <c r="AK834" s="40"/>
      <c r="AN834" s="83"/>
      <c r="AO834" s="40"/>
      <c r="AT834" s="83"/>
      <c r="AU834" s="40"/>
      <c r="AX834" s="6"/>
      <c r="AY834" s="40"/>
    </row>
    <row r="835" spans="32:51" x14ac:dyDescent="0.25">
      <c r="AF835" s="6"/>
      <c r="AG835" s="40"/>
      <c r="AJ835" s="83"/>
      <c r="AK835" s="40"/>
      <c r="AN835" s="83"/>
      <c r="AO835" s="40"/>
      <c r="AT835" s="83"/>
      <c r="AU835" s="40"/>
      <c r="AX835" s="6"/>
      <c r="AY835" s="40"/>
    </row>
    <row r="836" spans="32:51" x14ac:dyDescent="0.25">
      <c r="AF836" s="6"/>
      <c r="AG836" s="40"/>
      <c r="AJ836" s="83"/>
      <c r="AK836" s="40"/>
      <c r="AN836" s="83"/>
      <c r="AO836" s="40"/>
      <c r="AT836" s="83"/>
      <c r="AU836" s="40"/>
      <c r="AX836" s="6"/>
      <c r="AY836" s="40"/>
    </row>
    <row r="837" spans="32:51" x14ac:dyDescent="0.25">
      <c r="AF837" s="6"/>
      <c r="AG837" s="40"/>
      <c r="AJ837" s="83"/>
      <c r="AK837" s="40"/>
      <c r="AN837" s="83"/>
      <c r="AO837" s="40"/>
      <c r="AT837" s="83"/>
      <c r="AU837" s="40"/>
      <c r="AX837" s="6"/>
      <c r="AY837" s="40"/>
    </row>
    <row r="838" spans="32:51" x14ac:dyDescent="0.25">
      <c r="AF838" s="6"/>
      <c r="AG838" s="40"/>
      <c r="AJ838" s="83"/>
      <c r="AK838" s="40"/>
      <c r="AN838" s="83"/>
      <c r="AO838" s="40"/>
      <c r="AT838" s="83"/>
      <c r="AU838" s="40"/>
      <c r="AX838" s="6"/>
      <c r="AY838" s="40"/>
    </row>
    <row r="839" spans="32:51" x14ac:dyDescent="0.25">
      <c r="AF839" s="6"/>
      <c r="AG839" s="40"/>
      <c r="AJ839" s="83"/>
      <c r="AK839" s="40"/>
      <c r="AN839" s="83"/>
      <c r="AO839" s="40"/>
      <c r="AT839" s="83"/>
      <c r="AU839" s="40"/>
      <c r="AX839" s="6"/>
      <c r="AY839" s="40"/>
    </row>
    <row r="840" spans="32:51" x14ac:dyDescent="0.25">
      <c r="AF840" s="6"/>
      <c r="AG840" s="40"/>
      <c r="AJ840" s="83"/>
      <c r="AK840" s="40"/>
      <c r="AN840" s="83"/>
      <c r="AO840" s="40"/>
      <c r="AT840" s="83"/>
      <c r="AU840" s="40"/>
      <c r="AX840" s="6"/>
      <c r="AY840" s="40"/>
    </row>
    <row r="841" spans="32:51" x14ac:dyDescent="0.25">
      <c r="AF841" s="6"/>
      <c r="AG841" s="40"/>
      <c r="AJ841" s="83"/>
      <c r="AK841" s="40"/>
      <c r="AN841" s="83"/>
      <c r="AO841" s="40"/>
      <c r="AT841" s="83"/>
      <c r="AU841" s="40"/>
      <c r="AX841" s="6"/>
      <c r="AY841" s="40"/>
    </row>
    <row r="842" spans="32:51" x14ac:dyDescent="0.25">
      <c r="AF842" s="6"/>
      <c r="AG842" s="40"/>
      <c r="AJ842" s="83"/>
      <c r="AK842" s="40"/>
      <c r="AN842" s="83"/>
      <c r="AO842" s="40"/>
      <c r="AT842" s="83"/>
      <c r="AU842" s="40"/>
      <c r="AX842" s="6"/>
      <c r="AY842" s="40"/>
    </row>
    <row r="843" spans="32:51" x14ac:dyDescent="0.25">
      <c r="AF843" s="6"/>
      <c r="AG843" s="40"/>
      <c r="AJ843" s="83"/>
      <c r="AK843" s="40"/>
      <c r="AN843" s="83"/>
      <c r="AO843" s="40"/>
      <c r="AT843" s="83"/>
      <c r="AU843" s="40"/>
      <c r="AX843" s="6"/>
      <c r="AY843" s="40"/>
    </row>
    <row r="844" spans="32:51" x14ac:dyDescent="0.25">
      <c r="AF844" s="6"/>
      <c r="AG844" s="40"/>
      <c r="AJ844" s="83"/>
      <c r="AK844" s="40"/>
      <c r="AN844" s="83"/>
      <c r="AO844" s="40"/>
      <c r="AT844" s="83"/>
      <c r="AU844" s="40"/>
      <c r="AX844" s="6"/>
      <c r="AY844" s="40"/>
    </row>
    <row r="845" spans="32:51" x14ac:dyDescent="0.25">
      <c r="AF845" s="6"/>
      <c r="AG845" s="40"/>
      <c r="AJ845" s="83"/>
      <c r="AK845" s="40"/>
      <c r="AN845" s="83"/>
      <c r="AO845" s="40"/>
      <c r="AT845" s="83"/>
      <c r="AU845" s="40"/>
      <c r="AX845" s="6"/>
      <c r="AY845" s="40"/>
    </row>
    <row r="846" spans="32:51" x14ac:dyDescent="0.25">
      <c r="AF846" s="6"/>
      <c r="AG846" s="40"/>
      <c r="AJ846" s="83"/>
      <c r="AK846" s="40"/>
      <c r="AN846" s="83"/>
      <c r="AO846" s="40"/>
      <c r="AT846" s="83"/>
      <c r="AU846" s="40"/>
      <c r="AX846" s="6"/>
      <c r="AY846" s="40"/>
    </row>
    <row r="847" spans="32:51" x14ac:dyDescent="0.25">
      <c r="AF847" s="6"/>
      <c r="AG847" s="40"/>
      <c r="AJ847" s="83"/>
      <c r="AK847" s="40"/>
      <c r="AN847" s="83"/>
      <c r="AO847" s="40"/>
      <c r="AT847" s="83"/>
      <c r="AU847" s="40"/>
      <c r="AX847" s="6"/>
      <c r="AY847" s="40"/>
    </row>
    <row r="848" spans="32:51" x14ac:dyDescent="0.25">
      <c r="AF848" s="6"/>
      <c r="AG848" s="40"/>
      <c r="AJ848" s="83"/>
      <c r="AK848" s="40"/>
      <c r="AN848" s="83"/>
      <c r="AO848" s="40"/>
      <c r="AT848" s="83"/>
      <c r="AU848" s="40"/>
      <c r="AX848" s="6"/>
      <c r="AY848" s="40"/>
    </row>
    <row r="849" spans="32:51" x14ac:dyDescent="0.25">
      <c r="AF849" s="6"/>
      <c r="AG849" s="40"/>
      <c r="AJ849" s="83"/>
      <c r="AK849" s="40"/>
      <c r="AN849" s="83"/>
      <c r="AO849" s="40"/>
      <c r="AT849" s="83"/>
      <c r="AU849" s="40"/>
      <c r="AX849" s="6"/>
      <c r="AY849" s="40"/>
    </row>
    <row r="850" spans="32:51" x14ac:dyDescent="0.25">
      <c r="AF850" s="6"/>
      <c r="AG850" s="40"/>
      <c r="AJ850" s="83"/>
      <c r="AK850" s="40"/>
      <c r="AN850" s="83"/>
      <c r="AO850" s="40"/>
      <c r="AT850" s="83"/>
      <c r="AU850" s="40"/>
      <c r="AX850" s="6"/>
      <c r="AY850" s="40"/>
    </row>
    <row r="851" spans="32:51" x14ac:dyDescent="0.25">
      <c r="AF851" s="6"/>
      <c r="AG851" s="40"/>
      <c r="AJ851" s="83"/>
      <c r="AK851" s="40"/>
      <c r="AN851" s="83"/>
      <c r="AO851" s="40"/>
      <c r="AT851" s="83"/>
      <c r="AU851" s="40"/>
      <c r="AX851" s="6"/>
      <c r="AY851" s="40"/>
    </row>
    <row r="852" spans="32:51" x14ac:dyDescent="0.25">
      <c r="AF852" s="6"/>
      <c r="AG852" s="40"/>
      <c r="AJ852" s="83"/>
      <c r="AK852" s="40"/>
      <c r="AN852" s="83"/>
      <c r="AO852" s="40"/>
      <c r="AT852" s="83"/>
      <c r="AU852" s="40"/>
      <c r="AX852" s="6"/>
      <c r="AY852" s="40"/>
    </row>
    <row r="853" spans="32:51" x14ac:dyDescent="0.25">
      <c r="AF853" s="6"/>
      <c r="AG853" s="40"/>
      <c r="AJ853" s="83"/>
      <c r="AK853" s="40"/>
      <c r="AN853" s="83"/>
      <c r="AO853" s="40"/>
      <c r="AT853" s="83"/>
      <c r="AU853" s="40"/>
      <c r="AX853" s="6"/>
      <c r="AY853" s="40"/>
    </row>
    <row r="854" spans="32:51" x14ac:dyDescent="0.25">
      <c r="AF854" s="6"/>
      <c r="AG854" s="40"/>
      <c r="AJ854" s="83"/>
      <c r="AK854" s="40"/>
      <c r="AN854" s="83"/>
      <c r="AO854" s="40"/>
      <c r="AT854" s="83"/>
      <c r="AU854" s="40"/>
      <c r="AX854" s="6"/>
      <c r="AY854" s="40"/>
    </row>
    <row r="855" spans="32:51" x14ac:dyDescent="0.25">
      <c r="AF855" s="6"/>
      <c r="AG855" s="40"/>
      <c r="AJ855" s="83"/>
      <c r="AK855" s="40"/>
      <c r="AN855" s="83"/>
      <c r="AO855" s="40"/>
      <c r="AT855" s="83"/>
      <c r="AU855" s="40"/>
      <c r="AX855" s="6"/>
      <c r="AY855" s="40"/>
    </row>
    <row r="856" spans="32:51" x14ac:dyDescent="0.25">
      <c r="AF856" s="6"/>
      <c r="AG856" s="40"/>
      <c r="AJ856" s="83"/>
      <c r="AK856" s="40"/>
      <c r="AN856" s="83"/>
      <c r="AO856" s="40"/>
      <c r="AT856" s="83"/>
      <c r="AU856" s="40"/>
      <c r="AX856" s="6"/>
      <c r="AY856" s="40"/>
    </row>
    <row r="857" spans="32:51" x14ac:dyDescent="0.25">
      <c r="AF857" s="6"/>
      <c r="AG857" s="40"/>
      <c r="AJ857" s="83"/>
      <c r="AK857" s="40"/>
      <c r="AN857" s="83"/>
      <c r="AO857" s="40"/>
      <c r="AT857" s="83"/>
      <c r="AU857" s="40"/>
      <c r="AX857" s="6"/>
      <c r="AY857" s="40"/>
    </row>
    <row r="858" spans="32:51" x14ac:dyDescent="0.25">
      <c r="AF858" s="6"/>
      <c r="AG858" s="40"/>
      <c r="AJ858" s="83"/>
      <c r="AK858" s="40"/>
      <c r="AN858" s="83"/>
      <c r="AO858" s="40"/>
      <c r="AT858" s="83"/>
      <c r="AU858" s="40"/>
      <c r="AX858" s="6"/>
      <c r="AY858" s="40"/>
    </row>
    <row r="859" spans="32:51" x14ac:dyDescent="0.25">
      <c r="AF859" s="6"/>
      <c r="AG859" s="40"/>
      <c r="AJ859" s="83"/>
      <c r="AK859" s="40"/>
      <c r="AN859" s="83"/>
      <c r="AO859" s="40"/>
      <c r="AT859" s="83"/>
      <c r="AU859" s="40"/>
      <c r="AX859" s="6"/>
      <c r="AY859" s="40"/>
    </row>
    <row r="860" spans="32:51" x14ac:dyDescent="0.25">
      <c r="AF860" s="6"/>
      <c r="AG860" s="40"/>
      <c r="AJ860" s="83"/>
      <c r="AK860" s="40"/>
      <c r="AN860" s="83"/>
      <c r="AO860" s="40"/>
      <c r="AT860" s="83"/>
      <c r="AU860" s="40"/>
      <c r="AX860" s="6"/>
      <c r="AY860" s="40"/>
    </row>
    <row r="861" spans="32:51" x14ac:dyDescent="0.25">
      <c r="AF861" s="6"/>
      <c r="AG861" s="40"/>
      <c r="AJ861" s="83"/>
      <c r="AK861" s="40"/>
      <c r="AN861" s="83"/>
      <c r="AO861" s="40"/>
      <c r="AT861" s="83"/>
      <c r="AU861" s="40"/>
      <c r="AX861" s="6"/>
      <c r="AY861" s="40"/>
    </row>
    <row r="862" spans="32:51" x14ac:dyDescent="0.25">
      <c r="AF862" s="6"/>
      <c r="AG862" s="40"/>
      <c r="AJ862" s="83"/>
      <c r="AK862" s="40"/>
      <c r="AN862" s="83"/>
      <c r="AO862" s="40"/>
      <c r="AT862" s="83"/>
      <c r="AU862" s="40"/>
      <c r="AX862" s="6"/>
      <c r="AY862" s="40"/>
    </row>
    <row r="863" spans="32:51" x14ac:dyDescent="0.25">
      <c r="AF863" s="6"/>
      <c r="AG863" s="40"/>
      <c r="AJ863" s="83"/>
      <c r="AK863" s="40"/>
      <c r="AN863" s="83"/>
      <c r="AO863" s="40"/>
      <c r="AT863" s="83"/>
      <c r="AU863" s="40"/>
      <c r="AX863" s="6"/>
      <c r="AY863" s="40"/>
    </row>
    <row r="864" spans="32:51" x14ac:dyDescent="0.25">
      <c r="AF864" s="6"/>
      <c r="AG864" s="40"/>
      <c r="AJ864" s="83"/>
      <c r="AK864" s="40"/>
      <c r="AN864" s="83"/>
      <c r="AO864" s="40"/>
      <c r="AT864" s="83"/>
      <c r="AU864" s="40"/>
      <c r="AX864" s="6"/>
      <c r="AY864" s="40"/>
    </row>
    <row r="865" spans="32:51" x14ac:dyDescent="0.25">
      <c r="AF865" s="6"/>
      <c r="AG865" s="40"/>
      <c r="AJ865" s="83"/>
      <c r="AK865" s="40"/>
      <c r="AN865" s="83"/>
      <c r="AO865" s="40"/>
      <c r="AT865" s="83"/>
      <c r="AU865" s="40"/>
      <c r="AX865" s="6"/>
      <c r="AY865" s="40"/>
    </row>
    <row r="866" spans="32:51" x14ac:dyDescent="0.25">
      <c r="AF866" s="6"/>
      <c r="AG866" s="40"/>
      <c r="AJ866" s="83"/>
      <c r="AK866" s="40"/>
      <c r="AN866" s="83"/>
      <c r="AO866" s="40"/>
      <c r="AT866" s="83"/>
      <c r="AU866" s="40"/>
      <c r="AX866" s="6"/>
      <c r="AY866" s="40"/>
    </row>
    <row r="867" spans="32:51" x14ac:dyDescent="0.25">
      <c r="AF867" s="6"/>
      <c r="AG867" s="40"/>
      <c r="AJ867" s="83"/>
      <c r="AK867" s="40"/>
      <c r="AN867" s="83"/>
      <c r="AO867" s="40"/>
      <c r="AT867" s="83"/>
      <c r="AU867" s="40"/>
      <c r="AX867" s="6"/>
      <c r="AY867" s="40"/>
    </row>
    <row r="868" spans="32:51" x14ac:dyDescent="0.25">
      <c r="AF868" s="6"/>
      <c r="AG868" s="40"/>
      <c r="AJ868" s="83"/>
      <c r="AK868" s="40"/>
      <c r="AN868" s="83"/>
      <c r="AO868" s="40"/>
      <c r="AT868" s="83"/>
      <c r="AU868" s="40"/>
      <c r="AX868" s="6"/>
      <c r="AY868" s="40"/>
    </row>
    <row r="869" spans="32:51" x14ac:dyDescent="0.25">
      <c r="AF869" s="6"/>
      <c r="AG869" s="40"/>
      <c r="AJ869" s="83"/>
      <c r="AK869" s="40"/>
      <c r="AN869" s="83"/>
      <c r="AO869" s="40"/>
      <c r="AT869" s="83"/>
      <c r="AU869" s="40"/>
      <c r="AX869" s="6"/>
      <c r="AY869" s="40"/>
    </row>
    <row r="870" spans="32:51" x14ac:dyDescent="0.25">
      <c r="AF870" s="6"/>
      <c r="AG870" s="40"/>
      <c r="AJ870" s="83"/>
      <c r="AK870" s="40"/>
      <c r="AN870" s="83"/>
      <c r="AO870" s="40"/>
      <c r="AT870" s="83"/>
      <c r="AU870" s="40"/>
      <c r="AX870" s="6"/>
      <c r="AY870" s="40"/>
    </row>
    <row r="871" spans="32:51" x14ac:dyDescent="0.25">
      <c r="AF871" s="6"/>
      <c r="AG871" s="40"/>
      <c r="AJ871" s="83"/>
      <c r="AK871" s="40"/>
      <c r="AN871" s="83"/>
      <c r="AO871" s="40"/>
      <c r="AT871" s="83"/>
      <c r="AU871" s="40"/>
      <c r="AX871" s="6"/>
      <c r="AY871" s="40"/>
    </row>
    <row r="872" spans="32:51" x14ac:dyDescent="0.25">
      <c r="AF872" s="6"/>
      <c r="AG872" s="40"/>
      <c r="AJ872" s="83"/>
      <c r="AK872" s="40"/>
      <c r="AN872" s="83"/>
      <c r="AO872" s="40"/>
      <c r="AT872" s="83"/>
      <c r="AU872" s="40"/>
      <c r="AX872" s="6"/>
      <c r="AY872" s="40"/>
    </row>
    <row r="873" spans="32:51" x14ac:dyDescent="0.25">
      <c r="AF873" s="6"/>
      <c r="AG873" s="40"/>
      <c r="AJ873" s="83"/>
      <c r="AK873" s="40"/>
      <c r="AN873" s="83"/>
      <c r="AO873" s="40"/>
      <c r="AT873" s="83"/>
      <c r="AU873" s="40"/>
      <c r="AX873" s="6"/>
      <c r="AY873" s="40"/>
    </row>
    <row r="874" spans="32:51" x14ac:dyDescent="0.25">
      <c r="AF874" s="6"/>
      <c r="AG874" s="40"/>
      <c r="AJ874" s="83"/>
      <c r="AK874" s="40"/>
      <c r="AN874" s="83"/>
      <c r="AO874" s="40"/>
      <c r="AT874" s="83"/>
      <c r="AU874" s="40"/>
      <c r="AX874" s="6"/>
      <c r="AY874" s="40"/>
    </row>
    <row r="875" spans="32:51" x14ac:dyDescent="0.25">
      <c r="AF875" s="6"/>
      <c r="AG875" s="40"/>
      <c r="AJ875" s="83"/>
      <c r="AK875" s="40"/>
      <c r="AN875" s="83"/>
      <c r="AO875" s="40"/>
      <c r="AT875" s="83"/>
      <c r="AU875" s="40"/>
      <c r="AX875" s="6"/>
      <c r="AY875" s="40"/>
    </row>
    <row r="876" spans="32:51" x14ac:dyDescent="0.25">
      <c r="AF876" s="6"/>
      <c r="AG876" s="40"/>
      <c r="AJ876" s="83"/>
      <c r="AK876" s="40"/>
      <c r="AN876" s="83"/>
      <c r="AO876" s="40"/>
      <c r="AT876" s="83"/>
      <c r="AU876" s="40"/>
      <c r="AX876" s="6"/>
      <c r="AY876" s="40"/>
    </row>
    <row r="877" spans="32:51" x14ac:dyDescent="0.25">
      <c r="AF877" s="6"/>
      <c r="AG877" s="40"/>
      <c r="AJ877" s="83"/>
      <c r="AK877" s="40"/>
      <c r="AN877" s="83"/>
      <c r="AO877" s="40"/>
      <c r="AT877" s="83"/>
      <c r="AU877" s="40"/>
      <c r="AX877" s="6"/>
      <c r="AY877" s="40"/>
    </row>
    <row r="878" spans="32:51" x14ac:dyDescent="0.25">
      <c r="AF878" s="6"/>
      <c r="AG878" s="40"/>
      <c r="AJ878" s="83"/>
      <c r="AK878" s="40"/>
      <c r="AN878" s="83"/>
      <c r="AO878" s="40"/>
      <c r="AT878" s="83"/>
      <c r="AU878" s="40"/>
      <c r="AX878" s="6"/>
      <c r="AY878" s="40"/>
    </row>
    <row r="879" spans="32:51" x14ac:dyDescent="0.25">
      <c r="AF879" s="6"/>
      <c r="AG879" s="40"/>
      <c r="AJ879" s="83"/>
      <c r="AK879" s="40"/>
      <c r="AN879" s="83"/>
      <c r="AO879" s="40"/>
      <c r="AT879" s="83"/>
      <c r="AU879" s="40"/>
      <c r="AX879" s="6"/>
      <c r="AY879" s="40"/>
    </row>
    <row r="880" spans="32:51" x14ac:dyDescent="0.25">
      <c r="AF880" s="6"/>
      <c r="AG880" s="40"/>
      <c r="AJ880" s="83"/>
      <c r="AK880" s="40"/>
      <c r="AN880" s="83"/>
      <c r="AO880" s="40"/>
      <c r="AT880" s="83"/>
      <c r="AU880" s="40"/>
      <c r="AX880" s="6"/>
      <c r="AY880" s="40"/>
    </row>
    <row r="881" spans="32:51" x14ac:dyDescent="0.25">
      <c r="AF881" s="6"/>
      <c r="AG881" s="40"/>
      <c r="AJ881" s="83"/>
      <c r="AK881" s="40"/>
      <c r="AN881" s="83"/>
      <c r="AO881" s="40"/>
      <c r="AT881" s="83"/>
      <c r="AU881" s="40"/>
      <c r="AX881" s="6"/>
      <c r="AY881" s="40"/>
    </row>
    <row r="882" spans="32:51" x14ac:dyDescent="0.25">
      <c r="AF882" s="6"/>
      <c r="AG882" s="40"/>
      <c r="AJ882" s="83"/>
      <c r="AK882" s="40"/>
      <c r="AN882" s="83"/>
      <c r="AO882" s="40"/>
      <c r="AT882" s="83"/>
      <c r="AU882" s="40"/>
      <c r="AX882" s="6"/>
      <c r="AY882" s="40"/>
    </row>
    <row r="883" spans="32:51" x14ac:dyDescent="0.25">
      <c r="AF883" s="6"/>
      <c r="AG883" s="40"/>
      <c r="AJ883" s="83"/>
      <c r="AK883" s="40"/>
      <c r="AN883" s="83"/>
      <c r="AO883" s="40"/>
      <c r="AT883" s="83"/>
      <c r="AU883" s="40"/>
      <c r="AX883" s="6"/>
      <c r="AY883" s="40"/>
    </row>
    <row r="884" spans="32:51" x14ac:dyDescent="0.25">
      <c r="AF884" s="6"/>
      <c r="AG884" s="40"/>
      <c r="AJ884" s="83"/>
      <c r="AK884" s="40"/>
      <c r="AN884" s="83"/>
      <c r="AO884" s="40"/>
      <c r="AT884" s="83"/>
      <c r="AU884" s="40"/>
      <c r="AX884" s="6"/>
      <c r="AY884" s="40"/>
    </row>
    <row r="885" spans="32:51" x14ac:dyDescent="0.25">
      <c r="AF885" s="6"/>
      <c r="AG885" s="40"/>
      <c r="AJ885" s="83"/>
      <c r="AK885" s="40"/>
      <c r="AN885" s="83"/>
      <c r="AO885" s="40"/>
      <c r="AT885" s="83"/>
      <c r="AU885" s="40"/>
      <c r="AX885" s="6"/>
      <c r="AY885" s="40"/>
    </row>
    <row r="886" spans="32:51" x14ac:dyDescent="0.25">
      <c r="AF886" s="6"/>
      <c r="AG886" s="40"/>
      <c r="AJ886" s="83"/>
      <c r="AK886" s="40"/>
      <c r="AN886" s="83"/>
      <c r="AO886" s="40"/>
      <c r="AT886" s="83"/>
      <c r="AU886" s="40"/>
      <c r="AX886" s="6"/>
      <c r="AY886" s="40"/>
    </row>
    <row r="887" spans="32:51" x14ac:dyDescent="0.25">
      <c r="AF887" s="6"/>
      <c r="AG887" s="40"/>
      <c r="AJ887" s="83"/>
      <c r="AK887" s="40"/>
      <c r="AN887" s="83"/>
      <c r="AO887" s="40"/>
      <c r="AT887" s="83"/>
      <c r="AU887" s="40"/>
      <c r="AX887" s="6"/>
      <c r="AY887" s="40"/>
    </row>
    <row r="888" spans="32:51" x14ac:dyDescent="0.25">
      <c r="AF888" s="6"/>
      <c r="AG888" s="40"/>
      <c r="AJ888" s="83"/>
      <c r="AK888" s="40"/>
      <c r="AN888" s="83"/>
      <c r="AO888" s="40"/>
      <c r="AT888" s="83"/>
      <c r="AU888" s="40"/>
      <c r="AX888" s="6"/>
      <c r="AY888" s="40"/>
    </row>
    <row r="889" spans="32:51" x14ac:dyDescent="0.25">
      <c r="AF889" s="6"/>
      <c r="AG889" s="40"/>
      <c r="AJ889" s="83"/>
      <c r="AK889" s="40"/>
      <c r="AN889" s="83"/>
      <c r="AO889" s="40"/>
      <c r="AT889" s="83"/>
      <c r="AU889" s="40"/>
      <c r="AX889" s="6"/>
      <c r="AY889" s="40"/>
    </row>
    <row r="890" spans="32:51" x14ac:dyDescent="0.25">
      <c r="AF890" s="6"/>
      <c r="AG890" s="40"/>
      <c r="AJ890" s="83"/>
      <c r="AK890" s="40"/>
      <c r="AN890" s="83"/>
      <c r="AO890" s="40"/>
      <c r="AT890" s="83"/>
      <c r="AU890" s="40"/>
      <c r="AX890" s="6"/>
      <c r="AY890" s="40"/>
    </row>
    <row r="891" spans="32:51" x14ac:dyDescent="0.25">
      <c r="AF891" s="6"/>
      <c r="AG891" s="40"/>
      <c r="AJ891" s="83"/>
      <c r="AK891" s="40"/>
      <c r="AN891" s="83"/>
      <c r="AO891" s="40"/>
      <c r="AT891" s="83"/>
      <c r="AU891" s="40"/>
      <c r="AX891" s="6"/>
      <c r="AY891" s="40"/>
    </row>
    <row r="892" spans="32:51" x14ac:dyDescent="0.25">
      <c r="AF892" s="6"/>
      <c r="AG892" s="40"/>
      <c r="AJ892" s="83"/>
      <c r="AK892" s="40"/>
      <c r="AN892" s="83"/>
      <c r="AO892" s="40"/>
      <c r="AT892" s="83"/>
      <c r="AU892" s="40"/>
      <c r="AX892" s="6"/>
      <c r="AY892" s="40"/>
    </row>
    <row r="893" spans="32:51" x14ac:dyDescent="0.25">
      <c r="AF893" s="6"/>
      <c r="AG893" s="40"/>
      <c r="AJ893" s="83"/>
      <c r="AK893" s="40"/>
      <c r="AN893" s="83"/>
      <c r="AO893" s="40"/>
      <c r="AT893" s="83"/>
      <c r="AU893" s="40"/>
      <c r="AX893" s="6"/>
      <c r="AY893" s="40"/>
    </row>
    <row r="894" spans="32:51" x14ac:dyDescent="0.25">
      <c r="AF894" s="6"/>
      <c r="AG894" s="40"/>
      <c r="AJ894" s="83"/>
      <c r="AK894" s="40"/>
      <c r="AN894" s="83"/>
      <c r="AO894" s="40"/>
      <c r="AT894" s="83"/>
      <c r="AU894" s="40"/>
      <c r="AX894" s="6"/>
      <c r="AY894" s="40"/>
    </row>
    <row r="895" spans="32:51" x14ac:dyDescent="0.25">
      <c r="AF895" s="6"/>
      <c r="AG895" s="40"/>
      <c r="AJ895" s="83"/>
      <c r="AK895" s="40"/>
      <c r="AN895" s="83"/>
      <c r="AO895" s="40"/>
      <c r="AT895" s="83"/>
      <c r="AU895" s="40"/>
      <c r="AX895" s="6"/>
      <c r="AY895" s="40"/>
    </row>
    <row r="896" spans="32:51" x14ac:dyDescent="0.25">
      <c r="AF896" s="6"/>
      <c r="AG896" s="40"/>
      <c r="AJ896" s="83"/>
      <c r="AK896" s="40"/>
      <c r="AN896" s="83"/>
      <c r="AO896" s="40"/>
      <c r="AT896" s="83"/>
      <c r="AU896" s="40"/>
      <c r="AX896" s="6"/>
      <c r="AY896" s="40"/>
    </row>
    <row r="897" spans="32:51" x14ac:dyDescent="0.25">
      <c r="AF897" s="6"/>
      <c r="AG897" s="40"/>
      <c r="AJ897" s="83"/>
      <c r="AK897" s="40"/>
      <c r="AN897" s="83"/>
      <c r="AO897" s="40"/>
      <c r="AT897" s="83"/>
      <c r="AU897" s="40"/>
      <c r="AX897" s="6"/>
      <c r="AY897" s="40"/>
    </row>
    <row r="898" spans="32:51" x14ac:dyDescent="0.25">
      <c r="AF898" s="6"/>
      <c r="AG898" s="40"/>
      <c r="AJ898" s="83"/>
      <c r="AK898" s="40"/>
      <c r="AN898" s="83"/>
      <c r="AO898" s="40"/>
      <c r="AT898" s="83"/>
      <c r="AU898" s="40"/>
      <c r="AX898" s="6"/>
      <c r="AY898" s="40"/>
    </row>
    <row r="899" spans="32:51" x14ac:dyDescent="0.25">
      <c r="AF899" s="6"/>
      <c r="AG899" s="40"/>
      <c r="AJ899" s="83"/>
      <c r="AK899" s="40"/>
      <c r="AN899" s="83"/>
      <c r="AO899" s="40"/>
      <c r="AT899" s="83"/>
      <c r="AU899" s="40"/>
      <c r="AX899" s="6"/>
      <c r="AY899" s="40"/>
    </row>
    <row r="900" spans="32:51" x14ac:dyDescent="0.25">
      <c r="AF900" s="6"/>
      <c r="AG900" s="40"/>
      <c r="AJ900" s="83"/>
      <c r="AK900" s="40"/>
      <c r="AN900" s="83"/>
      <c r="AO900" s="40"/>
      <c r="AT900" s="83"/>
      <c r="AU900" s="40"/>
      <c r="AX900" s="6"/>
      <c r="AY900" s="40"/>
    </row>
    <row r="901" spans="32:51" x14ac:dyDescent="0.25">
      <c r="AF901" s="6"/>
      <c r="AG901" s="40"/>
      <c r="AJ901" s="83"/>
      <c r="AK901" s="40"/>
      <c r="AN901" s="83"/>
      <c r="AO901" s="40"/>
      <c r="AT901" s="83"/>
      <c r="AU901" s="40"/>
      <c r="AX901" s="6"/>
      <c r="AY901" s="40"/>
    </row>
    <row r="902" spans="32:51" x14ac:dyDescent="0.25">
      <c r="AF902" s="6"/>
      <c r="AG902" s="40"/>
      <c r="AJ902" s="83"/>
      <c r="AK902" s="40"/>
      <c r="AN902" s="83"/>
      <c r="AO902" s="40"/>
      <c r="AT902" s="83"/>
      <c r="AU902" s="40"/>
      <c r="AX902" s="6"/>
      <c r="AY902" s="40"/>
    </row>
    <row r="903" spans="32:51" x14ac:dyDescent="0.25">
      <c r="AF903" s="6"/>
      <c r="AG903" s="40"/>
      <c r="AJ903" s="83"/>
      <c r="AK903" s="40"/>
      <c r="AN903" s="83"/>
      <c r="AO903" s="40"/>
      <c r="AT903" s="83"/>
      <c r="AU903" s="40"/>
      <c r="AX903" s="6"/>
      <c r="AY903" s="40"/>
    </row>
    <row r="904" spans="32:51" x14ac:dyDescent="0.25">
      <c r="AF904" s="6"/>
      <c r="AG904" s="40"/>
      <c r="AJ904" s="83"/>
      <c r="AK904" s="40"/>
      <c r="AN904" s="83"/>
      <c r="AO904" s="40"/>
      <c r="AT904" s="83"/>
      <c r="AU904" s="40"/>
      <c r="AX904" s="6"/>
      <c r="AY904" s="40"/>
    </row>
    <row r="905" spans="32:51" x14ac:dyDescent="0.25">
      <c r="AF905" s="6"/>
      <c r="AG905" s="40"/>
      <c r="AJ905" s="83"/>
      <c r="AK905" s="40"/>
      <c r="AN905" s="83"/>
      <c r="AO905" s="40"/>
      <c r="AT905" s="83"/>
      <c r="AU905" s="40"/>
      <c r="AX905" s="6"/>
      <c r="AY905" s="40"/>
    </row>
    <row r="906" spans="32:51" x14ac:dyDescent="0.25">
      <c r="AF906" s="6"/>
      <c r="AG906" s="40"/>
      <c r="AJ906" s="83"/>
      <c r="AK906" s="40"/>
      <c r="AN906" s="83"/>
      <c r="AO906" s="40"/>
      <c r="AT906" s="83"/>
      <c r="AU906" s="40"/>
      <c r="AX906" s="6"/>
      <c r="AY906" s="40"/>
    </row>
    <row r="907" spans="32:51" x14ac:dyDescent="0.25">
      <c r="AF907" s="6"/>
      <c r="AG907" s="40"/>
      <c r="AJ907" s="83"/>
      <c r="AK907" s="40"/>
      <c r="AN907" s="83"/>
      <c r="AO907" s="40"/>
      <c r="AT907" s="83"/>
      <c r="AU907" s="40"/>
      <c r="AX907" s="6"/>
      <c r="AY907" s="40"/>
    </row>
    <row r="908" spans="32:51" x14ac:dyDescent="0.25">
      <c r="AF908" s="6"/>
      <c r="AG908" s="40"/>
      <c r="AJ908" s="83"/>
      <c r="AK908" s="40"/>
      <c r="AN908" s="83"/>
      <c r="AO908" s="40"/>
      <c r="AT908" s="83"/>
      <c r="AU908" s="40"/>
      <c r="AX908" s="6"/>
      <c r="AY908" s="40"/>
    </row>
    <row r="909" spans="32:51" x14ac:dyDescent="0.25">
      <c r="AF909" s="6"/>
      <c r="AG909" s="40"/>
      <c r="AJ909" s="83"/>
      <c r="AK909" s="40"/>
      <c r="AN909" s="83"/>
      <c r="AO909" s="40"/>
      <c r="AT909" s="83"/>
      <c r="AU909" s="40"/>
      <c r="AX909" s="6"/>
      <c r="AY909" s="40"/>
    </row>
    <row r="910" spans="32:51" x14ac:dyDescent="0.25">
      <c r="AF910" s="6"/>
      <c r="AG910" s="40"/>
      <c r="AJ910" s="83"/>
      <c r="AK910" s="40"/>
      <c r="AN910" s="83"/>
      <c r="AO910" s="40"/>
      <c r="AT910" s="83"/>
      <c r="AU910" s="40"/>
      <c r="AX910" s="6"/>
      <c r="AY910" s="40"/>
    </row>
    <row r="911" spans="32:51" x14ac:dyDescent="0.25">
      <c r="AF911" s="6"/>
      <c r="AG911" s="40"/>
      <c r="AJ911" s="83"/>
      <c r="AK911" s="40"/>
      <c r="AN911" s="83"/>
      <c r="AO911" s="40"/>
      <c r="AT911" s="83"/>
      <c r="AU911" s="40"/>
      <c r="AX911" s="6"/>
      <c r="AY911" s="40"/>
    </row>
    <row r="912" spans="32:51" x14ac:dyDescent="0.25">
      <c r="AF912" s="6"/>
      <c r="AG912" s="40"/>
      <c r="AJ912" s="83"/>
      <c r="AK912" s="40"/>
      <c r="AN912" s="83"/>
      <c r="AO912" s="40"/>
      <c r="AT912" s="83"/>
      <c r="AU912" s="40"/>
      <c r="AX912" s="6"/>
      <c r="AY912" s="40"/>
    </row>
    <row r="913" spans="32:51" x14ac:dyDescent="0.25">
      <c r="AF913" s="6"/>
      <c r="AG913" s="40"/>
      <c r="AJ913" s="83"/>
      <c r="AK913" s="40"/>
      <c r="AN913" s="83"/>
      <c r="AO913" s="40"/>
      <c r="AT913" s="83"/>
      <c r="AU913" s="40"/>
      <c r="AX913" s="6"/>
      <c r="AY913" s="40"/>
    </row>
    <row r="914" spans="32:51" x14ac:dyDescent="0.25">
      <c r="AF914" s="6"/>
      <c r="AG914" s="40"/>
      <c r="AJ914" s="83"/>
      <c r="AK914" s="40"/>
      <c r="AN914" s="83"/>
      <c r="AO914" s="40"/>
      <c r="AT914" s="83"/>
      <c r="AU914" s="40"/>
      <c r="AX914" s="6"/>
      <c r="AY914" s="40"/>
    </row>
    <row r="915" spans="32:51" x14ac:dyDescent="0.25">
      <c r="AF915" s="6"/>
      <c r="AG915" s="40"/>
      <c r="AJ915" s="83"/>
      <c r="AK915" s="40"/>
      <c r="AN915" s="83"/>
      <c r="AO915" s="40"/>
      <c r="AT915" s="83"/>
      <c r="AU915" s="40"/>
      <c r="AX915" s="6"/>
      <c r="AY915" s="40"/>
    </row>
    <row r="916" spans="32:51" x14ac:dyDescent="0.25">
      <c r="AF916" s="6"/>
      <c r="AG916" s="40"/>
      <c r="AJ916" s="83"/>
      <c r="AK916" s="40"/>
      <c r="AN916" s="83"/>
      <c r="AO916" s="40"/>
      <c r="AT916" s="83"/>
      <c r="AU916" s="40"/>
      <c r="AX916" s="6"/>
      <c r="AY916" s="40"/>
    </row>
    <row r="917" spans="32:51" x14ac:dyDescent="0.25">
      <c r="AF917" s="6"/>
      <c r="AG917" s="40"/>
      <c r="AJ917" s="83"/>
      <c r="AK917" s="40"/>
      <c r="AN917" s="83"/>
      <c r="AO917" s="40"/>
      <c r="AT917" s="83"/>
      <c r="AU917" s="40"/>
      <c r="AX917" s="6"/>
      <c r="AY917" s="40"/>
    </row>
    <row r="918" spans="32:51" x14ac:dyDescent="0.25">
      <c r="AF918" s="6"/>
      <c r="AG918" s="40"/>
      <c r="AJ918" s="83"/>
      <c r="AK918" s="40"/>
      <c r="AN918" s="83"/>
      <c r="AO918" s="40"/>
      <c r="AT918" s="83"/>
      <c r="AU918" s="40"/>
      <c r="AX918" s="6"/>
      <c r="AY918" s="40"/>
    </row>
    <row r="919" spans="32:51" x14ac:dyDescent="0.25">
      <c r="AF919" s="6"/>
      <c r="AG919" s="40"/>
      <c r="AJ919" s="83"/>
      <c r="AK919" s="40"/>
      <c r="AN919" s="83"/>
      <c r="AO919" s="40"/>
      <c r="AT919" s="83"/>
      <c r="AU919" s="40"/>
      <c r="AX919" s="6"/>
      <c r="AY919" s="40"/>
    </row>
    <row r="920" spans="32:51" x14ac:dyDescent="0.25">
      <c r="AF920" s="6"/>
      <c r="AG920" s="40"/>
      <c r="AJ920" s="83"/>
      <c r="AK920" s="40"/>
      <c r="AN920" s="83"/>
      <c r="AO920" s="40"/>
      <c r="AT920" s="83"/>
      <c r="AU920" s="40"/>
      <c r="AX920" s="6"/>
      <c r="AY920" s="40"/>
    </row>
    <row r="921" spans="32:51" x14ac:dyDescent="0.25">
      <c r="AF921" s="6"/>
      <c r="AG921" s="40"/>
      <c r="AJ921" s="83"/>
      <c r="AK921" s="40"/>
      <c r="AN921" s="83"/>
      <c r="AO921" s="40"/>
      <c r="AT921" s="83"/>
      <c r="AU921" s="40"/>
      <c r="AX921" s="6"/>
      <c r="AY921" s="40"/>
    </row>
    <row r="922" spans="32:51" x14ac:dyDescent="0.25">
      <c r="AF922" s="6"/>
      <c r="AG922" s="40"/>
      <c r="AJ922" s="83"/>
      <c r="AK922" s="40"/>
      <c r="AN922" s="83"/>
      <c r="AO922" s="40"/>
      <c r="AT922" s="83"/>
      <c r="AU922" s="40"/>
      <c r="AX922" s="6"/>
      <c r="AY922" s="40"/>
    </row>
    <row r="923" spans="32:51" x14ac:dyDescent="0.25">
      <c r="AF923" s="6"/>
      <c r="AG923" s="40"/>
      <c r="AJ923" s="83"/>
      <c r="AK923" s="40"/>
      <c r="AN923" s="83"/>
      <c r="AO923" s="40"/>
      <c r="AT923" s="83"/>
      <c r="AU923" s="40"/>
      <c r="AX923" s="6"/>
      <c r="AY923" s="40"/>
    </row>
    <row r="924" spans="32:51" x14ac:dyDescent="0.25">
      <c r="AF924" s="6"/>
      <c r="AG924" s="40"/>
      <c r="AJ924" s="83"/>
      <c r="AK924" s="40"/>
      <c r="AN924" s="83"/>
      <c r="AO924" s="40"/>
      <c r="AT924" s="83"/>
      <c r="AU924" s="40"/>
      <c r="AX924" s="6"/>
      <c r="AY924" s="40"/>
    </row>
    <row r="925" spans="32:51" x14ac:dyDescent="0.25">
      <c r="AF925" s="6"/>
      <c r="AG925" s="40"/>
      <c r="AJ925" s="83"/>
      <c r="AK925" s="40"/>
      <c r="AN925" s="83"/>
      <c r="AO925" s="40"/>
      <c r="AT925" s="83"/>
      <c r="AU925" s="40"/>
      <c r="AX925" s="6"/>
      <c r="AY925" s="40"/>
    </row>
    <row r="926" spans="32:51" x14ac:dyDescent="0.25">
      <c r="AF926" s="6"/>
      <c r="AG926" s="40"/>
      <c r="AJ926" s="83"/>
      <c r="AK926" s="40"/>
      <c r="AN926" s="83"/>
      <c r="AO926" s="40"/>
      <c r="AT926" s="83"/>
      <c r="AU926" s="40"/>
      <c r="AX926" s="6"/>
      <c r="AY926" s="40"/>
    </row>
    <row r="927" spans="32:51" x14ac:dyDescent="0.25">
      <c r="AF927" s="6"/>
      <c r="AG927" s="40"/>
      <c r="AJ927" s="83"/>
      <c r="AK927" s="40"/>
      <c r="AN927" s="83"/>
      <c r="AO927" s="40"/>
      <c r="AT927" s="83"/>
      <c r="AU927" s="40"/>
      <c r="AX927" s="6"/>
      <c r="AY927" s="40"/>
    </row>
    <row r="928" spans="32:51" x14ac:dyDescent="0.25">
      <c r="AF928" s="6"/>
      <c r="AG928" s="40"/>
      <c r="AJ928" s="83"/>
      <c r="AK928" s="40"/>
      <c r="AN928" s="83"/>
      <c r="AO928" s="40"/>
      <c r="AT928" s="83"/>
      <c r="AU928" s="40"/>
      <c r="AX928" s="6"/>
      <c r="AY928" s="40"/>
    </row>
    <row r="929" spans="32:51" x14ac:dyDescent="0.25">
      <c r="AF929" s="6"/>
      <c r="AG929" s="40"/>
      <c r="AJ929" s="83"/>
      <c r="AK929" s="40"/>
      <c r="AN929" s="83"/>
      <c r="AO929" s="40"/>
      <c r="AT929" s="83"/>
      <c r="AU929" s="40"/>
      <c r="AX929" s="6"/>
      <c r="AY929" s="40"/>
    </row>
    <row r="930" spans="32:51" x14ac:dyDescent="0.25">
      <c r="AF930" s="6"/>
      <c r="AG930" s="40"/>
      <c r="AJ930" s="83"/>
      <c r="AK930" s="40"/>
      <c r="AN930" s="83"/>
      <c r="AO930" s="40"/>
      <c r="AT930" s="83"/>
      <c r="AU930" s="40"/>
      <c r="AX930" s="6"/>
      <c r="AY930" s="40"/>
    </row>
    <row r="931" spans="32:51" x14ac:dyDescent="0.25">
      <c r="AF931" s="6"/>
      <c r="AG931" s="40"/>
      <c r="AJ931" s="83"/>
      <c r="AK931" s="40"/>
      <c r="AN931" s="83"/>
      <c r="AO931" s="40"/>
      <c r="AT931" s="83"/>
      <c r="AU931" s="40"/>
      <c r="AX931" s="6"/>
      <c r="AY931" s="40"/>
    </row>
    <row r="932" spans="32:51" x14ac:dyDescent="0.25">
      <c r="AF932" s="6"/>
      <c r="AG932" s="40"/>
      <c r="AJ932" s="83"/>
      <c r="AK932" s="40"/>
      <c r="AN932" s="83"/>
      <c r="AO932" s="40"/>
      <c r="AT932" s="83"/>
      <c r="AU932" s="40"/>
      <c r="AX932" s="6"/>
      <c r="AY932" s="40"/>
    </row>
    <row r="933" spans="32:51" x14ac:dyDescent="0.25">
      <c r="AF933" s="6"/>
      <c r="AG933" s="40"/>
      <c r="AJ933" s="83"/>
      <c r="AK933" s="40"/>
      <c r="AN933" s="83"/>
      <c r="AO933" s="40"/>
      <c r="AT933" s="83"/>
      <c r="AU933" s="40"/>
      <c r="AX933" s="6"/>
      <c r="AY933" s="40"/>
    </row>
    <row r="934" spans="32:51" x14ac:dyDescent="0.25">
      <c r="AF934" s="6"/>
      <c r="AG934" s="40"/>
      <c r="AJ934" s="83"/>
      <c r="AK934" s="40"/>
      <c r="AN934" s="83"/>
      <c r="AO934" s="40"/>
      <c r="AT934" s="83"/>
      <c r="AU934" s="40"/>
      <c r="AX934" s="6"/>
      <c r="AY934" s="40"/>
    </row>
    <row r="935" spans="32:51" x14ac:dyDescent="0.25">
      <c r="AF935" s="6"/>
      <c r="AG935" s="40"/>
      <c r="AJ935" s="83"/>
      <c r="AK935" s="40"/>
      <c r="AN935" s="83"/>
      <c r="AO935" s="40"/>
      <c r="AT935" s="83"/>
      <c r="AU935" s="40"/>
      <c r="AX935" s="6"/>
      <c r="AY935" s="40"/>
    </row>
    <row r="936" spans="32:51" x14ac:dyDescent="0.25">
      <c r="AF936" s="6"/>
      <c r="AG936" s="40"/>
      <c r="AJ936" s="83"/>
      <c r="AK936" s="40"/>
      <c r="AN936" s="83"/>
      <c r="AO936" s="40"/>
      <c r="AT936" s="83"/>
      <c r="AU936" s="40"/>
      <c r="AX936" s="6"/>
      <c r="AY936" s="40"/>
    </row>
    <row r="937" spans="32:51" x14ac:dyDescent="0.25">
      <c r="AF937" s="6"/>
      <c r="AG937" s="40"/>
      <c r="AJ937" s="83"/>
      <c r="AK937" s="40"/>
      <c r="AN937" s="83"/>
      <c r="AO937" s="40"/>
      <c r="AT937" s="83"/>
      <c r="AU937" s="40"/>
      <c r="AX937" s="6"/>
      <c r="AY937" s="40"/>
    </row>
    <row r="938" spans="32:51" x14ac:dyDescent="0.25">
      <c r="AF938" s="6"/>
      <c r="AG938" s="40"/>
      <c r="AJ938" s="83"/>
      <c r="AK938" s="40"/>
      <c r="AN938" s="83"/>
      <c r="AO938" s="40"/>
      <c r="AT938" s="83"/>
      <c r="AU938" s="40"/>
      <c r="AX938" s="6"/>
      <c r="AY938" s="40"/>
    </row>
    <row r="939" spans="32:51" x14ac:dyDescent="0.25">
      <c r="AF939" s="6"/>
      <c r="AG939" s="40"/>
      <c r="AJ939" s="83"/>
      <c r="AK939" s="40"/>
      <c r="AN939" s="83"/>
      <c r="AO939" s="40"/>
      <c r="AT939" s="83"/>
      <c r="AU939" s="40"/>
      <c r="AX939" s="6"/>
      <c r="AY939" s="40"/>
    </row>
    <row r="940" spans="32:51" x14ac:dyDescent="0.25">
      <c r="AF940" s="6"/>
      <c r="AG940" s="40"/>
      <c r="AJ940" s="83"/>
      <c r="AK940" s="40"/>
      <c r="AN940" s="83"/>
      <c r="AO940" s="40"/>
      <c r="AT940" s="83"/>
      <c r="AU940" s="40"/>
      <c r="AX940" s="6"/>
      <c r="AY940" s="40"/>
    </row>
    <row r="941" spans="32:51" x14ac:dyDescent="0.25">
      <c r="AF941" s="6"/>
      <c r="AG941" s="40"/>
      <c r="AJ941" s="83"/>
      <c r="AK941" s="40"/>
      <c r="AN941" s="83"/>
      <c r="AO941" s="40"/>
      <c r="AT941" s="83"/>
      <c r="AU941" s="40"/>
      <c r="AX941" s="6"/>
      <c r="AY941" s="40"/>
    </row>
    <row r="942" spans="32:51" x14ac:dyDescent="0.25">
      <c r="AF942" s="6"/>
      <c r="AG942" s="40"/>
      <c r="AJ942" s="83"/>
      <c r="AK942" s="40"/>
      <c r="AN942" s="83"/>
      <c r="AO942" s="40"/>
      <c r="AT942" s="83"/>
      <c r="AU942" s="40"/>
      <c r="AX942" s="6"/>
      <c r="AY942" s="40"/>
    </row>
    <row r="943" spans="32:51" x14ac:dyDescent="0.25">
      <c r="AF943" s="6"/>
      <c r="AG943" s="40"/>
      <c r="AJ943" s="83"/>
      <c r="AK943" s="40"/>
      <c r="AN943" s="83"/>
      <c r="AO943" s="40"/>
      <c r="AT943" s="83"/>
      <c r="AU943" s="40"/>
      <c r="AX943" s="6"/>
      <c r="AY943" s="40"/>
    </row>
    <row r="944" spans="32:51" x14ac:dyDescent="0.25">
      <c r="AF944" s="6"/>
      <c r="AG944" s="40"/>
      <c r="AJ944" s="83"/>
      <c r="AK944" s="40"/>
      <c r="AN944" s="83"/>
      <c r="AO944" s="40"/>
      <c r="AT944" s="83"/>
      <c r="AU944" s="40"/>
      <c r="AX944" s="6"/>
      <c r="AY944" s="40"/>
    </row>
    <row r="945" spans="32:51" x14ac:dyDescent="0.25">
      <c r="AF945" s="6"/>
      <c r="AG945" s="40"/>
      <c r="AJ945" s="83"/>
      <c r="AK945" s="40"/>
      <c r="AN945" s="83"/>
      <c r="AO945" s="40"/>
      <c r="AT945" s="83"/>
      <c r="AU945" s="40"/>
      <c r="AX945" s="6"/>
      <c r="AY945" s="40"/>
    </row>
    <row r="946" spans="32:51" x14ac:dyDescent="0.25">
      <c r="AF946" s="6"/>
      <c r="AG946" s="40"/>
      <c r="AJ946" s="83"/>
      <c r="AK946" s="40"/>
      <c r="AN946" s="83"/>
      <c r="AO946" s="40"/>
      <c r="AT946" s="83"/>
      <c r="AU946" s="40"/>
      <c r="AX946" s="6"/>
      <c r="AY946" s="40"/>
    </row>
    <row r="947" spans="32:51" x14ac:dyDescent="0.25">
      <c r="AF947" s="6"/>
      <c r="AG947" s="40"/>
      <c r="AJ947" s="83"/>
      <c r="AK947" s="40"/>
      <c r="AN947" s="83"/>
      <c r="AO947" s="40"/>
      <c r="AT947" s="83"/>
      <c r="AU947" s="40"/>
      <c r="AX947" s="6"/>
      <c r="AY947" s="40"/>
    </row>
    <row r="948" spans="32:51" x14ac:dyDescent="0.25">
      <c r="AF948" s="6"/>
      <c r="AG948" s="40"/>
      <c r="AJ948" s="83"/>
      <c r="AK948" s="40"/>
      <c r="AN948" s="83"/>
      <c r="AO948" s="40"/>
      <c r="AT948" s="83"/>
      <c r="AU948" s="40"/>
      <c r="AX948" s="6"/>
      <c r="AY948" s="40"/>
    </row>
    <row r="949" spans="32:51" x14ac:dyDescent="0.25">
      <c r="AF949" s="6"/>
      <c r="AG949" s="40"/>
      <c r="AJ949" s="83"/>
      <c r="AK949" s="40"/>
      <c r="AN949" s="83"/>
      <c r="AO949" s="40"/>
      <c r="AT949" s="83"/>
      <c r="AU949" s="40"/>
      <c r="AX949" s="6"/>
      <c r="AY949" s="40"/>
    </row>
    <row r="950" spans="32:51" x14ac:dyDescent="0.25">
      <c r="AF950" s="6"/>
      <c r="AG950" s="40"/>
      <c r="AJ950" s="83"/>
      <c r="AK950" s="40"/>
      <c r="AN950" s="83"/>
      <c r="AO950" s="40"/>
      <c r="AT950" s="83"/>
      <c r="AU950" s="40"/>
      <c r="AX950" s="6"/>
      <c r="AY950" s="40"/>
    </row>
    <row r="951" spans="32:51" x14ac:dyDescent="0.25">
      <c r="AF951" s="6"/>
      <c r="AG951" s="40"/>
      <c r="AJ951" s="83"/>
      <c r="AK951" s="40"/>
      <c r="AN951" s="83"/>
      <c r="AO951" s="40"/>
      <c r="AT951" s="83"/>
      <c r="AU951" s="40"/>
      <c r="AX951" s="6"/>
      <c r="AY951" s="40"/>
    </row>
    <row r="952" spans="32:51" x14ac:dyDescent="0.25">
      <c r="AF952" s="6"/>
      <c r="AG952" s="40"/>
      <c r="AJ952" s="83"/>
      <c r="AK952" s="40"/>
      <c r="AN952" s="83"/>
      <c r="AO952" s="40"/>
      <c r="AT952" s="83"/>
      <c r="AU952" s="40"/>
      <c r="AX952" s="6"/>
      <c r="AY952" s="40"/>
    </row>
    <row r="953" spans="32:51" x14ac:dyDescent="0.25">
      <c r="AF953" s="6"/>
      <c r="AG953" s="40"/>
      <c r="AJ953" s="83"/>
      <c r="AK953" s="40"/>
      <c r="AN953" s="83"/>
      <c r="AO953" s="40"/>
      <c r="AT953" s="83"/>
      <c r="AU953" s="40"/>
      <c r="AX953" s="6"/>
      <c r="AY953" s="40"/>
    </row>
    <row r="954" spans="32:51" x14ac:dyDescent="0.25">
      <c r="AF954" s="6"/>
      <c r="AG954" s="40"/>
      <c r="AJ954" s="83"/>
      <c r="AK954" s="40"/>
      <c r="AN954" s="83"/>
      <c r="AO954" s="40"/>
      <c r="AT954" s="83"/>
      <c r="AU954" s="40"/>
      <c r="AX954" s="6"/>
      <c r="AY954" s="40"/>
    </row>
    <row r="955" spans="32:51" x14ac:dyDescent="0.25">
      <c r="AF955" s="6"/>
      <c r="AG955" s="40"/>
      <c r="AJ955" s="83"/>
      <c r="AK955" s="40"/>
      <c r="AN955" s="83"/>
      <c r="AO955" s="40"/>
      <c r="AT955" s="83"/>
      <c r="AU955" s="40"/>
      <c r="AX955" s="6"/>
      <c r="AY955" s="40"/>
    </row>
    <row r="956" spans="32:51" x14ac:dyDescent="0.25">
      <c r="AF956" s="6"/>
      <c r="AG956" s="40"/>
      <c r="AJ956" s="83"/>
      <c r="AK956" s="40"/>
      <c r="AN956" s="83"/>
      <c r="AO956" s="40"/>
      <c r="AT956" s="83"/>
      <c r="AU956" s="40"/>
      <c r="AX956" s="6"/>
      <c r="AY956" s="40"/>
    </row>
    <row r="957" spans="32:51" x14ac:dyDescent="0.25">
      <c r="AF957" s="6"/>
      <c r="AG957" s="40"/>
      <c r="AJ957" s="83"/>
      <c r="AK957" s="40"/>
      <c r="AN957" s="83"/>
      <c r="AO957" s="40"/>
      <c r="AT957" s="83"/>
      <c r="AU957" s="40"/>
      <c r="AX957" s="6"/>
      <c r="AY957" s="40"/>
    </row>
    <row r="958" spans="32:51" x14ac:dyDescent="0.25">
      <c r="AF958" s="6"/>
      <c r="AG958" s="40"/>
      <c r="AJ958" s="83"/>
      <c r="AK958" s="40"/>
      <c r="AN958" s="83"/>
      <c r="AO958" s="40"/>
      <c r="AT958" s="83"/>
      <c r="AU958" s="40"/>
      <c r="AX958" s="6"/>
      <c r="AY958" s="40"/>
    </row>
    <row r="959" spans="32:51" x14ac:dyDescent="0.25">
      <c r="AF959" s="6"/>
      <c r="AG959" s="40"/>
      <c r="AJ959" s="83"/>
      <c r="AK959" s="40"/>
      <c r="AN959" s="83"/>
      <c r="AO959" s="40"/>
      <c r="AT959" s="83"/>
      <c r="AU959" s="40"/>
      <c r="AX959" s="6"/>
      <c r="AY959" s="40"/>
    </row>
    <row r="960" spans="32:51" x14ac:dyDescent="0.25">
      <c r="AF960" s="6"/>
      <c r="AG960" s="40"/>
      <c r="AJ960" s="83"/>
      <c r="AK960" s="40"/>
      <c r="AN960" s="83"/>
      <c r="AO960" s="40"/>
      <c r="AT960" s="83"/>
      <c r="AU960" s="40"/>
      <c r="AX960" s="6"/>
      <c r="AY960" s="40"/>
    </row>
    <row r="961" spans="32:51" x14ac:dyDescent="0.25">
      <c r="AF961" s="6"/>
      <c r="AG961" s="40"/>
      <c r="AJ961" s="83"/>
      <c r="AK961" s="40"/>
      <c r="AN961" s="83"/>
      <c r="AO961" s="40"/>
      <c r="AT961" s="83"/>
      <c r="AU961" s="40"/>
      <c r="AX961" s="6"/>
      <c r="AY961" s="40"/>
    </row>
    <row r="962" spans="32:51" x14ac:dyDescent="0.25">
      <c r="AF962" s="6"/>
      <c r="AG962" s="40"/>
      <c r="AJ962" s="83"/>
      <c r="AK962" s="40"/>
      <c r="AN962" s="83"/>
      <c r="AO962" s="40"/>
      <c r="AT962" s="83"/>
      <c r="AU962" s="40"/>
      <c r="AX962" s="6"/>
      <c r="AY962" s="40"/>
    </row>
    <row r="963" spans="32:51" x14ac:dyDescent="0.25">
      <c r="AF963" s="6"/>
      <c r="AG963" s="40"/>
      <c r="AJ963" s="83"/>
      <c r="AK963" s="40"/>
      <c r="AN963" s="83"/>
      <c r="AO963" s="40"/>
      <c r="AT963" s="83"/>
      <c r="AU963" s="40"/>
      <c r="AX963" s="6"/>
      <c r="AY963" s="40"/>
    </row>
    <row r="964" spans="32:51" x14ac:dyDescent="0.25">
      <c r="AF964" s="6"/>
      <c r="AG964" s="40"/>
      <c r="AJ964" s="83"/>
      <c r="AK964" s="40"/>
      <c r="AN964" s="83"/>
      <c r="AO964" s="40"/>
      <c r="AT964" s="83"/>
      <c r="AU964" s="40"/>
      <c r="AX964" s="6"/>
      <c r="AY964" s="40"/>
    </row>
    <row r="965" spans="32:51" x14ac:dyDescent="0.25">
      <c r="AF965" s="6"/>
      <c r="AG965" s="40"/>
      <c r="AJ965" s="83"/>
      <c r="AK965" s="40"/>
      <c r="AN965" s="83"/>
      <c r="AO965" s="40"/>
      <c r="AT965" s="83"/>
      <c r="AU965" s="40"/>
      <c r="AX965" s="6"/>
      <c r="AY965" s="40"/>
    </row>
    <row r="966" spans="32:51" x14ac:dyDescent="0.25">
      <c r="AF966" s="6"/>
      <c r="AG966" s="40"/>
      <c r="AJ966" s="83"/>
      <c r="AK966" s="40"/>
      <c r="AN966" s="83"/>
      <c r="AO966" s="40"/>
      <c r="AT966" s="83"/>
      <c r="AU966" s="40"/>
      <c r="AX966" s="6"/>
      <c r="AY966" s="40"/>
    </row>
    <row r="967" spans="32:51" x14ac:dyDescent="0.25">
      <c r="AF967" s="6"/>
      <c r="AG967" s="40"/>
      <c r="AJ967" s="83"/>
      <c r="AK967" s="40"/>
      <c r="AN967" s="83"/>
      <c r="AO967" s="40"/>
      <c r="AT967" s="83"/>
      <c r="AU967" s="40"/>
      <c r="AX967" s="6"/>
      <c r="AY967" s="40"/>
    </row>
    <row r="968" spans="32:51" x14ac:dyDescent="0.25">
      <c r="AF968" s="6"/>
      <c r="AG968" s="40"/>
      <c r="AJ968" s="83"/>
      <c r="AK968" s="40"/>
      <c r="AN968" s="83"/>
      <c r="AO968" s="40"/>
      <c r="AT968" s="83"/>
      <c r="AU968" s="40"/>
      <c r="AX968" s="6"/>
      <c r="AY968" s="40"/>
    </row>
    <row r="969" spans="32:51" x14ac:dyDescent="0.25">
      <c r="AF969" s="6"/>
      <c r="AG969" s="40"/>
      <c r="AJ969" s="83"/>
      <c r="AK969" s="40"/>
      <c r="AN969" s="83"/>
      <c r="AO969" s="40"/>
      <c r="AT969" s="83"/>
      <c r="AU969" s="40"/>
      <c r="AX969" s="6"/>
      <c r="AY969" s="40"/>
    </row>
    <row r="970" spans="32:51" x14ac:dyDescent="0.25">
      <c r="AF970" s="6"/>
      <c r="AG970" s="40"/>
      <c r="AJ970" s="83"/>
      <c r="AK970" s="40"/>
      <c r="AN970" s="83"/>
      <c r="AO970" s="40"/>
      <c r="AT970" s="83"/>
      <c r="AU970" s="40"/>
      <c r="AX970" s="6"/>
      <c r="AY970" s="40"/>
    </row>
    <row r="971" spans="32:51" x14ac:dyDescent="0.25">
      <c r="AF971" s="6"/>
      <c r="AG971" s="40"/>
      <c r="AJ971" s="83"/>
      <c r="AK971" s="40"/>
      <c r="AN971" s="83"/>
      <c r="AO971" s="40"/>
      <c r="AT971" s="83"/>
      <c r="AU971" s="40"/>
      <c r="AX971" s="6"/>
      <c r="AY971" s="40"/>
    </row>
    <row r="972" spans="32:51" x14ac:dyDescent="0.25">
      <c r="AF972" s="6"/>
      <c r="AG972" s="40"/>
      <c r="AJ972" s="83"/>
      <c r="AK972" s="40"/>
      <c r="AN972" s="83"/>
      <c r="AO972" s="40"/>
      <c r="AT972" s="83"/>
      <c r="AU972" s="40"/>
      <c r="AX972" s="6"/>
      <c r="AY972" s="40"/>
    </row>
    <row r="973" spans="32:51" x14ac:dyDescent="0.25">
      <c r="AF973" s="6"/>
      <c r="AG973" s="40"/>
      <c r="AJ973" s="83"/>
      <c r="AK973" s="40"/>
      <c r="AN973" s="83"/>
      <c r="AO973" s="40"/>
      <c r="AT973" s="83"/>
      <c r="AU973" s="40"/>
      <c r="AX973" s="6"/>
      <c r="AY973" s="40"/>
    </row>
    <row r="974" spans="32:51" x14ac:dyDescent="0.25">
      <c r="AF974" s="6"/>
      <c r="AG974" s="40"/>
      <c r="AJ974" s="83"/>
      <c r="AK974" s="40"/>
      <c r="AN974" s="83"/>
      <c r="AO974" s="40"/>
      <c r="AT974" s="83"/>
      <c r="AU974" s="40"/>
      <c r="AX974" s="6"/>
      <c r="AY974" s="40"/>
    </row>
    <row r="975" spans="32:51" x14ac:dyDescent="0.25">
      <c r="AF975" s="6"/>
      <c r="AG975" s="40"/>
      <c r="AJ975" s="83"/>
      <c r="AK975" s="40"/>
      <c r="AN975" s="83"/>
      <c r="AO975" s="40"/>
      <c r="AT975" s="83"/>
      <c r="AU975" s="40"/>
      <c r="AX975" s="6"/>
      <c r="AY975" s="40"/>
    </row>
    <row r="976" spans="32:51" x14ac:dyDescent="0.25">
      <c r="AF976" s="6"/>
      <c r="AG976" s="40"/>
      <c r="AJ976" s="83"/>
      <c r="AK976" s="40"/>
      <c r="AN976" s="83"/>
      <c r="AO976" s="40"/>
      <c r="AT976" s="83"/>
      <c r="AU976" s="40"/>
      <c r="AX976" s="6"/>
      <c r="AY976" s="40"/>
    </row>
    <row r="977" spans="32:51" x14ac:dyDescent="0.25">
      <c r="AF977" s="6"/>
      <c r="AG977" s="40"/>
      <c r="AJ977" s="83"/>
      <c r="AK977" s="40"/>
      <c r="AN977" s="83"/>
      <c r="AO977" s="40"/>
      <c r="AT977" s="83"/>
      <c r="AU977" s="40"/>
      <c r="AX977" s="6"/>
      <c r="AY977" s="40"/>
    </row>
    <row r="978" spans="32:51" x14ac:dyDescent="0.25">
      <c r="AF978" s="6"/>
      <c r="AG978" s="40"/>
      <c r="AJ978" s="83"/>
      <c r="AK978" s="40"/>
      <c r="AN978" s="83"/>
      <c r="AO978" s="40"/>
      <c r="AT978" s="83"/>
      <c r="AU978" s="40"/>
      <c r="AX978" s="6"/>
      <c r="AY978" s="40"/>
    </row>
    <row r="979" spans="32:51" x14ac:dyDescent="0.25">
      <c r="AF979" s="6"/>
      <c r="AG979" s="40"/>
      <c r="AJ979" s="83"/>
      <c r="AK979" s="40"/>
      <c r="AN979" s="83"/>
      <c r="AO979" s="40"/>
      <c r="AT979" s="83"/>
      <c r="AU979" s="40"/>
      <c r="AX979" s="6"/>
      <c r="AY979" s="40"/>
    </row>
    <row r="980" spans="32:51" x14ac:dyDescent="0.25">
      <c r="AF980" s="6"/>
      <c r="AG980" s="40"/>
      <c r="AJ980" s="83"/>
      <c r="AK980" s="40"/>
      <c r="AN980" s="83"/>
      <c r="AO980" s="40"/>
      <c r="AT980" s="83"/>
      <c r="AU980" s="40"/>
      <c r="AX980" s="6"/>
      <c r="AY980" s="40"/>
    </row>
    <row r="981" spans="32:51" x14ac:dyDescent="0.25">
      <c r="AF981" s="6"/>
      <c r="AG981" s="40"/>
      <c r="AJ981" s="83"/>
      <c r="AK981" s="40"/>
      <c r="AN981" s="83"/>
      <c r="AO981" s="40"/>
      <c r="AT981" s="83"/>
      <c r="AU981" s="40"/>
      <c r="AX981" s="6"/>
      <c r="AY981" s="40"/>
    </row>
    <row r="982" spans="32:51" x14ac:dyDescent="0.25">
      <c r="AF982" s="6"/>
      <c r="AG982" s="40"/>
      <c r="AJ982" s="83"/>
      <c r="AK982" s="40"/>
      <c r="AN982" s="83"/>
      <c r="AO982" s="40"/>
      <c r="AT982" s="83"/>
      <c r="AU982" s="40"/>
      <c r="AX982" s="6"/>
      <c r="AY982" s="40"/>
    </row>
    <row r="983" spans="32:51" x14ac:dyDescent="0.25">
      <c r="AF983" s="6"/>
      <c r="AG983" s="40"/>
      <c r="AJ983" s="83"/>
      <c r="AK983" s="40"/>
      <c r="AN983" s="83"/>
      <c r="AO983" s="40"/>
      <c r="AT983" s="83"/>
      <c r="AU983" s="40"/>
      <c r="AX983" s="6"/>
      <c r="AY983" s="40"/>
    </row>
    <row r="984" spans="32:51" x14ac:dyDescent="0.25">
      <c r="AF984" s="6"/>
      <c r="AG984" s="40"/>
      <c r="AJ984" s="83"/>
      <c r="AK984" s="40"/>
      <c r="AN984" s="83"/>
      <c r="AO984" s="40"/>
      <c r="AT984" s="83"/>
      <c r="AU984" s="40"/>
      <c r="AX984" s="6"/>
      <c r="AY984" s="40"/>
    </row>
    <row r="985" spans="32:51" x14ac:dyDescent="0.25">
      <c r="AF985" s="6"/>
      <c r="AG985" s="40"/>
      <c r="AJ985" s="83"/>
      <c r="AK985" s="40"/>
      <c r="AN985" s="83"/>
      <c r="AO985" s="40"/>
      <c r="AT985" s="83"/>
      <c r="AU985" s="40"/>
      <c r="AX985" s="6"/>
      <c r="AY985" s="40"/>
    </row>
    <row r="986" spans="32:51" x14ac:dyDescent="0.25">
      <c r="AF986" s="6"/>
      <c r="AG986" s="40"/>
      <c r="AJ986" s="83"/>
      <c r="AK986" s="40"/>
      <c r="AN986" s="83"/>
      <c r="AO986" s="40"/>
      <c r="AT986" s="83"/>
      <c r="AU986" s="40"/>
      <c r="AX986" s="6"/>
      <c r="AY986" s="40"/>
    </row>
    <row r="987" spans="32:51" x14ac:dyDescent="0.25">
      <c r="AF987" s="6"/>
      <c r="AG987" s="40"/>
      <c r="AJ987" s="83"/>
      <c r="AK987" s="40"/>
      <c r="AN987" s="83"/>
      <c r="AO987" s="40"/>
      <c r="AT987" s="83"/>
      <c r="AU987" s="40"/>
      <c r="AX987" s="6"/>
      <c r="AY987" s="40"/>
    </row>
    <row r="988" spans="32:51" x14ac:dyDescent="0.25">
      <c r="AF988" s="6"/>
      <c r="AG988" s="40"/>
      <c r="AJ988" s="83"/>
      <c r="AK988" s="40"/>
      <c r="AN988" s="83"/>
      <c r="AO988" s="40"/>
      <c r="AT988" s="83"/>
      <c r="AU988" s="40"/>
      <c r="AX988" s="6"/>
      <c r="AY988" s="40"/>
    </row>
    <row r="989" spans="32:51" x14ac:dyDescent="0.25">
      <c r="AF989" s="6"/>
      <c r="AG989" s="40"/>
      <c r="AJ989" s="83"/>
      <c r="AK989" s="40"/>
      <c r="AN989" s="83"/>
      <c r="AO989" s="40"/>
      <c r="AT989" s="83"/>
      <c r="AU989" s="40"/>
      <c r="AX989" s="6"/>
      <c r="AY989" s="40"/>
    </row>
    <row r="990" spans="32:51" x14ac:dyDescent="0.25">
      <c r="AF990" s="6"/>
      <c r="AG990" s="40"/>
      <c r="AJ990" s="83"/>
      <c r="AK990" s="40"/>
      <c r="AN990" s="83"/>
      <c r="AO990" s="40"/>
      <c r="AT990" s="83"/>
      <c r="AU990" s="40"/>
      <c r="AX990" s="6"/>
      <c r="AY990" s="40"/>
    </row>
    <row r="991" spans="32:51" x14ac:dyDescent="0.25">
      <c r="AF991" s="6"/>
      <c r="AG991" s="40"/>
      <c r="AJ991" s="83"/>
      <c r="AK991" s="40"/>
      <c r="AN991" s="83"/>
      <c r="AO991" s="40"/>
      <c r="AT991" s="83"/>
      <c r="AU991" s="40"/>
      <c r="AX991" s="6"/>
      <c r="AY991" s="40"/>
    </row>
    <row r="992" spans="32:51" x14ac:dyDescent="0.25">
      <c r="AF992" s="6"/>
      <c r="AG992" s="40"/>
      <c r="AJ992" s="83"/>
      <c r="AK992" s="40"/>
      <c r="AN992" s="83"/>
      <c r="AO992" s="40"/>
      <c r="AT992" s="83"/>
      <c r="AU992" s="40"/>
      <c r="AX992" s="6"/>
      <c r="AY992" s="40"/>
    </row>
    <row r="993" spans="32:51" x14ac:dyDescent="0.25">
      <c r="AF993" s="6"/>
      <c r="AG993" s="40"/>
      <c r="AJ993" s="83"/>
      <c r="AK993" s="40"/>
      <c r="AN993" s="83"/>
      <c r="AO993" s="40"/>
      <c r="AT993" s="83"/>
      <c r="AU993" s="40"/>
      <c r="AX993" s="6"/>
      <c r="AY993" s="40"/>
    </row>
    <row r="994" spans="32:51" x14ac:dyDescent="0.25">
      <c r="AF994" s="6"/>
      <c r="AG994" s="40"/>
      <c r="AJ994" s="83"/>
      <c r="AK994" s="40"/>
      <c r="AN994" s="83"/>
      <c r="AO994" s="40"/>
      <c r="AT994" s="83"/>
      <c r="AU994" s="40"/>
      <c r="AX994" s="6"/>
      <c r="AY994" s="40"/>
    </row>
    <row r="995" spans="32:51" x14ac:dyDescent="0.25">
      <c r="AF995" s="6"/>
      <c r="AG995" s="40"/>
      <c r="AJ995" s="83"/>
      <c r="AK995" s="40"/>
      <c r="AN995" s="83"/>
      <c r="AO995" s="40"/>
      <c r="AT995" s="83"/>
      <c r="AU995" s="40"/>
      <c r="AX995" s="6"/>
      <c r="AY995" s="40"/>
    </row>
    <row r="996" spans="32:51" x14ac:dyDescent="0.25">
      <c r="AF996" s="6"/>
      <c r="AG996" s="40"/>
      <c r="AJ996" s="83"/>
      <c r="AK996" s="40"/>
      <c r="AN996" s="83"/>
      <c r="AO996" s="40"/>
      <c r="AT996" s="83"/>
      <c r="AU996" s="40"/>
      <c r="AX996" s="6"/>
      <c r="AY996" s="40"/>
    </row>
    <row r="997" spans="32:51" x14ac:dyDescent="0.25">
      <c r="AF997" s="6"/>
      <c r="AG997" s="40"/>
      <c r="AJ997" s="83"/>
      <c r="AK997" s="40"/>
      <c r="AN997" s="83"/>
      <c r="AO997" s="40"/>
      <c r="AT997" s="83"/>
      <c r="AU997" s="40"/>
      <c r="AX997" s="6"/>
      <c r="AY997" s="40"/>
    </row>
    <row r="998" spans="32:51" x14ac:dyDescent="0.25">
      <c r="AF998" s="6"/>
      <c r="AG998" s="40"/>
      <c r="AJ998" s="83"/>
      <c r="AK998" s="40"/>
      <c r="AN998" s="83"/>
      <c r="AO998" s="40"/>
      <c r="AT998" s="83"/>
      <c r="AU998" s="40"/>
      <c r="AX998" s="6"/>
      <c r="AY998" s="40"/>
    </row>
    <row r="999" spans="32:51" x14ac:dyDescent="0.25">
      <c r="AF999" s="6"/>
      <c r="AG999" s="40"/>
      <c r="AJ999" s="83"/>
      <c r="AK999" s="40"/>
      <c r="AN999" s="83"/>
      <c r="AO999" s="40"/>
      <c r="AT999" s="83"/>
      <c r="AU999" s="40"/>
      <c r="AX999" s="6"/>
      <c r="AY999" s="40"/>
    </row>
    <row r="1000" spans="32:51" x14ac:dyDescent="0.25">
      <c r="AF1000" s="6"/>
      <c r="AG1000" s="40"/>
      <c r="AJ1000" s="83"/>
      <c r="AK1000" s="40"/>
      <c r="AN1000" s="83"/>
      <c r="AO1000" s="40"/>
      <c r="AT1000" s="83"/>
      <c r="AU1000" s="40"/>
      <c r="AX1000" s="6"/>
      <c r="AY1000" s="40"/>
    </row>
    <row r="1001" spans="32:51" x14ac:dyDescent="0.25">
      <c r="AF1001" s="6"/>
      <c r="AG1001" s="40"/>
      <c r="AJ1001" s="83"/>
      <c r="AK1001" s="40"/>
      <c r="AN1001" s="83"/>
      <c r="AO1001" s="40"/>
      <c r="AT1001" s="83"/>
      <c r="AU1001" s="40"/>
      <c r="AX1001" s="6"/>
      <c r="AY1001" s="40"/>
    </row>
    <row r="1002" spans="32:51" x14ac:dyDescent="0.25">
      <c r="AF1002" s="6"/>
      <c r="AG1002" s="40"/>
      <c r="AJ1002" s="83"/>
      <c r="AK1002" s="40"/>
      <c r="AN1002" s="83"/>
      <c r="AO1002" s="40"/>
      <c r="AT1002" s="83"/>
      <c r="AU1002" s="40"/>
      <c r="AX1002" s="6"/>
      <c r="AY1002" s="40"/>
    </row>
    <row r="1003" spans="32:51" x14ac:dyDescent="0.25">
      <c r="AF1003" s="6"/>
      <c r="AG1003" s="40"/>
      <c r="AJ1003" s="83"/>
      <c r="AK1003" s="40"/>
      <c r="AN1003" s="83"/>
      <c r="AO1003" s="40"/>
      <c r="AT1003" s="83"/>
      <c r="AU1003" s="40"/>
      <c r="AX1003" s="6"/>
      <c r="AY1003" s="40"/>
    </row>
    <row r="1004" spans="32:51" x14ac:dyDescent="0.25">
      <c r="AF1004" s="6"/>
      <c r="AG1004" s="40"/>
      <c r="AJ1004" s="83"/>
      <c r="AK1004" s="40"/>
      <c r="AN1004" s="83"/>
      <c r="AO1004" s="40"/>
      <c r="AT1004" s="83"/>
      <c r="AU1004" s="40"/>
      <c r="AX1004" s="6"/>
      <c r="AY1004" s="40"/>
    </row>
    <row r="1005" spans="32:51" x14ac:dyDescent="0.25">
      <c r="AF1005" s="6"/>
      <c r="AG1005" s="40"/>
      <c r="AJ1005" s="83"/>
      <c r="AK1005" s="40"/>
      <c r="AN1005" s="83"/>
      <c r="AO1005" s="40"/>
      <c r="AT1005" s="83"/>
      <c r="AU1005" s="40"/>
      <c r="AX1005" s="6"/>
      <c r="AY1005" s="40"/>
    </row>
    <row r="1006" spans="32:51" x14ac:dyDescent="0.25">
      <c r="AF1006" s="6"/>
      <c r="AG1006" s="40"/>
      <c r="AJ1006" s="83"/>
      <c r="AK1006" s="40"/>
      <c r="AN1006" s="83"/>
      <c r="AO1006" s="40"/>
      <c r="AT1006" s="83"/>
      <c r="AU1006" s="40"/>
      <c r="AX1006" s="6"/>
      <c r="AY1006" s="40"/>
    </row>
    <row r="1007" spans="32:51" x14ac:dyDescent="0.25">
      <c r="AF1007" s="6"/>
      <c r="AG1007" s="40"/>
      <c r="AJ1007" s="83"/>
      <c r="AK1007" s="40"/>
      <c r="AN1007" s="83"/>
      <c r="AO1007" s="40"/>
      <c r="AT1007" s="83"/>
      <c r="AU1007" s="40"/>
      <c r="AX1007" s="6"/>
      <c r="AY1007" s="40"/>
    </row>
    <row r="1008" spans="32:51" x14ac:dyDescent="0.25">
      <c r="AF1008" s="6"/>
      <c r="AG1008" s="40"/>
      <c r="AJ1008" s="83"/>
      <c r="AK1008" s="40"/>
      <c r="AN1008" s="83"/>
      <c r="AO1008" s="40"/>
      <c r="AT1008" s="83"/>
      <c r="AU1008" s="40"/>
      <c r="AX1008" s="6"/>
      <c r="AY1008" s="40"/>
    </row>
    <row r="1009" spans="32:51" x14ac:dyDescent="0.25">
      <c r="AF1009" s="6"/>
      <c r="AG1009" s="40"/>
      <c r="AJ1009" s="83"/>
      <c r="AK1009" s="40"/>
      <c r="AN1009" s="83"/>
      <c r="AO1009" s="40"/>
      <c r="AT1009" s="83"/>
      <c r="AU1009" s="40"/>
      <c r="AX1009" s="6"/>
      <c r="AY1009" s="40"/>
    </row>
    <row r="1010" spans="32:51" x14ac:dyDescent="0.25">
      <c r="AF1010" s="6"/>
      <c r="AG1010" s="40"/>
      <c r="AJ1010" s="83"/>
      <c r="AK1010" s="40"/>
      <c r="AN1010" s="83"/>
      <c r="AO1010" s="40"/>
      <c r="AT1010" s="83"/>
      <c r="AU1010" s="40"/>
      <c r="AX1010" s="6"/>
      <c r="AY1010" s="40"/>
    </row>
    <row r="1011" spans="32:51" x14ac:dyDescent="0.25">
      <c r="AF1011" s="6"/>
      <c r="AG1011" s="40"/>
      <c r="AJ1011" s="83"/>
      <c r="AK1011" s="40"/>
      <c r="AN1011" s="83"/>
      <c r="AO1011" s="40"/>
      <c r="AT1011" s="83"/>
      <c r="AU1011" s="40"/>
      <c r="AX1011" s="6"/>
      <c r="AY1011" s="40"/>
    </row>
    <row r="1012" spans="32:51" x14ac:dyDescent="0.25">
      <c r="AF1012" s="6"/>
      <c r="AG1012" s="40"/>
      <c r="AJ1012" s="83"/>
      <c r="AK1012" s="40"/>
      <c r="AN1012" s="83"/>
      <c r="AO1012" s="40"/>
      <c r="AT1012" s="83"/>
      <c r="AU1012" s="40"/>
      <c r="AX1012" s="6"/>
      <c r="AY1012" s="40"/>
    </row>
    <row r="1013" spans="32:51" x14ac:dyDescent="0.25">
      <c r="AF1013" s="6"/>
      <c r="AG1013" s="40"/>
      <c r="AJ1013" s="83"/>
      <c r="AK1013" s="40"/>
      <c r="AN1013" s="83"/>
      <c r="AO1013" s="40"/>
      <c r="AT1013" s="83"/>
      <c r="AU1013" s="40"/>
      <c r="AX1013" s="6"/>
      <c r="AY1013" s="40"/>
    </row>
    <row r="1014" spans="32:51" x14ac:dyDescent="0.25">
      <c r="AF1014" s="6"/>
      <c r="AG1014" s="40"/>
      <c r="AJ1014" s="83"/>
      <c r="AK1014" s="40"/>
      <c r="AN1014" s="83"/>
      <c r="AO1014" s="40"/>
      <c r="AT1014" s="83"/>
      <c r="AU1014" s="40"/>
      <c r="AX1014" s="6"/>
      <c r="AY1014" s="40"/>
    </row>
    <row r="1015" spans="32:51" x14ac:dyDescent="0.25">
      <c r="AF1015" s="6"/>
      <c r="AG1015" s="40"/>
      <c r="AJ1015" s="83"/>
      <c r="AK1015" s="40"/>
      <c r="AN1015" s="83"/>
      <c r="AO1015" s="40"/>
      <c r="AT1015" s="83"/>
      <c r="AU1015" s="40"/>
      <c r="AX1015" s="6"/>
      <c r="AY1015" s="40"/>
    </row>
    <row r="1016" spans="32:51" x14ac:dyDescent="0.25">
      <c r="AF1016" s="6"/>
      <c r="AG1016" s="40"/>
      <c r="AJ1016" s="83"/>
      <c r="AK1016" s="40"/>
      <c r="AN1016" s="83"/>
      <c r="AO1016" s="40"/>
      <c r="AT1016" s="83"/>
      <c r="AU1016" s="40"/>
      <c r="AX1016" s="6"/>
      <c r="AY1016" s="40"/>
    </row>
    <row r="1017" spans="32:51" x14ac:dyDescent="0.25">
      <c r="AF1017" s="6"/>
      <c r="AG1017" s="40"/>
      <c r="AJ1017" s="83"/>
      <c r="AK1017" s="40"/>
      <c r="AN1017" s="83"/>
      <c r="AO1017" s="40"/>
      <c r="AT1017" s="83"/>
      <c r="AU1017" s="40"/>
      <c r="AX1017" s="6"/>
      <c r="AY1017" s="40"/>
    </row>
    <row r="1018" spans="32:51" x14ac:dyDescent="0.25">
      <c r="AF1018" s="6"/>
      <c r="AG1018" s="40"/>
      <c r="AJ1018" s="83"/>
      <c r="AK1018" s="40"/>
      <c r="AN1018" s="83"/>
      <c r="AO1018" s="40"/>
      <c r="AT1018" s="83"/>
      <c r="AU1018" s="40"/>
      <c r="AX1018" s="6"/>
      <c r="AY1018" s="40"/>
    </row>
    <row r="1019" spans="32:51" x14ac:dyDescent="0.25">
      <c r="AF1019" s="6"/>
      <c r="AG1019" s="40"/>
      <c r="AJ1019" s="83"/>
      <c r="AK1019" s="40"/>
      <c r="AN1019" s="83"/>
      <c r="AO1019" s="40"/>
      <c r="AT1019" s="83"/>
      <c r="AU1019" s="40"/>
      <c r="AX1019" s="6"/>
      <c r="AY1019" s="40"/>
    </row>
    <row r="1020" spans="32:51" x14ac:dyDescent="0.25">
      <c r="AF1020" s="6"/>
      <c r="AG1020" s="40"/>
      <c r="AJ1020" s="83"/>
      <c r="AK1020" s="40"/>
      <c r="AN1020" s="83"/>
      <c r="AO1020" s="40"/>
      <c r="AT1020" s="83"/>
      <c r="AU1020" s="40"/>
      <c r="AX1020" s="6"/>
      <c r="AY1020" s="40"/>
    </row>
    <row r="1021" spans="32:51" x14ac:dyDescent="0.25">
      <c r="AF1021" s="6"/>
      <c r="AG1021" s="40"/>
      <c r="AJ1021" s="83"/>
      <c r="AK1021" s="40"/>
      <c r="AN1021" s="83"/>
      <c r="AO1021" s="40"/>
      <c r="AT1021" s="83"/>
      <c r="AU1021" s="40"/>
      <c r="AX1021" s="6"/>
      <c r="AY1021" s="40"/>
    </row>
    <row r="1022" spans="32:51" x14ac:dyDescent="0.25">
      <c r="AF1022" s="6"/>
      <c r="AG1022" s="40"/>
      <c r="AJ1022" s="83"/>
      <c r="AK1022" s="40"/>
      <c r="AN1022" s="83"/>
      <c r="AO1022" s="40"/>
      <c r="AT1022" s="83"/>
      <c r="AU1022" s="40"/>
      <c r="AX1022" s="6"/>
      <c r="AY1022" s="40"/>
    </row>
    <row r="1023" spans="32:51" x14ac:dyDescent="0.25">
      <c r="AF1023" s="6"/>
      <c r="AG1023" s="40"/>
      <c r="AJ1023" s="83"/>
      <c r="AK1023" s="40"/>
      <c r="AN1023" s="83"/>
      <c r="AO1023" s="40"/>
      <c r="AT1023" s="83"/>
      <c r="AU1023" s="40"/>
      <c r="AX1023" s="6"/>
      <c r="AY1023" s="40"/>
    </row>
    <row r="1024" spans="32:51" x14ac:dyDescent="0.25">
      <c r="AF1024" s="6"/>
      <c r="AG1024" s="40"/>
      <c r="AJ1024" s="83"/>
      <c r="AK1024" s="40"/>
      <c r="AN1024" s="83"/>
      <c r="AO1024" s="40"/>
      <c r="AT1024" s="83"/>
      <c r="AU1024" s="40"/>
      <c r="AX1024" s="6"/>
      <c r="AY1024" s="40"/>
    </row>
    <row r="1025" spans="32:51" x14ac:dyDescent="0.25">
      <c r="AF1025" s="6"/>
      <c r="AG1025" s="40"/>
      <c r="AJ1025" s="83"/>
      <c r="AK1025" s="40"/>
      <c r="AN1025" s="83"/>
      <c r="AO1025" s="40"/>
      <c r="AT1025" s="83"/>
      <c r="AU1025" s="40"/>
      <c r="AX1025" s="6"/>
      <c r="AY1025" s="40"/>
    </row>
    <row r="1026" spans="32:51" x14ac:dyDescent="0.25">
      <c r="AF1026" s="6"/>
      <c r="AG1026" s="40"/>
      <c r="AJ1026" s="83"/>
      <c r="AK1026" s="40"/>
      <c r="AN1026" s="83"/>
      <c r="AO1026" s="40"/>
      <c r="AT1026" s="83"/>
      <c r="AU1026" s="40"/>
      <c r="AX1026" s="6"/>
      <c r="AY1026" s="40"/>
    </row>
    <row r="1027" spans="32:51" x14ac:dyDescent="0.25">
      <c r="AF1027" s="6"/>
      <c r="AG1027" s="40"/>
      <c r="AJ1027" s="83"/>
      <c r="AK1027" s="40"/>
      <c r="AN1027" s="83"/>
      <c r="AO1027" s="40"/>
      <c r="AT1027" s="83"/>
      <c r="AU1027" s="40"/>
      <c r="AX1027" s="6"/>
      <c r="AY1027" s="40"/>
    </row>
    <row r="1028" spans="32:51" x14ac:dyDescent="0.25">
      <c r="AF1028" s="6"/>
      <c r="AG1028" s="40"/>
      <c r="AJ1028" s="83"/>
      <c r="AK1028" s="40"/>
      <c r="AN1028" s="83"/>
      <c r="AO1028" s="40"/>
      <c r="AT1028" s="83"/>
      <c r="AU1028" s="40"/>
      <c r="AX1028" s="6"/>
      <c r="AY1028" s="40"/>
    </row>
    <row r="1029" spans="32:51" x14ac:dyDescent="0.25">
      <c r="AF1029" s="6"/>
      <c r="AG1029" s="40"/>
      <c r="AJ1029" s="83"/>
      <c r="AK1029" s="40"/>
      <c r="AN1029" s="83"/>
      <c r="AO1029" s="40"/>
      <c r="AT1029" s="83"/>
      <c r="AU1029" s="40"/>
      <c r="AX1029" s="6"/>
      <c r="AY1029" s="40"/>
    </row>
    <row r="1030" spans="32:51" x14ac:dyDescent="0.25">
      <c r="AF1030" s="6"/>
      <c r="AG1030" s="40"/>
      <c r="AJ1030" s="83"/>
      <c r="AK1030" s="40"/>
      <c r="AN1030" s="83"/>
      <c r="AO1030" s="40"/>
      <c r="AT1030" s="83"/>
      <c r="AU1030" s="40"/>
      <c r="AX1030" s="6"/>
      <c r="AY1030" s="40"/>
    </row>
    <row r="1031" spans="32:51" x14ac:dyDescent="0.25">
      <c r="AF1031" s="6"/>
      <c r="AG1031" s="40"/>
      <c r="AJ1031" s="83"/>
      <c r="AK1031" s="40"/>
      <c r="AN1031" s="83"/>
      <c r="AO1031" s="40"/>
      <c r="AT1031" s="83"/>
      <c r="AU1031" s="40"/>
      <c r="AX1031" s="6"/>
      <c r="AY1031" s="40"/>
    </row>
    <row r="1032" spans="32:51" x14ac:dyDescent="0.25">
      <c r="AF1032" s="6"/>
      <c r="AG1032" s="40"/>
      <c r="AJ1032" s="83"/>
      <c r="AK1032" s="40"/>
      <c r="AN1032" s="83"/>
      <c r="AO1032" s="40"/>
      <c r="AT1032" s="83"/>
      <c r="AU1032" s="40"/>
      <c r="AX1032" s="6"/>
      <c r="AY1032" s="40"/>
    </row>
    <row r="1033" spans="32:51" x14ac:dyDescent="0.25">
      <c r="AF1033" s="6"/>
      <c r="AG1033" s="40"/>
      <c r="AJ1033" s="83"/>
      <c r="AK1033" s="40"/>
      <c r="AN1033" s="83"/>
      <c r="AO1033" s="40"/>
      <c r="AT1033" s="83"/>
      <c r="AU1033" s="40"/>
      <c r="AX1033" s="6"/>
      <c r="AY1033" s="40"/>
    </row>
    <row r="1034" spans="32:51" x14ac:dyDescent="0.25">
      <c r="AF1034" s="6"/>
      <c r="AG1034" s="40"/>
      <c r="AJ1034" s="83"/>
      <c r="AK1034" s="40"/>
      <c r="AN1034" s="83"/>
      <c r="AO1034" s="40"/>
      <c r="AT1034" s="83"/>
      <c r="AU1034" s="40"/>
      <c r="AX1034" s="6"/>
      <c r="AY1034" s="40"/>
    </row>
    <row r="1035" spans="32:51" x14ac:dyDescent="0.25">
      <c r="AF1035" s="6"/>
      <c r="AG1035" s="40"/>
      <c r="AJ1035" s="83"/>
      <c r="AK1035" s="40"/>
      <c r="AN1035" s="83"/>
      <c r="AO1035" s="40"/>
      <c r="AT1035" s="83"/>
      <c r="AU1035" s="40"/>
      <c r="AX1035" s="6"/>
      <c r="AY1035" s="40"/>
    </row>
    <row r="1036" spans="32:51" x14ac:dyDescent="0.25">
      <c r="AF1036" s="6"/>
      <c r="AG1036" s="40"/>
      <c r="AJ1036" s="83"/>
      <c r="AK1036" s="40"/>
      <c r="AN1036" s="83"/>
      <c r="AO1036" s="40"/>
      <c r="AT1036" s="83"/>
      <c r="AU1036" s="40"/>
      <c r="AX1036" s="6"/>
      <c r="AY1036" s="40"/>
    </row>
    <row r="1037" spans="32:51" x14ac:dyDescent="0.25">
      <c r="AF1037" s="6"/>
      <c r="AG1037" s="40"/>
      <c r="AJ1037" s="83"/>
      <c r="AK1037" s="40"/>
      <c r="AN1037" s="83"/>
      <c r="AO1037" s="40"/>
      <c r="AT1037" s="83"/>
      <c r="AU1037" s="40"/>
      <c r="AX1037" s="6"/>
      <c r="AY1037" s="40"/>
    </row>
    <row r="1038" spans="32:51" x14ac:dyDescent="0.25">
      <c r="AF1038" s="6"/>
      <c r="AG1038" s="40"/>
      <c r="AJ1038" s="83"/>
      <c r="AK1038" s="40"/>
      <c r="AN1038" s="83"/>
      <c r="AO1038" s="40"/>
      <c r="AT1038" s="83"/>
      <c r="AU1038" s="40"/>
      <c r="AX1038" s="6"/>
      <c r="AY1038" s="40"/>
    </row>
    <row r="1039" spans="32:51" x14ac:dyDescent="0.25">
      <c r="AF1039" s="6"/>
      <c r="AG1039" s="40"/>
      <c r="AJ1039" s="83"/>
      <c r="AK1039" s="40"/>
      <c r="AN1039" s="83"/>
      <c r="AO1039" s="40"/>
      <c r="AT1039" s="83"/>
      <c r="AU1039" s="40"/>
      <c r="AX1039" s="6"/>
      <c r="AY1039" s="40"/>
    </row>
    <row r="1040" spans="32:51" x14ac:dyDescent="0.25">
      <c r="AF1040" s="6"/>
      <c r="AG1040" s="40"/>
      <c r="AJ1040" s="83"/>
      <c r="AK1040" s="40"/>
      <c r="AN1040" s="83"/>
      <c r="AO1040" s="40"/>
      <c r="AT1040" s="83"/>
      <c r="AU1040" s="40"/>
      <c r="AX1040" s="6"/>
      <c r="AY1040" s="40"/>
    </row>
    <row r="1041" spans="32:51" x14ac:dyDescent="0.25">
      <c r="AF1041" s="6"/>
      <c r="AG1041" s="40"/>
      <c r="AJ1041" s="83"/>
      <c r="AK1041" s="40"/>
      <c r="AN1041" s="83"/>
      <c r="AO1041" s="40"/>
      <c r="AT1041" s="83"/>
      <c r="AU1041" s="40"/>
      <c r="AX1041" s="6"/>
      <c r="AY1041" s="40"/>
    </row>
    <row r="1042" spans="32:51" x14ac:dyDescent="0.25">
      <c r="AF1042" s="6"/>
      <c r="AG1042" s="40"/>
      <c r="AJ1042" s="83"/>
      <c r="AK1042" s="40"/>
      <c r="AN1042" s="83"/>
      <c r="AO1042" s="40"/>
      <c r="AT1042" s="83"/>
      <c r="AU1042" s="40"/>
      <c r="AX1042" s="6"/>
      <c r="AY1042" s="40"/>
    </row>
    <row r="1043" spans="32:51" x14ac:dyDescent="0.25">
      <c r="AF1043" s="6"/>
      <c r="AG1043" s="40"/>
      <c r="AJ1043" s="83"/>
      <c r="AK1043" s="40"/>
      <c r="AN1043" s="83"/>
      <c r="AO1043" s="40"/>
      <c r="AT1043" s="83"/>
      <c r="AU1043" s="40"/>
      <c r="AX1043" s="6"/>
      <c r="AY1043" s="40"/>
    </row>
    <row r="1044" spans="32:51" x14ac:dyDescent="0.25">
      <c r="AF1044" s="6"/>
      <c r="AG1044" s="40"/>
      <c r="AJ1044" s="83"/>
      <c r="AK1044" s="40"/>
      <c r="AN1044" s="83"/>
      <c r="AO1044" s="40"/>
      <c r="AT1044" s="83"/>
      <c r="AU1044" s="40"/>
      <c r="AX1044" s="6"/>
      <c r="AY1044" s="40"/>
    </row>
    <row r="1045" spans="32:51" x14ac:dyDescent="0.25">
      <c r="AF1045" s="6"/>
      <c r="AG1045" s="40"/>
      <c r="AJ1045" s="83"/>
      <c r="AK1045" s="40"/>
      <c r="AN1045" s="83"/>
      <c r="AO1045" s="40"/>
      <c r="AT1045" s="83"/>
      <c r="AU1045" s="40"/>
      <c r="AX1045" s="6"/>
      <c r="AY1045" s="40"/>
    </row>
    <row r="1046" spans="32:51" x14ac:dyDescent="0.25">
      <c r="AF1046" s="6"/>
      <c r="AG1046" s="40"/>
      <c r="AJ1046" s="83"/>
      <c r="AK1046" s="40"/>
      <c r="AN1046" s="83"/>
      <c r="AO1046" s="40"/>
      <c r="AT1046" s="83"/>
      <c r="AU1046" s="40"/>
      <c r="AX1046" s="6"/>
      <c r="AY1046" s="40"/>
    </row>
    <row r="1047" spans="32:51" x14ac:dyDescent="0.25">
      <c r="AF1047" s="6"/>
      <c r="AG1047" s="40"/>
      <c r="AJ1047" s="83"/>
      <c r="AK1047" s="40"/>
      <c r="AN1047" s="83"/>
      <c r="AO1047" s="40"/>
      <c r="AT1047" s="83"/>
      <c r="AU1047" s="40"/>
      <c r="AX1047" s="6"/>
      <c r="AY1047" s="40"/>
    </row>
    <row r="1048" spans="32:51" x14ac:dyDescent="0.25">
      <c r="AF1048" s="6"/>
      <c r="AG1048" s="40"/>
      <c r="AJ1048" s="83"/>
      <c r="AK1048" s="40"/>
      <c r="AN1048" s="83"/>
      <c r="AO1048" s="40"/>
      <c r="AT1048" s="83"/>
      <c r="AU1048" s="40"/>
      <c r="AX1048" s="6"/>
      <c r="AY1048" s="40"/>
    </row>
    <row r="1049" spans="32:51" x14ac:dyDescent="0.25">
      <c r="AF1049" s="6"/>
      <c r="AG1049" s="40"/>
      <c r="AJ1049" s="83"/>
      <c r="AK1049" s="40"/>
      <c r="AN1049" s="83"/>
      <c r="AO1049" s="40"/>
      <c r="AT1049" s="83"/>
      <c r="AU1049" s="40"/>
      <c r="AX1049" s="6"/>
      <c r="AY1049" s="40"/>
    </row>
    <row r="1050" spans="32:51" x14ac:dyDescent="0.25">
      <c r="AF1050" s="6"/>
      <c r="AG1050" s="40"/>
      <c r="AJ1050" s="83"/>
      <c r="AK1050" s="40"/>
      <c r="AN1050" s="83"/>
      <c r="AO1050" s="40"/>
      <c r="AT1050" s="83"/>
      <c r="AU1050" s="40"/>
      <c r="AX1050" s="6"/>
      <c r="AY1050" s="40"/>
    </row>
    <row r="1051" spans="32:51" x14ac:dyDescent="0.25">
      <c r="AF1051" s="6"/>
      <c r="AG1051" s="40"/>
      <c r="AJ1051" s="83"/>
      <c r="AK1051" s="40"/>
      <c r="AN1051" s="83"/>
      <c r="AO1051" s="40"/>
      <c r="AT1051" s="83"/>
      <c r="AU1051" s="40"/>
      <c r="AX1051" s="6"/>
      <c r="AY1051" s="40"/>
    </row>
    <row r="1052" spans="32:51" x14ac:dyDescent="0.25">
      <c r="AF1052" s="6"/>
      <c r="AG1052" s="40"/>
      <c r="AJ1052" s="83"/>
      <c r="AK1052" s="40"/>
      <c r="AN1052" s="83"/>
      <c r="AO1052" s="40"/>
      <c r="AT1052" s="83"/>
      <c r="AU1052" s="40"/>
      <c r="AX1052" s="6"/>
      <c r="AY1052" s="40"/>
    </row>
    <row r="1053" spans="32:51" x14ac:dyDescent="0.25">
      <c r="AF1053" s="6"/>
      <c r="AG1053" s="40"/>
      <c r="AJ1053" s="83"/>
      <c r="AK1053" s="40"/>
      <c r="AN1053" s="83"/>
      <c r="AO1053" s="40"/>
      <c r="AT1053" s="83"/>
      <c r="AU1053" s="40"/>
      <c r="AX1053" s="6"/>
      <c r="AY1053" s="40"/>
    </row>
    <row r="1054" spans="32:51" x14ac:dyDescent="0.25">
      <c r="AF1054" s="6"/>
      <c r="AG1054" s="40"/>
      <c r="AJ1054" s="83"/>
      <c r="AK1054" s="40"/>
      <c r="AN1054" s="83"/>
      <c r="AO1054" s="40"/>
      <c r="AT1054" s="83"/>
      <c r="AU1054" s="40"/>
      <c r="AX1054" s="6"/>
      <c r="AY1054" s="40"/>
    </row>
    <row r="1055" spans="32:51" x14ac:dyDescent="0.25">
      <c r="AF1055" s="6"/>
      <c r="AG1055" s="40"/>
      <c r="AJ1055" s="83"/>
      <c r="AK1055" s="40"/>
      <c r="AN1055" s="83"/>
      <c r="AO1055" s="40"/>
      <c r="AT1055" s="83"/>
      <c r="AU1055" s="40"/>
      <c r="AX1055" s="6"/>
      <c r="AY1055" s="40"/>
    </row>
    <row r="1056" spans="32:51" x14ac:dyDescent="0.25">
      <c r="AF1056" s="6"/>
      <c r="AG1056" s="40"/>
      <c r="AJ1056" s="83"/>
      <c r="AK1056" s="40"/>
      <c r="AN1056" s="83"/>
      <c r="AO1056" s="40"/>
      <c r="AT1056" s="83"/>
      <c r="AU1056" s="40"/>
      <c r="AX1056" s="6"/>
      <c r="AY1056" s="40"/>
    </row>
    <row r="1057" spans="32:51" x14ac:dyDescent="0.25">
      <c r="AF1057" s="6"/>
      <c r="AG1057" s="40"/>
      <c r="AJ1057" s="83"/>
      <c r="AK1057" s="40"/>
      <c r="AN1057" s="83"/>
      <c r="AO1057" s="40"/>
      <c r="AT1057" s="83"/>
      <c r="AU1057" s="40"/>
      <c r="AX1057" s="6"/>
      <c r="AY1057" s="40"/>
    </row>
    <row r="1058" spans="32:51" x14ac:dyDescent="0.25">
      <c r="AF1058" s="6"/>
      <c r="AG1058" s="40"/>
      <c r="AJ1058" s="83"/>
      <c r="AK1058" s="40"/>
      <c r="AN1058" s="83"/>
      <c r="AO1058" s="40"/>
      <c r="AT1058" s="83"/>
      <c r="AU1058" s="40"/>
      <c r="AX1058" s="6"/>
      <c r="AY1058" s="40"/>
    </row>
    <row r="1059" spans="32:51" x14ac:dyDescent="0.25">
      <c r="AF1059" s="6"/>
      <c r="AG1059" s="40"/>
      <c r="AJ1059" s="83"/>
      <c r="AK1059" s="40"/>
      <c r="AN1059" s="83"/>
      <c r="AO1059" s="40"/>
      <c r="AT1059" s="83"/>
      <c r="AU1059" s="40"/>
      <c r="AX1059" s="6"/>
      <c r="AY1059" s="40"/>
    </row>
    <row r="1060" spans="32:51" x14ac:dyDescent="0.25">
      <c r="AF1060" s="6"/>
      <c r="AG1060" s="40"/>
      <c r="AJ1060" s="83"/>
      <c r="AK1060" s="40"/>
      <c r="AN1060" s="83"/>
      <c r="AO1060" s="40"/>
      <c r="AT1060" s="83"/>
      <c r="AU1060" s="40"/>
      <c r="AX1060" s="6"/>
      <c r="AY1060" s="40"/>
    </row>
    <row r="1061" spans="32:51" x14ac:dyDescent="0.25">
      <c r="AF1061" s="6"/>
      <c r="AG1061" s="40"/>
      <c r="AJ1061" s="83"/>
      <c r="AK1061" s="40"/>
      <c r="AN1061" s="83"/>
      <c r="AO1061" s="40"/>
      <c r="AT1061" s="83"/>
      <c r="AU1061" s="40"/>
      <c r="AX1061" s="6"/>
      <c r="AY1061" s="40"/>
    </row>
    <row r="1062" spans="32:51" x14ac:dyDescent="0.25">
      <c r="AF1062" s="6"/>
      <c r="AG1062" s="40"/>
      <c r="AJ1062" s="83"/>
      <c r="AK1062" s="40"/>
      <c r="AN1062" s="83"/>
      <c r="AO1062" s="40"/>
      <c r="AT1062" s="83"/>
      <c r="AU1062" s="40"/>
      <c r="AX1062" s="6"/>
      <c r="AY1062" s="40"/>
    </row>
    <row r="1063" spans="32:51" x14ac:dyDescent="0.25">
      <c r="AF1063" s="6"/>
      <c r="AG1063" s="40"/>
      <c r="AJ1063" s="83"/>
      <c r="AK1063" s="40"/>
      <c r="AN1063" s="83"/>
      <c r="AO1063" s="40"/>
      <c r="AT1063" s="83"/>
      <c r="AU1063" s="40"/>
      <c r="AX1063" s="6"/>
      <c r="AY1063" s="40"/>
    </row>
    <row r="1064" spans="32:51" x14ac:dyDescent="0.25">
      <c r="AF1064" s="6"/>
      <c r="AG1064" s="40"/>
      <c r="AJ1064" s="83"/>
      <c r="AK1064" s="40"/>
      <c r="AN1064" s="83"/>
      <c r="AO1064" s="40"/>
      <c r="AT1064" s="83"/>
      <c r="AU1064" s="40"/>
      <c r="AX1064" s="6"/>
      <c r="AY1064" s="40"/>
    </row>
    <row r="1065" spans="32:51" x14ac:dyDescent="0.25">
      <c r="AF1065" s="6"/>
      <c r="AG1065" s="40"/>
      <c r="AJ1065" s="83"/>
      <c r="AK1065" s="40"/>
      <c r="AN1065" s="83"/>
      <c r="AO1065" s="40"/>
      <c r="AT1065" s="83"/>
      <c r="AU1065" s="40"/>
      <c r="AX1065" s="6"/>
      <c r="AY1065" s="40"/>
    </row>
    <row r="1066" spans="32:51" x14ac:dyDescent="0.25">
      <c r="AF1066" s="6"/>
      <c r="AG1066" s="40"/>
      <c r="AJ1066" s="83"/>
      <c r="AK1066" s="40"/>
      <c r="AN1066" s="83"/>
      <c r="AO1066" s="40"/>
      <c r="AT1066" s="83"/>
      <c r="AU1066" s="40"/>
      <c r="AX1066" s="6"/>
      <c r="AY1066" s="40"/>
    </row>
    <row r="1067" spans="32:51" x14ac:dyDescent="0.25">
      <c r="AF1067" s="6"/>
      <c r="AG1067" s="40"/>
      <c r="AJ1067" s="83"/>
      <c r="AK1067" s="40"/>
      <c r="AN1067" s="83"/>
      <c r="AO1067" s="40"/>
      <c r="AT1067" s="83"/>
      <c r="AU1067" s="40"/>
      <c r="AX1067" s="6"/>
      <c r="AY1067" s="40"/>
    </row>
    <row r="1068" spans="32:51" x14ac:dyDescent="0.25">
      <c r="AF1068" s="6"/>
      <c r="AG1068" s="40"/>
      <c r="AJ1068" s="83"/>
      <c r="AK1068" s="40"/>
      <c r="AN1068" s="83"/>
      <c r="AO1068" s="40"/>
      <c r="AT1068" s="83"/>
      <c r="AU1068" s="40"/>
      <c r="AX1068" s="6"/>
      <c r="AY1068" s="40"/>
    </row>
    <row r="1069" spans="32:51" x14ac:dyDescent="0.25">
      <c r="AF1069" s="6"/>
      <c r="AG1069" s="40"/>
      <c r="AJ1069" s="83"/>
      <c r="AK1069" s="40"/>
      <c r="AN1069" s="83"/>
      <c r="AO1069" s="40"/>
      <c r="AT1069" s="83"/>
      <c r="AU1069" s="40"/>
      <c r="AX1069" s="6"/>
      <c r="AY1069" s="40"/>
    </row>
    <row r="1070" spans="32:51" x14ac:dyDescent="0.25">
      <c r="AF1070" s="6"/>
      <c r="AG1070" s="40"/>
      <c r="AJ1070" s="83"/>
      <c r="AK1070" s="40"/>
      <c r="AN1070" s="83"/>
      <c r="AO1070" s="40"/>
      <c r="AT1070" s="83"/>
      <c r="AU1070" s="40"/>
      <c r="AX1070" s="6"/>
      <c r="AY1070" s="40"/>
    </row>
    <row r="1071" spans="32:51" x14ac:dyDescent="0.25">
      <c r="AF1071" s="6"/>
      <c r="AG1071" s="40"/>
      <c r="AJ1071" s="83"/>
      <c r="AK1071" s="40"/>
      <c r="AN1071" s="83"/>
      <c r="AO1071" s="40"/>
      <c r="AT1071" s="83"/>
      <c r="AU1071" s="40"/>
      <c r="AX1071" s="6"/>
      <c r="AY1071" s="40"/>
    </row>
    <row r="1072" spans="32:51" x14ac:dyDescent="0.25">
      <c r="AF1072" s="6"/>
      <c r="AG1072" s="40"/>
      <c r="AJ1072" s="83"/>
      <c r="AK1072" s="40"/>
      <c r="AN1072" s="83"/>
      <c r="AO1072" s="40"/>
      <c r="AT1072" s="83"/>
      <c r="AU1072" s="40"/>
      <c r="AX1072" s="6"/>
      <c r="AY1072" s="40"/>
    </row>
    <row r="1073" spans="32:51" x14ac:dyDescent="0.25">
      <c r="AF1073" s="6"/>
      <c r="AG1073" s="40"/>
      <c r="AJ1073" s="83"/>
      <c r="AK1073" s="40"/>
      <c r="AN1073" s="83"/>
      <c r="AO1073" s="40"/>
      <c r="AT1073" s="83"/>
      <c r="AU1073" s="40"/>
      <c r="AX1073" s="6"/>
      <c r="AY1073" s="40"/>
    </row>
    <row r="1074" spans="32:51" x14ac:dyDescent="0.25">
      <c r="AF1074" s="6"/>
      <c r="AG1074" s="40"/>
      <c r="AJ1074" s="83"/>
      <c r="AK1074" s="40"/>
      <c r="AN1074" s="83"/>
      <c r="AO1074" s="40"/>
      <c r="AT1074" s="83"/>
      <c r="AU1074" s="40"/>
      <c r="AX1074" s="6"/>
      <c r="AY1074" s="40"/>
    </row>
    <row r="1075" spans="32:51" x14ac:dyDescent="0.25">
      <c r="AF1075" s="6"/>
      <c r="AG1075" s="40"/>
      <c r="AJ1075" s="83"/>
      <c r="AK1075" s="40"/>
      <c r="AN1075" s="83"/>
      <c r="AO1075" s="40"/>
      <c r="AT1075" s="83"/>
      <c r="AU1075" s="40"/>
      <c r="AX1075" s="6"/>
      <c r="AY1075" s="40"/>
    </row>
    <row r="1076" spans="32:51" x14ac:dyDescent="0.25">
      <c r="AF1076" s="6"/>
      <c r="AG1076" s="40"/>
      <c r="AJ1076" s="83"/>
      <c r="AK1076" s="40"/>
      <c r="AN1076" s="83"/>
      <c r="AO1076" s="40"/>
      <c r="AT1076" s="83"/>
      <c r="AU1076" s="40"/>
      <c r="AX1076" s="6"/>
      <c r="AY1076" s="40"/>
    </row>
    <row r="1077" spans="32:51" x14ac:dyDescent="0.25">
      <c r="AF1077" s="6"/>
      <c r="AG1077" s="40"/>
      <c r="AJ1077" s="83"/>
      <c r="AK1077" s="40"/>
      <c r="AN1077" s="83"/>
      <c r="AO1077" s="40"/>
      <c r="AT1077" s="83"/>
      <c r="AU1077" s="40"/>
      <c r="AX1077" s="6"/>
      <c r="AY1077" s="40"/>
    </row>
    <row r="1078" spans="32:51" x14ac:dyDescent="0.25">
      <c r="AF1078" s="6"/>
      <c r="AG1078" s="40"/>
      <c r="AJ1078" s="83"/>
      <c r="AK1078" s="40"/>
      <c r="AN1078" s="83"/>
      <c r="AO1078" s="40"/>
      <c r="AT1078" s="83"/>
      <c r="AU1078" s="40"/>
      <c r="AX1078" s="6"/>
      <c r="AY1078" s="40"/>
    </row>
    <row r="1079" spans="32:51" x14ac:dyDescent="0.25">
      <c r="AF1079" s="6"/>
      <c r="AG1079" s="40"/>
      <c r="AJ1079" s="83"/>
      <c r="AK1079" s="40"/>
      <c r="AN1079" s="83"/>
      <c r="AO1079" s="40"/>
      <c r="AT1079" s="83"/>
      <c r="AU1079" s="40"/>
      <c r="AX1079" s="6"/>
      <c r="AY1079" s="40"/>
    </row>
    <row r="1080" spans="32:51" x14ac:dyDescent="0.25">
      <c r="AF1080" s="6"/>
      <c r="AG1080" s="40"/>
      <c r="AJ1080" s="83"/>
      <c r="AK1080" s="40"/>
      <c r="AN1080" s="83"/>
      <c r="AO1080" s="40"/>
      <c r="AT1080" s="83"/>
      <c r="AU1080" s="40"/>
      <c r="AX1080" s="6"/>
      <c r="AY1080" s="40"/>
    </row>
    <row r="1081" spans="32:51" x14ac:dyDescent="0.25">
      <c r="AF1081" s="6"/>
      <c r="AG1081" s="40"/>
      <c r="AJ1081" s="83"/>
      <c r="AK1081" s="40"/>
      <c r="AN1081" s="83"/>
      <c r="AO1081" s="40"/>
      <c r="AT1081" s="83"/>
      <c r="AU1081" s="40"/>
      <c r="AX1081" s="6"/>
      <c r="AY1081" s="40"/>
    </row>
    <row r="1082" spans="32:51" x14ac:dyDescent="0.25">
      <c r="AF1082" s="6"/>
      <c r="AG1082" s="40"/>
      <c r="AJ1082" s="83"/>
      <c r="AK1082" s="40"/>
      <c r="AN1082" s="83"/>
      <c r="AO1082" s="40"/>
      <c r="AT1082" s="83"/>
      <c r="AU1082" s="40"/>
      <c r="AX1082" s="6"/>
      <c r="AY1082" s="40"/>
    </row>
    <row r="1083" spans="32:51" x14ac:dyDescent="0.25">
      <c r="AF1083" s="6"/>
      <c r="AG1083" s="40"/>
      <c r="AJ1083" s="83"/>
      <c r="AK1083" s="40"/>
      <c r="AN1083" s="83"/>
      <c r="AO1083" s="40"/>
      <c r="AT1083" s="83"/>
      <c r="AU1083" s="40"/>
      <c r="AX1083" s="6"/>
      <c r="AY1083" s="40"/>
    </row>
    <row r="1084" spans="32:51" x14ac:dyDescent="0.25">
      <c r="AF1084" s="6"/>
      <c r="AG1084" s="40"/>
      <c r="AJ1084" s="83"/>
      <c r="AK1084" s="40"/>
      <c r="AN1084" s="83"/>
      <c r="AO1084" s="40"/>
      <c r="AT1084" s="83"/>
      <c r="AU1084" s="40"/>
      <c r="AX1084" s="6"/>
      <c r="AY1084" s="40"/>
    </row>
    <row r="1085" spans="32:51" x14ac:dyDescent="0.25">
      <c r="AF1085" s="6"/>
      <c r="AG1085" s="40"/>
      <c r="AJ1085" s="83"/>
      <c r="AK1085" s="40"/>
      <c r="AN1085" s="83"/>
      <c r="AO1085" s="40"/>
      <c r="AT1085" s="83"/>
      <c r="AU1085" s="40"/>
      <c r="AX1085" s="6"/>
      <c r="AY1085" s="40"/>
    </row>
    <row r="1086" spans="32:51" x14ac:dyDescent="0.25">
      <c r="AF1086" s="6"/>
      <c r="AG1086" s="40"/>
      <c r="AJ1086" s="83"/>
      <c r="AK1086" s="40"/>
      <c r="AN1086" s="83"/>
      <c r="AO1086" s="40"/>
      <c r="AT1086" s="83"/>
      <c r="AU1086" s="40"/>
      <c r="AX1086" s="6"/>
      <c r="AY1086" s="40"/>
    </row>
    <row r="1087" spans="32:51" x14ac:dyDescent="0.25">
      <c r="AF1087" s="6"/>
      <c r="AG1087" s="40"/>
      <c r="AJ1087" s="83"/>
      <c r="AK1087" s="40"/>
      <c r="AN1087" s="83"/>
      <c r="AO1087" s="40"/>
      <c r="AT1087" s="83"/>
      <c r="AU1087" s="40"/>
      <c r="AX1087" s="6"/>
      <c r="AY1087" s="40"/>
    </row>
    <row r="1088" spans="32:51" x14ac:dyDescent="0.25">
      <c r="AF1088" s="6"/>
      <c r="AG1088" s="40"/>
      <c r="AJ1088" s="83"/>
      <c r="AK1088" s="40"/>
      <c r="AN1088" s="83"/>
      <c r="AO1088" s="40"/>
      <c r="AT1088" s="83"/>
      <c r="AU1088" s="40"/>
      <c r="AX1088" s="6"/>
      <c r="AY1088" s="40"/>
    </row>
    <row r="1089" spans="32:51" x14ac:dyDescent="0.25">
      <c r="AF1089" s="6"/>
      <c r="AG1089" s="40"/>
      <c r="AJ1089" s="83"/>
      <c r="AK1089" s="40"/>
      <c r="AN1089" s="83"/>
      <c r="AO1089" s="40"/>
      <c r="AT1089" s="83"/>
      <c r="AU1089" s="40"/>
      <c r="AX1089" s="6"/>
      <c r="AY1089" s="40"/>
    </row>
    <row r="1090" spans="32:51" x14ac:dyDescent="0.25">
      <c r="AF1090" s="6"/>
      <c r="AG1090" s="40"/>
      <c r="AJ1090" s="83"/>
      <c r="AK1090" s="40"/>
      <c r="AN1090" s="83"/>
      <c r="AO1090" s="40"/>
      <c r="AT1090" s="83"/>
      <c r="AU1090" s="40"/>
      <c r="AX1090" s="6"/>
      <c r="AY1090" s="40"/>
    </row>
    <row r="1091" spans="32:51" x14ac:dyDescent="0.25">
      <c r="AF1091" s="6"/>
      <c r="AG1091" s="40"/>
      <c r="AJ1091" s="83"/>
      <c r="AK1091" s="40"/>
      <c r="AN1091" s="83"/>
      <c r="AO1091" s="40"/>
      <c r="AT1091" s="83"/>
      <c r="AU1091" s="40"/>
      <c r="AX1091" s="6"/>
      <c r="AY1091" s="40"/>
    </row>
    <row r="1092" spans="32:51" x14ac:dyDescent="0.25">
      <c r="AF1092" s="6"/>
      <c r="AG1092" s="40"/>
      <c r="AJ1092" s="83"/>
      <c r="AK1092" s="40"/>
      <c r="AN1092" s="83"/>
      <c r="AO1092" s="40"/>
      <c r="AT1092" s="83"/>
      <c r="AU1092" s="40"/>
      <c r="AX1092" s="6"/>
      <c r="AY1092" s="40"/>
    </row>
    <row r="1093" spans="32:51" x14ac:dyDescent="0.25">
      <c r="AF1093" s="6"/>
      <c r="AG1093" s="40"/>
      <c r="AJ1093" s="83"/>
      <c r="AK1093" s="40"/>
      <c r="AN1093" s="83"/>
      <c r="AO1093" s="40"/>
      <c r="AT1093" s="83"/>
      <c r="AU1093" s="40"/>
      <c r="AX1093" s="6"/>
      <c r="AY1093" s="40"/>
    </row>
    <row r="1094" spans="32:51" x14ac:dyDescent="0.25">
      <c r="AF1094" s="6"/>
      <c r="AG1094" s="40"/>
      <c r="AJ1094" s="83"/>
      <c r="AK1094" s="40"/>
      <c r="AN1094" s="83"/>
      <c r="AO1094" s="40"/>
      <c r="AT1094" s="83"/>
      <c r="AU1094" s="40"/>
      <c r="AX1094" s="6"/>
      <c r="AY1094" s="40"/>
    </row>
    <row r="1095" spans="32:51" x14ac:dyDescent="0.25">
      <c r="AF1095" s="6"/>
      <c r="AG1095" s="40"/>
      <c r="AJ1095" s="83"/>
      <c r="AK1095" s="40"/>
      <c r="AN1095" s="83"/>
      <c r="AO1095" s="40"/>
      <c r="AT1095" s="83"/>
      <c r="AU1095" s="40"/>
      <c r="AX1095" s="6"/>
      <c r="AY1095" s="40"/>
    </row>
    <row r="1096" spans="32:51" x14ac:dyDescent="0.25">
      <c r="AF1096" s="6"/>
      <c r="AG1096" s="40"/>
      <c r="AJ1096" s="83"/>
      <c r="AK1096" s="40"/>
      <c r="AN1096" s="83"/>
      <c r="AO1096" s="40"/>
      <c r="AT1096" s="83"/>
      <c r="AU1096" s="40"/>
      <c r="AX1096" s="6"/>
      <c r="AY1096" s="40"/>
    </row>
    <row r="1097" spans="32:51" x14ac:dyDescent="0.25">
      <c r="AF1097" s="6"/>
      <c r="AG1097" s="40"/>
      <c r="AJ1097" s="83"/>
      <c r="AK1097" s="40"/>
      <c r="AN1097" s="83"/>
      <c r="AO1097" s="40"/>
      <c r="AT1097" s="83"/>
      <c r="AU1097" s="40"/>
      <c r="AX1097" s="6"/>
      <c r="AY1097" s="40"/>
    </row>
    <row r="1098" spans="32:51" x14ac:dyDescent="0.25">
      <c r="AF1098" s="6"/>
      <c r="AG1098" s="40"/>
      <c r="AJ1098" s="83"/>
      <c r="AK1098" s="40"/>
      <c r="AN1098" s="83"/>
      <c r="AO1098" s="40"/>
      <c r="AT1098" s="83"/>
      <c r="AU1098" s="40"/>
      <c r="AX1098" s="6"/>
      <c r="AY1098" s="40"/>
    </row>
    <row r="1099" spans="32:51" x14ac:dyDescent="0.25">
      <c r="AF1099" s="6"/>
      <c r="AG1099" s="40"/>
      <c r="AJ1099" s="83"/>
      <c r="AK1099" s="40"/>
      <c r="AN1099" s="83"/>
      <c r="AO1099" s="40"/>
      <c r="AT1099" s="83"/>
      <c r="AU1099" s="40"/>
      <c r="AX1099" s="6"/>
      <c r="AY1099" s="40"/>
    </row>
    <row r="1100" spans="32:51" x14ac:dyDescent="0.25">
      <c r="AF1100" s="6"/>
      <c r="AG1100" s="40"/>
      <c r="AJ1100" s="83"/>
      <c r="AK1100" s="40"/>
      <c r="AN1100" s="83"/>
      <c r="AO1100" s="40"/>
      <c r="AT1100" s="83"/>
      <c r="AU1100" s="40"/>
      <c r="AX1100" s="6"/>
      <c r="AY1100" s="40"/>
    </row>
    <row r="1101" spans="32:51" x14ac:dyDescent="0.25">
      <c r="AF1101" s="6"/>
      <c r="AG1101" s="40"/>
      <c r="AJ1101" s="83"/>
      <c r="AK1101" s="40"/>
      <c r="AN1101" s="83"/>
      <c r="AO1101" s="40"/>
      <c r="AT1101" s="83"/>
      <c r="AU1101" s="40"/>
      <c r="AX1101" s="6"/>
      <c r="AY1101" s="40"/>
    </row>
    <row r="1102" spans="32:51" x14ac:dyDescent="0.25">
      <c r="AF1102" s="6"/>
      <c r="AG1102" s="40"/>
      <c r="AJ1102" s="83"/>
      <c r="AK1102" s="40"/>
      <c r="AN1102" s="83"/>
      <c r="AO1102" s="40"/>
      <c r="AT1102" s="83"/>
      <c r="AU1102" s="40"/>
      <c r="AX1102" s="6"/>
      <c r="AY1102" s="40"/>
    </row>
    <row r="1103" spans="32:51" x14ac:dyDescent="0.25">
      <c r="AF1103" s="6"/>
      <c r="AG1103" s="40"/>
      <c r="AJ1103" s="83"/>
      <c r="AK1103" s="40"/>
      <c r="AN1103" s="83"/>
      <c r="AO1103" s="40"/>
      <c r="AT1103" s="83"/>
      <c r="AU1103" s="40"/>
      <c r="AX1103" s="6"/>
      <c r="AY1103" s="40"/>
    </row>
    <row r="1104" spans="32:51" x14ac:dyDescent="0.25">
      <c r="AF1104" s="6"/>
      <c r="AG1104" s="40"/>
      <c r="AJ1104" s="83"/>
      <c r="AK1104" s="40"/>
      <c r="AN1104" s="83"/>
      <c r="AO1104" s="40"/>
      <c r="AT1104" s="83"/>
      <c r="AU1104" s="40"/>
      <c r="AX1104" s="6"/>
      <c r="AY1104" s="40"/>
    </row>
    <row r="1105" spans="32:51" x14ac:dyDescent="0.25">
      <c r="AF1105" s="6"/>
      <c r="AG1105" s="40"/>
      <c r="AJ1105" s="83"/>
      <c r="AK1105" s="40"/>
      <c r="AN1105" s="83"/>
      <c r="AO1105" s="40"/>
      <c r="AT1105" s="83"/>
      <c r="AU1105" s="40"/>
      <c r="AX1105" s="6"/>
      <c r="AY1105" s="40"/>
    </row>
    <row r="1106" spans="32:51" x14ac:dyDescent="0.25">
      <c r="AF1106" s="6"/>
      <c r="AG1106" s="40"/>
      <c r="AJ1106" s="83"/>
      <c r="AK1106" s="40"/>
      <c r="AN1106" s="83"/>
      <c r="AO1106" s="40"/>
      <c r="AT1106" s="83"/>
      <c r="AU1106" s="40"/>
      <c r="AX1106" s="6"/>
      <c r="AY1106" s="40"/>
    </row>
    <row r="1107" spans="32:51" x14ac:dyDescent="0.25">
      <c r="AF1107" s="6"/>
      <c r="AG1107" s="40"/>
      <c r="AJ1107" s="83"/>
      <c r="AK1107" s="40"/>
      <c r="AN1107" s="83"/>
      <c r="AO1107" s="40"/>
      <c r="AT1107" s="83"/>
      <c r="AU1107" s="40"/>
      <c r="AX1107" s="6"/>
      <c r="AY1107" s="40"/>
    </row>
    <row r="1108" spans="32:51" x14ac:dyDescent="0.25">
      <c r="AF1108" s="6"/>
      <c r="AG1108" s="40"/>
      <c r="AJ1108" s="83"/>
      <c r="AK1108" s="40"/>
      <c r="AN1108" s="83"/>
      <c r="AO1108" s="40"/>
      <c r="AT1108" s="83"/>
      <c r="AU1108" s="40"/>
      <c r="AX1108" s="6"/>
      <c r="AY1108" s="40"/>
    </row>
    <row r="1109" spans="32:51" x14ac:dyDescent="0.25">
      <c r="AF1109" s="6"/>
      <c r="AG1109" s="40"/>
      <c r="AJ1109" s="83"/>
      <c r="AK1109" s="40"/>
      <c r="AN1109" s="83"/>
      <c r="AO1109" s="40"/>
      <c r="AT1109" s="83"/>
      <c r="AU1109" s="40"/>
      <c r="AX1109" s="6"/>
      <c r="AY1109" s="40"/>
    </row>
    <row r="1110" spans="32:51" x14ac:dyDescent="0.25">
      <c r="AF1110" s="6"/>
      <c r="AG1110" s="40"/>
      <c r="AJ1110" s="83"/>
      <c r="AK1110" s="40"/>
      <c r="AN1110" s="83"/>
      <c r="AO1110" s="40"/>
      <c r="AT1110" s="83"/>
      <c r="AU1110" s="40"/>
      <c r="AX1110" s="6"/>
      <c r="AY1110" s="40"/>
    </row>
    <row r="1111" spans="32:51" x14ac:dyDescent="0.25">
      <c r="AF1111" s="6"/>
      <c r="AG1111" s="40"/>
      <c r="AJ1111" s="83"/>
      <c r="AK1111" s="40"/>
      <c r="AN1111" s="83"/>
      <c r="AO1111" s="40"/>
      <c r="AT1111" s="83"/>
      <c r="AU1111" s="40"/>
      <c r="AX1111" s="6"/>
      <c r="AY1111" s="40"/>
    </row>
    <row r="1112" spans="32:51" x14ac:dyDescent="0.25">
      <c r="AF1112" s="6"/>
      <c r="AG1112" s="40"/>
      <c r="AJ1112" s="83"/>
      <c r="AK1112" s="40"/>
      <c r="AN1112" s="83"/>
      <c r="AO1112" s="40"/>
      <c r="AT1112" s="83"/>
      <c r="AU1112" s="40"/>
      <c r="AX1112" s="6"/>
      <c r="AY1112" s="40"/>
    </row>
    <row r="1113" spans="32:51" x14ac:dyDescent="0.25">
      <c r="AF1113" s="6"/>
      <c r="AG1113" s="40"/>
      <c r="AJ1113" s="83"/>
      <c r="AK1113" s="40"/>
      <c r="AN1113" s="83"/>
      <c r="AO1113" s="40"/>
      <c r="AT1113" s="83"/>
      <c r="AU1113" s="40"/>
      <c r="AX1113" s="6"/>
      <c r="AY1113" s="40"/>
    </row>
    <row r="1114" spans="32:51" x14ac:dyDescent="0.25">
      <c r="AF1114" s="6"/>
      <c r="AG1114" s="40"/>
      <c r="AJ1114" s="83"/>
      <c r="AK1114" s="40"/>
      <c r="AN1114" s="83"/>
      <c r="AO1114" s="40"/>
      <c r="AT1114" s="83"/>
      <c r="AU1114" s="40"/>
      <c r="AX1114" s="6"/>
      <c r="AY1114" s="40"/>
    </row>
    <row r="1115" spans="32:51" x14ac:dyDescent="0.25">
      <c r="AF1115" s="6"/>
      <c r="AG1115" s="40"/>
      <c r="AJ1115" s="83"/>
      <c r="AK1115" s="40"/>
      <c r="AN1115" s="83"/>
      <c r="AO1115" s="40"/>
      <c r="AT1115" s="83"/>
      <c r="AU1115" s="40"/>
      <c r="AX1115" s="6"/>
      <c r="AY1115" s="40"/>
    </row>
    <row r="1116" spans="32:51" x14ac:dyDescent="0.25">
      <c r="AF1116" s="6"/>
      <c r="AG1116" s="40"/>
      <c r="AJ1116" s="83"/>
      <c r="AK1116" s="40"/>
      <c r="AN1116" s="83"/>
      <c r="AO1116" s="40"/>
      <c r="AT1116" s="83"/>
      <c r="AU1116" s="40"/>
      <c r="AX1116" s="6"/>
      <c r="AY1116" s="40"/>
    </row>
    <row r="1117" spans="32:51" x14ac:dyDescent="0.25">
      <c r="AF1117" s="6"/>
      <c r="AG1117" s="40"/>
      <c r="AJ1117" s="83"/>
      <c r="AK1117" s="40"/>
      <c r="AN1117" s="83"/>
      <c r="AO1117" s="40"/>
      <c r="AT1117" s="83"/>
      <c r="AU1117" s="40"/>
      <c r="AX1117" s="6"/>
      <c r="AY1117" s="40"/>
    </row>
    <row r="1118" spans="32:51" x14ac:dyDescent="0.25">
      <c r="AF1118" s="6"/>
      <c r="AG1118" s="40"/>
      <c r="AJ1118" s="83"/>
      <c r="AK1118" s="40"/>
      <c r="AN1118" s="83"/>
      <c r="AO1118" s="40"/>
      <c r="AT1118" s="83"/>
      <c r="AU1118" s="40"/>
      <c r="AX1118" s="6"/>
      <c r="AY1118" s="40"/>
    </row>
    <row r="1119" spans="32:51" x14ac:dyDescent="0.25">
      <c r="AF1119" s="6"/>
      <c r="AG1119" s="40"/>
      <c r="AJ1119" s="83"/>
      <c r="AK1119" s="40"/>
      <c r="AN1119" s="83"/>
      <c r="AO1119" s="40"/>
      <c r="AT1119" s="83"/>
      <c r="AU1119" s="40"/>
      <c r="AX1119" s="6"/>
      <c r="AY1119" s="40"/>
    </row>
    <row r="1120" spans="32:51" x14ac:dyDescent="0.25">
      <c r="AF1120" s="6"/>
      <c r="AG1120" s="40"/>
      <c r="AJ1120" s="83"/>
      <c r="AK1120" s="40"/>
      <c r="AN1120" s="83"/>
      <c r="AO1120" s="40"/>
      <c r="AT1120" s="83"/>
      <c r="AU1120" s="40"/>
      <c r="AX1120" s="6"/>
      <c r="AY1120" s="40"/>
    </row>
    <row r="1121" spans="32:51" x14ac:dyDescent="0.25">
      <c r="AF1121" s="6"/>
      <c r="AG1121" s="40"/>
      <c r="AJ1121" s="83"/>
      <c r="AK1121" s="40"/>
      <c r="AN1121" s="83"/>
      <c r="AO1121" s="40"/>
      <c r="AT1121" s="83"/>
      <c r="AU1121" s="40"/>
      <c r="AX1121" s="6"/>
      <c r="AY1121" s="40"/>
    </row>
    <row r="1122" spans="32:51" x14ac:dyDescent="0.25">
      <c r="AF1122" s="6"/>
      <c r="AG1122" s="40"/>
      <c r="AJ1122" s="83"/>
      <c r="AK1122" s="40"/>
      <c r="AN1122" s="83"/>
      <c r="AO1122" s="40"/>
      <c r="AT1122" s="83"/>
      <c r="AU1122" s="40"/>
      <c r="AX1122" s="6"/>
      <c r="AY1122" s="40"/>
    </row>
    <row r="1123" spans="32:51" x14ac:dyDescent="0.25">
      <c r="AF1123" s="6"/>
      <c r="AG1123" s="40"/>
      <c r="AJ1123" s="83"/>
      <c r="AK1123" s="40"/>
      <c r="AN1123" s="83"/>
      <c r="AO1123" s="40"/>
      <c r="AT1123" s="83"/>
      <c r="AU1123" s="40"/>
      <c r="AX1123" s="6"/>
      <c r="AY1123" s="40"/>
    </row>
    <row r="1124" spans="32:51" x14ac:dyDescent="0.25">
      <c r="AF1124" s="6"/>
      <c r="AG1124" s="40"/>
      <c r="AJ1124" s="83"/>
      <c r="AK1124" s="40"/>
      <c r="AN1124" s="83"/>
      <c r="AO1124" s="40"/>
      <c r="AT1124" s="83"/>
      <c r="AU1124" s="40"/>
      <c r="AX1124" s="6"/>
      <c r="AY1124" s="40"/>
    </row>
    <row r="1125" spans="32:51" x14ac:dyDescent="0.25">
      <c r="AF1125" s="6"/>
      <c r="AG1125" s="40"/>
      <c r="AJ1125" s="83"/>
      <c r="AK1125" s="40"/>
      <c r="AN1125" s="83"/>
      <c r="AO1125" s="40"/>
      <c r="AT1125" s="83"/>
      <c r="AU1125" s="40"/>
      <c r="AX1125" s="6"/>
      <c r="AY1125" s="40"/>
    </row>
    <row r="1126" spans="32:51" x14ac:dyDescent="0.25">
      <c r="AF1126" s="6"/>
      <c r="AG1126" s="40"/>
      <c r="AJ1126" s="83"/>
      <c r="AK1126" s="40"/>
      <c r="AN1126" s="83"/>
      <c r="AO1126" s="40"/>
      <c r="AT1126" s="83"/>
      <c r="AU1126" s="40"/>
      <c r="AX1126" s="6"/>
      <c r="AY1126" s="40"/>
    </row>
    <row r="1127" spans="32:51" x14ac:dyDescent="0.25">
      <c r="AF1127" s="6"/>
      <c r="AG1127" s="40"/>
      <c r="AJ1127" s="83"/>
      <c r="AK1127" s="40"/>
      <c r="AN1127" s="83"/>
      <c r="AO1127" s="40"/>
      <c r="AT1127" s="83"/>
      <c r="AU1127" s="40"/>
      <c r="AX1127" s="6"/>
      <c r="AY1127" s="40"/>
    </row>
    <row r="1128" spans="32:51" x14ac:dyDescent="0.25">
      <c r="AF1128" s="6"/>
      <c r="AG1128" s="40"/>
      <c r="AJ1128" s="83"/>
      <c r="AK1128" s="40"/>
      <c r="AN1128" s="83"/>
      <c r="AO1128" s="40"/>
      <c r="AT1128" s="83"/>
      <c r="AU1128" s="40"/>
      <c r="AX1128" s="6"/>
      <c r="AY1128" s="40"/>
    </row>
    <row r="1129" spans="32:51" x14ac:dyDescent="0.25">
      <c r="AF1129" s="6"/>
      <c r="AG1129" s="40"/>
      <c r="AJ1129" s="83"/>
      <c r="AK1129" s="40"/>
      <c r="AN1129" s="83"/>
      <c r="AO1129" s="40"/>
      <c r="AT1129" s="83"/>
      <c r="AU1129" s="40"/>
      <c r="AX1129" s="6"/>
      <c r="AY1129" s="40"/>
    </row>
    <row r="1130" spans="32:51" x14ac:dyDescent="0.25">
      <c r="AF1130" s="6"/>
      <c r="AG1130" s="40"/>
      <c r="AJ1130" s="83"/>
      <c r="AK1130" s="40"/>
      <c r="AN1130" s="83"/>
      <c r="AO1130" s="40"/>
      <c r="AT1130" s="83"/>
      <c r="AU1130" s="40"/>
      <c r="AX1130" s="6"/>
      <c r="AY1130" s="40"/>
    </row>
    <row r="1131" spans="32:51" x14ac:dyDescent="0.25">
      <c r="AF1131" s="6"/>
      <c r="AG1131" s="40"/>
      <c r="AJ1131" s="83"/>
      <c r="AK1131" s="40"/>
      <c r="AN1131" s="83"/>
      <c r="AO1131" s="40"/>
      <c r="AT1131" s="83"/>
      <c r="AU1131" s="40"/>
      <c r="AX1131" s="6"/>
      <c r="AY1131" s="40"/>
    </row>
    <row r="1132" spans="32:51" x14ac:dyDescent="0.25">
      <c r="AF1132" s="6"/>
      <c r="AG1132" s="40"/>
      <c r="AJ1132" s="83"/>
      <c r="AK1132" s="40"/>
      <c r="AN1132" s="83"/>
      <c r="AO1132" s="40"/>
      <c r="AT1132" s="83"/>
      <c r="AU1132" s="40"/>
      <c r="AX1132" s="6"/>
      <c r="AY1132" s="40"/>
    </row>
    <row r="1133" spans="32:51" x14ac:dyDescent="0.25">
      <c r="AF1133" s="6"/>
      <c r="AG1133" s="40"/>
      <c r="AJ1133" s="83"/>
      <c r="AK1133" s="40"/>
      <c r="AN1133" s="83"/>
      <c r="AO1133" s="40"/>
      <c r="AT1133" s="83"/>
      <c r="AU1133" s="40"/>
      <c r="AX1133" s="6"/>
      <c r="AY1133" s="40"/>
    </row>
    <row r="1134" spans="32:51" x14ac:dyDescent="0.25">
      <c r="AF1134" s="6"/>
      <c r="AG1134" s="40"/>
      <c r="AJ1134" s="83"/>
      <c r="AK1134" s="40"/>
      <c r="AN1134" s="83"/>
      <c r="AO1134" s="40"/>
      <c r="AT1134" s="83"/>
      <c r="AU1134" s="40"/>
      <c r="AX1134" s="6"/>
      <c r="AY1134" s="40"/>
    </row>
    <row r="1135" spans="32:51" x14ac:dyDescent="0.25">
      <c r="AF1135" s="6"/>
      <c r="AG1135" s="40"/>
      <c r="AJ1135" s="83"/>
      <c r="AK1135" s="40"/>
      <c r="AN1135" s="83"/>
      <c r="AO1135" s="40"/>
      <c r="AT1135" s="83"/>
      <c r="AU1135" s="40"/>
      <c r="AX1135" s="6"/>
      <c r="AY1135" s="40"/>
    </row>
    <row r="1136" spans="32:51" x14ac:dyDescent="0.25">
      <c r="AF1136" s="6"/>
      <c r="AG1136" s="40"/>
      <c r="AJ1136" s="83"/>
      <c r="AK1136" s="40"/>
      <c r="AN1136" s="83"/>
      <c r="AO1136" s="40"/>
      <c r="AT1136" s="83"/>
      <c r="AU1136" s="40"/>
      <c r="AX1136" s="6"/>
      <c r="AY1136" s="40"/>
    </row>
    <row r="1137" spans="32:51" x14ac:dyDescent="0.25">
      <c r="AF1137" s="6"/>
      <c r="AG1137" s="40"/>
      <c r="AJ1137" s="83"/>
      <c r="AK1137" s="40"/>
      <c r="AN1137" s="83"/>
      <c r="AO1137" s="40"/>
      <c r="AT1137" s="83"/>
      <c r="AU1137" s="40"/>
      <c r="AX1137" s="6"/>
      <c r="AY1137" s="40"/>
    </row>
    <row r="1138" spans="32:51" x14ac:dyDescent="0.25">
      <c r="AF1138" s="6"/>
      <c r="AG1138" s="40"/>
      <c r="AJ1138" s="83"/>
      <c r="AK1138" s="40"/>
      <c r="AN1138" s="83"/>
      <c r="AO1138" s="40"/>
      <c r="AT1138" s="83"/>
      <c r="AU1138" s="40"/>
      <c r="AX1138" s="6"/>
      <c r="AY1138" s="40"/>
    </row>
    <row r="1139" spans="32:51" x14ac:dyDescent="0.25">
      <c r="AF1139" s="6"/>
      <c r="AG1139" s="40"/>
      <c r="AJ1139" s="83"/>
      <c r="AK1139" s="40"/>
      <c r="AN1139" s="83"/>
      <c r="AO1139" s="40"/>
      <c r="AT1139" s="83"/>
      <c r="AU1139" s="40"/>
      <c r="AX1139" s="6"/>
      <c r="AY1139" s="40"/>
    </row>
    <row r="1140" spans="32:51" x14ac:dyDescent="0.25">
      <c r="AF1140" s="6"/>
      <c r="AG1140" s="40"/>
      <c r="AJ1140" s="83"/>
      <c r="AK1140" s="40"/>
      <c r="AN1140" s="83"/>
      <c r="AO1140" s="40"/>
      <c r="AT1140" s="83"/>
      <c r="AU1140" s="40"/>
      <c r="AX1140" s="6"/>
      <c r="AY1140" s="40"/>
    </row>
    <row r="1141" spans="32:51" x14ac:dyDescent="0.25">
      <c r="AF1141" s="6"/>
      <c r="AG1141" s="40"/>
      <c r="AJ1141" s="83"/>
      <c r="AK1141" s="40"/>
      <c r="AN1141" s="83"/>
      <c r="AO1141" s="40"/>
      <c r="AT1141" s="83"/>
      <c r="AU1141" s="40"/>
      <c r="AX1141" s="6"/>
      <c r="AY1141" s="40"/>
    </row>
    <row r="1142" spans="32:51" x14ac:dyDescent="0.25">
      <c r="AF1142" s="6"/>
      <c r="AG1142" s="40"/>
      <c r="AJ1142" s="83"/>
      <c r="AK1142" s="40"/>
      <c r="AN1142" s="83"/>
      <c r="AO1142" s="40"/>
      <c r="AT1142" s="83"/>
      <c r="AU1142" s="40"/>
      <c r="AX1142" s="6"/>
      <c r="AY1142" s="40"/>
    </row>
    <row r="1143" spans="32:51" x14ac:dyDescent="0.25">
      <c r="AF1143" s="6"/>
      <c r="AG1143" s="40"/>
      <c r="AJ1143" s="83"/>
      <c r="AK1143" s="40"/>
      <c r="AN1143" s="83"/>
      <c r="AO1143" s="40"/>
      <c r="AT1143" s="83"/>
      <c r="AU1143" s="40"/>
      <c r="AX1143" s="6"/>
      <c r="AY1143" s="40"/>
    </row>
    <row r="1144" spans="32:51" x14ac:dyDescent="0.25">
      <c r="AF1144" s="6"/>
      <c r="AG1144" s="40"/>
      <c r="AJ1144" s="83"/>
      <c r="AK1144" s="40"/>
      <c r="AN1144" s="83"/>
      <c r="AO1144" s="40"/>
      <c r="AT1144" s="83"/>
      <c r="AU1144" s="40"/>
      <c r="AX1144" s="6"/>
      <c r="AY1144" s="40"/>
    </row>
    <row r="1145" spans="32:51" x14ac:dyDescent="0.25">
      <c r="AF1145" s="6"/>
      <c r="AG1145" s="40"/>
      <c r="AJ1145" s="83"/>
      <c r="AK1145" s="40"/>
      <c r="AN1145" s="83"/>
      <c r="AO1145" s="40"/>
      <c r="AT1145" s="83"/>
      <c r="AU1145" s="40"/>
      <c r="AX1145" s="6"/>
      <c r="AY1145" s="40"/>
    </row>
    <row r="1146" spans="32:51" x14ac:dyDescent="0.25">
      <c r="AF1146" s="6"/>
      <c r="AG1146" s="40"/>
      <c r="AJ1146" s="83"/>
      <c r="AK1146" s="40"/>
      <c r="AN1146" s="83"/>
      <c r="AO1146" s="40"/>
      <c r="AT1146" s="83"/>
      <c r="AU1146" s="40"/>
      <c r="AX1146" s="6"/>
      <c r="AY1146" s="40"/>
    </row>
    <row r="1147" spans="32:51" x14ac:dyDescent="0.25">
      <c r="AF1147" s="6"/>
      <c r="AG1147" s="40"/>
      <c r="AJ1147" s="83"/>
      <c r="AK1147" s="40"/>
      <c r="AN1147" s="83"/>
      <c r="AO1147" s="40"/>
      <c r="AT1147" s="83"/>
      <c r="AU1147" s="40"/>
      <c r="AX1147" s="6"/>
      <c r="AY1147" s="40"/>
    </row>
    <row r="1148" spans="32:51" x14ac:dyDescent="0.25">
      <c r="AF1148" s="6"/>
      <c r="AG1148" s="40"/>
      <c r="AJ1148" s="83"/>
      <c r="AK1148" s="40"/>
      <c r="AN1148" s="83"/>
      <c r="AO1148" s="40"/>
      <c r="AT1148" s="83"/>
      <c r="AU1148" s="40"/>
      <c r="AX1148" s="6"/>
      <c r="AY1148" s="40"/>
    </row>
    <row r="1149" spans="32:51" x14ac:dyDescent="0.25">
      <c r="AF1149" s="6"/>
      <c r="AG1149" s="40"/>
      <c r="AJ1149" s="83"/>
      <c r="AK1149" s="40"/>
      <c r="AN1149" s="83"/>
      <c r="AO1149" s="40"/>
      <c r="AT1149" s="83"/>
      <c r="AU1149" s="40"/>
      <c r="AX1149" s="6"/>
      <c r="AY1149" s="40"/>
    </row>
    <row r="1150" spans="32:51" x14ac:dyDescent="0.25">
      <c r="AF1150" s="6"/>
      <c r="AG1150" s="40"/>
      <c r="AJ1150" s="83"/>
      <c r="AK1150" s="40"/>
      <c r="AN1150" s="83"/>
      <c r="AO1150" s="40"/>
      <c r="AT1150" s="83"/>
      <c r="AU1150" s="40"/>
      <c r="AX1150" s="6"/>
      <c r="AY1150" s="40"/>
    </row>
    <row r="1151" spans="32:51" x14ac:dyDescent="0.25">
      <c r="AF1151" s="6"/>
      <c r="AG1151" s="40"/>
      <c r="AJ1151" s="83"/>
      <c r="AK1151" s="40"/>
      <c r="AN1151" s="83"/>
      <c r="AO1151" s="40"/>
      <c r="AT1151" s="83"/>
      <c r="AU1151" s="40"/>
      <c r="AX1151" s="6"/>
      <c r="AY1151" s="40"/>
    </row>
    <row r="1152" spans="32:51" x14ac:dyDescent="0.25">
      <c r="AF1152" s="6"/>
      <c r="AG1152" s="40"/>
      <c r="AJ1152" s="83"/>
      <c r="AK1152" s="40"/>
      <c r="AN1152" s="83"/>
      <c r="AO1152" s="40"/>
      <c r="AT1152" s="83"/>
      <c r="AU1152" s="40"/>
      <c r="AX1152" s="6"/>
      <c r="AY1152" s="40"/>
    </row>
    <row r="1153" spans="32:51" x14ac:dyDescent="0.25">
      <c r="AF1153" s="6"/>
      <c r="AG1153" s="40"/>
      <c r="AJ1153" s="83"/>
      <c r="AK1153" s="40"/>
      <c r="AN1153" s="83"/>
      <c r="AO1153" s="40"/>
      <c r="AT1153" s="83"/>
      <c r="AU1153" s="40"/>
      <c r="AX1153" s="6"/>
      <c r="AY1153" s="40"/>
    </row>
    <row r="1154" spans="32:51" x14ac:dyDescent="0.25">
      <c r="AF1154" s="6"/>
      <c r="AG1154" s="40"/>
      <c r="AJ1154" s="83"/>
      <c r="AK1154" s="40"/>
      <c r="AN1154" s="83"/>
      <c r="AO1154" s="40"/>
      <c r="AT1154" s="83"/>
      <c r="AU1154" s="40"/>
      <c r="AX1154" s="6"/>
      <c r="AY1154" s="40"/>
    </row>
    <row r="1155" spans="32:51" x14ac:dyDescent="0.25">
      <c r="AF1155" s="6"/>
      <c r="AG1155" s="40"/>
      <c r="AJ1155" s="83"/>
      <c r="AK1155" s="40"/>
      <c r="AN1155" s="83"/>
      <c r="AO1155" s="40"/>
      <c r="AT1155" s="83"/>
      <c r="AU1155" s="40"/>
      <c r="AX1155" s="6"/>
      <c r="AY1155" s="40"/>
    </row>
    <row r="1156" spans="32:51" x14ac:dyDescent="0.25">
      <c r="AF1156" s="6"/>
      <c r="AG1156" s="40"/>
      <c r="AJ1156" s="83"/>
      <c r="AK1156" s="40"/>
      <c r="AN1156" s="83"/>
      <c r="AO1156" s="40"/>
      <c r="AT1156" s="83"/>
      <c r="AU1156" s="40"/>
      <c r="AX1156" s="6"/>
      <c r="AY1156" s="40"/>
    </row>
    <row r="1157" spans="32:51" x14ac:dyDescent="0.25">
      <c r="AF1157" s="6"/>
      <c r="AG1157" s="40"/>
      <c r="AJ1157" s="83"/>
      <c r="AK1157" s="40"/>
      <c r="AN1157" s="83"/>
      <c r="AO1157" s="40"/>
      <c r="AT1157" s="83"/>
      <c r="AU1157" s="40"/>
      <c r="AX1157" s="6"/>
      <c r="AY1157" s="40"/>
    </row>
    <row r="1158" spans="32:51" x14ac:dyDescent="0.25">
      <c r="AF1158" s="6"/>
      <c r="AG1158" s="40"/>
      <c r="AJ1158" s="83"/>
      <c r="AK1158" s="40"/>
      <c r="AN1158" s="83"/>
      <c r="AO1158" s="40"/>
      <c r="AT1158" s="83"/>
      <c r="AU1158" s="40"/>
      <c r="AX1158" s="6"/>
      <c r="AY1158" s="40"/>
    </row>
    <row r="1159" spans="32:51" x14ac:dyDescent="0.25">
      <c r="AF1159" s="6"/>
      <c r="AG1159" s="40"/>
      <c r="AJ1159" s="83"/>
      <c r="AK1159" s="40"/>
      <c r="AN1159" s="83"/>
      <c r="AO1159" s="40"/>
      <c r="AT1159" s="83"/>
      <c r="AU1159" s="40"/>
      <c r="AX1159" s="6"/>
      <c r="AY1159" s="40"/>
    </row>
    <row r="1160" spans="32:51" x14ac:dyDescent="0.25">
      <c r="AF1160" s="6"/>
      <c r="AG1160" s="40"/>
      <c r="AJ1160" s="83"/>
      <c r="AK1160" s="40"/>
      <c r="AN1160" s="83"/>
      <c r="AO1160" s="40"/>
      <c r="AT1160" s="83"/>
      <c r="AU1160" s="40"/>
      <c r="AX1160" s="6"/>
      <c r="AY1160" s="40"/>
    </row>
    <row r="1161" spans="32:51" x14ac:dyDescent="0.25">
      <c r="AF1161" s="6"/>
      <c r="AG1161" s="40"/>
      <c r="AJ1161" s="83"/>
      <c r="AK1161" s="40"/>
      <c r="AN1161" s="83"/>
      <c r="AO1161" s="40"/>
      <c r="AT1161" s="83"/>
      <c r="AU1161" s="40"/>
      <c r="AX1161" s="6"/>
      <c r="AY1161" s="40"/>
    </row>
    <row r="1162" spans="32:51" x14ac:dyDescent="0.25">
      <c r="AF1162" s="6"/>
      <c r="AG1162" s="40"/>
      <c r="AJ1162" s="83"/>
      <c r="AK1162" s="40"/>
      <c r="AN1162" s="83"/>
      <c r="AO1162" s="40"/>
      <c r="AT1162" s="83"/>
      <c r="AU1162" s="40"/>
      <c r="AX1162" s="6"/>
      <c r="AY1162" s="40"/>
    </row>
    <row r="1163" spans="32:51" x14ac:dyDescent="0.25">
      <c r="AF1163" s="6"/>
      <c r="AG1163" s="40"/>
      <c r="AJ1163" s="83"/>
      <c r="AK1163" s="40"/>
      <c r="AN1163" s="83"/>
      <c r="AO1163" s="40"/>
      <c r="AT1163" s="83"/>
      <c r="AU1163" s="40"/>
      <c r="AX1163" s="6"/>
      <c r="AY1163" s="40"/>
    </row>
    <row r="1164" spans="32:51" x14ac:dyDescent="0.25">
      <c r="AF1164" s="6"/>
      <c r="AG1164" s="40"/>
      <c r="AJ1164" s="83"/>
      <c r="AK1164" s="40"/>
      <c r="AN1164" s="83"/>
      <c r="AO1164" s="40"/>
      <c r="AT1164" s="83"/>
      <c r="AU1164" s="40"/>
      <c r="AX1164" s="6"/>
      <c r="AY1164" s="40"/>
    </row>
    <row r="1165" spans="32:51" x14ac:dyDescent="0.25">
      <c r="AF1165" s="6"/>
      <c r="AG1165" s="40"/>
      <c r="AJ1165" s="83"/>
      <c r="AK1165" s="40"/>
      <c r="AN1165" s="83"/>
      <c r="AO1165" s="40"/>
      <c r="AT1165" s="83"/>
      <c r="AU1165" s="40"/>
      <c r="AX1165" s="6"/>
      <c r="AY1165" s="40"/>
    </row>
    <row r="1166" spans="32:51" x14ac:dyDescent="0.25">
      <c r="AF1166" s="6"/>
      <c r="AG1166" s="40"/>
      <c r="AJ1166" s="83"/>
      <c r="AK1166" s="40"/>
      <c r="AN1166" s="83"/>
      <c r="AO1166" s="40"/>
      <c r="AT1166" s="83"/>
      <c r="AU1166" s="40"/>
      <c r="AX1166" s="6"/>
      <c r="AY1166" s="40"/>
    </row>
    <row r="1167" spans="32:51" x14ac:dyDescent="0.25">
      <c r="AF1167" s="6"/>
      <c r="AG1167" s="40"/>
      <c r="AJ1167" s="83"/>
      <c r="AK1167" s="40"/>
      <c r="AN1167" s="83"/>
      <c r="AO1167" s="40"/>
      <c r="AT1167" s="83"/>
      <c r="AU1167" s="40"/>
      <c r="AX1167" s="6"/>
      <c r="AY1167" s="40"/>
    </row>
    <row r="1168" spans="32:51" x14ac:dyDescent="0.25">
      <c r="AF1168" s="6"/>
      <c r="AG1168" s="40"/>
      <c r="AJ1168" s="83"/>
      <c r="AK1168" s="40"/>
      <c r="AN1168" s="83"/>
      <c r="AO1168" s="40"/>
      <c r="AT1168" s="83"/>
      <c r="AU1168" s="40"/>
      <c r="AX1168" s="6"/>
      <c r="AY1168" s="40"/>
    </row>
    <row r="1169" spans="32:51" x14ac:dyDescent="0.25">
      <c r="AF1169" s="6"/>
      <c r="AG1169" s="40"/>
      <c r="AJ1169" s="83"/>
      <c r="AK1169" s="40"/>
      <c r="AN1169" s="83"/>
      <c r="AO1169" s="40"/>
      <c r="AT1169" s="83"/>
      <c r="AU1169" s="40"/>
      <c r="AX1169" s="6"/>
      <c r="AY1169" s="40"/>
    </row>
    <row r="1170" spans="32:51" x14ac:dyDescent="0.25">
      <c r="AF1170" s="6"/>
      <c r="AG1170" s="40"/>
      <c r="AJ1170" s="83"/>
      <c r="AK1170" s="40"/>
      <c r="AN1170" s="83"/>
      <c r="AO1170" s="40"/>
      <c r="AT1170" s="83"/>
      <c r="AU1170" s="40"/>
      <c r="AX1170" s="6"/>
      <c r="AY1170" s="40"/>
    </row>
    <row r="1171" spans="32:51" x14ac:dyDescent="0.25">
      <c r="AF1171" s="6"/>
      <c r="AG1171" s="40"/>
      <c r="AJ1171" s="83"/>
      <c r="AK1171" s="40"/>
      <c r="AN1171" s="83"/>
      <c r="AO1171" s="40"/>
      <c r="AT1171" s="83"/>
      <c r="AU1171" s="40"/>
      <c r="AX1171" s="6"/>
      <c r="AY1171" s="40"/>
    </row>
    <row r="1172" spans="32:51" x14ac:dyDescent="0.25">
      <c r="AF1172" s="6"/>
      <c r="AG1172" s="40"/>
      <c r="AJ1172" s="83"/>
      <c r="AK1172" s="40"/>
      <c r="AN1172" s="83"/>
      <c r="AO1172" s="40"/>
      <c r="AT1172" s="83"/>
      <c r="AU1172" s="40"/>
      <c r="AX1172" s="6"/>
      <c r="AY1172" s="40"/>
    </row>
    <row r="1173" spans="32:51" x14ac:dyDescent="0.25">
      <c r="AF1173" s="6"/>
      <c r="AG1173" s="40"/>
      <c r="AJ1173" s="83"/>
      <c r="AK1173" s="40"/>
      <c r="AN1173" s="83"/>
      <c r="AO1173" s="40"/>
      <c r="AT1173" s="83"/>
      <c r="AU1173" s="40"/>
      <c r="AX1173" s="6"/>
      <c r="AY1173" s="40"/>
    </row>
    <row r="1174" spans="32:51" x14ac:dyDescent="0.25">
      <c r="AF1174" s="6"/>
      <c r="AG1174" s="40"/>
      <c r="AJ1174" s="83"/>
      <c r="AK1174" s="40"/>
      <c r="AN1174" s="83"/>
      <c r="AO1174" s="40"/>
      <c r="AT1174" s="83"/>
      <c r="AU1174" s="40"/>
      <c r="AX1174" s="6"/>
      <c r="AY1174" s="40"/>
    </row>
    <row r="1175" spans="32:51" x14ac:dyDescent="0.25">
      <c r="AF1175" s="6"/>
      <c r="AG1175" s="40"/>
      <c r="AJ1175" s="83"/>
      <c r="AK1175" s="40"/>
      <c r="AN1175" s="83"/>
      <c r="AO1175" s="40"/>
      <c r="AT1175" s="83"/>
      <c r="AU1175" s="40"/>
      <c r="AX1175" s="6"/>
      <c r="AY1175" s="40"/>
    </row>
    <row r="1176" spans="32:51" x14ac:dyDescent="0.25">
      <c r="AF1176" s="6"/>
      <c r="AG1176" s="40"/>
      <c r="AJ1176" s="83"/>
      <c r="AK1176" s="40"/>
      <c r="AN1176" s="83"/>
      <c r="AO1176" s="40"/>
      <c r="AT1176" s="83"/>
      <c r="AU1176" s="40"/>
      <c r="AX1176" s="6"/>
      <c r="AY1176" s="40"/>
    </row>
    <row r="1177" spans="32:51" x14ac:dyDescent="0.25">
      <c r="AF1177" s="6"/>
      <c r="AG1177" s="40"/>
      <c r="AJ1177" s="83"/>
      <c r="AK1177" s="40"/>
      <c r="AN1177" s="83"/>
      <c r="AO1177" s="40"/>
      <c r="AT1177" s="83"/>
      <c r="AU1177" s="40"/>
      <c r="AX1177" s="6"/>
      <c r="AY1177" s="40"/>
    </row>
    <row r="1178" spans="32:51" x14ac:dyDescent="0.25">
      <c r="AF1178" s="6"/>
      <c r="AG1178" s="40"/>
      <c r="AJ1178" s="83"/>
      <c r="AK1178" s="40"/>
      <c r="AN1178" s="83"/>
      <c r="AO1178" s="40"/>
      <c r="AT1178" s="83"/>
      <c r="AU1178" s="40"/>
      <c r="AX1178" s="6"/>
      <c r="AY1178" s="40"/>
    </row>
    <row r="1179" spans="32:51" x14ac:dyDescent="0.25">
      <c r="AF1179" s="6"/>
      <c r="AG1179" s="40"/>
      <c r="AJ1179" s="83"/>
      <c r="AK1179" s="40"/>
      <c r="AN1179" s="83"/>
      <c r="AO1179" s="40"/>
      <c r="AT1179" s="83"/>
      <c r="AU1179" s="40"/>
      <c r="AX1179" s="6"/>
      <c r="AY1179" s="40"/>
    </row>
    <row r="1180" spans="32:51" x14ac:dyDescent="0.25">
      <c r="AF1180" s="6"/>
      <c r="AG1180" s="40"/>
      <c r="AJ1180" s="83"/>
      <c r="AK1180" s="40"/>
      <c r="AN1180" s="83"/>
      <c r="AO1180" s="40"/>
      <c r="AT1180" s="83"/>
      <c r="AU1180" s="40"/>
      <c r="AX1180" s="6"/>
      <c r="AY1180" s="40"/>
    </row>
    <row r="1181" spans="32:51" x14ac:dyDescent="0.25">
      <c r="AF1181" s="6"/>
      <c r="AG1181" s="40"/>
      <c r="AJ1181" s="83"/>
      <c r="AK1181" s="40"/>
      <c r="AN1181" s="83"/>
      <c r="AO1181" s="40"/>
      <c r="AT1181" s="83"/>
      <c r="AU1181" s="40"/>
      <c r="AX1181" s="6"/>
      <c r="AY1181" s="40"/>
    </row>
    <row r="1182" spans="32:51" x14ac:dyDescent="0.25">
      <c r="AF1182" s="6"/>
      <c r="AG1182" s="40"/>
      <c r="AJ1182" s="83"/>
      <c r="AK1182" s="40"/>
      <c r="AN1182" s="83"/>
      <c r="AO1182" s="40"/>
      <c r="AT1182" s="83"/>
      <c r="AU1182" s="40"/>
      <c r="AX1182" s="6"/>
      <c r="AY1182" s="40"/>
    </row>
    <row r="1183" spans="32:51" x14ac:dyDescent="0.25">
      <c r="AF1183" s="6"/>
      <c r="AG1183" s="40"/>
      <c r="AJ1183" s="83"/>
      <c r="AK1183" s="40"/>
      <c r="AN1183" s="83"/>
      <c r="AO1183" s="40"/>
      <c r="AT1183" s="83"/>
      <c r="AU1183" s="40"/>
      <c r="AX1183" s="6"/>
      <c r="AY1183" s="40"/>
    </row>
    <row r="1184" spans="32:51" x14ac:dyDescent="0.25">
      <c r="AF1184" s="6"/>
      <c r="AG1184" s="40"/>
      <c r="AJ1184" s="83"/>
      <c r="AK1184" s="40"/>
      <c r="AN1184" s="83"/>
      <c r="AO1184" s="40"/>
      <c r="AT1184" s="83"/>
      <c r="AU1184" s="40"/>
      <c r="AX1184" s="6"/>
      <c r="AY1184" s="40"/>
    </row>
    <row r="1185" spans="32:51" x14ac:dyDescent="0.25">
      <c r="AF1185" s="6"/>
      <c r="AG1185" s="40"/>
      <c r="AJ1185" s="83"/>
      <c r="AK1185" s="40"/>
      <c r="AN1185" s="83"/>
      <c r="AO1185" s="40"/>
      <c r="AT1185" s="83"/>
      <c r="AU1185" s="40"/>
      <c r="AX1185" s="6"/>
      <c r="AY1185" s="40"/>
    </row>
    <row r="1186" spans="32:51" x14ac:dyDescent="0.25">
      <c r="AF1186" s="6"/>
      <c r="AG1186" s="40"/>
      <c r="AJ1186" s="83"/>
      <c r="AK1186" s="40"/>
      <c r="AN1186" s="83"/>
      <c r="AO1186" s="40"/>
      <c r="AT1186" s="83"/>
      <c r="AU1186" s="40"/>
      <c r="AX1186" s="6"/>
      <c r="AY1186" s="40"/>
    </row>
    <row r="1187" spans="32:51" x14ac:dyDescent="0.25">
      <c r="AF1187" s="6"/>
      <c r="AG1187" s="40"/>
      <c r="AJ1187" s="83"/>
      <c r="AK1187" s="40"/>
      <c r="AN1187" s="83"/>
      <c r="AO1187" s="40"/>
      <c r="AT1187" s="83"/>
      <c r="AU1187" s="40"/>
      <c r="AX1187" s="6"/>
      <c r="AY1187" s="40"/>
    </row>
    <row r="1188" spans="32:51" x14ac:dyDescent="0.25">
      <c r="AF1188" s="6"/>
      <c r="AG1188" s="40"/>
      <c r="AJ1188" s="83"/>
      <c r="AK1188" s="40"/>
      <c r="AN1188" s="83"/>
      <c r="AO1188" s="40"/>
      <c r="AT1188" s="83"/>
      <c r="AU1188" s="40"/>
      <c r="AX1188" s="6"/>
      <c r="AY1188" s="40"/>
    </row>
    <row r="1189" spans="32:51" x14ac:dyDescent="0.25">
      <c r="AF1189" s="6"/>
      <c r="AG1189" s="40"/>
      <c r="AJ1189" s="83"/>
      <c r="AK1189" s="40"/>
      <c r="AN1189" s="83"/>
      <c r="AO1189" s="40"/>
      <c r="AT1189" s="83"/>
      <c r="AU1189" s="40"/>
      <c r="AX1189" s="6"/>
      <c r="AY1189" s="40"/>
    </row>
    <row r="1190" spans="32:51" x14ac:dyDescent="0.25">
      <c r="AF1190" s="6"/>
      <c r="AG1190" s="40"/>
      <c r="AJ1190" s="83"/>
      <c r="AK1190" s="40"/>
      <c r="AN1190" s="83"/>
      <c r="AO1190" s="40"/>
      <c r="AT1190" s="83"/>
      <c r="AU1190" s="40"/>
      <c r="AX1190" s="6"/>
      <c r="AY1190" s="40"/>
    </row>
    <row r="1191" spans="32:51" x14ac:dyDescent="0.25">
      <c r="AF1191" s="6"/>
      <c r="AG1191" s="40"/>
      <c r="AJ1191" s="83"/>
      <c r="AK1191" s="40"/>
      <c r="AN1191" s="83"/>
      <c r="AO1191" s="40"/>
      <c r="AT1191" s="83"/>
      <c r="AU1191" s="40"/>
      <c r="AX1191" s="6"/>
      <c r="AY1191" s="40"/>
    </row>
    <row r="1192" spans="32:51" x14ac:dyDescent="0.25">
      <c r="AF1192" s="6"/>
      <c r="AG1192" s="40"/>
      <c r="AJ1192" s="83"/>
      <c r="AK1192" s="40"/>
      <c r="AN1192" s="83"/>
      <c r="AO1192" s="40"/>
      <c r="AT1192" s="83"/>
      <c r="AU1192" s="40"/>
      <c r="AX1192" s="6"/>
      <c r="AY1192" s="40"/>
    </row>
    <row r="1193" spans="32:51" x14ac:dyDescent="0.25">
      <c r="AF1193" s="6"/>
      <c r="AG1193" s="40"/>
      <c r="AJ1193" s="83"/>
      <c r="AK1193" s="40"/>
      <c r="AN1193" s="83"/>
      <c r="AO1193" s="40"/>
      <c r="AT1193" s="83"/>
      <c r="AU1193" s="40"/>
      <c r="AX1193" s="6"/>
      <c r="AY1193" s="40"/>
    </row>
    <row r="1194" spans="32:51" x14ac:dyDescent="0.25">
      <c r="AF1194" s="6"/>
      <c r="AG1194" s="40"/>
      <c r="AJ1194" s="83"/>
      <c r="AK1194" s="40"/>
      <c r="AN1194" s="83"/>
      <c r="AO1194" s="40"/>
      <c r="AT1194" s="83"/>
      <c r="AU1194" s="40"/>
      <c r="AX1194" s="6"/>
      <c r="AY1194" s="40"/>
    </row>
    <row r="1195" spans="32:51" x14ac:dyDescent="0.25">
      <c r="AF1195" s="6"/>
      <c r="AG1195" s="40"/>
      <c r="AJ1195" s="83"/>
      <c r="AK1195" s="40"/>
      <c r="AN1195" s="83"/>
      <c r="AO1195" s="40"/>
      <c r="AT1195" s="83"/>
      <c r="AU1195" s="40"/>
      <c r="AX1195" s="6"/>
      <c r="AY1195" s="40"/>
    </row>
    <row r="1196" spans="32:51" x14ac:dyDescent="0.25">
      <c r="AF1196" s="6"/>
      <c r="AG1196" s="40"/>
      <c r="AJ1196" s="83"/>
      <c r="AK1196" s="40"/>
      <c r="AN1196" s="83"/>
      <c r="AO1196" s="40"/>
      <c r="AT1196" s="83"/>
      <c r="AU1196" s="40"/>
      <c r="AX1196" s="6"/>
      <c r="AY1196" s="40"/>
    </row>
    <row r="1197" spans="32:51" x14ac:dyDescent="0.25">
      <c r="AF1197" s="6"/>
      <c r="AG1197" s="40"/>
      <c r="AJ1197" s="83"/>
      <c r="AK1197" s="40"/>
      <c r="AN1197" s="83"/>
      <c r="AO1197" s="40"/>
      <c r="AT1197" s="83"/>
      <c r="AU1197" s="40"/>
      <c r="AX1197" s="6"/>
      <c r="AY1197" s="40"/>
    </row>
    <row r="1198" spans="32:51" x14ac:dyDescent="0.25">
      <c r="AF1198" s="6"/>
      <c r="AG1198" s="40"/>
      <c r="AJ1198" s="83"/>
      <c r="AK1198" s="40"/>
      <c r="AN1198" s="83"/>
      <c r="AO1198" s="40"/>
      <c r="AT1198" s="83"/>
      <c r="AU1198" s="40"/>
      <c r="AX1198" s="6"/>
      <c r="AY1198" s="40"/>
    </row>
    <row r="1199" spans="32:51" x14ac:dyDescent="0.25">
      <c r="AF1199" s="6"/>
      <c r="AG1199" s="40"/>
      <c r="AJ1199" s="83"/>
      <c r="AK1199" s="40"/>
      <c r="AN1199" s="83"/>
      <c r="AO1199" s="40"/>
      <c r="AT1199" s="83"/>
      <c r="AU1199" s="40"/>
      <c r="AX1199" s="6"/>
      <c r="AY1199" s="40"/>
    </row>
    <row r="1200" spans="32:51" x14ac:dyDescent="0.25">
      <c r="AF1200" s="6"/>
      <c r="AG1200" s="40"/>
      <c r="AJ1200" s="83"/>
      <c r="AK1200" s="40"/>
      <c r="AN1200" s="83"/>
      <c r="AO1200" s="40"/>
      <c r="AT1200" s="83"/>
      <c r="AU1200" s="40"/>
      <c r="AX1200" s="6"/>
      <c r="AY1200" s="40"/>
    </row>
    <row r="1201" spans="32:51" x14ac:dyDescent="0.25">
      <c r="AF1201" s="6"/>
      <c r="AG1201" s="40"/>
      <c r="AJ1201" s="83"/>
      <c r="AK1201" s="40"/>
      <c r="AN1201" s="83"/>
      <c r="AO1201" s="40"/>
      <c r="AT1201" s="83"/>
      <c r="AU1201" s="40"/>
      <c r="AX1201" s="6"/>
      <c r="AY1201" s="40"/>
    </row>
    <row r="1202" spans="32:51" x14ac:dyDescent="0.25">
      <c r="AF1202" s="6"/>
      <c r="AG1202" s="40"/>
      <c r="AJ1202" s="83"/>
      <c r="AK1202" s="40"/>
      <c r="AN1202" s="83"/>
      <c r="AO1202" s="40"/>
      <c r="AT1202" s="83"/>
      <c r="AU1202" s="40"/>
      <c r="AX1202" s="6"/>
      <c r="AY1202" s="40"/>
    </row>
    <row r="1203" spans="32:51" x14ac:dyDescent="0.25">
      <c r="AF1203" s="6"/>
      <c r="AG1203" s="40"/>
      <c r="AJ1203" s="83"/>
      <c r="AK1203" s="40"/>
      <c r="AN1203" s="83"/>
      <c r="AO1203" s="40"/>
      <c r="AT1203" s="83"/>
      <c r="AU1203" s="40"/>
      <c r="AX1203" s="6"/>
      <c r="AY1203" s="40"/>
    </row>
    <row r="1204" spans="32:51" x14ac:dyDescent="0.25">
      <c r="AF1204" s="6"/>
      <c r="AG1204" s="40"/>
      <c r="AJ1204" s="83"/>
      <c r="AK1204" s="40"/>
      <c r="AN1204" s="83"/>
      <c r="AO1204" s="40"/>
      <c r="AT1204" s="83"/>
      <c r="AU1204" s="40"/>
      <c r="AX1204" s="6"/>
      <c r="AY1204" s="40"/>
    </row>
    <row r="1205" spans="32:51" x14ac:dyDescent="0.25">
      <c r="AF1205" s="6"/>
      <c r="AG1205" s="40"/>
      <c r="AJ1205" s="83"/>
      <c r="AK1205" s="40"/>
      <c r="AN1205" s="83"/>
      <c r="AO1205" s="40"/>
      <c r="AT1205" s="83"/>
      <c r="AU1205" s="40"/>
      <c r="AX1205" s="6"/>
      <c r="AY1205" s="40"/>
    </row>
    <row r="1206" spans="32:51" x14ac:dyDescent="0.25">
      <c r="AF1206" s="6"/>
      <c r="AG1206" s="40"/>
      <c r="AJ1206" s="83"/>
      <c r="AK1206" s="40"/>
      <c r="AN1206" s="83"/>
      <c r="AO1206" s="40"/>
      <c r="AT1206" s="83"/>
      <c r="AU1206" s="40"/>
      <c r="AX1206" s="6"/>
      <c r="AY1206" s="40"/>
    </row>
    <row r="1207" spans="32:51" x14ac:dyDescent="0.25">
      <c r="AF1207" s="6"/>
      <c r="AG1207" s="40"/>
      <c r="AJ1207" s="83"/>
      <c r="AK1207" s="40"/>
      <c r="AN1207" s="83"/>
      <c r="AO1207" s="40"/>
      <c r="AT1207" s="83"/>
      <c r="AU1207" s="40"/>
      <c r="AX1207" s="6"/>
      <c r="AY1207" s="40"/>
    </row>
    <row r="1208" spans="32:51" x14ac:dyDescent="0.25">
      <c r="AF1208" s="6"/>
      <c r="AG1208" s="40"/>
      <c r="AJ1208" s="83"/>
      <c r="AK1208" s="40"/>
      <c r="AN1208" s="83"/>
      <c r="AO1208" s="40"/>
      <c r="AT1208" s="83"/>
      <c r="AU1208" s="40"/>
      <c r="AX1208" s="6"/>
      <c r="AY1208" s="40"/>
    </row>
    <row r="1209" spans="32:51" x14ac:dyDescent="0.25">
      <c r="AF1209" s="6"/>
      <c r="AG1209" s="40"/>
      <c r="AJ1209" s="83"/>
      <c r="AK1209" s="40"/>
      <c r="AN1209" s="83"/>
      <c r="AO1209" s="40"/>
      <c r="AT1209" s="83"/>
      <c r="AU1209" s="40"/>
      <c r="AX1209" s="6"/>
      <c r="AY1209" s="40"/>
    </row>
    <row r="1210" spans="32:51" x14ac:dyDescent="0.25">
      <c r="AF1210" s="6"/>
      <c r="AG1210" s="40"/>
      <c r="AJ1210" s="83"/>
      <c r="AK1210" s="40"/>
      <c r="AN1210" s="83"/>
      <c r="AO1210" s="40"/>
      <c r="AT1210" s="83"/>
      <c r="AU1210" s="40"/>
      <c r="AX1210" s="6"/>
      <c r="AY1210" s="40"/>
    </row>
    <row r="1211" spans="32:51" x14ac:dyDescent="0.25">
      <c r="AF1211" s="6"/>
      <c r="AG1211" s="40"/>
      <c r="AJ1211" s="83"/>
      <c r="AK1211" s="40"/>
      <c r="AN1211" s="83"/>
      <c r="AO1211" s="40"/>
      <c r="AT1211" s="83"/>
      <c r="AU1211" s="40"/>
      <c r="AX1211" s="6"/>
      <c r="AY1211" s="40"/>
    </row>
    <row r="1212" spans="32:51" x14ac:dyDescent="0.25">
      <c r="AF1212" s="6"/>
      <c r="AG1212" s="40"/>
      <c r="AJ1212" s="83"/>
      <c r="AK1212" s="40"/>
      <c r="AN1212" s="83"/>
      <c r="AO1212" s="40"/>
      <c r="AT1212" s="83"/>
      <c r="AU1212" s="40"/>
      <c r="AX1212" s="6"/>
      <c r="AY1212" s="40"/>
    </row>
    <row r="1213" spans="32:51" x14ac:dyDescent="0.25">
      <c r="AF1213" s="6"/>
      <c r="AG1213" s="40"/>
      <c r="AJ1213" s="83"/>
      <c r="AK1213" s="40"/>
      <c r="AN1213" s="83"/>
      <c r="AO1213" s="40"/>
      <c r="AT1213" s="83"/>
      <c r="AU1213" s="40"/>
      <c r="AX1213" s="6"/>
      <c r="AY1213" s="40"/>
    </row>
    <row r="1214" spans="32:51" x14ac:dyDescent="0.25">
      <c r="AF1214" s="6"/>
      <c r="AG1214" s="40"/>
      <c r="AJ1214" s="83"/>
      <c r="AK1214" s="40"/>
      <c r="AN1214" s="83"/>
      <c r="AO1214" s="40"/>
      <c r="AT1214" s="83"/>
      <c r="AU1214" s="40"/>
      <c r="AX1214" s="6"/>
      <c r="AY1214" s="40"/>
    </row>
    <row r="1215" spans="32:51" x14ac:dyDescent="0.25">
      <c r="AF1215" s="6"/>
      <c r="AG1215" s="40"/>
      <c r="AJ1215" s="83"/>
      <c r="AK1215" s="40"/>
      <c r="AN1215" s="83"/>
      <c r="AO1215" s="40"/>
      <c r="AT1215" s="83"/>
      <c r="AU1215" s="40"/>
      <c r="AX1215" s="6"/>
      <c r="AY1215" s="40"/>
    </row>
    <row r="1216" spans="32:51" x14ac:dyDescent="0.25">
      <c r="AF1216" s="6"/>
      <c r="AG1216" s="40"/>
      <c r="AJ1216" s="83"/>
      <c r="AK1216" s="40"/>
      <c r="AN1216" s="83"/>
      <c r="AO1216" s="40"/>
      <c r="AT1216" s="83"/>
      <c r="AU1216" s="40"/>
      <c r="AX1216" s="6"/>
      <c r="AY1216" s="40"/>
    </row>
    <row r="1217" spans="32:51" x14ac:dyDescent="0.25">
      <c r="AF1217" s="6"/>
      <c r="AG1217" s="40"/>
      <c r="AJ1217" s="83"/>
      <c r="AK1217" s="40"/>
      <c r="AN1217" s="83"/>
      <c r="AO1217" s="40"/>
      <c r="AT1217" s="83"/>
      <c r="AU1217" s="40"/>
      <c r="AX1217" s="6"/>
      <c r="AY1217" s="40"/>
    </row>
    <row r="1218" spans="32:51" x14ac:dyDescent="0.25">
      <c r="AF1218" s="6"/>
      <c r="AG1218" s="40"/>
      <c r="AJ1218" s="83"/>
      <c r="AK1218" s="40"/>
      <c r="AN1218" s="83"/>
      <c r="AO1218" s="40"/>
      <c r="AT1218" s="83"/>
      <c r="AU1218" s="40"/>
      <c r="AX1218" s="6"/>
      <c r="AY1218" s="40"/>
    </row>
    <row r="1219" spans="32:51" x14ac:dyDescent="0.25">
      <c r="AF1219" s="6"/>
      <c r="AG1219" s="40"/>
      <c r="AJ1219" s="83"/>
      <c r="AK1219" s="40"/>
      <c r="AN1219" s="83"/>
      <c r="AO1219" s="40"/>
      <c r="AT1219" s="83"/>
      <c r="AU1219" s="40"/>
      <c r="AX1219" s="6"/>
      <c r="AY1219" s="40"/>
    </row>
    <row r="1220" spans="32:51" x14ac:dyDescent="0.25">
      <c r="AF1220" s="6"/>
      <c r="AG1220" s="40"/>
      <c r="AJ1220" s="83"/>
      <c r="AK1220" s="40"/>
      <c r="AN1220" s="83"/>
      <c r="AO1220" s="40"/>
      <c r="AT1220" s="83"/>
      <c r="AU1220" s="40"/>
      <c r="AX1220" s="6"/>
      <c r="AY1220" s="40"/>
    </row>
    <row r="1221" spans="32:51" x14ac:dyDescent="0.25">
      <c r="AF1221" s="6"/>
      <c r="AG1221" s="40"/>
      <c r="AJ1221" s="83"/>
      <c r="AK1221" s="40"/>
      <c r="AN1221" s="83"/>
      <c r="AO1221" s="40"/>
      <c r="AT1221" s="83"/>
      <c r="AU1221" s="40"/>
      <c r="AX1221" s="6"/>
      <c r="AY1221" s="40"/>
    </row>
    <row r="1222" spans="32:51" x14ac:dyDescent="0.25">
      <c r="AF1222" s="6"/>
      <c r="AG1222" s="40"/>
      <c r="AJ1222" s="83"/>
      <c r="AK1222" s="40"/>
      <c r="AN1222" s="83"/>
      <c r="AO1222" s="40"/>
      <c r="AT1222" s="83"/>
      <c r="AU1222" s="40"/>
      <c r="AX1222" s="6"/>
      <c r="AY1222" s="40"/>
    </row>
    <row r="1223" spans="32:51" x14ac:dyDescent="0.25">
      <c r="AF1223" s="6"/>
      <c r="AG1223" s="40"/>
      <c r="AJ1223" s="83"/>
      <c r="AK1223" s="40"/>
      <c r="AN1223" s="83"/>
      <c r="AO1223" s="40"/>
      <c r="AT1223" s="83"/>
      <c r="AU1223" s="40"/>
      <c r="AX1223" s="6"/>
      <c r="AY1223" s="40"/>
    </row>
    <row r="1224" spans="32:51" x14ac:dyDescent="0.25">
      <c r="AF1224" s="6"/>
      <c r="AG1224" s="40"/>
      <c r="AJ1224" s="83"/>
      <c r="AK1224" s="40"/>
      <c r="AN1224" s="83"/>
      <c r="AO1224" s="40"/>
      <c r="AT1224" s="83"/>
      <c r="AU1224" s="40"/>
      <c r="AX1224" s="6"/>
      <c r="AY1224" s="40"/>
    </row>
    <row r="1225" spans="32:51" x14ac:dyDescent="0.25">
      <c r="AF1225" s="6"/>
      <c r="AG1225" s="40"/>
      <c r="AJ1225" s="83"/>
      <c r="AK1225" s="40"/>
      <c r="AN1225" s="83"/>
      <c r="AO1225" s="40"/>
      <c r="AT1225" s="83"/>
      <c r="AU1225" s="40"/>
      <c r="AX1225" s="6"/>
      <c r="AY1225" s="40"/>
    </row>
    <row r="1226" spans="32:51" x14ac:dyDescent="0.25">
      <c r="AF1226" s="6"/>
      <c r="AG1226" s="40"/>
      <c r="AJ1226" s="83"/>
      <c r="AK1226" s="40"/>
      <c r="AN1226" s="83"/>
      <c r="AO1226" s="40"/>
      <c r="AT1226" s="83"/>
      <c r="AU1226" s="40"/>
      <c r="AX1226" s="6"/>
      <c r="AY1226" s="40"/>
    </row>
    <row r="1227" spans="32:51" x14ac:dyDescent="0.25">
      <c r="AF1227" s="6"/>
      <c r="AG1227" s="40"/>
      <c r="AJ1227" s="83"/>
      <c r="AK1227" s="40"/>
      <c r="AN1227" s="83"/>
      <c r="AO1227" s="40"/>
      <c r="AT1227" s="83"/>
      <c r="AU1227" s="40"/>
      <c r="AX1227" s="6"/>
      <c r="AY1227" s="40"/>
    </row>
    <row r="1228" spans="32:51" x14ac:dyDescent="0.25">
      <c r="AF1228" s="6"/>
      <c r="AG1228" s="40"/>
      <c r="AJ1228" s="83"/>
      <c r="AK1228" s="40"/>
      <c r="AN1228" s="83"/>
      <c r="AO1228" s="40"/>
      <c r="AT1228" s="83"/>
      <c r="AU1228" s="40"/>
      <c r="AX1228" s="6"/>
      <c r="AY1228" s="40"/>
    </row>
    <row r="1229" spans="32:51" x14ac:dyDescent="0.25">
      <c r="AF1229" s="6"/>
      <c r="AG1229" s="40"/>
      <c r="AJ1229" s="83"/>
      <c r="AK1229" s="40"/>
      <c r="AN1229" s="83"/>
      <c r="AO1229" s="40"/>
      <c r="AT1229" s="83"/>
      <c r="AU1229" s="40"/>
      <c r="AX1229" s="6"/>
      <c r="AY1229" s="40"/>
    </row>
    <row r="1230" spans="32:51" x14ac:dyDescent="0.25">
      <c r="AF1230" s="6"/>
      <c r="AG1230" s="40"/>
      <c r="AJ1230" s="83"/>
      <c r="AK1230" s="40"/>
      <c r="AN1230" s="83"/>
      <c r="AO1230" s="40"/>
      <c r="AT1230" s="83"/>
      <c r="AU1230" s="40"/>
      <c r="AX1230" s="6"/>
      <c r="AY1230" s="40"/>
    </row>
    <row r="1231" spans="32:51" x14ac:dyDescent="0.25">
      <c r="AF1231" s="6"/>
      <c r="AG1231" s="40"/>
      <c r="AJ1231" s="83"/>
      <c r="AK1231" s="40"/>
      <c r="AN1231" s="83"/>
      <c r="AO1231" s="40"/>
      <c r="AT1231" s="83"/>
      <c r="AU1231" s="40"/>
      <c r="AX1231" s="6"/>
      <c r="AY1231" s="40"/>
    </row>
    <row r="1232" spans="32:51" x14ac:dyDescent="0.25">
      <c r="AF1232" s="6"/>
      <c r="AG1232" s="40"/>
      <c r="AJ1232" s="83"/>
      <c r="AK1232" s="40"/>
      <c r="AN1232" s="83"/>
      <c r="AO1232" s="40"/>
      <c r="AT1232" s="83"/>
      <c r="AU1232" s="40"/>
      <c r="AX1232" s="6"/>
      <c r="AY1232" s="40"/>
    </row>
    <row r="1233" spans="32:51" x14ac:dyDescent="0.25">
      <c r="AF1233" s="6"/>
      <c r="AG1233" s="40"/>
      <c r="AJ1233" s="83"/>
      <c r="AK1233" s="40"/>
      <c r="AN1233" s="83"/>
      <c r="AO1233" s="40"/>
      <c r="AT1233" s="83"/>
      <c r="AU1233" s="40"/>
      <c r="AX1233" s="6"/>
      <c r="AY1233" s="40"/>
    </row>
    <row r="1234" spans="32:51" x14ac:dyDescent="0.25">
      <c r="AF1234" s="6"/>
      <c r="AG1234" s="40"/>
      <c r="AJ1234" s="83"/>
      <c r="AK1234" s="40"/>
      <c r="AN1234" s="83"/>
      <c r="AO1234" s="40"/>
      <c r="AT1234" s="83"/>
      <c r="AU1234" s="40"/>
      <c r="AX1234" s="6"/>
      <c r="AY1234" s="40"/>
    </row>
    <row r="1235" spans="32:51" x14ac:dyDescent="0.25">
      <c r="AF1235" s="6"/>
      <c r="AG1235" s="40"/>
      <c r="AJ1235" s="83"/>
      <c r="AK1235" s="40"/>
      <c r="AN1235" s="83"/>
      <c r="AO1235" s="40"/>
      <c r="AT1235" s="83"/>
      <c r="AU1235" s="40"/>
      <c r="AX1235" s="6"/>
      <c r="AY1235" s="40"/>
    </row>
    <row r="1236" spans="32:51" x14ac:dyDescent="0.25">
      <c r="AF1236" s="6"/>
      <c r="AG1236" s="40"/>
      <c r="AJ1236" s="83"/>
      <c r="AK1236" s="40"/>
      <c r="AN1236" s="83"/>
      <c r="AO1236" s="40"/>
      <c r="AT1236" s="83"/>
      <c r="AU1236" s="40"/>
      <c r="AX1236" s="6"/>
      <c r="AY1236" s="40"/>
    </row>
    <row r="1237" spans="32:51" x14ac:dyDescent="0.25">
      <c r="AF1237" s="6"/>
      <c r="AG1237" s="40"/>
      <c r="AJ1237" s="83"/>
      <c r="AK1237" s="40"/>
      <c r="AN1237" s="83"/>
      <c r="AO1237" s="40"/>
      <c r="AT1237" s="83"/>
      <c r="AU1237" s="40"/>
      <c r="AX1237" s="6"/>
      <c r="AY1237" s="40"/>
    </row>
    <row r="1238" spans="32:51" x14ac:dyDescent="0.25">
      <c r="AF1238" s="6"/>
      <c r="AG1238" s="40"/>
      <c r="AJ1238" s="83"/>
      <c r="AK1238" s="40"/>
      <c r="AN1238" s="83"/>
      <c r="AO1238" s="40"/>
      <c r="AT1238" s="83"/>
      <c r="AU1238" s="40"/>
      <c r="AX1238" s="6"/>
      <c r="AY1238" s="40"/>
    </row>
    <row r="1239" spans="32:51" x14ac:dyDescent="0.25">
      <c r="AF1239" s="6"/>
      <c r="AG1239" s="40"/>
      <c r="AJ1239" s="83"/>
      <c r="AK1239" s="40"/>
      <c r="AN1239" s="83"/>
      <c r="AO1239" s="40"/>
      <c r="AT1239" s="83"/>
      <c r="AU1239" s="40"/>
      <c r="AX1239" s="6"/>
      <c r="AY1239" s="40"/>
    </row>
    <row r="1240" spans="32:51" x14ac:dyDescent="0.25">
      <c r="AF1240" s="6"/>
      <c r="AG1240" s="40"/>
      <c r="AJ1240" s="83"/>
      <c r="AK1240" s="40"/>
      <c r="AN1240" s="83"/>
      <c r="AO1240" s="40"/>
      <c r="AT1240" s="83"/>
      <c r="AU1240" s="40"/>
      <c r="AX1240" s="6"/>
      <c r="AY1240" s="40"/>
    </row>
    <row r="1241" spans="32:51" x14ac:dyDescent="0.25">
      <c r="AF1241" s="6"/>
      <c r="AG1241" s="40"/>
      <c r="AJ1241" s="83"/>
      <c r="AK1241" s="40"/>
      <c r="AN1241" s="83"/>
      <c r="AO1241" s="40"/>
      <c r="AT1241" s="83"/>
      <c r="AU1241" s="40"/>
      <c r="AX1241" s="6"/>
      <c r="AY1241" s="40"/>
    </row>
    <row r="1242" spans="32:51" x14ac:dyDescent="0.25">
      <c r="AF1242" s="6"/>
      <c r="AG1242" s="40"/>
      <c r="AJ1242" s="83"/>
      <c r="AK1242" s="40"/>
      <c r="AN1242" s="83"/>
      <c r="AO1242" s="40"/>
      <c r="AT1242" s="83"/>
      <c r="AU1242" s="40"/>
      <c r="AX1242" s="6"/>
      <c r="AY1242" s="40"/>
    </row>
    <row r="1243" spans="32:51" x14ac:dyDescent="0.25">
      <c r="AF1243" s="6"/>
      <c r="AG1243" s="40"/>
      <c r="AJ1243" s="83"/>
      <c r="AK1243" s="40"/>
      <c r="AN1243" s="83"/>
      <c r="AO1243" s="40"/>
      <c r="AT1243" s="83"/>
      <c r="AU1243" s="40"/>
      <c r="AX1243" s="6"/>
      <c r="AY1243" s="40"/>
    </row>
    <row r="1244" spans="32:51" x14ac:dyDescent="0.25">
      <c r="AF1244" s="6"/>
      <c r="AG1244" s="40"/>
      <c r="AJ1244" s="83"/>
      <c r="AK1244" s="40"/>
      <c r="AN1244" s="83"/>
      <c r="AO1244" s="40"/>
      <c r="AT1244" s="83"/>
      <c r="AU1244" s="40"/>
      <c r="AX1244" s="6"/>
      <c r="AY1244" s="40"/>
    </row>
    <row r="1245" spans="32:51" x14ac:dyDescent="0.25">
      <c r="AF1245" s="6"/>
      <c r="AG1245" s="40"/>
      <c r="AJ1245" s="83"/>
      <c r="AK1245" s="40"/>
      <c r="AN1245" s="83"/>
      <c r="AO1245" s="40"/>
      <c r="AT1245" s="83"/>
      <c r="AU1245" s="40"/>
      <c r="AX1245" s="6"/>
      <c r="AY1245" s="40"/>
    </row>
    <row r="1246" spans="32:51" x14ac:dyDescent="0.25">
      <c r="AF1246" s="6"/>
      <c r="AG1246" s="40"/>
      <c r="AJ1246" s="83"/>
      <c r="AK1246" s="40"/>
      <c r="AN1246" s="83"/>
      <c r="AO1246" s="40"/>
      <c r="AT1246" s="83"/>
      <c r="AU1246" s="40"/>
      <c r="AX1246" s="6"/>
      <c r="AY1246" s="40"/>
    </row>
    <row r="1247" spans="32:51" x14ac:dyDescent="0.25">
      <c r="AF1247" s="6"/>
      <c r="AG1247" s="40"/>
      <c r="AJ1247" s="83"/>
      <c r="AK1247" s="40"/>
      <c r="AN1247" s="83"/>
      <c r="AO1247" s="40"/>
      <c r="AT1247" s="83"/>
      <c r="AU1247" s="40"/>
      <c r="AX1247" s="6"/>
      <c r="AY1247" s="40"/>
    </row>
    <row r="1248" spans="32:51" x14ac:dyDescent="0.25">
      <c r="AF1248" s="6"/>
      <c r="AG1248" s="40"/>
      <c r="AJ1248" s="83"/>
      <c r="AK1248" s="40"/>
      <c r="AN1248" s="83"/>
      <c r="AO1248" s="40"/>
      <c r="AT1248" s="83"/>
      <c r="AU1248" s="40"/>
      <c r="AX1248" s="6"/>
      <c r="AY1248" s="40"/>
    </row>
    <row r="1249" spans="32:51" x14ac:dyDescent="0.25">
      <c r="AF1249" s="6"/>
      <c r="AG1249" s="40"/>
      <c r="AJ1249" s="83"/>
      <c r="AK1249" s="40"/>
      <c r="AN1249" s="83"/>
      <c r="AO1249" s="40"/>
      <c r="AT1249" s="83"/>
      <c r="AU1249" s="40"/>
      <c r="AX1249" s="6"/>
      <c r="AY1249" s="40"/>
    </row>
    <row r="1250" spans="32:51" x14ac:dyDescent="0.25">
      <c r="AF1250" s="6"/>
      <c r="AG1250" s="40"/>
      <c r="AJ1250" s="83"/>
      <c r="AK1250" s="40"/>
      <c r="AN1250" s="83"/>
      <c r="AO1250" s="40"/>
      <c r="AT1250" s="83"/>
      <c r="AU1250" s="40"/>
      <c r="AX1250" s="6"/>
      <c r="AY1250" s="40"/>
    </row>
    <row r="1251" spans="32:51" x14ac:dyDescent="0.25">
      <c r="AF1251" s="6"/>
      <c r="AG1251" s="40"/>
      <c r="AJ1251" s="83"/>
      <c r="AK1251" s="40"/>
      <c r="AN1251" s="83"/>
      <c r="AO1251" s="40"/>
      <c r="AT1251" s="83"/>
      <c r="AU1251" s="40"/>
      <c r="AX1251" s="6"/>
      <c r="AY1251" s="40"/>
    </row>
    <row r="1252" spans="32:51" x14ac:dyDescent="0.25">
      <c r="AF1252" s="6"/>
      <c r="AG1252" s="40"/>
      <c r="AJ1252" s="83"/>
      <c r="AK1252" s="40"/>
      <c r="AN1252" s="83"/>
      <c r="AO1252" s="40"/>
      <c r="AT1252" s="83"/>
      <c r="AU1252" s="40"/>
      <c r="AX1252" s="6"/>
      <c r="AY1252" s="40"/>
    </row>
    <row r="1253" spans="32:51" x14ac:dyDescent="0.25">
      <c r="AF1253" s="6"/>
      <c r="AG1253" s="40"/>
      <c r="AJ1253" s="83"/>
      <c r="AK1253" s="40"/>
      <c r="AN1253" s="83"/>
      <c r="AO1253" s="40"/>
      <c r="AT1253" s="83"/>
      <c r="AU1253" s="40"/>
      <c r="AX1253" s="6"/>
      <c r="AY1253" s="40"/>
    </row>
    <row r="1254" spans="32:51" x14ac:dyDescent="0.25">
      <c r="AF1254" s="6"/>
      <c r="AG1254" s="40"/>
      <c r="AJ1254" s="83"/>
      <c r="AK1254" s="40"/>
      <c r="AN1254" s="83"/>
      <c r="AO1254" s="40"/>
      <c r="AT1254" s="83"/>
      <c r="AU1254" s="40"/>
      <c r="AX1254" s="6"/>
      <c r="AY1254" s="40"/>
    </row>
    <row r="1255" spans="32:51" x14ac:dyDescent="0.25">
      <c r="AF1255" s="6"/>
      <c r="AG1255" s="40"/>
      <c r="AJ1255" s="83"/>
      <c r="AK1255" s="40"/>
      <c r="AN1255" s="83"/>
      <c r="AO1255" s="40"/>
      <c r="AT1255" s="83"/>
      <c r="AU1255" s="40"/>
      <c r="AX1255" s="6"/>
      <c r="AY1255" s="40"/>
    </row>
    <row r="1256" spans="32:51" x14ac:dyDescent="0.25">
      <c r="AF1256" s="6"/>
      <c r="AG1256" s="40"/>
      <c r="AJ1256" s="83"/>
      <c r="AK1256" s="40"/>
      <c r="AN1256" s="83"/>
      <c r="AO1256" s="40"/>
      <c r="AT1256" s="83"/>
      <c r="AU1256" s="40"/>
      <c r="AX1256" s="6"/>
      <c r="AY1256" s="40"/>
    </row>
    <row r="1257" spans="32:51" x14ac:dyDescent="0.25">
      <c r="AF1257" s="6"/>
      <c r="AG1257" s="40"/>
      <c r="AJ1257" s="83"/>
      <c r="AK1257" s="40"/>
      <c r="AN1257" s="83"/>
      <c r="AO1257" s="40"/>
      <c r="AT1257" s="83"/>
      <c r="AU1257" s="40"/>
      <c r="AX1257" s="6"/>
      <c r="AY1257" s="40"/>
    </row>
    <row r="1258" spans="32:51" x14ac:dyDescent="0.25">
      <c r="AF1258" s="6"/>
      <c r="AG1258" s="40"/>
      <c r="AJ1258" s="83"/>
      <c r="AK1258" s="40"/>
      <c r="AN1258" s="83"/>
      <c r="AO1258" s="40"/>
      <c r="AT1258" s="83"/>
      <c r="AU1258" s="40"/>
      <c r="AX1258" s="6"/>
      <c r="AY1258" s="40"/>
    </row>
    <row r="1259" spans="32:51" x14ac:dyDescent="0.25">
      <c r="AF1259" s="6"/>
      <c r="AG1259" s="40"/>
      <c r="AJ1259" s="83"/>
      <c r="AK1259" s="40"/>
      <c r="AN1259" s="83"/>
      <c r="AO1259" s="40"/>
      <c r="AT1259" s="83"/>
      <c r="AU1259" s="40"/>
      <c r="AX1259" s="6"/>
      <c r="AY1259" s="40"/>
    </row>
    <row r="1260" spans="32:51" x14ac:dyDescent="0.25">
      <c r="AF1260" s="6"/>
      <c r="AG1260" s="40"/>
      <c r="AJ1260" s="83"/>
      <c r="AK1260" s="40"/>
      <c r="AN1260" s="83"/>
      <c r="AO1260" s="40"/>
      <c r="AT1260" s="83"/>
      <c r="AU1260" s="40"/>
      <c r="AX1260" s="6"/>
      <c r="AY1260" s="40"/>
    </row>
    <row r="1261" spans="32:51" x14ac:dyDescent="0.25">
      <c r="AF1261" s="6"/>
      <c r="AG1261" s="40"/>
      <c r="AJ1261" s="83"/>
      <c r="AK1261" s="40"/>
      <c r="AN1261" s="83"/>
      <c r="AO1261" s="40"/>
      <c r="AT1261" s="83"/>
      <c r="AU1261" s="40"/>
      <c r="AX1261" s="6"/>
      <c r="AY1261" s="40"/>
    </row>
    <row r="1262" spans="32:51" x14ac:dyDescent="0.25">
      <c r="AF1262" s="6"/>
      <c r="AG1262" s="40"/>
      <c r="AJ1262" s="83"/>
      <c r="AK1262" s="40"/>
      <c r="AN1262" s="83"/>
      <c r="AO1262" s="40"/>
      <c r="AT1262" s="83"/>
      <c r="AU1262" s="40"/>
      <c r="AX1262" s="6"/>
      <c r="AY1262" s="40"/>
    </row>
    <row r="1263" spans="32:51" x14ac:dyDescent="0.25">
      <c r="AF1263" s="6"/>
      <c r="AG1263" s="40"/>
      <c r="AJ1263" s="83"/>
      <c r="AK1263" s="40"/>
      <c r="AN1263" s="83"/>
      <c r="AO1263" s="40"/>
      <c r="AT1263" s="83"/>
      <c r="AU1263" s="40"/>
      <c r="AX1263" s="6"/>
      <c r="AY1263" s="40"/>
    </row>
    <row r="1264" spans="32:51" x14ac:dyDescent="0.25">
      <c r="AF1264" s="6"/>
      <c r="AG1264" s="40"/>
      <c r="AJ1264" s="83"/>
      <c r="AK1264" s="40"/>
      <c r="AN1264" s="83"/>
      <c r="AO1264" s="40"/>
      <c r="AT1264" s="83"/>
      <c r="AU1264" s="40"/>
      <c r="AX1264" s="6"/>
      <c r="AY1264" s="40"/>
    </row>
    <row r="1265" spans="32:51" x14ac:dyDescent="0.25">
      <c r="AF1265" s="6"/>
      <c r="AG1265" s="40"/>
      <c r="AJ1265" s="83"/>
      <c r="AK1265" s="40"/>
      <c r="AN1265" s="83"/>
      <c r="AO1265" s="40"/>
      <c r="AT1265" s="83"/>
      <c r="AU1265" s="40"/>
      <c r="AX1265" s="6"/>
      <c r="AY1265" s="40"/>
    </row>
    <row r="1266" spans="32:51" x14ac:dyDescent="0.25">
      <c r="AF1266" s="6"/>
      <c r="AG1266" s="40"/>
      <c r="AJ1266" s="83"/>
      <c r="AK1266" s="40"/>
      <c r="AN1266" s="83"/>
      <c r="AO1266" s="40"/>
      <c r="AT1266" s="83"/>
      <c r="AU1266" s="40"/>
      <c r="AX1266" s="6"/>
      <c r="AY1266" s="40"/>
    </row>
    <row r="1267" spans="32:51" x14ac:dyDescent="0.25">
      <c r="AF1267" s="6"/>
      <c r="AG1267" s="40"/>
      <c r="AJ1267" s="83"/>
      <c r="AK1267" s="40"/>
      <c r="AN1267" s="83"/>
      <c r="AO1267" s="40"/>
      <c r="AT1267" s="83"/>
      <c r="AU1267" s="40"/>
      <c r="AX1267" s="6"/>
      <c r="AY1267" s="40"/>
    </row>
    <row r="1268" spans="32:51" x14ac:dyDescent="0.25">
      <c r="AF1268" s="6"/>
      <c r="AG1268" s="40"/>
      <c r="AJ1268" s="83"/>
      <c r="AK1268" s="40"/>
      <c r="AN1268" s="83"/>
      <c r="AO1268" s="40"/>
      <c r="AT1268" s="83"/>
      <c r="AU1268" s="40"/>
      <c r="AX1268" s="6"/>
      <c r="AY1268" s="40"/>
    </row>
    <row r="1269" spans="32:51" x14ac:dyDescent="0.25">
      <c r="AF1269" s="6"/>
      <c r="AG1269" s="40"/>
      <c r="AJ1269" s="83"/>
      <c r="AK1269" s="40"/>
      <c r="AN1269" s="83"/>
      <c r="AO1269" s="40"/>
      <c r="AT1269" s="83"/>
      <c r="AU1269" s="40"/>
      <c r="AX1269" s="6"/>
      <c r="AY1269" s="40"/>
    </row>
    <row r="1270" spans="32:51" x14ac:dyDescent="0.25">
      <c r="AF1270" s="6"/>
      <c r="AG1270" s="40"/>
      <c r="AJ1270" s="83"/>
      <c r="AK1270" s="40"/>
      <c r="AN1270" s="83"/>
      <c r="AO1270" s="40"/>
      <c r="AT1270" s="83"/>
      <c r="AU1270" s="40"/>
      <c r="AX1270" s="6"/>
      <c r="AY1270" s="40"/>
    </row>
    <row r="1271" spans="32:51" x14ac:dyDescent="0.25">
      <c r="AF1271" s="6"/>
      <c r="AG1271" s="40"/>
      <c r="AJ1271" s="83"/>
      <c r="AK1271" s="40"/>
      <c r="AN1271" s="83"/>
      <c r="AO1271" s="40"/>
      <c r="AT1271" s="83"/>
      <c r="AU1271" s="40"/>
      <c r="AX1271" s="6"/>
      <c r="AY1271" s="40"/>
    </row>
    <row r="1272" spans="32:51" x14ac:dyDescent="0.25">
      <c r="AF1272" s="6"/>
      <c r="AG1272" s="40"/>
      <c r="AJ1272" s="83"/>
      <c r="AK1272" s="40"/>
      <c r="AN1272" s="83"/>
      <c r="AO1272" s="40"/>
      <c r="AT1272" s="83"/>
      <c r="AU1272" s="40"/>
      <c r="AX1272" s="6"/>
      <c r="AY1272" s="40"/>
    </row>
    <row r="1273" spans="32:51" x14ac:dyDescent="0.25">
      <c r="AF1273" s="6"/>
      <c r="AG1273" s="40"/>
      <c r="AJ1273" s="83"/>
      <c r="AK1273" s="40"/>
      <c r="AN1273" s="83"/>
      <c r="AO1273" s="40"/>
      <c r="AT1273" s="83"/>
      <c r="AU1273" s="40"/>
      <c r="AX1273" s="6"/>
      <c r="AY1273" s="40"/>
    </row>
    <row r="1274" spans="32:51" x14ac:dyDescent="0.25">
      <c r="AF1274" s="6"/>
      <c r="AG1274" s="40"/>
      <c r="AJ1274" s="83"/>
      <c r="AK1274" s="40"/>
      <c r="AN1274" s="83"/>
      <c r="AO1274" s="40"/>
      <c r="AT1274" s="83"/>
      <c r="AU1274" s="40"/>
      <c r="AX1274" s="6"/>
      <c r="AY1274" s="40"/>
    </row>
    <row r="1275" spans="32:51" x14ac:dyDescent="0.25">
      <c r="AF1275" s="6"/>
      <c r="AG1275" s="40"/>
      <c r="AJ1275" s="83"/>
      <c r="AK1275" s="40"/>
      <c r="AN1275" s="83"/>
      <c r="AO1275" s="40"/>
      <c r="AT1275" s="83"/>
      <c r="AU1275" s="40"/>
      <c r="AX1275" s="6"/>
      <c r="AY1275" s="40"/>
    </row>
    <row r="1276" spans="32:51" x14ac:dyDescent="0.25">
      <c r="AF1276" s="6"/>
      <c r="AG1276" s="40"/>
      <c r="AJ1276" s="83"/>
      <c r="AK1276" s="40"/>
      <c r="AN1276" s="83"/>
      <c r="AO1276" s="40"/>
      <c r="AT1276" s="83"/>
      <c r="AU1276" s="40"/>
      <c r="AX1276" s="6"/>
      <c r="AY1276" s="40"/>
    </row>
    <row r="1277" spans="32:51" x14ac:dyDescent="0.25">
      <c r="AF1277" s="6"/>
      <c r="AG1277" s="40"/>
      <c r="AJ1277" s="83"/>
      <c r="AK1277" s="40"/>
      <c r="AN1277" s="83"/>
      <c r="AO1277" s="40"/>
      <c r="AT1277" s="83"/>
      <c r="AU1277" s="40"/>
      <c r="AX1277" s="6"/>
      <c r="AY1277" s="40"/>
    </row>
    <row r="1278" spans="32:51" x14ac:dyDescent="0.25">
      <c r="AF1278" s="6"/>
      <c r="AG1278" s="40"/>
      <c r="AJ1278" s="83"/>
      <c r="AK1278" s="40"/>
      <c r="AN1278" s="83"/>
      <c r="AO1278" s="40"/>
      <c r="AT1278" s="83"/>
      <c r="AU1278" s="40"/>
      <c r="AX1278" s="6"/>
      <c r="AY1278" s="40"/>
    </row>
    <row r="1279" spans="32:51" x14ac:dyDescent="0.25">
      <c r="AF1279" s="6"/>
      <c r="AG1279" s="40"/>
      <c r="AJ1279" s="83"/>
      <c r="AK1279" s="40"/>
      <c r="AN1279" s="83"/>
      <c r="AO1279" s="40"/>
      <c r="AT1279" s="83"/>
      <c r="AU1279" s="40"/>
      <c r="AX1279" s="6"/>
      <c r="AY1279" s="40"/>
    </row>
    <row r="1280" spans="32:51" x14ac:dyDescent="0.25">
      <c r="AF1280" s="6"/>
      <c r="AG1280" s="40"/>
      <c r="AJ1280" s="83"/>
      <c r="AK1280" s="40"/>
      <c r="AN1280" s="83"/>
      <c r="AO1280" s="40"/>
      <c r="AT1280" s="83"/>
      <c r="AU1280" s="40"/>
      <c r="AX1280" s="6"/>
      <c r="AY1280" s="40"/>
    </row>
    <row r="1281" spans="32:51" x14ac:dyDescent="0.25">
      <c r="AF1281" s="6"/>
      <c r="AG1281" s="40"/>
      <c r="AJ1281" s="83"/>
      <c r="AK1281" s="40"/>
      <c r="AN1281" s="83"/>
      <c r="AO1281" s="40"/>
      <c r="AT1281" s="83"/>
      <c r="AU1281" s="40"/>
      <c r="AX1281" s="6"/>
      <c r="AY1281" s="40"/>
    </row>
    <row r="1282" spans="32:51" x14ac:dyDescent="0.25">
      <c r="AF1282" s="6"/>
      <c r="AG1282" s="40"/>
      <c r="AJ1282" s="83"/>
      <c r="AK1282" s="40"/>
      <c r="AN1282" s="83"/>
      <c r="AO1282" s="40"/>
      <c r="AT1282" s="83"/>
      <c r="AU1282" s="40"/>
      <c r="AX1282" s="6"/>
      <c r="AY1282" s="40"/>
    </row>
    <row r="1283" spans="32:51" x14ac:dyDescent="0.25">
      <c r="AF1283" s="6"/>
      <c r="AG1283" s="40"/>
      <c r="AJ1283" s="83"/>
      <c r="AK1283" s="40"/>
      <c r="AN1283" s="83"/>
      <c r="AO1283" s="40"/>
      <c r="AT1283" s="83"/>
      <c r="AU1283" s="40"/>
      <c r="AX1283" s="6"/>
      <c r="AY1283" s="40"/>
    </row>
    <row r="1284" spans="32:51" x14ac:dyDescent="0.25">
      <c r="AF1284" s="6"/>
      <c r="AG1284" s="40"/>
      <c r="AJ1284" s="83"/>
      <c r="AK1284" s="40"/>
      <c r="AN1284" s="83"/>
      <c r="AO1284" s="40"/>
      <c r="AT1284" s="83"/>
      <c r="AU1284" s="40"/>
      <c r="AX1284" s="6"/>
      <c r="AY1284" s="40"/>
    </row>
    <row r="1285" spans="32:51" x14ac:dyDescent="0.25">
      <c r="AF1285" s="6"/>
      <c r="AG1285" s="40"/>
      <c r="AJ1285" s="83"/>
      <c r="AK1285" s="40"/>
      <c r="AN1285" s="83"/>
      <c r="AO1285" s="40"/>
      <c r="AT1285" s="83"/>
      <c r="AU1285" s="40"/>
      <c r="AX1285" s="6"/>
      <c r="AY1285" s="40"/>
    </row>
    <row r="1286" spans="32:51" x14ac:dyDescent="0.25">
      <c r="AF1286" s="6"/>
      <c r="AG1286" s="40"/>
      <c r="AJ1286" s="83"/>
      <c r="AK1286" s="40"/>
      <c r="AN1286" s="83"/>
      <c r="AO1286" s="40"/>
      <c r="AT1286" s="83"/>
      <c r="AU1286" s="40"/>
      <c r="AX1286" s="6"/>
      <c r="AY1286" s="40"/>
    </row>
    <row r="1287" spans="32:51" x14ac:dyDescent="0.25">
      <c r="AF1287" s="6"/>
      <c r="AG1287" s="40"/>
      <c r="AJ1287" s="83"/>
      <c r="AK1287" s="40"/>
      <c r="AN1287" s="83"/>
      <c r="AO1287" s="40"/>
      <c r="AT1287" s="83"/>
      <c r="AU1287" s="40"/>
      <c r="AX1287" s="6"/>
      <c r="AY1287" s="40"/>
    </row>
    <row r="1288" spans="32:51" x14ac:dyDescent="0.25">
      <c r="AF1288" s="6"/>
      <c r="AG1288" s="40"/>
      <c r="AJ1288" s="83"/>
      <c r="AK1288" s="40"/>
      <c r="AN1288" s="83"/>
      <c r="AO1288" s="40"/>
      <c r="AT1288" s="83"/>
      <c r="AU1288" s="40"/>
      <c r="AX1288" s="6"/>
      <c r="AY1288" s="40"/>
    </row>
    <row r="1289" spans="32:51" x14ac:dyDescent="0.25">
      <c r="AF1289" s="6"/>
      <c r="AG1289" s="40"/>
      <c r="AJ1289" s="83"/>
      <c r="AK1289" s="40"/>
      <c r="AN1289" s="83"/>
      <c r="AO1289" s="40"/>
      <c r="AT1289" s="83"/>
      <c r="AU1289" s="40"/>
      <c r="AX1289" s="6"/>
      <c r="AY1289" s="40"/>
    </row>
    <row r="1290" spans="32:51" x14ac:dyDescent="0.25">
      <c r="AF1290" s="6"/>
      <c r="AG1290" s="40"/>
      <c r="AJ1290" s="83"/>
      <c r="AK1290" s="40"/>
      <c r="AN1290" s="83"/>
      <c r="AO1290" s="40"/>
      <c r="AT1290" s="83"/>
      <c r="AU1290" s="40"/>
      <c r="AX1290" s="6"/>
      <c r="AY1290" s="40"/>
    </row>
    <row r="1291" spans="32:51" x14ac:dyDescent="0.25">
      <c r="AF1291" s="6"/>
      <c r="AG1291" s="40"/>
      <c r="AJ1291" s="83"/>
      <c r="AK1291" s="40"/>
      <c r="AN1291" s="83"/>
      <c r="AO1291" s="40"/>
      <c r="AT1291" s="83"/>
      <c r="AU1291" s="40"/>
      <c r="AX1291" s="6"/>
      <c r="AY1291" s="40"/>
    </row>
    <row r="1292" spans="32:51" x14ac:dyDescent="0.25">
      <c r="AF1292" s="6"/>
      <c r="AG1292" s="40"/>
      <c r="AJ1292" s="83"/>
      <c r="AK1292" s="40"/>
      <c r="AN1292" s="83"/>
      <c r="AO1292" s="40"/>
      <c r="AT1292" s="83"/>
      <c r="AU1292" s="40"/>
      <c r="AX1292" s="6"/>
      <c r="AY1292" s="40"/>
    </row>
    <row r="1293" spans="32:51" x14ac:dyDescent="0.25">
      <c r="AF1293" s="6"/>
      <c r="AG1293" s="40"/>
      <c r="AJ1293" s="83"/>
      <c r="AK1293" s="40"/>
      <c r="AN1293" s="83"/>
      <c r="AO1293" s="40"/>
      <c r="AT1293" s="83"/>
      <c r="AU1293" s="40"/>
      <c r="AX1293" s="6"/>
      <c r="AY1293" s="40"/>
    </row>
    <row r="1294" spans="32:51" x14ac:dyDescent="0.25">
      <c r="AF1294" s="6"/>
      <c r="AG1294" s="40"/>
      <c r="AJ1294" s="83"/>
      <c r="AK1294" s="40"/>
      <c r="AN1294" s="83"/>
      <c r="AO1294" s="40"/>
      <c r="AT1294" s="83"/>
      <c r="AU1294" s="40"/>
      <c r="AX1294" s="6"/>
      <c r="AY1294" s="40"/>
    </row>
    <row r="1295" spans="32:51" x14ac:dyDescent="0.25">
      <c r="AF1295" s="6"/>
      <c r="AG1295" s="40"/>
      <c r="AJ1295" s="83"/>
      <c r="AK1295" s="40"/>
      <c r="AN1295" s="83"/>
      <c r="AO1295" s="40"/>
      <c r="AT1295" s="83"/>
      <c r="AU1295" s="40"/>
      <c r="AX1295" s="6"/>
      <c r="AY1295" s="40"/>
    </row>
    <row r="1296" spans="32:51" x14ac:dyDescent="0.25">
      <c r="AF1296" s="6"/>
      <c r="AG1296" s="40"/>
      <c r="AJ1296" s="83"/>
      <c r="AK1296" s="40"/>
      <c r="AN1296" s="83"/>
      <c r="AO1296" s="40"/>
      <c r="AT1296" s="83"/>
      <c r="AU1296" s="40"/>
      <c r="AX1296" s="6"/>
      <c r="AY1296" s="40"/>
    </row>
    <row r="1297" spans="32:51" x14ac:dyDescent="0.25">
      <c r="AF1297" s="6"/>
      <c r="AG1297" s="40"/>
      <c r="AJ1297" s="83"/>
      <c r="AK1297" s="40"/>
      <c r="AN1297" s="83"/>
      <c r="AO1297" s="40"/>
      <c r="AT1297" s="83"/>
      <c r="AU1297" s="40"/>
      <c r="AX1297" s="6"/>
      <c r="AY1297" s="40"/>
    </row>
    <row r="1298" spans="32:51" x14ac:dyDescent="0.25">
      <c r="AF1298" s="6"/>
      <c r="AG1298" s="40"/>
      <c r="AJ1298" s="83"/>
      <c r="AK1298" s="40"/>
      <c r="AN1298" s="83"/>
      <c r="AO1298" s="40"/>
      <c r="AT1298" s="83"/>
      <c r="AU1298" s="40"/>
      <c r="AX1298" s="6"/>
      <c r="AY1298" s="40"/>
    </row>
    <row r="1299" spans="32:51" x14ac:dyDescent="0.25">
      <c r="AF1299" s="6"/>
      <c r="AG1299" s="40"/>
      <c r="AJ1299" s="83"/>
      <c r="AK1299" s="40"/>
      <c r="AN1299" s="83"/>
      <c r="AO1299" s="40"/>
      <c r="AT1299" s="83"/>
      <c r="AU1299" s="40"/>
      <c r="AX1299" s="6"/>
      <c r="AY1299" s="40"/>
    </row>
    <row r="1300" spans="32:51" x14ac:dyDescent="0.25">
      <c r="AF1300" s="6"/>
      <c r="AG1300" s="40"/>
      <c r="AJ1300" s="83"/>
      <c r="AK1300" s="40"/>
      <c r="AN1300" s="83"/>
      <c r="AO1300" s="40"/>
      <c r="AT1300" s="83"/>
      <c r="AU1300" s="40"/>
      <c r="AX1300" s="6"/>
      <c r="AY1300" s="40"/>
    </row>
    <row r="1301" spans="32:51" x14ac:dyDescent="0.25">
      <c r="AF1301" s="6"/>
      <c r="AG1301" s="40"/>
      <c r="AJ1301" s="83"/>
      <c r="AK1301" s="40"/>
      <c r="AN1301" s="83"/>
      <c r="AO1301" s="40"/>
      <c r="AT1301" s="83"/>
      <c r="AU1301" s="40"/>
      <c r="AX1301" s="6"/>
      <c r="AY1301" s="40"/>
    </row>
    <row r="1302" spans="32:51" x14ac:dyDescent="0.25">
      <c r="AF1302" s="6"/>
      <c r="AG1302" s="40"/>
      <c r="AJ1302" s="83"/>
      <c r="AK1302" s="40"/>
      <c r="AN1302" s="83"/>
      <c r="AO1302" s="40"/>
      <c r="AT1302" s="83"/>
      <c r="AU1302" s="40"/>
      <c r="AX1302" s="6"/>
      <c r="AY1302" s="40"/>
    </row>
    <row r="1303" spans="32:51" x14ac:dyDescent="0.25">
      <c r="AF1303" s="6"/>
      <c r="AG1303" s="40"/>
      <c r="AJ1303" s="83"/>
      <c r="AK1303" s="40"/>
      <c r="AN1303" s="83"/>
      <c r="AO1303" s="40"/>
      <c r="AT1303" s="83"/>
      <c r="AU1303" s="40"/>
      <c r="AX1303" s="6"/>
      <c r="AY1303" s="40"/>
    </row>
    <row r="1304" spans="32:51" x14ac:dyDescent="0.25">
      <c r="AF1304" s="6"/>
      <c r="AG1304" s="40"/>
      <c r="AJ1304" s="83"/>
      <c r="AK1304" s="40"/>
      <c r="AN1304" s="83"/>
      <c r="AO1304" s="40"/>
      <c r="AT1304" s="83"/>
      <c r="AU1304" s="40"/>
      <c r="AX1304" s="6"/>
      <c r="AY1304" s="40"/>
    </row>
    <row r="1305" spans="32:51" x14ac:dyDescent="0.25">
      <c r="AF1305" s="6"/>
      <c r="AG1305" s="40"/>
      <c r="AJ1305" s="83"/>
      <c r="AK1305" s="40"/>
      <c r="AN1305" s="83"/>
      <c r="AO1305" s="40"/>
      <c r="AT1305" s="83"/>
      <c r="AU1305" s="40"/>
      <c r="AX1305" s="6"/>
      <c r="AY1305" s="40"/>
    </row>
    <row r="1306" spans="32:51" x14ac:dyDescent="0.25">
      <c r="AF1306" s="6"/>
      <c r="AG1306" s="40"/>
      <c r="AJ1306" s="83"/>
      <c r="AK1306" s="40"/>
      <c r="AN1306" s="83"/>
      <c r="AO1306" s="40"/>
      <c r="AT1306" s="83"/>
      <c r="AU1306" s="40"/>
      <c r="AX1306" s="6"/>
      <c r="AY1306" s="40"/>
    </row>
    <row r="1307" spans="32:51" x14ac:dyDescent="0.25">
      <c r="AF1307" s="6"/>
      <c r="AG1307" s="40"/>
      <c r="AJ1307" s="83"/>
      <c r="AK1307" s="40"/>
      <c r="AN1307" s="83"/>
      <c r="AO1307" s="40"/>
      <c r="AT1307" s="83"/>
      <c r="AU1307" s="40"/>
      <c r="AX1307" s="6"/>
      <c r="AY1307" s="40"/>
    </row>
    <row r="1308" spans="32:51" x14ac:dyDescent="0.25">
      <c r="AF1308" s="6"/>
      <c r="AG1308" s="40"/>
      <c r="AJ1308" s="83"/>
      <c r="AK1308" s="40"/>
      <c r="AN1308" s="83"/>
      <c r="AO1308" s="40"/>
      <c r="AT1308" s="83"/>
      <c r="AU1308" s="40"/>
      <c r="AX1308" s="6"/>
      <c r="AY1308" s="40"/>
    </row>
    <row r="1309" spans="32:51" x14ac:dyDescent="0.25">
      <c r="AF1309" s="6"/>
      <c r="AG1309" s="40"/>
      <c r="AJ1309" s="83"/>
      <c r="AK1309" s="40"/>
      <c r="AN1309" s="83"/>
      <c r="AO1309" s="40"/>
      <c r="AT1309" s="83"/>
      <c r="AU1309" s="40"/>
      <c r="AX1309" s="6"/>
      <c r="AY1309" s="40"/>
    </row>
    <row r="1310" spans="32:51" x14ac:dyDescent="0.25">
      <c r="AF1310" s="6"/>
      <c r="AG1310" s="40"/>
      <c r="AJ1310" s="83"/>
      <c r="AK1310" s="40"/>
      <c r="AN1310" s="83"/>
      <c r="AO1310" s="40"/>
      <c r="AT1310" s="83"/>
      <c r="AU1310" s="40"/>
      <c r="AX1310" s="6"/>
      <c r="AY1310" s="40"/>
    </row>
    <row r="1311" spans="32:51" x14ac:dyDescent="0.25">
      <c r="AF1311" s="6"/>
      <c r="AG1311" s="40"/>
      <c r="AJ1311" s="83"/>
      <c r="AK1311" s="40"/>
      <c r="AN1311" s="83"/>
      <c r="AO1311" s="40"/>
      <c r="AT1311" s="83"/>
      <c r="AU1311" s="40"/>
      <c r="AX1311" s="6"/>
      <c r="AY1311" s="40"/>
    </row>
    <row r="1312" spans="32:51" x14ac:dyDescent="0.25">
      <c r="AF1312" s="6"/>
      <c r="AG1312" s="40"/>
      <c r="AJ1312" s="83"/>
      <c r="AK1312" s="40"/>
      <c r="AN1312" s="83"/>
      <c r="AO1312" s="40"/>
      <c r="AT1312" s="83"/>
      <c r="AU1312" s="40"/>
      <c r="AX1312" s="6"/>
      <c r="AY1312" s="40"/>
    </row>
    <row r="1313" spans="32:51" x14ac:dyDescent="0.25">
      <c r="AF1313" s="6"/>
      <c r="AG1313" s="40"/>
      <c r="AJ1313" s="83"/>
      <c r="AK1313" s="40"/>
      <c r="AN1313" s="83"/>
      <c r="AO1313" s="40"/>
      <c r="AT1313" s="83"/>
      <c r="AU1313" s="40"/>
      <c r="AX1313" s="6"/>
      <c r="AY1313" s="40"/>
    </row>
    <row r="1314" spans="32:51" x14ac:dyDescent="0.25">
      <c r="AF1314" s="6"/>
      <c r="AG1314" s="40"/>
      <c r="AJ1314" s="83"/>
      <c r="AK1314" s="40"/>
      <c r="AN1314" s="83"/>
      <c r="AO1314" s="40"/>
      <c r="AT1314" s="83"/>
      <c r="AU1314" s="40"/>
      <c r="AX1314" s="6"/>
      <c r="AY1314" s="40"/>
    </row>
    <row r="1315" spans="32:51" x14ac:dyDescent="0.25">
      <c r="AF1315" s="6"/>
      <c r="AG1315" s="40"/>
      <c r="AJ1315" s="83"/>
      <c r="AK1315" s="40"/>
      <c r="AN1315" s="83"/>
      <c r="AO1315" s="40"/>
      <c r="AT1315" s="83"/>
      <c r="AU1315" s="40"/>
      <c r="AX1315" s="6"/>
      <c r="AY1315" s="40"/>
    </row>
    <row r="1316" spans="32:51" x14ac:dyDescent="0.25">
      <c r="AF1316" s="6"/>
      <c r="AG1316" s="40"/>
      <c r="AJ1316" s="83"/>
      <c r="AK1316" s="40"/>
      <c r="AN1316" s="83"/>
      <c r="AO1316" s="40"/>
      <c r="AT1316" s="83"/>
      <c r="AU1316" s="40"/>
      <c r="AX1316" s="6"/>
      <c r="AY1316" s="40"/>
    </row>
    <row r="1317" spans="32:51" x14ac:dyDescent="0.25">
      <c r="AF1317" s="6"/>
      <c r="AG1317" s="40"/>
      <c r="AJ1317" s="83"/>
      <c r="AK1317" s="40"/>
      <c r="AN1317" s="83"/>
      <c r="AO1317" s="40"/>
      <c r="AT1317" s="83"/>
      <c r="AU1317" s="40"/>
      <c r="AX1317" s="6"/>
      <c r="AY1317" s="40"/>
    </row>
    <row r="1318" spans="32:51" x14ac:dyDescent="0.25">
      <c r="AF1318" s="6"/>
      <c r="AG1318" s="40"/>
      <c r="AJ1318" s="83"/>
      <c r="AK1318" s="40"/>
      <c r="AN1318" s="83"/>
      <c r="AO1318" s="40"/>
      <c r="AT1318" s="83"/>
      <c r="AU1318" s="40"/>
      <c r="AX1318" s="6"/>
      <c r="AY1318" s="40"/>
    </row>
    <row r="1319" spans="32:51" x14ac:dyDescent="0.25">
      <c r="AF1319" s="6"/>
      <c r="AG1319" s="40"/>
      <c r="AJ1319" s="83"/>
      <c r="AK1319" s="40"/>
      <c r="AN1319" s="83"/>
      <c r="AO1319" s="40"/>
      <c r="AT1319" s="83"/>
      <c r="AU1319" s="40"/>
      <c r="AX1319" s="6"/>
      <c r="AY1319" s="40"/>
    </row>
    <row r="1320" spans="32:51" x14ac:dyDescent="0.25">
      <c r="AF1320" s="6"/>
      <c r="AG1320" s="40"/>
      <c r="AJ1320" s="83"/>
      <c r="AK1320" s="40"/>
      <c r="AN1320" s="83"/>
      <c r="AO1320" s="40"/>
      <c r="AT1320" s="83"/>
      <c r="AU1320" s="40"/>
      <c r="AX1320" s="6"/>
      <c r="AY1320" s="40"/>
    </row>
    <row r="1321" spans="32:51" x14ac:dyDescent="0.25">
      <c r="AF1321" s="6"/>
      <c r="AG1321" s="40"/>
      <c r="AJ1321" s="83"/>
      <c r="AK1321" s="40"/>
      <c r="AN1321" s="83"/>
      <c r="AO1321" s="40"/>
      <c r="AT1321" s="83"/>
      <c r="AU1321" s="40"/>
      <c r="AX1321" s="6"/>
      <c r="AY1321" s="40"/>
    </row>
    <row r="1322" spans="32:51" x14ac:dyDescent="0.25">
      <c r="AF1322" s="6"/>
      <c r="AG1322" s="40"/>
      <c r="AJ1322" s="83"/>
      <c r="AK1322" s="40"/>
      <c r="AN1322" s="83"/>
      <c r="AO1322" s="40"/>
      <c r="AT1322" s="83"/>
      <c r="AU1322" s="40"/>
      <c r="AX1322" s="6"/>
      <c r="AY1322" s="40"/>
    </row>
    <row r="1323" spans="32:51" x14ac:dyDescent="0.25">
      <c r="AF1323" s="6"/>
      <c r="AG1323" s="40"/>
      <c r="AJ1323" s="83"/>
      <c r="AK1323" s="40"/>
      <c r="AN1323" s="83"/>
      <c r="AO1323" s="40"/>
      <c r="AT1323" s="83"/>
      <c r="AU1323" s="40"/>
      <c r="AX1323" s="6"/>
      <c r="AY1323" s="40"/>
    </row>
    <row r="1324" spans="32:51" x14ac:dyDescent="0.25">
      <c r="AF1324" s="6"/>
      <c r="AG1324" s="40"/>
      <c r="AJ1324" s="83"/>
      <c r="AK1324" s="40"/>
      <c r="AN1324" s="83"/>
      <c r="AO1324" s="40"/>
      <c r="AT1324" s="83"/>
      <c r="AU1324" s="40"/>
      <c r="AX1324" s="6"/>
      <c r="AY1324" s="40"/>
    </row>
    <row r="1325" spans="32:51" x14ac:dyDescent="0.25">
      <c r="AF1325" s="6"/>
      <c r="AG1325" s="40"/>
      <c r="AJ1325" s="83"/>
      <c r="AK1325" s="40"/>
      <c r="AN1325" s="83"/>
      <c r="AO1325" s="40"/>
      <c r="AT1325" s="83"/>
      <c r="AU1325" s="40"/>
      <c r="AX1325" s="6"/>
      <c r="AY1325" s="40"/>
    </row>
    <row r="1326" spans="32:51" x14ac:dyDescent="0.25">
      <c r="AF1326" s="6"/>
      <c r="AG1326" s="40"/>
      <c r="AJ1326" s="83"/>
      <c r="AK1326" s="40"/>
      <c r="AN1326" s="83"/>
      <c r="AO1326" s="40"/>
      <c r="AT1326" s="83"/>
      <c r="AU1326" s="40"/>
      <c r="AX1326" s="6"/>
      <c r="AY1326" s="40"/>
    </row>
    <row r="1327" spans="32:51" x14ac:dyDescent="0.25">
      <c r="AF1327" s="6"/>
      <c r="AG1327" s="40"/>
      <c r="AJ1327" s="83"/>
      <c r="AK1327" s="40"/>
      <c r="AN1327" s="83"/>
      <c r="AO1327" s="40"/>
      <c r="AT1327" s="83"/>
      <c r="AU1327" s="40"/>
      <c r="AX1327" s="6"/>
      <c r="AY1327" s="40"/>
    </row>
    <row r="1328" spans="32:51" x14ac:dyDescent="0.25">
      <c r="AF1328" s="6"/>
      <c r="AG1328" s="40"/>
      <c r="AJ1328" s="83"/>
      <c r="AK1328" s="40"/>
      <c r="AN1328" s="83"/>
      <c r="AO1328" s="40"/>
      <c r="AT1328" s="83"/>
      <c r="AU1328" s="40"/>
      <c r="AX1328" s="6"/>
      <c r="AY1328" s="40"/>
    </row>
    <row r="1329" spans="32:51" x14ac:dyDescent="0.25">
      <c r="AF1329" s="6"/>
      <c r="AG1329" s="40"/>
      <c r="AJ1329" s="83"/>
      <c r="AK1329" s="40"/>
      <c r="AN1329" s="83"/>
      <c r="AO1329" s="40"/>
      <c r="AT1329" s="83"/>
      <c r="AU1329" s="40"/>
      <c r="AX1329" s="6"/>
      <c r="AY1329" s="40"/>
    </row>
    <row r="1330" spans="32:51" x14ac:dyDescent="0.25">
      <c r="AF1330" s="6"/>
      <c r="AG1330" s="40"/>
      <c r="AJ1330" s="83"/>
      <c r="AK1330" s="40"/>
      <c r="AN1330" s="83"/>
      <c r="AO1330" s="40"/>
      <c r="AT1330" s="83"/>
      <c r="AU1330" s="40"/>
      <c r="AX1330" s="6"/>
      <c r="AY1330" s="40"/>
    </row>
    <row r="1331" spans="32:51" x14ac:dyDescent="0.25">
      <c r="AF1331" s="6"/>
      <c r="AG1331" s="40"/>
      <c r="AJ1331" s="83"/>
      <c r="AK1331" s="40"/>
      <c r="AN1331" s="83"/>
      <c r="AO1331" s="40"/>
      <c r="AT1331" s="83"/>
      <c r="AU1331" s="40"/>
      <c r="AX1331" s="6"/>
      <c r="AY1331" s="40"/>
    </row>
    <row r="1332" spans="32:51" x14ac:dyDescent="0.25">
      <c r="AF1332" s="6"/>
      <c r="AG1332" s="40"/>
      <c r="AJ1332" s="83"/>
      <c r="AK1332" s="40"/>
      <c r="AN1332" s="83"/>
      <c r="AO1332" s="40"/>
      <c r="AT1332" s="83"/>
      <c r="AU1332" s="40"/>
      <c r="AX1332" s="6"/>
      <c r="AY1332" s="40"/>
    </row>
    <row r="1333" spans="32:51" x14ac:dyDescent="0.25">
      <c r="AF1333" s="6"/>
      <c r="AG1333" s="40"/>
      <c r="AJ1333" s="83"/>
      <c r="AK1333" s="40"/>
      <c r="AN1333" s="83"/>
      <c r="AO1333" s="40"/>
      <c r="AT1333" s="83"/>
      <c r="AU1333" s="40"/>
      <c r="AX1333" s="6"/>
      <c r="AY1333" s="40"/>
    </row>
    <row r="1334" spans="32:51" x14ac:dyDescent="0.25">
      <c r="AF1334" s="6"/>
      <c r="AG1334" s="40"/>
      <c r="AJ1334" s="83"/>
      <c r="AK1334" s="40"/>
      <c r="AN1334" s="83"/>
      <c r="AO1334" s="40"/>
      <c r="AT1334" s="83"/>
      <c r="AU1334" s="40"/>
      <c r="AX1334" s="6"/>
      <c r="AY1334" s="40"/>
    </row>
    <row r="1335" spans="32:51" x14ac:dyDescent="0.25">
      <c r="AF1335" s="6"/>
      <c r="AG1335" s="40"/>
      <c r="AJ1335" s="83"/>
      <c r="AK1335" s="40"/>
      <c r="AN1335" s="83"/>
      <c r="AO1335" s="40"/>
      <c r="AT1335" s="83"/>
      <c r="AU1335" s="40"/>
      <c r="AX1335" s="6"/>
      <c r="AY1335" s="40"/>
    </row>
    <row r="1336" spans="32:51" x14ac:dyDescent="0.25">
      <c r="AF1336" s="6"/>
      <c r="AG1336" s="40"/>
      <c r="AJ1336" s="83"/>
      <c r="AK1336" s="40"/>
      <c r="AN1336" s="83"/>
      <c r="AO1336" s="40"/>
      <c r="AT1336" s="83"/>
      <c r="AU1336" s="40"/>
      <c r="AX1336" s="6"/>
      <c r="AY1336" s="40"/>
    </row>
    <row r="1337" spans="32:51" x14ac:dyDescent="0.25">
      <c r="AF1337" s="6"/>
      <c r="AG1337" s="40"/>
      <c r="AJ1337" s="83"/>
      <c r="AK1337" s="40"/>
      <c r="AN1337" s="83"/>
      <c r="AO1337" s="40"/>
      <c r="AT1337" s="83"/>
      <c r="AU1337" s="40"/>
      <c r="AX1337" s="6"/>
      <c r="AY1337" s="40"/>
    </row>
    <row r="1338" spans="32:51" x14ac:dyDescent="0.25">
      <c r="AF1338" s="6"/>
      <c r="AG1338" s="40"/>
      <c r="AJ1338" s="83"/>
      <c r="AK1338" s="40"/>
      <c r="AN1338" s="83"/>
      <c r="AO1338" s="40"/>
      <c r="AT1338" s="83"/>
      <c r="AU1338" s="40"/>
      <c r="AX1338" s="6"/>
      <c r="AY1338" s="40"/>
    </row>
    <row r="1339" spans="32:51" x14ac:dyDescent="0.25">
      <c r="AF1339" s="6"/>
      <c r="AG1339" s="40"/>
      <c r="AJ1339" s="83"/>
      <c r="AK1339" s="40"/>
      <c r="AN1339" s="83"/>
      <c r="AO1339" s="40"/>
      <c r="AT1339" s="83"/>
      <c r="AU1339" s="40"/>
      <c r="AX1339" s="6"/>
      <c r="AY1339" s="40"/>
    </row>
    <row r="1340" spans="32:51" x14ac:dyDescent="0.25">
      <c r="AF1340" s="6"/>
      <c r="AG1340" s="40"/>
      <c r="AJ1340" s="83"/>
      <c r="AK1340" s="40"/>
      <c r="AN1340" s="83"/>
      <c r="AO1340" s="40"/>
      <c r="AT1340" s="83"/>
      <c r="AU1340" s="40"/>
      <c r="AX1340" s="6"/>
      <c r="AY1340" s="40"/>
    </row>
    <row r="1341" spans="32:51" x14ac:dyDescent="0.25">
      <c r="AF1341" s="6"/>
      <c r="AG1341" s="40"/>
      <c r="AJ1341" s="83"/>
      <c r="AK1341" s="40"/>
      <c r="AN1341" s="83"/>
      <c r="AO1341" s="40"/>
      <c r="AT1341" s="83"/>
      <c r="AU1341" s="40"/>
      <c r="AX1341" s="6"/>
      <c r="AY1341" s="40"/>
    </row>
    <row r="1342" spans="32:51" x14ac:dyDescent="0.25">
      <c r="AF1342" s="6"/>
      <c r="AG1342" s="40"/>
      <c r="AJ1342" s="83"/>
      <c r="AK1342" s="40"/>
      <c r="AN1342" s="83"/>
      <c r="AO1342" s="40"/>
      <c r="AT1342" s="83"/>
      <c r="AU1342" s="40"/>
      <c r="AX1342" s="6"/>
      <c r="AY1342" s="40"/>
    </row>
    <row r="1343" spans="32:51" x14ac:dyDescent="0.25">
      <c r="AF1343" s="6"/>
      <c r="AG1343" s="40"/>
      <c r="AJ1343" s="83"/>
      <c r="AK1343" s="40"/>
      <c r="AN1343" s="83"/>
      <c r="AO1343" s="40"/>
      <c r="AT1343" s="83"/>
      <c r="AU1343" s="40"/>
      <c r="AX1343" s="6"/>
      <c r="AY1343" s="40"/>
    </row>
    <row r="1344" spans="32:51" x14ac:dyDescent="0.25">
      <c r="AF1344" s="6"/>
      <c r="AG1344" s="40"/>
      <c r="AJ1344" s="83"/>
      <c r="AK1344" s="40"/>
      <c r="AN1344" s="83"/>
      <c r="AO1344" s="40"/>
      <c r="AT1344" s="83"/>
      <c r="AU1344" s="40"/>
      <c r="AX1344" s="6"/>
      <c r="AY1344" s="40"/>
    </row>
    <row r="1345" spans="32:51" x14ac:dyDescent="0.25">
      <c r="AF1345" s="6"/>
      <c r="AG1345" s="40"/>
      <c r="AJ1345" s="83"/>
      <c r="AK1345" s="40"/>
      <c r="AN1345" s="83"/>
      <c r="AO1345" s="40"/>
      <c r="AT1345" s="83"/>
      <c r="AU1345" s="40"/>
      <c r="AX1345" s="6"/>
      <c r="AY1345" s="40"/>
    </row>
    <row r="1346" spans="32:51" x14ac:dyDescent="0.25">
      <c r="AF1346" s="6"/>
      <c r="AG1346" s="40"/>
      <c r="AJ1346" s="83"/>
      <c r="AK1346" s="40"/>
      <c r="AN1346" s="83"/>
      <c r="AO1346" s="40"/>
      <c r="AT1346" s="83"/>
      <c r="AU1346" s="40"/>
      <c r="AX1346" s="6"/>
      <c r="AY1346" s="40"/>
    </row>
    <row r="1347" spans="32:51" x14ac:dyDescent="0.25">
      <c r="AF1347" s="6"/>
      <c r="AG1347" s="40"/>
      <c r="AJ1347" s="83"/>
      <c r="AK1347" s="40"/>
      <c r="AN1347" s="83"/>
      <c r="AO1347" s="40"/>
      <c r="AT1347" s="83"/>
      <c r="AU1347" s="40"/>
      <c r="AX1347" s="6"/>
      <c r="AY1347" s="40"/>
    </row>
    <row r="1348" spans="32:51" x14ac:dyDescent="0.25">
      <c r="AF1348" s="6"/>
      <c r="AG1348" s="40"/>
      <c r="AJ1348" s="83"/>
      <c r="AK1348" s="40"/>
      <c r="AN1348" s="83"/>
      <c r="AO1348" s="40"/>
      <c r="AT1348" s="83"/>
      <c r="AU1348" s="40"/>
      <c r="AX1348" s="6"/>
      <c r="AY1348" s="40"/>
    </row>
    <row r="1349" spans="32:51" x14ac:dyDescent="0.25">
      <c r="AF1349" s="6"/>
      <c r="AG1349" s="40"/>
      <c r="AJ1349" s="83"/>
      <c r="AK1349" s="40"/>
      <c r="AN1349" s="83"/>
      <c r="AO1349" s="40"/>
      <c r="AT1349" s="83"/>
      <c r="AU1349" s="40"/>
      <c r="AX1349" s="6"/>
      <c r="AY1349" s="40"/>
    </row>
    <row r="1350" spans="32:51" x14ac:dyDescent="0.25">
      <c r="AF1350" s="6"/>
      <c r="AG1350" s="40"/>
      <c r="AJ1350" s="83"/>
      <c r="AK1350" s="40"/>
      <c r="AN1350" s="83"/>
      <c r="AO1350" s="40"/>
      <c r="AT1350" s="83"/>
      <c r="AU1350" s="40"/>
      <c r="AX1350" s="6"/>
      <c r="AY1350" s="40"/>
    </row>
    <row r="1351" spans="32:51" x14ac:dyDescent="0.25">
      <c r="AF1351" s="6"/>
      <c r="AG1351" s="40"/>
      <c r="AJ1351" s="83"/>
      <c r="AK1351" s="40"/>
      <c r="AN1351" s="83"/>
      <c r="AO1351" s="40"/>
      <c r="AT1351" s="83"/>
      <c r="AU1351" s="40"/>
      <c r="AX1351" s="6"/>
      <c r="AY1351" s="40"/>
    </row>
    <row r="1352" spans="32:51" x14ac:dyDescent="0.25">
      <c r="AF1352" s="6"/>
      <c r="AG1352" s="40"/>
      <c r="AJ1352" s="83"/>
      <c r="AK1352" s="40"/>
      <c r="AN1352" s="83"/>
      <c r="AO1352" s="40"/>
      <c r="AT1352" s="83"/>
      <c r="AU1352" s="40"/>
      <c r="AX1352" s="6"/>
      <c r="AY1352" s="40"/>
    </row>
    <row r="1353" spans="32:51" x14ac:dyDescent="0.25">
      <c r="AF1353" s="6"/>
      <c r="AG1353" s="40"/>
      <c r="AJ1353" s="83"/>
      <c r="AK1353" s="40"/>
      <c r="AN1353" s="83"/>
      <c r="AO1353" s="40"/>
      <c r="AT1353" s="83"/>
      <c r="AU1353" s="40"/>
      <c r="AX1353" s="6"/>
      <c r="AY1353" s="40"/>
    </row>
    <row r="1354" spans="32:51" x14ac:dyDescent="0.25">
      <c r="AF1354" s="6"/>
      <c r="AG1354" s="40"/>
      <c r="AJ1354" s="83"/>
      <c r="AK1354" s="40"/>
      <c r="AN1354" s="83"/>
      <c r="AO1354" s="40"/>
      <c r="AT1354" s="83"/>
      <c r="AU1354" s="40"/>
      <c r="AX1354" s="6"/>
      <c r="AY1354" s="40"/>
    </row>
    <row r="1355" spans="32:51" x14ac:dyDescent="0.25">
      <c r="AF1355" s="6"/>
      <c r="AG1355" s="40"/>
      <c r="AJ1355" s="83"/>
      <c r="AK1355" s="40"/>
      <c r="AN1355" s="83"/>
      <c r="AO1355" s="40"/>
      <c r="AT1355" s="83"/>
      <c r="AU1355" s="40"/>
      <c r="AX1355" s="6"/>
      <c r="AY1355" s="40"/>
    </row>
    <row r="1356" spans="32:51" x14ac:dyDescent="0.25">
      <c r="AF1356" s="6"/>
      <c r="AG1356" s="40"/>
      <c r="AJ1356" s="83"/>
      <c r="AK1356" s="40"/>
      <c r="AN1356" s="83"/>
      <c r="AO1356" s="40"/>
      <c r="AT1356" s="83"/>
      <c r="AU1356" s="40"/>
      <c r="AX1356" s="6"/>
      <c r="AY1356" s="40"/>
    </row>
    <row r="1357" spans="32:51" x14ac:dyDescent="0.25">
      <c r="AF1357" s="6"/>
      <c r="AG1357" s="40"/>
      <c r="AJ1357" s="83"/>
      <c r="AK1357" s="40"/>
      <c r="AN1357" s="83"/>
      <c r="AO1357" s="40"/>
      <c r="AT1357" s="83"/>
      <c r="AU1357" s="40"/>
      <c r="AX1357" s="6"/>
      <c r="AY1357" s="40"/>
    </row>
    <row r="1358" spans="32:51" x14ac:dyDescent="0.25">
      <c r="AF1358" s="6"/>
      <c r="AG1358" s="40"/>
      <c r="AJ1358" s="83"/>
      <c r="AK1358" s="40"/>
      <c r="AN1358" s="83"/>
      <c r="AO1358" s="40"/>
      <c r="AT1358" s="83"/>
      <c r="AU1358" s="40"/>
      <c r="AX1358" s="6"/>
      <c r="AY1358" s="40"/>
    </row>
    <row r="1359" spans="32:51" x14ac:dyDescent="0.25">
      <c r="AF1359" s="6"/>
      <c r="AG1359" s="40"/>
      <c r="AJ1359" s="83"/>
      <c r="AK1359" s="40"/>
      <c r="AN1359" s="83"/>
      <c r="AO1359" s="40"/>
      <c r="AT1359" s="83"/>
      <c r="AU1359" s="40"/>
      <c r="AX1359" s="6"/>
      <c r="AY1359" s="40"/>
    </row>
    <row r="1360" spans="32:51" x14ac:dyDescent="0.25">
      <c r="AF1360" s="6"/>
      <c r="AG1360" s="40"/>
      <c r="AJ1360" s="83"/>
      <c r="AK1360" s="40"/>
      <c r="AN1360" s="83"/>
      <c r="AO1360" s="40"/>
      <c r="AT1360" s="83"/>
      <c r="AU1360" s="40"/>
      <c r="AX1360" s="6"/>
      <c r="AY1360" s="40"/>
    </row>
    <row r="1361" spans="32:51" x14ac:dyDescent="0.25">
      <c r="AF1361" s="6"/>
      <c r="AG1361" s="40"/>
      <c r="AJ1361" s="83"/>
      <c r="AK1361" s="40"/>
      <c r="AN1361" s="83"/>
      <c r="AO1361" s="40"/>
      <c r="AT1361" s="83"/>
      <c r="AU1361" s="40"/>
      <c r="AX1361" s="6"/>
      <c r="AY1361" s="40"/>
    </row>
    <row r="1362" spans="32:51" x14ac:dyDescent="0.25">
      <c r="AF1362" s="6"/>
      <c r="AG1362" s="40"/>
      <c r="AJ1362" s="83"/>
      <c r="AK1362" s="40"/>
      <c r="AN1362" s="83"/>
      <c r="AO1362" s="40"/>
      <c r="AT1362" s="83"/>
      <c r="AU1362" s="40"/>
      <c r="AX1362" s="6"/>
      <c r="AY1362" s="40"/>
    </row>
    <row r="1363" spans="32:51" x14ac:dyDescent="0.25">
      <c r="AF1363" s="6"/>
      <c r="AG1363" s="40"/>
      <c r="AJ1363" s="83"/>
      <c r="AK1363" s="40"/>
      <c r="AN1363" s="83"/>
      <c r="AO1363" s="40"/>
      <c r="AT1363" s="83"/>
      <c r="AU1363" s="40"/>
      <c r="AX1363" s="6"/>
      <c r="AY1363" s="40"/>
    </row>
    <row r="1364" spans="32:51" x14ac:dyDescent="0.25">
      <c r="AF1364" s="6"/>
      <c r="AG1364" s="40"/>
      <c r="AJ1364" s="83"/>
      <c r="AK1364" s="40"/>
      <c r="AN1364" s="83"/>
      <c r="AO1364" s="40"/>
      <c r="AT1364" s="83"/>
      <c r="AU1364" s="40"/>
      <c r="AX1364" s="6"/>
      <c r="AY1364" s="40"/>
    </row>
    <row r="1365" spans="32:51" x14ac:dyDescent="0.25">
      <c r="AF1365" s="6"/>
      <c r="AG1365" s="40"/>
      <c r="AJ1365" s="83"/>
      <c r="AK1365" s="40"/>
      <c r="AN1365" s="83"/>
      <c r="AO1365" s="40"/>
      <c r="AT1365" s="83"/>
      <c r="AU1365" s="40"/>
      <c r="AX1365" s="6"/>
      <c r="AY1365" s="40"/>
    </row>
    <row r="1366" spans="32:51" x14ac:dyDescent="0.25">
      <c r="AF1366" s="6"/>
      <c r="AG1366" s="40"/>
      <c r="AJ1366" s="83"/>
      <c r="AK1366" s="40"/>
      <c r="AN1366" s="83"/>
      <c r="AO1366" s="40"/>
      <c r="AT1366" s="83"/>
      <c r="AU1366" s="40"/>
      <c r="AX1366" s="6"/>
      <c r="AY1366" s="40"/>
    </row>
    <row r="1367" spans="32:51" x14ac:dyDescent="0.25">
      <c r="AF1367" s="6"/>
      <c r="AG1367" s="40"/>
      <c r="AJ1367" s="83"/>
      <c r="AK1367" s="40"/>
      <c r="AN1367" s="83"/>
      <c r="AO1367" s="40"/>
      <c r="AT1367" s="83"/>
      <c r="AU1367" s="40"/>
      <c r="AX1367" s="6"/>
      <c r="AY1367" s="40"/>
    </row>
    <row r="1368" spans="32:51" x14ac:dyDescent="0.25">
      <c r="AF1368" s="6"/>
      <c r="AG1368" s="40"/>
      <c r="AJ1368" s="83"/>
      <c r="AK1368" s="40"/>
      <c r="AN1368" s="83"/>
      <c r="AO1368" s="40"/>
      <c r="AT1368" s="83"/>
      <c r="AU1368" s="40"/>
      <c r="AX1368" s="6"/>
      <c r="AY1368" s="40"/>
    </row>
    <row r="1369" spans="32:51" x14ac:dyDescent="0.25">
      <c r="AF1369" s="6"/>
      <c r="AG1369" s="40"/>
      <c r="AJ1369" s="83"/>
      <c r="AK1369" s="40"/>
      <c r="AN1369" s="83"/>
      <c r="AO1369" s="40"/>
      <c r="AT1369" s="83"/>
      <c r="AU1369" s="40"/>
      <c r="AX1369" s="6"/>
      <c r="AY1369" s="40"/>
    </row>
    <row r="1370" spans="32:51" x14ac:dyDescent="0.25">
      <c r="AF1370" s="6"/>
      <c r="AG1370" s="40"/>
      <c r="AJ1370" s="83"/>
      <c r="AK1370" s="40"/>
      <c r="AN1370" s="83"/>
      <c r="AO1370" s="40"/>
      <c r="AT1370" s="83"/>
      <c r="AU1370" s="40"/>
      <c r="AX1370" s="6"/>
      <c r="AY1370" s="40"/>
    </row>
    <row r="1371" spans="32:51" x14ac:dyDescent="0.25">
      <c r="AF1371" s="6"/>
      <c r="AG1371" s="40"/>
      <c r="AJ1371" s="83"/>
      <c r="AK1371" s="40"/>
      <c r="AN1371" s="83"/>
      <c r="AO1371" s="40"/>
      <c r="AT1371" s="83"/>
      <c r="AU1371" s="40"/>
      <c r="AX1371" s="6"/>
      <c r="AY1371" s="40"/>
    </row>
    <row r="1372" spans="32:51" x14ac:dyDescent="0.25">
      <c r="AF1372" s="6"/>
      <c r="AG1372" s="40"/>
      <c r="AJ1372" s="83"/>
      <c r="AK1372" s="40"/>
      <c r="AN1372" s="83"/>
      <c r="AO1372" s="40"/>
      <c r="AT1372" s="83"/>
      <c r="AU1372" s="40"/>
      <c r="AX1372" s="6"/>
      <c r="AY1372" s="40"/>
    </row>
    <row r="1373" spans="32:51" x14ac:dyDescent="0.25">
      <c r="AF1373" s="6"/>
      <c r="AG1373" s="40"/>
      <c r="AJ1373" s="83"/>
      <c r="AK1373" s="40"/>
      <c r="AN1373" s="83"/>
      <c r="AO1373" s="40"/>
      <c r="AT1373" s="83"/>
      <c r="AU1373" s="40"/>
      <c r="AX1373" s="6"/>
      <c r="AY1373" s="40"/>
    </row>
    <row r="1374" spans="32:51" x14ac:dyDescent="0.25">
      <c r="AF1374" s="6"/>
      <c r="AG1374" s="40"/>
      <c r="AJ1374" s="83"/>
      <c r="AK1374" s="40"/>
      <c r="AN1374" s="83"/>
      <c r="AO1374" s="40"/>
      <c r="AT1374" s="83"/>
      <c r="AU1374" s="40"/>
      <c r="AX1374" s="6"/>
      <c r="AY1374" s="40"/>
    </row>
    <row r="1375" spans="32:51" x14ac:dyDescent="0.25">
      <c r="AF1375" s="6"/>
      <c r="AG1375" s="40"/>
      <c r="AJ1375" s="83"/>
      <c r="AK1375" s="40"/>
      <c r="AN1375" s="83"/>
      <c r="AO1375" s="40"/>
      <c r="AT1375" s="83"/>
      <c r="AU1375" s="40"/>
      <c r="AX1375" s="6"/>
      <c r="AY1375" s="40"/>
    </row>
    <row r="1376" spans="32:51" x14ac:dyDescent="0.25">
      <c r="AF1376" s="6"/>
      <c r="AG1376" s="40"/>
      <c r="AJ1376" s="83"/>
      <c r="AK1376" s="40"/>
      <c r="AN1376" s="83"/>
      <c r="AO1376" s="40"/>
      <c r="AT1376" s="83"/>
      <c r="AU1376" s="40"/>
      <c r="AX1376" s="6"/>
      <c r="AY1376" s="40"/>
    </row>
    <row r="1377" spans="32:51" x14ac:dyDescent="0.25">
      <c r="AF1377" s="6"/>
      <c r="AG1377" s="40"/>
      <c r="AJ1377" s="83"/>
      <c r="AK1377" s="40"/>
      <c r="AN1377" s="83"/>
      <c r="AO1377" s="40"/>
      <c r="AT1377" s="83"/>
      <c r="AU1377" s="40"/>
      <c r="AX1377" s="6"/>
      <c r="AY1377" s="40"/>
    </row>
    <row r="1378" spans="32:51" x14ac:dyDescent="0.25">
      <c r="AF1378" s="6"/>
      <c r="AG1378" s="40"/>
      <c r="AJ1378" s="83"/>
      <c r="AK1378" s="40"/>
      <c r="AN1378" s="83"/>
      <c r="AO1378" s="40"/>
      <c r="AT1378" s="83"/>
      <c r="AU1378" s="40"/>
      <c r="AX1378" s="6"/>
      <c r="AY1378" s="40"/>
    </row>
    <row r="1379" spans="32:51" x14ac:dyDescent="0.25">
      <c r="AF1379" s="6"/>
      <c r="AG1379" s="40"/>
      <c r="AJ1379" s="83"/>
      <c r="AK1379" s="40"/>
      <c r="AN1379" s="83"/>
      <c r="AO1379" s="40"/>
      <c r="AT1379" s="83"/>
      <c r="AU1379" s="40"/>
      <c r="AX1379" s="6"/>
      <c r="AY1379" s="40"/>
    </row>
    <row r="1380" spans="32:51" x14ac:dyDescent="0.25">
      <c r="AF1380" s="6"/>
      <c r="AG1380" s="40"/>
      <c r="AJ1380" s="83"/>
      <c r="AK1380" s="40"/>
      <c r="AN1380" s="83"/>
      <c r="AO1380" s="40"/>
      <c r="AT1380" s="83"/>
      <c r="AU1380" s="40"/>
      <c r="AX1380" s="6"/>
      <c r="AY1380" s="40"/>
    </row>
    <row r="1381" spans="32:51" x14ac:dyDescent="0.25">
      <c r="AF1381" s="6"/>
      <c r="AG1381" s="40"/>
      <c r="AJ1381" s="83"/>
      <c r="AK1381" s="40"/>
      <c r="AN1381" s="83"/>
      <c r="AO1381" s="40"/>
      <c r="AT1381" s="83"/>
      <c r="AU1381" s="40"/>
      <c r="AX1381" s="6"/>
      <c r="AY1381" s="40"/>
    </row>
    <row r="1382" spans="32:51" x14ac:dyDescent="0.25">
      <c r="AF1382" s="6"/>
      <c r="AG1382" s="40"/>
      <c r="AJ1382" s="83"/>
      <c r="AK1382" s="40"/>
      <c r="AN1382" s="83"/>
      <c r="AO1382" s="40"/>
      <c r="AT1382" s="83"/>
      <c r="AU1382" s="40"/>
      <c r="AX1382" s="6"/>
      <c r="AY1382" s="40"/>
    </row>
    <row r="1383" spans="32:51" x14ac:dyDescent="0.25">
      <c r="AF1383" s="6"/>
      <c r="AG1383" s="40"/>
      <c r="AJ1383" s="83"/>
      <c r="AK1383" s="40"/>
      <c r="AN1383" s="83"/>
      <c r="AO1383" s="40"/>
      <c r="AT1383" s="83"/>
      <c r="AU1383" s="40"/>
      <c r="AX1383" s="6"/>
      <c r="AY1383" s="40"/>
    </row>
    <row r="1384" spans="32:51" x14ac:dyDescent="0.25">
      <c r="AF1384" s="6"/>
      <c r="AG1384" s="40"/>
      <c r="AJ1384" s="83"/>
      <c r="AK1384" s="40"/>
      <c r="AN1384" s="83"/>
      <c r="AO1384" s="40"/>
      <c r="AT1384" s="83"/>
      <c r="AU1384" s="40"/>
      <c r="AX1384" s="6"/>
      <c r="AY1384" s="40"/>
    </row>
    <row r="1385" spans="32:51" x14ac:dyDescent="0.25">
      <c r="AF1385" s="6"/>
      <c r="AG1385" s="40"/>
      <c r="AJ1385" s="83"/>
      <c r="AK1385" s="40"/>
      <c r="AN1385" s="83"/>
      <c r="AO1385" s="40"/>
      <c r="AT1385" s="83"/>
      <c r="AU1385" s="40"/>
      <c r="AX1385" s="6"/>
      <c r="AY1385" s="40"/>
    </row>
    <row r="1386" spans="32:51" x14ac:dyDescent="0.25">
      <c r="AF1386" s="6"/>
      <c r="AG1386" s="40"/>
      <c r="AJ1386" s="83"/>
      <c r="AK1386" s="40"/>
      <c r="AN1386" s="83"/>
      <c r="AO1386" s="40"/>
      <c r="AT1386" s="83"/>
      <c r="AU1386" s="40"/>
      <c r="AX1386" s="6"/>
      <c r="AY1386" s="40"/>
    </row>
    <row r="1387" spans="32:51" x14ac:dyDescent="0.25">
      <c r="AF1387" s="6"/>
      <c r="AG1387" s="40"/>
      <c r="AJ1387" s="83"/>
      <c r="AK1387" s="40"/>
      <c r="AN1387" s="83"/>
      <c r="AO1387" s="40"/>
      <c r="AT1387" s="83"/>
      <c r="AU1387" s="40"/>
      <c r="AX1387" s="6"/>
      <c r="AY1387" s="40"/>
    </row>
    <row r="1388" spans="32:51" x14ac:dyDescent="0.25">
      <c r="AF1388" s="6"/>
      <c r="AG1388" s="40"/>
      <c r="AJ1388" s="83"/>
      <c r="AK1388" s="40"/>
      <c r="AN1388" s="83"/>
      <c r="AO1388" s="40"/>
      <c r="AT1388" s="83"/>
      <c r="AU1388" s="40"/>
      <c r="AX1388" s="6"/>
      <c r="AY1388" s="40"/>
    </row>
    <row r="1389" spans="32:51" x14ac:dyDescent="0.25">
      <c r="AF1389" s="6"/>
      <c r="AG1389" s="40"/>
      <c r="AJ1389" s="83"/>
      <c r="AK1389" s="40"/>
      <c r="AN1389" s="83"/>
      <c r="AO1389" s="40"/>
      <c r="AT1389" s="83"/>
      <c r="AU1389" s="40"/>
      <c r="AX1389" s="6"/>
      <c r="AY1389" s="40"/>
    </row>
    <row r="1390" spans="32:51" x14ac:dyDescent="0.25">
      <c r="AF1390" s="6"/>
      <c r="AG1390" s="40"/>
      <c r="AJ1390" s="83"/>
      <c r="AK1390" s="40"/>
      <c r="AN1390" s="83"/>
      <c r="AO1390" s="40"/>
      <c r="AT1390" s="83"/>
      <c r="AU1390" s="40"/>
      <c r="AX1390" s="6"/>
      <c r="AY1390" s="40"/>
    </row>
    <row r="1391" spans="32:51" x14ac:dyDescent="0.25">
      <c r="AF1391" s="6"/>
      <c r="AG1391" s="40"/>
      <c r="AJ1391" s="83"/>
      <c r="AK1391" s="40"/>
      <c r="AN1391" s="83"/>
      <c r="AO1391" s="40"/>
      <c r="AT1391" s="83"/>
      <c r="AU1391" s="40"/>
      <c r="AX1391" s="6"/>
      <c r="AY1391" s="40"/>
    </row>
    <row r="1392" spans="32:51" x14ac:dyDescent="0.25">
      <c r="AF1392" s="6"/>
      <c r="AG1392" s="40"/>
      <c r="AJ1392" s="83"/>
      <c r="AK1392" s="40"/>
      <c r="AN1392" s="83"/>
      <c r="AO1392" s="40"/>
      <c r="AT1392" s="83"/>
      <c r="AU1392" s="40"/>
      <c r="AX1392" s="6"/>
      <c r="AY1392" s="40"/>
    </row>
    <row r="1393" spans="32:51" x14ac:dyDescent="0.25">
      <c r="AF1393" s="6"/>
      <c r="AG1393" s="40"/>
      <c r="AJ1393" s="83"/>
      <c r="AK1393" s="40"/>
      <c r="AN1393" s="83"/>
      <c r="AO1393" s="40"/>
      <c r="AT1393" s="83"/>
      <c r="AU1393" s="40"/>
      <c r="AX1393" s="6"/>
      <c r="AY1393" s="40"/>
    </row>
    <row r="1394" spans="32:51" x14ac:dyDescent="0.25">
      <c r="AF1394" s="6"/>
      <c r="AG1394" s="40"/>
      <c r="AJ1394" s="83"/>
      <c r="AK1394" s="40"/>
      <c r="AN1394" s="83"/>
      <c r="AO1394" s="40"/>
      <c r="AT1394" s="83"/>
      <c r="AU1394" s="40"/>
      <c r="AX1394" s="6"/>
      <c r="AY1394" s="40"/>
    </row>
    <row r="1395" spans="32:51" x14ac:dyDescent="0.25">
      <c r="AF1395" s="6"/>
      <c r="AG1395" s="40"/>
      <c r="AJ1395" s="83"/>
      <c r="AK1395" s="40"/>
      <c r="AN1395" s="83"/>
      <c r="AO1395" s="40"/>
      <c r="AT1395" s="83"/>
      <c r="AU1395" s="40"/>
      <c r="AX1395" s="6"/>
      <c r="AY1395" s="40"/>
    </row>
    <row r="1396" spans="32:51" x14ac:dyDescent="0.25">
      <c r="AF1396" s="6"/>
      <c r="AG1396" s="40"/>
      <c r="AJ1396" s="83"/>
      <c r="AK1396" s="40"/>
      <c r="AN1396" s="83"/>
      <c r="AO1396" s="40"/>
      <c r="AT1396" s="83"/>
      <c r="AU1396" s="40"/>
      <c r="AX1396" s="6"/>
      <c r="AY1396" s="40"/>
    </row>
    <row r="1397" spans="32:51" x14ac:dyDescent="0.25">
      <c r="AF1397" s="6"/>
      <c r="AG1397" s="40"/>
      <c r="AJ1397" s="83"/>
      <c r="AK1397" s="40"/>
      <c r="AN1397" s="83"/>
      <c r="AO1397" s="40"/>
      <c r="AT1397" s="83"/>
      <c r="AU1397" s="40"/>
      <c r="AX1397" s="6"/>
      <c r="AY1397" s="40"/>
    </row>
    <row r="1398" spans="32:51" x14ac:dyDescent="0.25">
      <c r="AF1398" s="6"/>
      <c r="AG1398" s="40"/>
      <c r="AJ1398" s="83"/>
      <c r="AK1398" s="40"/>
      <c r="AN1398" s="83"/>
      <c r="AO1398" s="40"/>
      <c r="AT1398" s="83"/>
      <c r="AU1398" s="40"/>
      <c r="AX1398" s="6"/>
      <c r="AY1398" s="40"/>
    </row>
    <row r="1399" spans="32:51" x14ac:dyDescent="0.25">
      <c r="AF1399" s="6"/>
      <c r="AG1399" s="40"/>
      <c r="AJ1399" s="83"/>
      <c r="AK1399" s="40"/>
      <c r="AN1399" s="83"/>
      <c r="AO1399" s="40"/>
      <c r="AT1399" s="83"/>
      <c r="AU1399" s="40"/>
      <c r="AX1399" s="6"/>
      <c r="AY1399" s="40"/>
    </row>
    <row r="1400" spans="32:51" x14ac:dyDescent="0.25">
      <c r="AF1400" s="6"/>
      <c r="AG1400" s="40"/>
      <c r="AJ1400" s="83"/>
      <c r="AK1400" s="40"/>
      <c r="AN1400" s="83"/>
      <c r="AO1400" s="40"/>
      <c r="AT1400" s="83"/>
      <c r="AU1400" s="40"/>
      <c r="AX1400" s="6"/>
      <c r="AY1400" s="40"/>
    </row>
    <row r="1401" spans="32:51" x14ac:dyDescent="0.25">
      <c r="AF1401" s="6"/>
      <c r="AG1401" s="40"/>
      <c r="AJ1401" s="83"/>
      <c r="AK1401" s="40"/>
      <c r="AN1401" s="83"/>
      <c r="AO1401" s="40"/>
      <c r="AT1401" s="83"/>
      <c r="AU1401" s="40"/>
      <c r="AX1401" s="6"/>
      <c r="AY1401" s="40"/>
    </row>
    <row r="1402" spans="32:51" x14ac:dyDescent="0.25">
      <c r="AF1402" s="6"/>
      <c r="AG1402" s="40"/>
      <c r="AJ1402" s="83"/>
      <c r="AK1402" s="40"/>
      <c r="AN1402" s="83"/>
      <c r="AO1402" s="40"/>
      <c r="AT1402" s="83"/>
      <c r="AU1402" s="40"/>
      <c r="AX1402" s="6"/>
      <c r="AY1402" s="40"/>
    </row>
    <row r="1403" spans="32:51" x14ac:dyDescent="0.25">
      <c r="AF1403" s="6"/>
      <c r="AG1403" s="40"/>
      <c r="AJ1403" s="83"/>
      <c r="AK1403" s="40"/>
      <c r="AN1403" s="83"/>
      <c r="AO1403" s="40"/>
      <c r="AT1403" s="83"/>
      <c r="AU1403" s="40"/>
      <c r="AX1403" s="6"/>
      <c r="AY1403" s="40"/>
    </row>
    <row r="1404" spans="32:51" x14ac:dyDescent="0.25">
      <c r="AF1404" s="6"/>
      <c r="AG1404" s="40"/>
      <c r="AJ1404" s="83"/>
      <c r="AK1404" s="40"/>
      <c r="AN1404" s="83"/>
      <c r="AO1404" s="40"/>
      <c r="AT1404" s="83"/>
      <c r="AU1404" s="40"/>
      <c r="AX1404" s="6"/>
      <c r="AY1404" s="40"/>
    </row>
    <row r="1405" spans="32:51" x14ac:dyDescent="0.25">
      <c r="AF1405" s="6"/>
      <c r="AG1405" s="40"/>
      <c r="AJ1405" s="83"/>
      <c r="AK1405" s="40"/>
      <c r="AN1405" s="83"/>
      <c r="AO1405" s="40"/>
      <c r="AT1405" s="83"/>
      <c r="AU1405" s="40"/>
      <c r="AX1405" s="6"/>
      <c r="AY1405" s="40"/>
    </row>
    <row r="1406" spans="32:51" x14ac:dyDescent="0.25">
      <c r="AF1406" s="6"/>
      <c r="AG1406" s="40"/>
      <c r="AJ1406" s="83"/>
      <c r="AK1406" s="40"/>
      <c r="AN1406" s="83"/>
      <c r="AO1406" s="40"/>
      <c r="AT1406" s="83"/>
      <c r="AU1406" s="40"/>
      <c r="AX1406" s="6"/>
      <c r="AY1406" s="40"/>
    </row>
    <row r="1407" spans="32:51" x14ac:dyDescent="0.25">
      <c r="AF1407" s="6"/>
      <c r="AG1407" s="40"/>
      <c r="AJ1407" s="83"/>
      <c r="AK1407" s="40"/>
      <c r="AN1407" s="83"/>
      <c r="AO1407" s="40"/>
      <c r="AT1407" s="83"/>
      <c r="AU1407" s="40"/>
      <c r="AX1407" s="6"/>
      <c r="AY1407" s="40"/>
    </row>
    <row r="1408" spans="32:51" x14ac:dyDescent="0.25">
      <c r="AF1408" s="6"/>
      <c r="AG1408" s="40"/>
      <c r="AJ1408" s="83"/>
      <c r="AK1408" s="40"/>
      <c r="AN1408" s="83"/>
      <c r="AO1408" s="40"/>
      <c r="AT1408" s="83"/>
      <c r="AU1408" s="40"/>
      <c r="AX1408" s="6"/>
      <c r="AY1408" s="40"/>
    </row>
    <row r="1409" spans="32:51" x14ac:dyDescent="0.25">
      <c r="AF1409" s="6"/>
      <c r="AG1409" s="40"/>
      <c r="AJ1409" s="83"/>
      <c r="AK1409" s="40"/>
      <c r="AN1409" s="83"/>
      <c r="AO1409" s="40"/>
      <c r="AT1409" s="83"/>
      <c r="AU1409" s="40"/>
      <c r="AX1409" s="6"/>
      <c r="AY1409" s="40"/>
    </row>
    <row r="1410" spans="32:51" x14ac:dyDescent="0.25">
      <c r="AF1410" s="6"/>
      <c r="AG1410" s="40"/>
      <c r="AJ1410" s="83"/>
      <c r="AK1410" s="40"/>
      <c r="AN1410" s="83"/>
      <c r="AO1410" s="40"/>
      <c r="AT1410" s="83"/>
      <c r="AU1410" s="40"/>
      <c r="AX1410" s="6"/>
      <c r="AY1410" s="40"/>
    </row>
    <row r="1411" spans="32:51" x14ac:dyDescent="0.25">
      <c r="AF1411" s="6"/>
      <c r="AG1411" s="40"/>
      <c r="AJ1411" s="83"/>
      <c r="AK1411" s="40"/>
      <c r="AN1411" s="83"/>
      <c r="AO1411" s="40"/>
      <c r="AT1411" s="83"/>
      <c r="AU1411" s="40"/>
      <c r="AX1411" s="6"/>
      <c r="AY1411" s="40"/>
    </row>
    <row r="1412" spans="32:51" x14ac:dyDescent="0.25">
      <c r="AF1412" s="6"/>
      <c r="AG1412" s="40"/>
      <c r="AJ1412" s="83"/>
      <c r="AK1412" s="40"/>
      <c r="AN1412" s="83"/>
      <c r="AO1412" s="40"/>
      <c r="AT1412" s="83"/>
      <c r="AU1412" s="40"/>
      <c r="AX1412" s="6"/>
      <c r="AY1412" s="40"/>
    </row>
    <row r="1413" spans="32:51" x14ac:dyDescent="0.25">
      <c r="AF1413" s="6"/>
      <c r="AG1413" s="40"/>
      <c r="AJ1413" s="83"/>
      <c r="AK1413" s="40"/>
      <c r="AN1413" s="83"/>
      <c r="AO1413" s="40"/>
      <c r="AT1413" s="83"/>
      <c r="AU1413" s="40"/>
      <c r="AX1413" s="6"/>
      <c r="AY1413" s="40"/>
    </row>
    <row r="1414" spans="32:51" x14ac:dyDescent="0.25">
      <c r="AF1414" s="6"/>
      <c r="AG1414" s="40"/>
      <c r="AJ1414" s="83"/>
      <c r="AK1414" s="40"/>
      <c r="AN1414" s="83"/>
      <c r="AO1414" s="40"/>
      <c r="AT1414" s="83"/>
      <c r="AU1414" s="40"/>
      <c r="AX1414" s="6"/>
      <c r="AY1414" s="40"/>
    </row>
    <row r="1415" spans="32:51" x14ac:dyDescent="0.25">
      <c r="AF1415" s="6"/>
      <c r="AG1415" s="40"/>
      <c r="AJ1415" s="83"/>
      <c r="AK1415" s="40"/>
      <c r="AN1415" s="83"/>
      <c r="AO1415" s="40"/>
      <c r="AT1415" s="83"/>
      <c r="AU1415" s="40"/>
      <c r="AX1415" s="6"/>
      <c r="AY1415" s="40"/>
    </row>
    <row r="1416" spans="32:51" x14ac:dyDescent="0.25">
      <c r="AF1416" s="6"/>
      <c r="AG1416" s="40"/>
      <c r="AJ1416" s="83"/>
      <c r="AK1416" s="40"/>
      <c r="AN1416" s="83"/>
      <c r="AO1416" s="40"/>
      <c r="AT1416" s="83"/>
      <c r="AU1416" s="40"/>
      <c r="AX1416" s="6"/>
      <c r="AY1416" s="40"/>
    </row>
    <row r="1417" spans="32:51" x14ac:dyDescent="0.25">
      <c r="AF1417" s="6"/>
      <c r="AG1417" s="40"/>
      <c r="AJ1417" s="83"/>
      <c r="AK1417" s="40"/>
      <c r="AN1417" s="83"/>
      <c r="AO1417" s="40"/>
      <c r="AT1417" s="83"/>
      <c r="AU1417" s="40"/>
      <c r="AX1417" s="6"/>
      <c r="AY1417" s="40"/>
    </row>
    <row r="1418" spans="32:51" x14ac:dyDescent="0.25">
      <c r="AF1418" s="6"/>
      <c r="AG1418" s="40"/>
      <c r="AJ1418" s="83"/>
      <c r="AK1418" s="40"/>
      <c r="AN1418" s="83"/>
      <c r="AO1418" s="40"/>
      <c r="AT1418" s="83"/>
      <c r="AU1418" s="40"/>
      <c r="AX1418" s="6"/>
      <c r="AY1418" s="40"/>
    </row>
    <row r="1419" spans="32:51" x14ac:dyDescent="0.25">
      <c r="AF1419" s="6"/>
      <c r="AG1419" s="40"/>
      <c r="AJ1419" s="83"/>
      <c r="AK1419" s="40"/>
      <c r="AN1419" s="83"/>
      <c r="AO1419" s="40"/>
      <c r="AT1419" s="83"/>
      <c r="AU1419" s="40"/>
      <c r="AX1419" s="6"/>
      <c r="AY1419" s="40"/>
    </row>
    <row r="1420" spans="32:51" x14ac:dyDescent="0.25">
      <c r="AF1420" s="6"/>
      <c r="AG1420" s="40"/>
      <c r="AJ1420" s="83"/>
      <c r="AK1420" s="40"/>
      <c r="AN1420" s="83"/>
      <c r="AO1420" s="40"/>
      <c r="AT1420" s="83"/>
      <c r="AU1420" s="40"/>
      <c r="AX1420" s="6"/>
      <c r="AY1420" s="40"/>
    </row>
    <row r="1421" spans="32:51" x14ac:dyDescent="0.25">
      <c r="AF1421" s="6"/>
      <c r="AG1421" s="40"/>
      <c r="AJ1421" s="83"/>
      <c r="AK1421" s="40"/>
      <c r="AN1421" s="83"/>
      <c r="AO1421" s="40"/>
      <c r="AT1421" s="83"/>
      <c r="AU1421" s="40"/>
      <c r="AX1421" s="6"/>
      <c r="AY1421" s="40"/>
    </row>
    <row r="1422" spans="32:51" x14ac:dyDescent="0.25">
      <c r="AF1422" s="6"/>
      <c r="AG1422" s="40"/>
      <c r="AJ1422" s="83"/>
      <c r="AK1422" s="40"/>
      <c r="AN1422" s="83"/>
      <c r="AO1422" s="40"/>
      <c r="AT1422" s="83"/>
      <c r="AU1422" s="40"/>
      <c r="AX1422" s="6"/>
      <c r="AY1422" s="40"/>
    </row>
    <row r="1423" spans="32:51" x14ac:dyDescent="0.25">
      <c r="AF1423" s="6"/>
      <c r="AG1423" s="40"/>
      <c r="AJ1423" s="83"/>
      <c r="AK1423" s="40"/>
      <c r="AN1423" s="83"/>
      <c r="AO1423" s="40"/>
      <c r="AT1423" s="83"/>
      <c r="AU1423" s="40"/>
      <c r="AX1423" s="6"/>
      <c r="AY1423" s="40"/>
    </row>
    <row r="1424" spans="32:51" x14ac:dyDescent="0.25">
      <c r="AF1424" s="6"/>
      <c r="AG1424" s="40"/>
      <c r="AJ1424" s="83"/>
      <c r="AK1424" s="40"/>
      <c r="AN1424" s="83"/>
      <c r="AO1424" s="40"/>
      <c r="AT1424" s="83"/>
      <c r="AU1424" s="40"/>
      <c r="AX1424" s="6"/>
      <c r="AY1424" s="40"/>
    </row>
    <row r="1425" spans="32:51" x14ac:dyDescent="0.25">
      <c r="AF1425" s="6"/>
      <c r="AG1425" s="40"/>
      <c r="AJ1425" s="83"/>
      <c r="AK1425" s="40"/>
      <c r="AN1425" s="83"/>
      <c r="AO1425" s="40"/>
      <c r="AT1425" s="83"/>
      <c r="AU1425" s="40"/>
      <c r="AX1425" s="6"/>
      <c r="AY1425" s="40"/>
    </row>
    <row r="1426" spans="32:51" x14ac:dyDescent="0.25">
      <c r="AF1426" s="6"/>
      <c r="AG1426" s="40"/>
      <c r="AJ1426" s="83"/>
      <c r="AK1426" s="40"/>
      <c r="AN1426" s="83"/>
      <c r="AO1426" s="40"/>
      <c r="AT1426" s="83"/>
      <c r="AU1426" s="40"/>
      <c r="AX1426" s="6"/>
      <c r="AY1426" s="40"/>
    </row>
    <row r="1427" spans="32:51" x14ac:dyDescent="0.25">
      <c r="AF1427" s="6"/>
      <c r="AG1427" s="40"/>
      <c r="AJ1427" s="83"/>
      <c r="AK1427" s="40"/>
      <c r="AN1427" s="83"/>
      <c r="AO1427" s="40"/>
      <c r="AT1427" s="83"/>
      <c r="AU1427" s="40"/>
      <c r="AX1427" s="6"/>
      <c r="AY1427" s="40"/>
    </row>
    <row r="1428" spans="32:51" x14ac:dyDescent="0.25">
      <c r="AF1428" s="6"/>
      <c r="AG1428" s="40"/>
      <c r="AJ1428" s="83"/>
      <c r="AK1428" s="40"/>
      <c r="AN1428" s="83"/>
      <c r="AO1428" s="40"/>
      <c r="AT1428" s="83"/>
      <c r="AU1428" s="40"/>
      <c r="AX1428" s="6"/>
      <c r="AY1428" s="40"/>
    </row>
    <row r="1429" spans="32:51" x14ac:dyDescent="0.25">
      <c r="AF1429" s="6"/>
      <c r="AG1429" s="40"/>
      <c r="AJ1429" s="83"/>
      <c r="AK1429" s="40"/>
      <c r="AN1429" s="83"/>
      <c r="AO1429" s="40"/>
      <c r="AT1429" s="83"/>
      <c r="AU1429" s="40"/>
      <c r="AX1429" s="6"/>
      <c r="AY1429" s="40"/>
    </row>
    <row r="1430" spans="32:51" x14ac:dyDescent="0.25">
      <c r="AF1430" s="6"/>
      <c r="AG1430" s="40"/>
      <c r="AJ1430" s="83"/>
      <c r="AK1430" s="40"/>
      <c r="AN1430" s="83"/>
      <c r="AO1430" s="40"/>
      <c r="AT1430" s="83"/>
      <c r="AU1430" s="40"/>
      <c r="AX1430" s="6"/>
      <c r="AY1430" s="40"/>
    </row>
    <row r="1431" spans="32:51" x14ac:dyDescent="0.25">
      <c r="AF1431" s="6"/>
      <c r="AG1431" s="40"/>
      <c r="AJ1431" s="83"/>
      <c r="AK1431" s="40"/>
      <c r="AN1431" s="83"/>
      <c r="AO1431" s="40"/>
      <c r="AT1431" s="83"/>
      <c r="AU1431" s="40"/>
      <c r="AX1431" s="6"/>
      <c r="AY1431" s="40"/>
    </row>
    <row r="1432" spans="32:51" x14ac:dyDescent="0.25">
      <c r="AF1432" s="6"/>
      <c r="AG1432" s="40"/>
      <c r="AJ1432" s="83"/>
      <c r="AK1432" s="40"/>
      <c r="AN1432" s="83"/>
      <c r="AO1432" s="40"/>
      <c r="AT1432" s="83"/>
      <c r="AU1432" s="40"/>
      <c r="AX1432" s="6"/>
      <c r="AY1432" s="40"/>
    </row>
    <row r="1433" spans="32:51" x14ac:dyDescent="0.25">
      <c r="AF1433" s="6"/>
      <c r="AG1433" s="40"/>
      <c r="AJ1433" s="83"/>
      <c r="AK1433" s="40"/>
      <c r="AN1433" s="83"/>
      <c r="AO1433" s="40"/>
      <c r="AT1433" s="83"/>
      <c r="AU1433" s="40"/>
      <c r="AX1433" s="6"/>
      <c r="AY1433" s="40"/>
    </row>
    <row r="1434" spans="32:51" x14ac:dyDescent="0.25">
      <c r="AF1434" s="6"/>
      <c r="AG1434" s="40"/>
      <c r="AJ1434" s="83"/>
      <c r="AK1434" s="40"/>
      <c r="AN1434" s="83"/>
      <c r="AO1434" s="40"/>
      <c r="AT1434" s="83"/>
      <c r="AU1434" s="40"/>
      <c r="AX1434" s="6"/>
      <c r="AY1434" s="40"/>
    </row>
    <row r="1435" spans="32:51" x14ac:dyDescent="0.25">
      <c r="AF1435" s="6"/>
      <c r="AG1435" s="40"/>
      <c r="AJ1435" s="83"/>
      <c r="AK1435" s="40"/>
      <c r="AN1435" s="83"/>
      <c r="AO1435" s="40"/>
      <c r="AT1435" s="83"/>
      <c r="AU1435" s="40"/>
      <c r="AX1435" s="6"/>
      <c r="AY1435" s="40"/>
    </row>
    <row r="1436" spans="32:51" x14ac:dyDescent="0.25">
      <c r="AF1436" s="6"/>
      <c r="AG1436" s="40"/>
      <c r="AJ1436" s="83"/>
      <c r="AK1436" s="40"/>
      <c r="AN1436" s="83"/>
      <c r="AO1436" s="40"/>
      <c r="AT1436" s="83"/>
      <c r="AU1436" s="40"/>
      <c r="AX1436" s="6"/>
      <c r="AY1436" s="40"/>
    </row>
    <row r="1437" spans="32:51" x14ac:dyDescent="0.25">
      <c r="AF1437" s="6"/>
      <c r="AG1437" s="40"/>
      <c r="AJ1437" s="83"/>
      <c r="AK1437" s="40"/>
      <c r="AN1437" s="83"/>
      <c r="AO1437" s="40"/>
      <c r="AT1437" s="83"/>
      <c r="AU1437" s="40"/>
      <c r="AX1437" s="6"/>
      <c r="AY1437" s="40"/>
    </row>
    <row r="1438" spans="32:51" x14ac:dyDescent="0.25">
      <c r="AF1438" s="6"/>
      <c r="AG1438" s="40"/>
      <c r="AJ1438" s="83"/>
      <c r="AK1438" s="40"/>
      <c r="AN1438" s="83"/>
      <c r="AO1438" s="40"/>
      <c r="AT1438" s="83"/>
      <c r="AU1438" s="40"/>
      <c r="AX1438" s="6"/>
      <c r="AY1438" s="40"/>
    </row>
    <row r="1439" spans="32:51" x14ac:dyDescent="0.25">
      <c r="AF1439" s="6"/>
      <c r="AG1439" s="40"/>
      <c r="AJ1439" s="83"/>
      <c r="AK1439" s="40"/>
      <c r="AN1439" s="83"/>
      <c r="AO1439" s="40"/>
      <c r="AT1439" s="83"/>
      <c r="AU1439" s="40"/>
      <c r="AX1439" s="6"/>
      <c r="AY1439" s="40"/>
    </row>
    <row r="1440" spans="32:51" x14ac:dyDescent="0.25">
      <c r="AF1440" s="6"/>
      <c r="AG1440" s="40"/>
      <c r="AJ1440" s="83"/>
      <c r="AK1440" s="40"/>
      <c r="AN1440" s="83"/>
      <c r="AO1440" s="40"/>
      <c r="AT1440" s="83"/>
      <c r="AU1440" s="40"/>
      <c r="AX1440" s="6"/>
      <c r="AY1440" s="40"/>
    </row>
    <row r="1441" spans="32:51" x14ac:dyDescent="0.25">
      <c r="AF1441" s="6"/>
      <c r="AG1441" s="40"/>
      <c r="AJ1441" s="83"/>
      <c r="AK1441" s="40"/>
      <c r="AN1441" s="83"/>
      <c r="AO1441" s="40"/>
      <c r="AT1441" s="83"/>
      <c r="AU1441" s="40"/>
      <c r="AX1441" s="6"/>
      <c r="AY1441" s="40"/>
    </row>
    <row r="1442" spans="32:51" x14ac:dyDescent="0.25">
      <c r="AF1442" s="6"/>
      <c r="AG1442" s="40"/>
      <c r="AJ1442" s="83"/>
      <c r="AK1442" s="40"/>
      <c r="AN1442" s="83"/>
      <c r="AO1442" s="40"/>
      <c r="AT1442" s="83"/>
      <c r="AU1442" s="40"/>
      <c r="AX1442" s="6"/>
      <c r="AY1442" s="40"/>
    </row>
    <row r="1443" spans="32:51" x14ac:dyDescent="0.25">
      <c r="AF1443" s="6"/>
      <c r="AG1443" s="40"/>
      <c r="AJ1443" s="83"/>
      <c r="AK1443" s="40"/>
      <c r="AN1443" s="83"/>
      <c r="AO1443" s="40"/>
      <c r="AT1443" s="83"/>
      <c r="AU1443" s="40"/>
      <c r="AX1443" s="6"/>
      <c r="AY1443" s="40"/>
    </row>
    <row r="1444" spans="32:51" x14ac:dyDescent="0.25">
      <c r="AF1444" s="6"/>
      <c r="AG1444" s="40"/>
      <c r="AJ1444" s="83"/>
      <c r="AK1444" s="40"/>
      <c r="AN1444" s="83"/>
      <c r="AO1444" s="40"/>
      <c r="AT1444" s="83"/>
      <c r="AU1444" s="40"/>
      <c r="AX1444" s="6"/>
      <c r="AY1444" s="40"/>
    </row>
    <row r="1445" spans="32:51" x14ac:dyDescent="0.25">
      <c r="AF1445" s="6"/>
      <c r="AG1445" s="40"/>
      <c r="AJ1445" s="83"/>
      <c r="AK1445" s="40"/>
      <c r="AN1445" s="83"/>
      <c r="AO1445" s="40"/>
      <c r="AT1445" s="83"/>
      <c r="AU1445" s="40"/>
      <c r="AX1445" s="6"/>
      <c r="AY1445" s="40"/>
    </row>
    <row r="1446" spans="32:51" x14ac:dyDescent="0.25">
      <c r="AF1446" s="6"/>
      <c r="AG1446" s="40"/>
      <c r="AJ1446" s="83"/>
      <c r="AK1446" s="40"/>
      <c r="AN1446" s="83"/>
      <c r="AO1446" s="40"/>
      <c r="AT1446" s="83"/>
      <c r="AU1446" s="40"/>
      <c r="AX1446" s="6"/>
      <c r="AY1446" s="40"/>
    </row>
    <row r="1447" spans="32:51" x14ac:dyDescent="0.25">
      <c r="AF1447" s="6"/>
      <c r="AG1447" s="40"/>
      <c r="AJ1447" s="83"/>
      <c r="AK1447" s="40"/>
      <c r="AN1447" s="83"/>
      <c r="AO1447" s="40"/>
      <c r="AT1447" s="83"/>
      <c r="AU1447" s="40"/>
      <c r="AX1447" s="6"/>
      <c r="AY1447" s="40"/>
    </row>
    <row r="1448" spans="32:51" x14ac:dyDescent="0.25">
      <c r="AF1448" s="6"/>
      <c r="AG1448" s="40"/>
      <c r="AJ1448" s="83"/>
      <c r="AK1448" s="40"/>
      <c r="AN1448" s="83"/>
      <c r="AO1448" s="40"/>
      <c r="AT1448" s="83"/>
      <c r="AU1448" s="40"/>
      <c r="AX1448" s="6"/>
      <c r="AY1448" s="40"/>
    </row>
    <row r="1449" spans="32:51" x14ac:dyDescent="0.25">
      <c r="AF1449" s="6"/>
      <c r="AG1449" s="40"/>
      <c r="AJ1449" s="83"/>
      <c r="AK1449" s="40"/>
      <c r="AN1449" s="83"/>
      <c r="AO1449" s="40"/>
      <c r="AT1449" s="83"/>
      <c r="AU1449" s="40"/>
      <c r="AX1449" s="6"/>
      <c r="AY1449" s="40"/>
    </row>
    <row r="1450" spans="32:51" x14ac:dyDescent="0.25">
      <c r="AF1450" s="6"/>
      <c r="AG1450" s="40"/>
      <c r="AJ1450" s="83"/>
      <c r="AK1450" s="40"/>
      <c r="AN1450" s="83"/>
      <c r="AO1450" s="40"/>
      <c r="AT1450" s="83"/>
      <c r="AU1450" s="40"/>
      <c r="AX1450" s="6"/>
      <c r="AY1450" s="40"/>
    </row>
    <row r="1451" spans="32:51" x14ac:dyDescent="0.25">
      <c r="AF1451" s="6"/>
      <c r="AG1451" s="40"/>
      <c r="AJ1451" s="83"/>
      <c r="AK1451" s="40"/>
      <c r="AN1451" s="83"/>
      <c r="AO1451" s="40"/>
      <c r="AT1451" s="83"/>
      <c r="AU1451" s="40"/>
      <c r="AX1451" s="6"/>
      <c r="AY1451" s="40"/>
    </row>
    <row r="1452" spans="32:51" x14ac:dyDescent="0.25">
      <c r="AF1452" s="6"/>
      <c r="AG1452" s="40"/>
      <c r="AJ1452" s="83"/>
      <c r="AK1452" s="40"/>
      <c r="AN1452" s="83"/>
      <c r="AO1452" s="40"/>
      <c r="AT1452" s="83"/>
      <c r="AU1452" s="40"/>
      <c r="AX1452" s="6"/>
      <c r="AY1452" s="40"/>
    </row>
    <row r="1453" spans="32:51" x14ac:dyDescent="0.25">
      <c r="AF1453" s="6"/>
      <c r="AG1453" s="40"/>
      <c r="AJ1453" s="83"/>
      <c r="AK1453" s="40"/>
      <c r="AN1453" s="83"/>
      <c r="AO1453" s="40"/>
      <c r="AT1453" s="83"/>
      <c r="AU1453" s="40"/>
      <c r="AX1453" s="6"/>
      <c r="AY1453" s="40"/>
    </row>
    <row r="1454" spans="32:51" x14ac:dyDescent="0.25">
      <c r="AF1454" s="6"/>
      <c r="AG1454" s="40"/>
      <c r="AJ1454" s="83"/>
      <c r="AK1454" s="40"/>
      <c r="AN1454" s="83"/>
      <c r="AO1454" s="40"/>
      <c r="AT1454" s="83"/>
      <c r="AU1454" s="40"/>
      <c r="AX1454" s="6"/>
      <c r="AY1454" s="40"/>
    </row>
    <row r="1455" spans="32:51" x14ac:dyDescent="0.25">
      <c r="AF1455" s="6"/>
      <c r="AG1455" s="40"/>
      <c r="AJ1455" s="83"/>
      <c r="AK1455" s="40"/>
      <c r="AN1455" s="83"/>
      <c r="AO1455" s="40"/>
      <c r="AT1455" s="83"/>
      <c r="AU1455" s="40"/>
      <c r="AX1455" s="6"/>
      <c r="AY1455" s="40"/>
    </row>
    <row r="1456" spans="32:51" x14ac:dyDescent="0.25">
      <c r="AF1456" s="6"/>
      <c r="AG1456" s="40"/>
      <c r="AJ1456" s="83"/>
      <c r="AK1456" s="40"/>
      <c r="AN1456" s="83"/>
      <c r="AO1456" s="40"/>
      <c r="AT1456" s="83"/>
      <c r="AU1456" s="40"/>
      <c r="AX1456" s="6"/>
      <c r="AY1456" s="40"/>
    </row>
    <row r="1457" spans="32:51" x14ac:dyDescent="0.25">
      <c r="AF1457" s="6"/>
      <c r="AG1457" s="40"/>
      <c r="AJ1457" s="83"/>
      <c r="AK1457" s="40"/>
      <c r="AN1457" s="83"/>
      <c r="AO1457" s="40"/>
      <c r="AT1457" s="83"/>
      <c r="AU1457" s="40"/>
      <c r="AX1457" s="6"/>
      <c r="AY1457" s="40"/>
    </row>
    <row r="1458" spans="32:51" x14ac:dyDescent="0.25">
      <c r="AF1458" s="6"/>
      <c r="AG1458" s="40"/>
      <c r="AJ1458" s="83"/>
      <c r="AK1458" s="40"/>
      <c r="AN1458" s="83"/>
      <c r="AO1458" s="40"/>
      <c r="AT1458" s="83"/>
      <c r="AU1458" s="40"/>
      <c r="AX1458" s="6"/>
      <c r="AY1458" s="40"/>
    </row>
    <row r="1459" spans="32:51" x14ac:dyDescent="0.25">
      <c r="AF1459" s="6"/>
      <c r="AG1459" s="40"/>
      <c r="AJ1459" s="83"/>
      <c r="AK1459" s="40"/>
      <c r="AN1459" s="83"/>
      <c r="AO1459" s="40"/>
      <c r="AT1459" s="83"/>
      <c r="AU1459" s="40"/>
      <c r="AX1459" s="6"/>
      <c r="AY1459" s="40"/>
    </row>
    <row r="1460" spans="32:51" x14ac:dyDescent="0.25">
      <c r="AF1460" s="6"/>
      <c r="AG1460" s="40"/>
      <c r="AJ1460" s="83"/>
      <c r="AK1460" s="40"/>
      <c r="AN1460" s="83"/>
      <c r="AO1460" s="40"/>
      <c r="AT1460" s="83"/>
      <c r="AU1460" s="40"/>
      <c r="AX1460" s="6"/>
      <c r="AY1460" s="40"/>
    </row>
    <row r="1461" spans="32:51" x14ac:dyDescent="0.25">
      <c r="AF1461" s="6"/>
      <c r="AG1461" s="40"/>
      <c r="AJ1461" s="83"/>
      <c r="AK1461" s="40"/>
      <c r="AN1461" s="83"/>
      <c r="AO1461" s="40"/>
      <c r="AT1461" s="83"/>
      <c r="AU1461" s="40"/>
      <c r="AX1461" s="6"/>
      <c r="AY1461" s="40"/>
    </row>
    <row r="1462" spans="32:51" x14ac:dyDescent="0.25">
      <c r="AF1462" s="6"/>
      <c r="AG1462" s="40"/>
      <c r="AJ1462" s="83"/>
      <c r="AK1462" s="40"/>
      <c r="AN1462" s="83"/>
      <c r="AO1462" s="40"/>
      <c r="AT1462" s="83"/>
      <c r="AU1462" s="40"/>
      <c r="AX1462" s="6"/>
      <c r="AY1462" s="40"/>
    </row>
    <row r="1463" spans="32:51" x14ac:dyDescent="0.25">
      <c r="AF1463" s="6"/>
      <c r="AG1463" s="40"/>
      <c r="AJ1463" s="83"/>
      <c r="AK1463" s="40"/>
      <c r="AN1463" s="83"/>
      <c r="AO1463" s="40"/>
      <c r="AT1463" s="83"/>
      <c r="AU1463" s="40"/>
      <c r="AX1463" s="6"/>
      <c r="AY1463" s="40"/>
    </row>
    <row r="1464" spans="32:51" x14ac:dyDescent="0.25">
      <c r="AF1464" s="6"/>
      <c r="AG1464" s="40"/>
      <c r="AJ1464" s="83"/>
      <c r="AK1464" s="40"/>
      <c r="AN1464" s="83"/>
      <c r="AO1464" s="40"/>
      <c r="AT1464" s="83"/>
      <c r="AU1464" s="40"/>
      <c r="AX1464" s="6"/>
      <c r="AY1464" s="40"/>
    </row>
    <row r="1465" spans="32:51" x14ac:dyDescent="0.25">
      <c r="AF1465" s="6"/>
      <c r="AG1465" s="40"/>
      <c r="AJ1465" s="83"/>
      <c r="AK1465" s="40"/>
      <c r="AN1465" s="83"/>
      <c r="AO1465" s="40"/>
      <c r="AT1465" s="83"/>
      <c r="AU1465" s="40"/>
      <c r="AX1465" s="6"/>
      <c r="AY1465" s="40"/>
    </row>
    <row r="1466" spans="32:51" x14ac:dyDescent="0.25">
      <c r="AF1466" s="6"/>
      <c r="AG1466" s="40"/>
      <c r="AJ1466" s="83"/>
      <c r="AK1466" s="40"/>
      <c r="AN1466" s="83"/>
      <c r="AO1466" s="40"/>
      <c r="AT1466" s="83"/>
      <c r="AU1466" s="40"/>
      <c r="AX1466" s="6"/>
      <c r="AY1466" s="40"/>
    </row>
    <row r="1467" spans="32:51" x14ac:dyDescent="0.25">
      <c r="AF1467" s="6"/>
      <c r="AG1467" s="40"/>
      <c r="AJ1467" s="83"/>
      <c r="AK1467" s="40"/>
      <c r="AN1467" s="83"/>
      <c r="AO1467" s="40"/>
      <c r="AT1467" s="83"/>
      <c r="AU1467" s="40"/>
      <c r="AX1467" s="6"/>
      <c r="AY1467" s="40"/>
    </row>
    <row r="1468" spans="32:51" x14ac:dyDescent="0.25">
      <c r="AF1468" s="6"/>
      <c r="AG1468" s="40"/>
      <c r="AJ1468" s="83"/>
      <c r="AK1468" s="40"/>
      <c r="AN1468" s="83"/>
      <c r="AO1468" s="40"/>
      <c r="AT1468" s="83"/>
      <c r="AU1468" s="40"/>
      <c r="AX1468" s="6"/>
      <c r="AY1468" s="40"/>
    </row>
    <row r="1469" spans="32:51" x14ac:dyDescent="0.25">
      <c r="AF1469" s="6"/>
      <c r="AG1469" s="40"/>
      <c r="AJ1469" s="83"/>
      <c r="AK1469" s="40"/>
      <c r="AN1469" s="83"/>
      <c r="AO1469" s="40"/>
      <c r="AT1469" s="83"/>
      <c r="AU1469" s="40"/>
      <c r="AX1469" s="6"/>
      <c r="AY1469" s="40"/>
    </row>
    <row r="1470" spans="32:51" x14ac:dyDescent="0.25">
      <c r="AF1470" s="6"/>
      <c r="AG1470" s="40"/>
      <c r="AJ1470" s="83"/>
      <c r="AK1470" s="40"/>
      <c r="AN1470" s="83"/>
      <c r="AO1470" s="40"/>
      <c r="AT1470" s="83"/>
      <c r="AU1470" s="40"/>
      <c r="AX1470" s="6"/>
      <c r="AY1470" s="40"/>
    </row>
    <row r="1471" spans="32:51" x14ac:dyDescent="0.25">
      <c r="AF1471" s="6"/>
      <c r="AG1471" s="40"/>
      <c r="AJ1471" s="83"/>
      <c r="AK1471" s="40"/>
      <c r="AN1471" s="83"/>
      <c r="AO1471" s="40"/>
      <c r="AT1471" s="83"/>
      <c r="AU1471" s="40"/>
      <c r="AX1471" s="6"/>
      <c r="AY1471" s="40"/>
    </row>
    <row r="1472" spans="32:51" x14ac:dyDescent="0.25">
      <c r="AF1472" s="6"/>
      <c r="AG1472" s="40"/>
      <c r="AJ1472" s="83"/>
      <c r="AK1472" s="40"/>
      <c r="AN1472" s="83"/>
      <c r="AO1472" s="40"/>
      <c r="AT1472" s="83"/>
      <c r="AU1472" s="40"/>
      <c r="AX1472" s="6"/>
      <c r="AY1472" s="40"/>
    </row>
    <row r="1473" spans="32:51" x14ac:dyDescent="0.25">
      <c r="AF1473" s="6"/>
      <c r="AG1473" s="40"/>
      <c r="AJ1473" s="83"/>
      <c r="AK1473" s="40"/>
      <c r="AN1473" s="83"/>
      <c r="AO1473" s="40"/>
      <c r="AT1473" s="83"/>
      <c r="AU1473" s="40"/>
      <c r="AX1473" s="6"/>
      <c r="AY1473" s="40"/>
    </row>
    <row r="1474" spans="32:51" x14ac:dyDescent="0.25">
      <c r="AF1474" s="6"/>
      <c r="AG1474" s="40"/>
      <c r="AJ1474" s="83"/>
      <c r="AK1474" s="40"/>
      <c r="AN1474" s="83"/>
      <c r="AO1474" s="40"/>
      <c r="AT1474" s="83"/>
      <c r="AU1474" s="40"/>
      <c r="AX1474" s="6"/>
      <c r="AY1474" s="40"/>
    </row>
    <row r="1475" spans="32:51" x14ac:dyDescent="0.25">
      <c r="AF1475" s="6"/>
      <c r="AG1475" s="40"/>
      <c r="AJ1475" s="83"/>
      <c r="AK1475" s="40"/>
      <c r="AN1475" s="83"/>
      <c r="AO1475" s="40"/>
      <c r="AT1475" s="83"/>
      <c r="AU1475" s="40"/>
      <c r="AX1475" s="6"/>
      <c r="AY1475" s="40"/>
    </row>
    <row r="1476" spans="32:51" x14ac:dyDescent="0.25">
      <c r="AF1476" s="6"/>
      <c r="AG1476" s="40"/>
      <c r="AJ1476" s="83"/>
      <c r="AK1476" s="40"/>
      <c r="AN1476" s="83"/>
      <c r="AO1476" s="40"/>
      <c r="AT1476" s="83"/>
      <c r="AU1476" s="40"/>
      <c r="AX1476" s="6"/>
      <c r="AY1476" s="40"/>
    </row>
    <row r="1477" spans="32:51" x14ac:dyDescent="0.25">
      <c r="AF1477" s="6"/>
      <c r="AG1477" s="40"/>
      <c r="AJ1477" s="83"/>
      <c r="AK1477" s="40"/>
      <c r="AN1477" s="83"/>
      <c r="AO1477" s="40"/>
      <c r="AT1477" s="83"/>
      <c r="AU1477" s="40"/>
      <c r="AX1477" s="6"/>
      <c r="AY1477" s="40"/>
    </row>
    <row r="1478" spans="32:51" x14ac:dyDescent="0.25">
      <c r="AF1478" s="6"/>
      <c r="AG1478" s="40"/>
      <c r="AJ1478" s="83"/>
      <c r="AK1478" s="40"/>
      <c r="AN1478" s="83"/>
      <c r="AO1478" s="40"/>
      <c r="AT1478" s="83"/>
      <c r="AU1478" s="40"/>
      <c r="AX1478" s="6"/>
      <c r="AY1478" s="40"/>
    </row>
    <row r="1479" spans="32:51" x14ac:dyDescent="0.25">
      <c r="AF1479" s="6"/>
      <c r="AG1479" s="40"/>
      <c r="AJ1479" s="83"/>
      <c r="AK1479" s="40"/>
      <c r="AN1479" s="83"/>
      <c r="AO1479" s="40"/>
      <c r="AT1479" s="83"/>
      <c r="AU1479" s="40"/>
      <c r="AX1479" s="6"/>
      <c r="AY1479" s="40"/>
    </row>
    <row r="1480" spans="32:51" x14ac:dyDescent="0.25">
      <c r="AF1480" s="6"/>
      <c r="AG1480" s="40"/>
      <c r="AJ1480" s="83"/>
      <c r="AK1480" s="40"/>
      <c r="AN1480" s="83"/>
      <c r="AO1480" s="40"/>
      <c r="AT1480" s="83"/>
      <c r="AU1480" s="40"/>
      <c r="AX1480" s="6"/>
      <c r="AY1480" s="40"/>
    </row>
    <row r="1481" spans="32:51" x14ac:dyDescent="0.25">
      <c r="AF1481" s="6"/>
      <c r="AG1481" s="40"/>
      <c r="AJ1481" s="83"/>
      <c r="AK1481" s="40"/>
      <c r="AN1481" s="83"/>
      <c r="AO1481" s="40"/>
      <c r="AT1481" s="83"/>
      <c r="AU1481" s="40"/>
      <c r="AX1481" s="6"/>
      <c r="AY1481" s="40"/>
    </row>
    <row r="1482" spans="32:51" x14ac:dyDescent="0.25">
      <c r="AF1482" s="6"/>
      <c r="AG1482" s="40"/>
      <c r="AJ1482" s="83"/>
      <c r="AK1482" s="40"/>
      <c r="AN1482" s="83"/>
      <c r="AO1482" s="40"/>
      <c r="AT1482" s="83"/>
      <c r="AU1482" s="40"/>
      <c r="AX1482" s="6"/>
      <c r="AY1482" s="40"/>
    </row>
    <row r="1483" spans="32:51" x14ac:dyDescent="0.25">
      <c r="AF1483" s="6"/>
      <c r="AG1483" s="40"/>
      <c r="AJ1483" s="83"/>
      <c r="AK1483" s="40"/>
      <c r="AN1483" s="83"/>
      <c r="AO1483" s="40"/>
      <c r="AT1483" s="83"/>
      <c r="AU1483" s="40"/>
      <c r="AX1483" s="6"/>
      <c r="AY1483" s="40"/>
    </row>
    <row r="1484" spans="32:51" x14ac:dyDescent="0.25">
      <c r="AF1484" s="6"/>
      <c r="AG1484" s="40"/>
      <c r="AJ1484" s="83"/>
      <c r="AK1484" s="40"/>
      <c r="AN1484" s="83"/>
      <c r="AO1484" s="40"/>
      <c r="AT1484" s="83"/>
      <c r="AU1484" s="40"/>
      <c r="AX1484" s="6"/>
      <c r="AY1484" s="40"/>
    </row>
    <row r="1485" spans="32:51" x14ac:dyDescent="0.25">
      <c r="AF1485" s="6"/>
      <c r="AG1485" s="40"/>
      <c r="AJ1485" s="83"/>
      <c r="AK1485" s="40"/>
      <c r="AN1485" s="83"/>
      <c r="AO1485" s="40"/>
      <c r="AT1485" s="83"/>
      <c r="AU1485" s="40"/>
      <c r="AX1485" s="6"/>
      <c r="AY1485" s="40"/>
    </row>
    <row r="1486" spans="32:51" x14ac:dyDescent="0.25">
      <c r="AF1486" s="6"/>
      <c r="AG1486" s="40"/>
      <c r="AJ1486" s="83"/>
      <c r="AK1486" s="40"/>
      <c r="AN1486" s="83"/>
      <c r="AO1486" s="40"/>
      <c r="AT1486" s="83"/>
      <c r="AU1486" s="40"/>
      <c r="AX1486" s="6"/>
      <c r="AY1486" s="40"/>
    </row>
    <row r="1487" spans="32:51" x14ac:dyDescent="0.25">
      <c r="AF1487" s="6"/>
      <c r="AG1487" s="40"/>
      <c r="AJ1487" s="83"/>
      <c r="AK1487" s="40"/>
      <c r="AN1487" s="83"/>
      <c r="AO1487" s="40"/>
      <c r="AT1487" s="83"/>
      <c r="AU1487" s="40"/>
      <c r="AX1487" s="6"/>
      <c r="AY1487" s="40"/>
    </row>
    <row r="1488" spans="32:51" x14ac:dyDescent="0.25">
      <c r="AF1488" s="6"/>
      <c r="AG1488" s="40"/>
      <c r="AJ1488" s="83"/>
      <c r="AK1488" s="40"/>
      <c r="AN1488" s="83"/>
      <c r="AO1488" s="40"/>
      <c r="AT1488" s="83"/>
      <c r="AU1488" s="40"/>
      <c r="AX1488" s="6"/>
      <c r="AY1488" s="40"/>
    </row>
    <row r="1489" spans="32:51" x14ac:dyDescent="0.25">
      <c r="AF1489" s="6"/>
      <c r="AG1489" s="40"/>
      <c r="AJ1489" s="83"/>
      <c r="AK1489" s="40"/>
      <c r="AN1489" s="83"/>
      <c r="AO1489" s="40"/>
      <c r="AT1489" s="83"/>
      <c r="AU1489" s="40"/>
      <c r="AX1489" s="6"/>
      <c r="AY1489" s="40"/>
    </row>
    <row r="1490" spans="32:51" x14ac:dyDescent="0.25">
      <c r="AF1490" s="6"/>
      <c r="AG1490" s="40"/>
      <c r="AJ1490" s="83"/>
      <c r="AK1490" s="40"/>
      <c r="AN1490" s="83"/>
      <c r="AO1490" s="40"/>
      <c r="AT1490" s="83"/>
      <c r="AU1490" s="40"/>
      <c r="AX1490" s="6"/>
      <c r="AY1490" s="40"/>
    </row>
    <row r="1491" spans="32:51" x14ac:dyDescent="0.25">
      <c r="AF1491" s="6"/>
      <c r="AG1491" s="40"/>
      <c r="AJ1491" s="83"/>
      <c r="AK1491" s="40"/>
      <c r="AN1491" s="83"/>
      <c r="AO1491" s="40"/>
      <c r="AT1491" s="83"/>
      <c r="AU1491" s="40"/>
      <c r="AX1491" s="6"/>
      <c r="AY1491" s="40"/>
    </row>
    <row r="1492" spans="32:51" x14ac:dyDescent="0.25">
      <c r="AF1492" s="6"/>
      <c r="AG1492" s="40"/>
      <c r="AJ1492" s="83"/>
      <c r="AK1492" s="40"/>
      <c r="AN1492" s="83"/>
      <c r="AO1492" s="40"/>
      <c r="AT1492" s="83"/>
      <c r="AU1492" s="40"/>
      <c r="AX1492" s="6"/>
      <c r="AY1492" s="40"/>
    </row>
    <row r="1493" spans="32:51" x14ac:dyDescent="0.25">
      <c r="AF1493" s="6"/>
      <c r="AG1493" s="40"/>
      <c r="AJ1493" s="83"/>
      <c r="AK1493" s="40"/>
      <c r="AN1493" s="83"/>
      <c r="AO1493" s="40"/>
      <c r="AT1493" s="83"/>
      <c r="AU1493" s="40"/>
      <c r="AX1493" s="6"/>
      <c r="AY1493" s="40"/>
    </row>
    <row r="1494" spans="32:51" x14ac:dyDescent="0.25">
      <c r="AF1494" s="6"/>
      <c r="AG1494" s="40"/>
      <c r="AJ1494" s="83"/>
      <c r="AK1494" s="40"/>
      <c r="AN1494" s="83"/>
      <c r="AO1494" s="40"/>
      <c r="AT1494" s="83"/>
      <c r="AU1494" s="40"/>
      <c r="AX1494" s="6"/>
      <c r="AY1494" s="40"/>
    </row>
    <row r="1495" spans="32:51" x14ac:dyDescent="0.25">
      <c r="AF1495" s="6"/>
      <c r="AG1495" s="40"/>
      <c r="AJ1495" s="83"/>
      <c r="AK1495" s="40"/>
      <c r="AN1495" s="83"/>
      <c r="AO1495" s="40"/>
      <c r="AT1495" s="83"/>
      <c r="AU1495" s="40"/>
      <c r="AX1495" s="6"/>
      <c r="AY1495" s="40"/>
    </row>
    <row r="1496" spans="32:51" x14ac:dyDescent="0.25">
      <c r="AF1496" s="6"/>
      <c r="AG1496" s="40"/>
      <c r="AJ1496" s="83"/>
      <c r="AK1496" s="40"/>
      <c r="AN1496" s="83"/>
      <c r="AO1496" s="40"/>
      <c r="AT1496" s="83"/>
      <c r="AU1496" s="40"/>
      <c r="AX1496" s="6"/>
      <c r="AY1496" s="40"/>
    </row>
    <row r="1497" spans="32:51" x14ac:dyDescent="0.25">
      <c r="AF1497" s="6"/>
      <c r="AG1497" s="40"/>
      <c r="AJ1497" s="83"/>
      <c r="AK1497" s="40"/>
      <c r="AN1497" s="83"/>
      <c r="AO1497" s="40"/>
      <c r="AT1497" s="83"/>
      <c r="AU1497" s="40"/>
      <c r="AX1497" s="6"/>
      <c r="AY1497" s="40"/>
    </row>
    <row r="1498" spans="32:51" x14ac:dyDescent="0.25">
      <c r="AF1498" s="6"/>
      <c r="AG1498" s="40"/>
      <c r="AJ1498" s="83"/>
      <c r="AK1498" s="40"/>
      <c r="AN1498" s="83"/>
      <c r="AO1498" s="40"/>
      <c r="AT1498" s="83"/>
      <c r="AU1498" s="40"/>
      <c r="AX1498" s="6"/>
      <c r="AY1498" s="40"/>
    </row>
    <row r="1499" spans="32:51" x14ac:dyDescent="0.25">
      <c r="AF1499" s="6"/>
      <c r="AG1499" s="40"/>
      <c r="AJ1499" s="83"/>
      <c r="AK1499" s="40"/>
      <c r="AN1499" s="83"/>
      <c r="AO1499" s="40"/>
      <c r="AT1499" s="83"/>
      <c r="AU1499" s="40"/>
      <c r="AX1499" s="6"/>
      <c r="AY1499" s="40"/>
    </row>
    <row r="1500" spans="32:51" x14ac:dyDescent="0.25">
      <c r="AF1500" s="6"/>
      <c r="AG1500" s="40"/>
      <c r="AJ1500" s="83"/>
      <c r="AK1500" s="40"/>
      <c r="AN1500" s="83"/>
      <c r="AO1500" s="40"/>
      <c r="AT1500" s="83"/>
      <c r="AU1500" s="40"/>
      <c r="AX1500" s="6"/>
      <c r="AY1500" s="40"/>
    </row>
    <row r="1501" spans="32:51" x14ac:dyDescent="0.25">
      <c r="AF1501" s="6"/>
      <c r="AG1501" s="40"/>
      <c r="AJ1501" s="83"/>
      <c r="AK1501" s="40"/>
      <c r="AN1501" s="83"/>
      <c r="AO1501" s="40"/>
      <c r="AT1501" s="83"/>
      <c r="AU1501" s="40"/>
      <c r="AX1501" s="6"/>
      <c r="AY1501" s="40"/>
    </row>
    <row r="1502" spans="32:51" x14ac:dyDescent="0.25">
      <c r="AF1502" s="6"/>
      <c r="AG1502" s="40"/>
      <c r="AJ1502" s="83"/>
      <c r="AK1502" s="40"/>
      <c r="AN1502" s="83"/>
      <c r="AO1502" s="40"/>
      <c r="AT1502" s="83"/>
      <c r="AU1502" s="40"/>
      <c r="AX1502" s="6"/>
      <c r="AY1502" s="40"/>
    </row>
    <row r="1503" spans="32:51" x14ac:dyDescent="0.25">
      <c r="AF1503" s="6"/>
      <c r="AG1503" s="40"/>
      <c r="AJ1503" s="83"/>
      <c r="AK1503" s="40"/>
      <c r="AN1503" s="83"/>
      <c r="AO1503" s="40"/>
      <c r="AT1503" s="83"/>
      <c r="AU1503" s="40"/>
      <c r="AX1503" s="6"/>
      <c r="AY1503" s="40"/>
    </row>
    <row r="1504" spans="32:51" x14ac:dyDescent="0.25">
      <c r="AF1504" s="6"/>
      <c r="AG1504" s="40"/>
      <c r="AJ1504" s="83"/>
      <c r="AK1504" s="40"/>
      <c r="AN1504" s="83"/>
      <c r="AO1504" s="40"/>
      <c r="AT1504" s="83"/>
      <c r="AU1504" s="40"/>
      <c r="AX1504" s="6"/>
      <c r="AY1504" s="40"/>
    </row>
    <row r="1505" spans="32:51" x14ac:dyDescent="0.25">
      <c r="AF1505" s="6"/>
      <c r="AG1505" s="40"/>
      <c r="AJ1505" s="83"/>
      <c r="AK1505" s="40"/>
      <c r="AN1505" s="83"/>
      <c r="AO1505" s="40"/>
      <c r="AT1505" s="83"/>
      <c r="AU1505" s="40"/>
      <c r="AX1505" s="6"/>
      <c r="AY1505" s="40"/>
    </row>
    <row r="1506" spans="32:51" x14ac:dyDescent="0.25">
      <c r="AF1506" s="6"/>
      <c r="AG1506" s="40"/>
      <c r="AJ1506" s="83"/>
      <c r="AK1506" s="40"/>
      <c r="AN1506" s="83"/>
      <c r="AO1506" s="40"/>
      <c r="AT1506" s="83"/>
      <c r="AU1506" s="40"/>
      <c r="AX1506" s="6"/>
      <c r="AY1506" s="40"/>
    </row>
    <row r="1507" spans="32:51" x14ac:dyDescent="0.25">
      <c r="AF1507" s="6"/>
      <c r="AG1507" s="40"/>
      <c r="AJ1507" s="83"/>
      <c r="AK1507" s="40"/>
      <c r="AN1507" s="83"/>
      <c r="AO1507" s="40"/>
      <c r="AT1507" s="83"/>
      <c r="AU1507" s="40"/>
      <c r="AX1507" s="6"/>
      <c r="AY1507" s="40"/>
    </row>
    <row r="1508" spans="32:51" x14ac:dyDescent="0.25">
      <c r="AF1508" s="6"/>
      <c r="AG1508" s="40"/>
      <c r="AJ1508" s="83"/>
      <c r="AK1508" s="40"/>
      <c r="AN1508" s="83"/>
      <c r="AO1508" s="40"/>
      <c r="AT1508" s="83"/>
      <c r="AU1508" s="40"/>
      <c r="AX1508" s="6"/>
      <c r="AY1508" s="40"/>
    </row>
    <row r="1509" spans="32:51" x14ac:dyDescent="0.25">
      <c r="AF1509" s="6"/>
      <c r="AG1509" s="40"/>
      <c r="AJ1509" s="83"/>
      <c r="AK1509" s="40"/>
      <c r="AN1509" s="83"/>
      <c r="AO1509" s="40"/>
      <c r="AT1509" s="83"/>
      <c r="AU1509" s="40"/>
      <c r="AX1509" s="6"/>
      <c r="AY1509" s="40"/>
    </row>
    <row r="1510" spans="32:51" x14ac:dyDescent="0.25">
      <c r="AF1510" s="6"/>
      <c r="AG1510" s="40"/>
      <c r="AJ1510" s="83"/>
      <c r="AK1510" s="40"/>
      <c r="AN1510" s="83"/>
      <c r="AO1510" s="40"/>
      <c r="AT1510" s="83"/>
      <c r="AU1510" s="40"/>
      <c r="AX1510" s="6"/>
      <c r="AY1510" s="40"/>
    </row>
    <row r="1511" spans="32:51" x14ac:dyDescent="0.25">
      <c r="AF1511" s="6"/>
      <c r="AG1511" s="40"/>
      <c r="AJ1511" s="83"/>
      <c r="AK1511" s="40"/>
      <c r="AN1511" s="83"/>
      <c r="AO1511" s="40"/>
      <c r="AT1511" s="83"/>
      <c r="AU1511" s="40"/>
      <c r="AX1511" s="6"/>
      <c r="AY1511" s="40"/>
    </row>
    <row r="1512" spans="32:51" x14ac:dyDescent="0.25">
      <c r="AF1512" s="6"/>
      <c r="AG1512" s="40"/>
      <c r="AJ1512" s="83"/>
      <c r="AK1512" s="40"/>
      <c r="AN1512" s="83"/>
      <c r="AO1512" s="40"/>
      <c r="AT1512" s="83"/>
      <c r="AU1512" s="40"/>
      <c r="AX1512" s="6"/>
      <c r="AY1512" s="40"/>
    </row>
    <row r="1513" spans="32:51" x14ac:dyDescent="0.25">
      <c r="AF1513" s="6"/>
      <c r="AG1513" s="40"/>
      <c r="AJ1513" s="83"/>
      <c r="AK1513" s="40"/>
      <c r="AN1513" s="83"/>
      <c r="AO1513" s="40"/>
      <c r="AT1513" s="83"/>
      <c r="AU1513" s="40"/>
      <c r="AX1513" s="6"/>
      <c r="AY1513" s="40"/>
    </row>
    <row r="1514" spans="32:51" x14ac:dyDescent="0.25">
      <c r="AF1514" s="6"/>
      <c r="AG1514" s="40"/>
      <c r="AJ1514" s="83"/>
      <c r="AK1514" s="40"/>
      <c r="AN1514" s="83"/>
      <c r="AO1514" s="40"/>
      <c r="AT1514" s="83"/>
      <c r="AU1514" s="40"/>
      <c r="AX1514" s="6"/>
      <c r="AY1514" s="40"/>
    </row>
    <row r="1515" spans="32:51" x14ac:dyDescent="0.25">
      <c r="AF1515" s="6"/>
      <c r="AG1515" s="40"/>
      <c r="AJ1515" s="83"/>
      <c r="AK1515" s="40"/>
      <c r="AN1515" s="83"/>
      <c r="AO1515" s="40"/>
      <c r="AT1515" s="83"/>
      <c r="AU1515" s="40"/>
      <c r="AX1515" s="6"/>
      <c r="AY1515" s="40"/>
    </row>
    <row r="1516" spans="32:51" x14ac:dyDescent="0.25">
      <c r="AF1516" s="6"/>
      <c r="AG1516" s="40"/>
      <c r="AJ1516" s="83"/>
      <c r="AK1516" s="40"/>
      <c r="AN1516" s="83"/>
      <c r="AO1516" s="40"/>
      <c r="AT1516" s="83"/>
      <c r="AU1516" s="40"/>
      <c r="AX1516" s="6"/>
      <c r="AY1516" s="40"/>
    </row>
    <row r="1517" spans="32:51" x14ac:dyDescent="0.25">
      <c r="AF1517" s="6"/>
      <c r="AG1517" s="40"/>
      <c r="AJ1517" s="83"/>
      <c r="AK1517" s="40"/>
      <c r="AN1517" s="83"/>
      <c r="AO1517" s="40"/>
      <c r="AT1517" s="83"/>
      <c r="AU1517" s="40"/>
      <c r="AX1517" s="6"/>
      <c r="AY1517" s="40"/>
    </row>
    <row r="1518" spans="32:51" x14ac:dyDescent="0.25">
      <c r="AF1518" s="6"/>
      <c r="AG1518" s="40"/>
      <c r="AJ1518" s="83"/>
      <c r="AK1518" s="40"/>
      <c r="AN1518" s="83"/>
      <c r="AO1518" s="40"/>
      <c r="AT1518" s="83"/>
      <c r="AU1518" s="40"/>
      <c r="AX1518" s="6"/>
      <c r="AY1518" s="40"/>
    </row>
    <row r="1519" spans="32:51" x14ac:dyDescent="0.25">
      <c r="AF1519" s="6"/>
      <c r="AG1519" s="40"/>
      <c r="AJ1519" s="83"/>
      <c r="AK1519" s="40"/>
      <c r="AN1519" s="83"/>
      <c r="AO1519" s="40"/>
      <c r="AT1519" s="83"/>
      <c r="AU1519" s="40"/>
      <c r="AX1519" s="6"/>
      <c r="AY1519" s="40"/>
    </row>
    <row r="1520" spans="32:51" x14ac:dyDescent="0.25">
      <c r="AF1520" s="6"/>
      <c r="AG1520" s="40"/>
      <c r="AJ1520" s="83"/>
      <c r="AK1520" s="40"/>
      <c r="AN1520" s="83"/>
      <c r="AO1520" s="40"/>
      <c r="AT1520" s="83"/>
      <c r="AU1520" s="40"/>
      <c r="AX1520" s="6"/>
      <c r="AY1520" s="40"/>
    </row>
    <row r="1521" spans="32:51" x14ac:dyDescent="0.25">
      <c r="AF1521" s="6"/>
      <c r="AG1521" s="40"/>
      <c r="AJ1521" s="83"/>
      <c r="AK1521" s="40"/>
      <c r="AN1521" s="83"/>
      <c r="AO1521" s="40"/>
      <c r="AT1521" s="83"/>
      <c r="AU1521" s="40"/>
      <c r="AX1521" s="6"/>
      <c r="AY1521" s="40"/>
    </row>
    <row r="1522" spans="32:51" x14ac:dyDescent="0.25">
      <c r="AF1522" s="6"/>
      <c r="AG1522" s="40"/>
      <c r="AJ1522" s="83"/>
      <c r="AK1522" s="40"/>
      <c r="AN1522" s="83"/>
      <c r="AO1522" s="40"/>
      <c r="AT1522" s="83"/>
      <c r="AU1522" s="40"/>
      <c r="AX1522" s="6"/>
      <c r="AY1522" s="40"/>
    </row>
    <row r="1523" spans="32:51" x14ac:dyDescent="0.25">
      <c r="AF1523" s="6"/>
      <c r="AG1523" s="40"/>
      <c r="AJ1523" s="83"/>
      <c r="AK1523" s="40"/>
      <c r="AN1523" s="83"/>
      <c r="AO1523" s="40"/>
      <c r="AT1523" s="83"/>
      <c r="AU1523" s="40"/>
      <c r="AX1523" s="6"/>
      <c r="AY1523" s="40"/>
    </row>
    <row r="1524" spans="32:51" x14ac:dyDescent="0.25">
      <c r="AF1524" s="6"/>
      <c r="AG1524" s="40"/>
      <c r="AJ1524" s="83"/>
      <c r="AK1524" s="40"/>
      <c r="AN1524" s="83"/>
      <c r="AO1524" s="40"/>
      <c r="AT1524" s="83"/>
      <c r="AU1524" s="40"/>
      <c r="AX1524" s="6"/>
      <c r="AY1524" s="40"/>
    </row>
    <row r="1525" spans="32:51" x14ac:dyDescent="0.25">
      <c r="AF1525" s="6"/>
      <c r="AG1525" s="40"/>
      <c r="AJ1525" s="83"/>
      <c r="AK1525" s="40"/>
      <c r="AN1525" s="83"/>
      <c r="AO1525" s="40"/>
      <c r="AT1525" s="83"/>
      <c r="AU1525" s="40"/>
      <c r="AX1525" s="6"/>
      <c r="AY1525" s="40"/>
    </row>
    <row r="1526" spans="32:51" x14ac:dyDescent="0.25">
      <c r="AF1526" s="6"/>
      <c r="AG1526" s="40"/>
      <c r="AJ1526" s="83"/>
      <c r="AK1526" s="40"/>
      <c r="AN1526" s="83"/>
      <c r="AO1526" s="40"/>
      <c r="AT1526" s="83"/>
      <c r="AU1526" s="40"/>
      <c r="AX1526" s="6"/>
      <c r="AY1526" s="40"/>
    </row>
    <row r="1527" spans="32:51" x14ac:dyDescent="0.25">
      <c r="AF1527" s="6"/>
      <c r="AG1527" s="40"/>
      <c r="AJ1527" s="83"/>
      <c r="AK1527" s="40"/>
      <c r="AN1527" s="83"/>
      <c r="AO1527" s="40"/>
      <c r="AT1527" s="83"/>
      <c r="AU1527" s="40"/>
      <c r="AX1527" s="6"/>
      <c r="AY1527" s="40"/>
    </row>
    <row r="1528" spans="32:51" x14ac:dyDescent="0.25">
      <c r="AF1528" s="6"/>
      <c r="AG1528" s="40"/>
      <c r="AJ1528" s="83"/>
      <c r="AK1528" s="40"/>
      <c r="AN1528" s="83"/>
      <c r="AO1528" s="40"/>
      <c r="AT1528" s="83"/>
      <c r="AU1528" s="40"/>
      <c r="AX1528" s="6"/>
      <c r="AY1528" s="40"/>
    </row>
    <row r="1529" spans="32:51" x14ac:dyDescent="0.25">
      <c r="AF1529" s="6"/>
      <c r="AG1529" s="40"/>
      <c r="AJ1529" s="83"/>
      <c r="AK1529" s="40"/>
      <c r="AN1529" s="83"/>
      <c r="AO1529" s="40"/>
      <c r="AT1529" s="83"/>
      <c r="AU1529" s="40"/>
      <c r="AX1529" s="6"/>
      <c r="AY1529" s="40"/>
    </row>
    <row r="1530" spans="32:51" x14ac:dyDescent="0.25">
      <c r="AF1530" s="6"/>
      <c r="AG1530" s="40"/>
      <c r="AJ1530" s="83"/>
      <c r="AK1530" s="40"/>
      <c r="AN1530" s="83"/>
      <c r="AO1530" s="40"/>
      <c r="AT1530" s="83"/>
      <c r="AU1530" s="40"/>
      <c r="AX1530" s="6"/>
      <c r="AY1530" s="40"/>
    </row>
    <row r="1531" spans="32:51" x14ac:dyDescent="0.25">
      <c r="AF1531" s="6"/>
      <c r="AG1531" s="40"/>
      <c r="AJ1531" s="83"/>
      <c r="AK1531" s="40"/>
      <c r="AN1531" s="83"/>
      <c r="AO1531" s="40"/>
      <c r="AT1531" s="83"/>
      <c r="AU1531" s="40"/>
      <c r="AX1531" s="6"/>
      <c r="AY1531" s="40"/>
    </row>
    <row r="1532" spans="32:51" x14ac:dyDescent="0.25">
      <c r="AF1532" s="6"/>
      <c r="AG1532" s="40"/>
      <c r="AJ1532" s="83"/>
      <c r="AK1532" s="40"/>
      <c r="AN1532" s="83"/>
      <c r="AO1532" s="40"/>
      <c r="AT1532" s="83"/>
      <c r="AU1532" s="40"/>
      <c r="AX1532" s="6"/>
      <c r="AY1532" s="40"/>
    </row>
    <row r="1533" spans="32:51" x14ac:dyDescent="0.25">
      <c r="AF1533" s="6"/>
      <c r="AG1533" s="40"/>
      <c r="AJ1533" s="83"/>
      <c r="AK1533" s="40"/>
      <c r="AN1533" s="83"/>
      <c r="AO1533" s="40"/>
      <c r="AT1533" s="83"/>
      <c r="AU1533" s="40"/>
      <c r="AX1533" s="6"/>
      <c r="AY1533" s="40"/>
    </row>
    <row r="1534" spans="32:51" x14ac:dyDescent="0.25">
      <c r="AF1534" s="6"/>
      <c r="AG1534" s="40"/>
      <c r="AJ1534" s="83"/>
      <c r="AK1534" s="40"/>
      <c r="AN1534" s="83"/>
      <c r="AO1534" s="40"/>
      <c r="AT1534" s="83"/>
      <c r="AU1534" s="40"/>
      <c r="AX1534" s="6"/>
      <c r="AY1534" s="40"/>
    </row>
    <row r="1535" spans="32:51" x14ac:dyDescent="0.25">
      <c r="AF1535" s="6"/>
      <c r="AG1535" s="40"/>
      <c r="AJ1535" s="83"/>
      <c r="AK1535" s="40"/>
      <c r="AN1535" s="83"/>
      <c r="AO1535" s="40"/>
      <c r="AT1535" s="83"/>
      <c r="AU1535" s="40"/>
      <c r="AX1535" s="6"/>
      <c r="AY1535" s="40"/>
    </row>
    <row r="1536" spans="32:51" x14ac:dyDescent="0.25">
      <c r="AF1536" s="6"/>
      <c r="AG1536" s="40"/>
      <c r="AJ1536" s="83"/>
      <c r="AK1536" s="40"/>
      <c r="AN1536" s="83"/>
      <c r="AO1536" s="40"/>
      <c r="AT1536" s="83"/>
      <c r="AU1536" s="40"/>
      <c r="AX1536" s="6"/>
      <c r="AY1536" s="40"/>
    </row>
    <row r="1537" spans="32:51" x14ac:dyDescent="0.25">
      <c r="AF1537" s="6"/>
      <c r="AG1537" s="40"/>
      <c r="AJ1537" s="83"/>
      <c r="AK1537" s="40"/>
      <c r="AN1537" s="83"/>
      <c r="AO1537" s="40"/>
      <c r="AT1537" s="83"/>
      <c r="AU1537" s="40"/>
      <c r="AX1537" s="6"/>
      <c r="AY1537" s="40"/>
    </row>
    <row r="1538" spans="32:51" x14ac:dyDescent="0.25">
      <c r="AF1538" s="6"/>
      <c r="AG1538" s="40"/>
      <c r="AJ1538" s="83"/>
      <c r="AK1538" s="40"/>
      <c r="AN1538" s="83"/>
      <c r="AO1538" s="40"/>
      <c r="AT1538" s="83"/>
      <c r="AU1538" s="40"/>
      <c r="AX1538" s="6"/>
      <c r="AY1538" s="40"/>
    </row>
    <row r="1539" spans="32:51" x14ac:dyDescent="0.25">
      <c r="AF1539" s="6"/>
      <c r="AG1539" s="40"/>
      <c r="AJ1539" s="83"/>
      <c r="AK1539" s="40"/>
      <c r="AN1539" s="83"/>
      <c r="AO1539" s="40"/>
      <c r="AT1539" s="83"/>
      <c r="AU1539" s="40"/>
      <c r="AX1539" s="6"/>
      <c r="AY1539" s="40"/>
    </row>
    <row r="1540" spans="32:51" x14ac:dyDescent="0.25">
      <c r="AF1540" s="6"/>
      <c r="AG1540" s="40"/>
      <c r="AJ1540" s="83"/>
      <c r="AK1540" s="40"/>
      <c r="AN1540" s="83"/>
      <c r="AO1540" s="40"/>
      <c r="AT1540" s="83"/>
      <c r="AU1540" s="40"/>
      <c r="AX1540" s="6"/>
      <c r="AY1540" s="40"/>
    </row>
    <row r="1541" spans="32:51" x14ac:dyDescent="0.25">
      <c r="AF1541" s="6"/>
      <c r="AG1541" s="40"/>
      <c r="AJ1541" s="83"/>
      <c r="AK1541" s="40"/>
      <c r="AN1541" s="83"/>
      <c r="AO1541" s="40"/>
      <c r="AT1541" s="83"/>
      <c r="AU1541" s="40"/>
      <c r="AX1541" s="6"/>
      <c r="AY1541" s="40"/>
    </row>
    <row r="1542" spans="32:51" x14ac:dyDescent="0.25">
      <c r="AF1542" s="6"/>
      <c r="AG1542" s="40"/>
      <c r="AJ1542" s="83"/>
      <c r="AK1542" s="40"/>
      <c r="AN1542" s="83"/>
      <c r="AO1542" s="40"/>
      <c r="AT1542" s="83"/>
      <c r="AU1542" s="40"/>
      <c r="AX1542" s="6"/>
      <c r="AY1542" s="40"/>
    </row>
    <row r="1543" spans="32:51" x14ac:dyDescent="0.25">
      <c r="AF1543" s="6"/>
      <c r="AG1543" s="40"/>
      <c r="AJ1543" s="83"/>
      <c r="AK1543" s="40"/>
      <c r="AN1543" s="83"/>
      <c r="AO1543" s="40"/>
      <c r="AT1543" s="83"/>
      <c r="AU1543" s="40"/>
      <c r="AX1543" s="6"/>
      <c r="AY1543" s="40"/>
    </row>
    <row r="1544" spans="32:51" x14ac:dyDescent="0.25">
      <c r="AF1544" s="6"/>
      <c r="AG1544" s="40"/>
      <c r="AJ1544" s="83"/>
      <c r="AK1544" s="40"/>
      <c r="AN1544" s="83"/>
      <c r="AO1544" s="40"/>
      <c r="AT1544" s="83"/>
      <c r="AU1544" s="40"/>
      <c r="AX1544" s="6"/>
      <c r="AY1544" s="40"/>
    </row>
    <row r="1545" spans="32:51" x14ac:dyDescent="0.25">
      <c r="AF1545" s="6"/>
      <c r="AG1545" s="40"/>
      <c r="AJ1545" s="83"/>
      <c r="AK1545" s="40"/>
      <c r="AN1545" s="83"/>
      <c r="AO1545" s="40"/>
      <c r="AT1545" s="83"/>
      <c r="AU1545" s="40"/>
      <c r="AX1545" s="6"/>
      <c r="AY1545" s="40"/>
    </row>
    <row r="1546" spans="32:51" x14ac:dyDescent="0.25">
      <c r="AF1546" s="6"/>
      <c r="AG1546" s="40"/>
      <c r="AJ1546" s="83"/>
      <c r="AK1546" s="40"/>
      <c r="AN1546" s="83"/>
      <c r="AO1546" s="40"/>
      <c r="AT1546" s="83"/>
      <c r="AU1546" s="40"/>
      <c r="AX1546" s="6"/>
      <c r="AY1546" s="40"/>
    </row>
    <row r="1547" spans="32:51" x14ac:dyDescent="0.25">
      <c r="AF1547" s="6"/>
      <c r="AG1547" s="40"/>
      <c r="AJ1547" s="83"/>
      <c r="AK1547" s="40"/>
      <c r="AN1547" s="83"/>
      <c r="AO1547" s="40"/>
      <c r="AT1547" s="83"/>
      <c r="AU1547" s="40"/>
      <c r="AX1547" s="6"/>
      <c r="AY1547" s="40"/>
    </row>
    <row r="1548" spans="32:51" x14ac:dyDescent="0.25">
      <c r="AF1548" s="6"/>
      <c r="AG1548" s="40"/>
      <c r="AJ1548" s="83"/>
      <c r="AK1548" s="40"/>
      <c r="AN1548" s="83"/>
      <c r="AO1548" s="40"/>
      <c r="AT1548" s="83"/>
      <c r="AU1548" s="40"/>
      <c r="AX1548" s="6"/>
      <c r="AY1548" s="40"/>
    </row>
    <row r="1549" spans="32:51" x14ac:dyDescent="0.25">
      <c r="AF1549" s="6"/>
      <c r="AG1549" s="40"/>
      <c r="AJ1549" s="83"/>
      <c r="AK1549" s="40"/>
      <c r="AN1549" s="83"/>
      <c r="AO1549" s="40"/>
      <c r="AT1549" s="83"/>
      <c r="AU1549" s="40"/>
      <c r="AX1549" s="6"/>
      <c r="AY1549" s="40"/>
    </row>
    <row r="1550" spans="32:51" x14ac:dyDescent="0.25">
      <c r="AF1550" s="6"/>
      <c r="AG1550" s="40"/>
      <c r="AJ1550" s="83"/>
      <c r="AK1550" s="40"/>
      <c r="AN1550" s="83"/>
      <c r="AO1550" s="40"/>
      <c r="AT1550" s="83"/>
      <c r="AU1550" s="40"/>
      <c r="AX1550" s="6"/>
      <c r="AY1550" s="40"/>
    </row>
    <row r="1551" spans="32:51" x14ac:dyDescent="0.25">
      <c r="AF1551" s="6"/>
      <c r="AG1551" s="40"/>
      <c r="AJ1551" s="83"/>
      <c r="AK1551" s="40"/>
      <c r="AN1551" s="83"/>
      <c r="AO1551" s="40"/>
      <c r="AT1551" s="83"/>
      <c r="AU1551" s="40"/>
      <c r="AX1551" s="6"/>
      <c r="AY1551" s="40"/>
    </row>
    <row r="1552" spans="32:51" x14ac:dyDescent="0.25">
      <c r="AF1552" s="6"/>
      <c r="AG1552" s="40"/>
      <c r="AJ1552" s="83"/>
      <c r="AK1552" s="40"/>
      <c r="AN1552" s="83"/>
      <c r="AO1552" s="40"/>
      <c r="AT1552" s="83"/>
      <c r="AU1552" s="40"/>
      <c r="AX1552" s="6"/>
      <c r="AY1552" s="40"/>
    </row>
    <row r="1553" spans="32:51" x14ac:dyDescent="0.25">
      <c r="AF1553" s="6"/>
      <c r="AG1553" s="40"/>
      <c r="AJ1553" s="83"/>
      <c r="AK1553" s="40"/>
      <c r="AN1553" s="83"/>
      <c r="AO1553" s="40"/>
      <c r="AT1553" s="83"/>
      <c r="AU1553" s="40"/>
      <c r="AX1553" s="6"/>
      <c r="AY1553" s="40"/>
    </row>
    <row r="1554" spans="32:51" x14ac:dyDescent="0.25">
      <c r="AF1554" s="6"/>
      <c r="AG1554" s="40"/>
      <c r="AJ1554" s="83"/>
      <c r="AK1554" s="40"/>
      <c r="AN1554" s="83"/>
      <c r="AO1554" s="40"/>
      <c r="AT1554" s="83"/>
      <c r="AU1554" s="40"/>
      <c r="AX1554" s="6"/>
      <c r="AY1554" s="40"/>
    </row>
    <row r="1555" spans="32:51" x14ac:dyDescent="0.25">
      <c r="AF1555" s="6"/>
      <c r="AG1555" s="40"/>
      <c r="AJ1555" s="83"/>
      <c r="AK1555" s="40"/>
      <c r="AN1555" s="83"/>
      <c r="AO1555" s="40"/>
      <c r="AT1555" s="83"/>
      <c r="AU1555" s="40"/>
      <c r="AX1555" s="6"/>
      <c r="AY1555" s="40"/>
    </row>
    <row r="1556" spans="32:51" x14ac:dyDescent="0.25">
      <c r="AF1556" s="6"/>
      <c r="AG1556" s="40"/>
      <c r="AJ1556" s="83"/>
      <c r="AK1556" s="40"/>
      <c r="AN1556" s="83"/>
      <c r="AO1556" s="40"/>
      <c r="AT1556" s="83"/>
      <c r="AU1556" s="40"/>
      <c r="AX1556" s="6"/>
      <c r="AY1556" s="40"/>
    </row>
    <row r="1557" spans="32:51" x14ac:dyDescent="0.25">
      <c r="AF1557" s="6"/>
      <c r="AG1557" s="40"/>
      <c r="AJ1557" s="83"/>
      <c r="AK1557" s="40"/>
      <c r="AN1557" s="83"/>
      <c r="AO1557" s="40"/>
      <c r="AT1557" s="83"/>
      <c r="AU1557" s="40"/>
      <c r="AX1557" s="6"/>
      <c r="AY1557" s="40"/>
    </row>
    <row r="1558" spans="32:51" x14ac:dyDescent="0.25">
      <c r="AF1558" s="6"/>
      <c r="AG1558" s="40"/>
      <c r="AJ1558" s="83"/>
      <c r="AK1558" s="40"/>
      <c r="AN1558" s="83"/>
      <c r="AO1558" s="40"/>
      <c r="AT1558" s="83"/>
      <c r="AU1558" s="40"/>
      <c r="AX1558" s="6"/>
      <c r="AY1558" s="40"/>
    </row>
    <row r="1559" spans="32:51" x14ac:dyDescent="0.25">
      <c r="AF1559" s="6"/>
      <c r="AG1559" s="40"/>
      <c r="AJ1559" s="83"/>
      <c r="AK1559" s="40"/>
      <c r="AN1559" s="83"/>
      <c r="AO1559" s="40"/>
      <c r="AT1559" s="83"/>
      <c r="AU1559" s="40"/>
      <c r="AX1559" s="6"/>
      <c r="AY1559" s="40"/>
    </row>
    <row r="1560" spans="32:51" x14ac:dyDescent="0.25">
      <c r="AF1560" s="6"/>
      <c r="AG1560" s="40"/>
      <c r="AJ1560" s="83"/>
      <c r="AK1560" s="40"/>
      <c r="AN1560" s="83"/>
      <c r="AO1560" s="40"/>
      <c r="AT1560" s="83"/>
      <c r="AU1560" s="40"/>
      <c r="AX1560" s="6"/>
      <c r="AY1560" s="40"/>
    </row>
    <row r="1561" spans="32:51" x14ac:dyDescent="0.25">
      <c r="AF1561" s="6"/>
      <c r="AG1561" s="40"/>
      <c r="AJ1561" s="83"/>
      <c r="AK1561" s="40"/>
      <c r="AN1561" s="83"/>
      <c r="AO1561" s="40"/>
      <c r="AT1561" s="83"/>
      <c r="AU1561" s="40"/>
      <c r="AX1561" s="6"/>
      <c r="AY1561" s="40"/>
    </row>
    <row r="1562" spans="32:51" x14ac:dyDescent="0.25">
      <c r="AF1562" s="6"/>
      <c r="AG1562" s="40"/>
      <c r="AJ1562" s="83"/>
      <c r="AK1562" s="40"/>
      <c r="AN1562" s="83"/>
      <c r="AO1562" s="40"/>
      <c r="AT1562" s="83"/>
      <c r="AU1562" s="40"/>
      <c r="AX1562" s="6"/>
      <c r="AY1562" s="40"/>
    </row>
    <row r="1563" spans="32:51" x14ac:dyDescent="0.25">
      <c r="AF1563" s="6"/>
      <c r="AG1563" s="40"/>
      <c r="AJ1563" s="83"/>
      <c r="AK1563" s="40"/>
      <c r="AN1563" s="83"/>
      <c r="AO1563" s="40"/>
      <c r="AT1563" s="83"/>
      <c r="AU1563" s="40"/>
      <c r="AX1563" s="6"/>
      <c r="AY1563" s="40"/>
    </row>
    <row r="1564" spans="32:51" x14ac:dyDescent="0.25">
      <c r="AF1564" s="6"/>
      <c r="AG1564" s="40"/>
      <c r="AJ1564" s="83"/>
      <c r="AK1564" s="40"/>
      <c r="AN1564" s="83"/>
      <c r="AO1564" s="40"/>
      <c r="AT1564" s="83"/>
      <c r="AU1564" s="40"/>
      <c r="AX1564" s="6"/>
      <c r="AY1564" s="40"/>
    </row>
    <row r="1565" spans="32:51" x14ac:dyDescent="0.25">
      <c r="AF1565" s="6"/>
      <c r="AG1565" s="40"/>
      <c r="AJ1565" s="83"/>
      <c r="AK1565" s="40"/>
      <c r="AN1565" s="83"/>
      <c r="AO1565" s="40"/>
      <c r="AT1565" s="83"/>
      <c r="AU1565" s="40"/>
      <c r="AX1565" s="6"/>
      <c r="AY1565" s="40"/>
    </row>
    <row r="1566" spans="32:51" x14ac:dyDescent="0.25">
      <c r="AF1566" s="6"/>
      <c r="AG1566" s="40"/>
      <c r="AJ1566" s="83"/>
      <c r="AK1566" s="40"/>
      <c r="AN1566" s="83"/>
      <c r="AO1566" s="40"/>
      <c r="AT1566" s="83"/>
      <c r="AU1566" s="40"/>
      <c r="AX1566" s="6"/>
      <c r="AY1566" s="40"/>
    </row>
    <row r="1567" spans="32:51" x14ac:dyDescent="0.25">
      <c r="AF1567" s="6"/>
      <c r="AG1567" s="40"/>
      <c r="AJ1567" s="83"/>
      <c r="AK1567" s="40"/>
      <c r="AN1567" s="83"/>
      <c r="AO1567" s="40"/>
      <c r="AT1567" s="83"/>
      <c r="AU1567" s="40"/>
      <c r="AX1567" s="6"/>
      <c r="AY1567" s="40"/>
    </row>
    <row r="1568" spans="32:51" x14ac:dyDescent="0.25">
      <c r="AF1568" s="6"/>
      <c r="AG1568" s="40"/>
      <c r="AJ1568" s="83"/>
      <c r="AK1568" s="40"/>
      <c r="AN1568" s="83"/>
      <c r="AO1568" s="40"/>
      <c r="AT1568" s="83"/>
      <c r="AU1568" s="40"/>
      <c r="AX1568" s="6"/>
      <c r="AY1568" s="40"/>
    </row>
    <row r="1569" spans="32:51" x14ac:dyDescent="0.25">
      <c r="AF1569" s="6"/>
      <c r="AG1569" s="40"/>
      <c r="AJ1569" s="83"/>
      <c r="AK1569" s="40"/>
      <c r="AN1569" s="83"/>
      <c r="AO1569" s="40"/>
      <c r="AT1569" s="83"/>
      <c r="AU1569" s="40"/>
      <c r="AX1569" s="6"/>
      <c r="AY1569" s="40"/>
    </row>
    <row r="1570" spans="32:51" x14ac:dyDescent="0.25">
      <c r="AF1570" s="6"/>
      <c r="AG1570" s="40"/>
      <c r="AJ1570" s="83"/>
      <c r="AK1570" s="40"/>
      <c r="AN1570" s="83"/>
      <c r="AO1570" s="40"/>
      <c r="AT1570" s="83"/>
      <c r="AU1570" s="40"/>
      <c r="AX1570" s="6"/>
      <c r="AY1570" s="40"/>
    </row>
    <row r="1571" spans="32:51" x14ac:dyDescent="0.25">
      <c r="AF1571" s="6"/>
      <c r="AG1571" s="40"/>
      <c r="AJ1571" s="83"/>
      <c r="AK1571" s="40"/>
      <c r="AN1571" s="83"/>
      <c r="AO1571" s="40"/>
      <c r="AT1571" s="83"/>
      <c r="AU1571" s="40"/>
      <c r="AX1571" s="6"/>
      <c r="AY1571" s="40"/>
    </row>
    <row r="1572" spans="32:51" x14ac:dyDescent="0.25">
      <c r="AF1572" s="6"/>
      <c r="AG1572" s="40"/>
      <c r="AJ1572" s="83"/>
      <c r="AK1572" s="40"/>
      <c r="AN1572" s="83"/>
      <c r="AO1572" s="40"/>
      <c r="AT1572" s="83"/>
      <c r="AU1572" s="40"/>
      <c r="AX1572" s="6"/>
      <c r="AY1572" s="40"/>
    </row>
    <row r="1573" spans="32:51" x14ac:dyDescent="0.25">
      <c r="AF1573" s="6"/>
      <c r="AG1573" s="40"/>
      <c r="AJ1573" s="83"/>
      <c r="AK1573" s="40"/>
      <c r="AN1573" s="83"/>
      <c r="AO1573" s="40"/>
      <c r="AT1573" s="83"/>
      <c r="AU1573" s="40"/>
      <c r="AX1573" s="6"/>
      <c r="AY1573" s="40"/>
    </row>
    <row r="1574" spans="32:51" x14ac:dyDescent="0.25">
      <c r="AF1574" s="6"/>
      <c r="AG1574" s="40"/>
      <c r="AJ1574" s="83"/>
      <c r="AK1574" s="40"/>
      <c r="AN1574" s="83"/>
      <c r="AO1574" s="40"/>
      <c r="AT1574" s="83"/>
      <c r="AU1574" s="40"/>
      <c r="AX1574" s="6"/>
      <c r="AY1574" s="40"/>
    </row>
    <row r="1575" spans="32:51" x14ac:dyDescent="0.25">
      <c r="AF1575" s="6"/>
      <c r="AG1575" s="40"/>
      <c r="AJ1575" s="83"/>
      <c r="AK1575" s="40"/>
      <c r="AN1575" s="83"/>
      <c r="AO1575" s="40"/>
      <c r="AT1575" s="83"/>
      <c r="AU1575" s="40"/>
      <c r="AX1575" s="6"/>
      <c r="AY1575" s="40"/>
    </row>
    <row r="1576" spans="32:51" x14ac:dyDescent="0.25">
      <c r="AF1576" s="6"/>
      <c r="AG1576" s="40"/>
      <c r="AJ1576" s="83"/>
      <c r="AK1576" s="40"/>
      <c r="AN1576" s="83"/>
      <c r="AO1576" s="40"/>
      <c r="AT1576" s="83"/>
      <c r="AU1576" s="40"/>
      <c r="AX1576" s="6"/>
      <c r="AY1576" s="40"/>
    </row>
    <row r="1577" spans="32:51" x14ac:dyDescent="0.25">
      <c r="AF1577" s="6"/>
      <c r="AG1577" s="40"/>
      <c r="AJ1577" s="83"/>
      <c r="AK1577" s="40"/>
      <c r="AN1577" s="83"/>
      <c r="AO1577" s="40"/>
      <c r="AT1577" s="83"/>
      <c r="AU1577" s="40"/>
      <c r="AX1577" s="6"/>
      <c r="AY1577" s="40"/>
    </row>
    <row r="1578" spans="32:51" x14ac:dyDescent="0.25">
      <c r="AF1578" s="6"/>
      <c r="AG1578" s="40"/>
      <c r="AJ1578" s="83"/>
      <c r="AK1578" s="40"/>
      <c r="AN1578" s="83"/>
      <c r="AO1578" s="40"/>
      <c r="AT1578" s="83"/>
      <c r="AU1578" s="40"/>
      <c r="AX1578" s="6"/>
      <c r="AY1578" s="40"/>
    </row>
    <row r="1579" spans="32:51" x14ac:dyDescent="0.25">
      <c r="AF1579" s="6"/>
      <c r="AG1579" s="40"/>
      <c r="AJ1579" s="83"/>
      <c r="AK1579" s="40"/>
      <c r="AN1579" s="83"/>
      <c r="AO1579" s="40"/>
      <c r="AT1579" s="83"/>
      <c r="AU1579" s="40"/>
      <c r="AX1579" s="6"/>
      <c r="AY1579" s="40"/>
    </row>
    <row r="1580" spans="32:51" x14ac:dyDescent="0.25">
      <c r="AF1580" s="6"/>
      <c r="AG1580" s="40"/>
      <c r="AJ1580" s="83"/>
      <c r="AK1580" s="40"/>
      <c r="AN1580" s="83"/>
      <c r="AO1580" s="40"/>
      <c r="AT1580" s="83"/>
      <c r="AU1580" s="40"/>
      <c r="AX1580" s="6"/>
      <c r="AY1580" s="40"/>
    </row>
    <row r="1581" spans="32:51" x14ac:dyDescent="0.25">
      <c r="AF1581" s="6"/>
      <c r="AG1581" s="40"/>
      <c r="AJ1581" s="83"/>
      <c r="AK1581" s="40"/>
      <c r="AN1581" s="83"/>
      <c r="AO1581" s="40"/>
      <c r="AT1581" s="83"/>
      <c r="AU1581" s="40"/>
      <c r="AX1581" s="6"/>
      <c r="AY1581" s="40"/>
    </row>
    <row r="1582" spans="32:51" x14ac:dyDescent="0.25">
      <c r="AF1582" s="6"/>
      <c r="AG1582" s="40"/>
      <c r="AJ1582" s="83"/>
      <c r="AK1582" s="40"/>
      <c r="AN1582" s="83"/>
      <c r="AO1582" s="40"/>
      <c r="AT1582" s="83"/>
      <c r="AU1582" s="40"/>
      <c r="AX1582" s="6"/>
      <c r="AY1582" s="40"/>
    </row>
    <row r="1583" spans="32:51" x14ac:dyDescent="0.25">
      <c r="AF1583" s="6"/>
      <c r="AG1583" s="40"/>
      <c r="AJ1583" s="83"/>
      <c r="AK1583" s="40"/>
      <c r="AN1583" s="83"/>
      <c r="AO1583" s="40"/>
      <c r="AT1583" s="83"/>
      <c r="AU1583" s="40"/>
      <c r="AX1583" s="6"/>
      <c r="AY1583" s="40"/>
    </row>
    <row r="1584" spans="32:51" x14ac:dyDescent="0.25">
      <c r="AF1584" s="6"/>
      <c r="AG1584" s="40"/>
      <c r="AJ1584" s="83"/>
      <c r="AK1584" s="40"/>
      <c r="AN1584" s="83"/>
      <c r="AO1584" s="40"/>
      <c r="AT1584" s="83"/>
      <c r="AU1584" s="40"/>
      <c r="AX1584" s="6"/>
      <c r="AY1584" s="40"/>
    </row>
    <row r="1585" spans="32:51" x14ac:dyDescent="0.25">
      <c r="AF1585" s="6"/>
      <c r="AG1585" s="40"/>
      <c r="AJ1585" s="83"/>
      <c r="AK1585" s="40"/>
      <c r="AN1585" s="83"/>
      <c r="AO1585" s="40"/>
      <c r="AT1585" s="83"/>
      <c r="AU1585" s="40"/>
      <c r="AX1585" s="6"/>
      <c r="AY1585" s="40"/>
    </row>
    <row r="1586" spans="32:51" x14ac:dyDescent="0.25">
      <c r="AF1586" s="6"/>
      <c r="AG1586" s="40"/>
      <c r="AJ1586" s="83"/>
      <c r="AK1586" s="40"/>
      <c r="AN1586" s="83"/>
      <c r="AO1586" s="40"/>
      <c r="AT1586" s="83"/>
      <c r="AU1586" s="40"/>
      <c r="AX1586" s="6"/>
      <c r="AY1586" s="40"/>
    </row>
    <row r="1587" spans="32:51" x14ac:dyDescent="0.25">
      <c r="AF1587" s="6"/>
      <c r="AG1587" s="40"/>
      <c r="AJ1587" s="83"/>
      <c r="AK1587" s="40"/>
      <c r="AN1587" s="83"/>
      <c r="AO1587" s="40"/>
      <c r="AT1587" s="83"/>
      <c r="AU1587" s="40"/>
      <c r="AX1587" s="6"/>
      <c r="AY1587" s="40"/>
    </row>
    <row r="1588" spans="32:51" x14ac:dyDescent="0.25">
      <c r="AF1588" s="6"/>
      <c r="AG1588" s="40"/>
      <c r="AJ1588" s="83"/>
      <c r="AK1588" s="40"/>
      <c r="AN1588" s="83"/>
      <c r="AO1588" s="40"/>
      <c r="AT1588" s="83"/>
      <c r="AU1588" s="40"/>
      <c r="AX1588" s="6"/>
      <c r="AY1588" s="40"/>
    </row>
    <row r="1589" spans="32:51" x14ac:dyDescent="0.25">
      <c r="AF1589" s="6"/>
      <c r="AG1589" s="40"/>
      <c r="AJ1589" s="83"/>
      <c r="AK1589" s="40"/>
      <c r="AN1589" s="83"/>
      <c r="AO1589" s="40"/>
      <c r="AT1589" s="83"/>
      <c r="AU1589" s="40"/>
      <c r="AX1589" s="6"/>
      <c r="AY1589" s="40"/>
    </row>
    <row r="1590" spans="32:51" x14ac:dyDescent="0.25">
      <c r="AF1590" s="6"/>
      <c r="AG1590" s="40"/>
      <c r="AJ1590" s="83"/>
      <c r="AK1590" s="40"/>
      <c r="AN1590" s="83"/>
      <c r="AO1590" s="40"/>
      <c r="AT1590" s="83"/>
      <c r="AU1590" s="40"/>
      <c r="AX1590" s="6"/>
      <c r="AY1590" s="40"/>
    </row>
    <row r="1591" spans="32:51" x14ac:dyDescent="0.25">
      <c r="AF1591" s="6"/>
      <c r="AG1591" s="40"/>
      <c r="AJ1591" s="83"/>
      <c r="AK1591" s="40"/>
      <c r="AN1591" s="83"/>
      <c r="AO1591" s="40"/>
      <c r="AT1591" s="83"/>
      <c r="AU1591" s="40"/>
      <c r="AX1591" s="6"/>
      <c r="AY1591" s="40"/>
    </row>
    <row r="1592" spans="32:51" x14ac:dyDescent="0.25">
      <c r="AF1592" s="6"/>
      <c r="AG1592" s="40"/>
      <c r="AJ1592" s="83"/>
      <c r="AK1592" s="40"/>
      <c r="AN1592" s="83"/>
      <c r="AO1592" s="40"/>
      <c r="AT1592" s="83"/>
      <c r="AU1592" s="40"/>
      <c r="AX1592" s="6"/>
      <c r="AY1592" s="40"/>
    </row>
    <row r="1593" spans="32:51" x14ac:dyDescent="0.25">
      <c r="AF1593" s="6"/>
      <c r="AG1593" s="40"/>
      <c r="AJ1593" s="83"/>
      <c r="AK1593" s="40"/>
      <c r="AN1593" s="83"/>
      <c r="AO1593" s="40"/>
      <c r="AT1593" s="83"/>
      <c r="AU1593" s="40"/>
      <c r="AX1593" s="6"/>
      <c r="AY1593" s="40"/>
    </row>
    <row r="1594" spans="32:51" x14ac:dyDescent="0.25">
      <c r="AF1594" s="6"/>
      <c r="AG1594" s="40"/>
      <c r="AJ1594" s="83"/>
      <c r="AK1594" s="40"/>
      <c r="AN1594" s="83"/>
      <c r="AO1594" s="40"/>
      <c r="AT1594" s="83"/>
      <c r="AU1594" s="40"/>
      <c r="AX1594" s="6"/>
      <c r="AY1594" s="40"/>
    </row>
    <row r="1595" spans="32:51" x14ac:dyDescent="0.25">
      <c r="AF1595" s="6"/>
      <c r="AG1595" s="40"/>
      <c r="AJ1595" s="83"/>
      <c r="AK1595" s="40"/>
      <c r="AN1595" s="83"/>
      <c r="AO1595" s="40"/>
      <c r="AT1595" s="83"/>
      <c r="AU1595" s="40"/>
      <c r="AX1595" s="6"/>
      <c r="AY1595" s="40"/>
    </row>
    <row r="1596" spans="32:51" x14ac:dyDescent="0.25">
      <c r="AF1596" s="6"/>
      <c r="AG1596" s="40"/>
      <c r="AJ1596" s="83"/>
      <c r="AK1596" s="40"/>
      <c r="AN1596" s="83"/>
      <c r="AO1596" s="40"/>
      <c r="AT1596" s="83"/>
      <c r="AU1596" s="40"/>
      <c r="AX1596" s="6"/>
      <c r="AY1596" s="40"/>
    </row>
    <row r="1597" spans="32:51" x14ac:dyDescent="0.25">
      <c r="AF1597" s="6"/>
      <c r="AG1597" s="40"/>
      <c r="AJ1597" s="83"/>
      <c r="AK1597" s="40"/>
      <c r="AN1597" s="83"/>
      <c r="AO1597" s="40"/>
      <c r="AT1597" s="83"/>
      <c r="AU1597" s="40"/>
      <c r="AX1597" s="6"/>
      <c r="AY1597" s="40"/>
    </row>
    <row r="1598" spans="32:51" x14ac:dyDescent="0.25">
      <c r="AF1598" s="6"/>
      <c r="AG1598" s="40"/>
      <c r="AJ1598" s="83"/>
      <c r="AK1598" s="40"/>
      <c r="AN1598" s="83"/>
      <c r="AO1598" s="40"/>
      <c r="AT1598" s="83"/>
      <c r="AU1598" s="40"/>
      <c r="AX1598" s="6"/>
      <c r="AY1598" s="40"/>
    </row>
    <row r="1599" spans="32:51" x14ac:dyDescent="0.25">
      <c r="AF1599" s="6"/>
      <c r="AG1599" s="40"/>
      <c r="AJ1599" s="83"/>
      <c r="AK1599" s="40"/>
      <c r="AN1599" s="83"/>
      <c r="AO1599" s="40"/>
      <c r="AT1599" s="83"/>
      <c r="AU1599" s="40"/>
      <c r="AX1599" s="6"/>
      <c r="AY1599" s="40"/>
    </row>
    <row r="1600" spans="32:51" x14ac:dyDescent="0.25">
      <c r="AF1600" s="6"/>
      <c r="AG1600" s="40"/>
      <c r="AJ1600" s="83"/>
      <c r="AK1600" s="40"/>
      <c r="AN1600" s="83"/>
      <c r="AO1600" s="40"/>
      <c r="AT1600" s="83"/>
      <c r="AU1600" s="40"/>
      <c r="AX1600" s="6"/>
      <c r="AY1600" s="40"/>
    </row>
    <row r="1601" spans="32:51" x14ac:dyDescent="0.25">
      <c r="AF1601" s="6"/>
      <c r="AG1601" s="40"/>
      <c r="AJ1601" s="83"/>
      <c r="AK1601" s="40"/>
      <c r="AN1601" s="83"/>
      <c r="AO1601" s="40"/>
      <c r="AT1601" s="83"/>
      <c r="AU1601" s="40"/>
      <c r="AX1601" s="6"/>
      <c r="AY1601" s="40"/>
    </row>
    <row r="1602" spans="32:51" x14ac:dyDescent="0.25">
      <c r="AF1602" s="6"/>
      <c r="AG1602" s="40"/>
      <c r="AJ1602" s="83"/>
      <c r="AK1602" s="40"/>
      <c r="AN1602" s="83"/>
      <c r="AO1602" s="40"/>
      <c r="AT1602" s="83"/>
      <c r="AU1602" s="40"/>
      <c r="AX1602" s="6"/>
      <c r="AY1602" s="40"/>
    </row>
    <row r="1603" spans="32:51" x14ac:dyDescent="0.25">
      <c r="AF1603" s="6"/>
      <c r="AG1603" s="40"/>
      <c r="AJ1603" s="83"/>
      <c r="AK1603" s="40"/>
      <c r="AN1603" s="83"/>
      <c r="AO1603" s="40"/>
      <c r="AT1603" s="83"/>
      <c r="AU1603" s="40"/>
      <c r="AX1603" s="6"/>
      <c r="AY1603" s="40"/>
    </row>
    <row r="1604" spans="32:51" x14ac:dyDescent="0.25">
      <c r="AF1604" s="6"/>
      <c r="AG1604" s="40"/>
      <c r="AJ1604" s="83"/>
      <c r="AK1604" s="40"/>
      <c r="AN1604" s="83"/>
      <c r="AO1604" s="40"/>
      <c r="AT1604" s="83"/>
      <c r="AU1604" s="40"/>
      <c r="AX1604" s="6"/>
      <c r="AY1604" s="40"/>
    </row>
    <row r="1605" spans="32:51" x14ac:dyDescent="0.25">
      <c r="AF1605" s="6"/>
      <c r="AG1605" s="40"/>
      <c r="AJ1605" s="83"/>
      <c r="AK1605" s="40"/>
      <c r="AN1605" s="83"/>
      <c r="AO1605" s="40"/>
      <c r="AT1605" s="83"/>
      <c r="AU1605" s="40"/>
      <c r="AX1605" s="6"/>
      <c r="AY1605" s="40"/>
    </row>
    <row r="1606" spans="32:51" x14ac:dyDescent="0.25">
      <c r="AF1606" s="6"/>
      <c r="AG1606" s="40"/>
      <c r="AJ1606" s="83"/>
      <c r="AK1606" s="40"/>
      <c r="AN1606" s="83"/>
      <c r="AO1606" s="40"/>
      <c r="AT1606" s="83"/>
      <c r="AU1606" s="40"/>
      <c r="AX1606" s="6"/>
      <c r="AY1606" s="40"/>
    </row>
    <row r="1607" spans="32:51" x14ac:dyDescent="0.25">
      <c r="AF1607" s="6"/>
      <c r="AG1607" s="40"/>
      <c r="AJ1607" s="83"/>
      <c r="AK1607" s="40"/>
      <c r="AN1607" s="83"/>
      <c r="AO1607" s="40"/>
      <c r="AT1607" s="83"/>
      <c r="AU1607" s="40"/>
      <c r="AX1607" s="6"/>
      <c r="AY1607" s="40"/>
    </row>
    <row r="1608" spans="32:51" x14ac:dyDescent="0.25">
      <c r="AF1608" s="6"/>
      <c r="AG1608" s="40"/>
      <c r="AJ1608" s="83"/>
      <c r="AK1608" s="40"/>
      <c r="AN1608" s="83"/>
      <c r="AO1608" s="40"/>
      <c r="AT1608" s="83"/>
      <c r="AU1608" s="40"/>
      <c r="AX1608" s="6"/>
      <c r="AY1608" s="40"/>
    </row>
    <row r="1609" spans="32:51" x14ac:dyDescent="0.25">
      <c r="AF1609" s="6"/>
      <c r="AG1609" s="40"/>
      <c r="AJ1609" s="83"/>
      <c r="AK1609" s="40"/>
      <c r="AN1609" s="83"/>
      <c r="AO1609" s="40"/>
      <c r="AT1609" s="83"/>
      <c r="AU1609" s="40"/>
      <c r="AX1609" s="6"/>
      <c r="AY1609" s="40"/>
    </row>
    <row r="1610" spans="32:51" x14ac:dyDescent="0.25">
      <c r="AF1610" s="6"/>
      <c r="AG1610" s="40"/>
      <c r="AJ1610" s="83"/>
      <c r="AK1610" s="40"/>
      <c r="AN1610" s="83"/>
      <c r="AO1610" s="40"/>
      <c r="AT1610" s="83"/>
      <c r="AU1610" s="40"/>
      <c r="AX1610" s="6"/>
      <c r="AY1610" s="40"/>
    </row>
    <row r="1611" spans="32:51" x14ac:dyDescent="0.25">
      <c r="AF1611" s="6"/>
      <c r="AG1611" s="40"/>
      <c r="AJ1611" s="83"/>
      <c r="AK1611" s="40"/>
      <c r="AN1611" s="83"/>
      <c r="AO1611" s="40"/>
      <c r="AT1611" s="83"/>
      <c r="AU1611" s="40"/>
      <c r="AX1611" s="6"/>
      <c r="AY1611" s="40"/>
    </row>
    <row r="1612" spans="32:51" x14ac:dyDescent="0.25">
      <c r="AF1612" s="6"/>
      <c r="AG1612" s="40"/>
      <c r="AJ1612" s="83"/>
      <c r="AK1612" s="40"/>
      <c r="AN1612" s="83"/>
      <c r="AO1612" s="40"/>
      <c r="AT1612" s="83"/>
      <c r="AU1612" s="40"/>
      <c r="AX1612" s="6"/>
      <c r="AY1612" s="40"/>
    </row>
    <row r="1613" spans="32:51" x14ac:dyDescent="0.25">
      <c r="AF1613" s="6"/>
      <c r="AG1613" s="40"/>
      <c r="AJ1613" s="83"/>
      <c r="AK1613" s="40"/>
      <c r="AN1613" s="83"/>
      <c r="AO1613" s="40"/>
      <c r="AT1613" s="83"/>
      <c r="AU1613" s="40"/>
      <c r="AX1613" s="6"/>
      <c r="AY1613" s="40"/>
    </row>
    <row r="1614" spans="32:51" x14ac:dyDescent="0.25">
      <c r="AF1614" s="6"/>
      <c r="AG1614" s="40"/>
      <c r="AJ1614" s="83"/>
      <c r="AK1614" s="40"/>
      <c r="AN1614" s="83"/>
      <c r="AO1614" s="40"/>
      <c r="AT1614" s="83"/>
      <c r="AU1614" s="40"/>
      <c r="AX1614" s="6"/>
      <c r="AY1614" s="40"/>
    </row>
    <row r="1615" spans="32:51" x14ac:dyDescent="0.25">
      <c r="AF1615" s="6"/>
      <c r="AG1615" s="40"/>
      <c r="AJ1615" s="83"/>
      <c r="AK1615" s="40"/>
      <c r="AN1615" s="83"/>
      <c r="AO1615" s="40"/>
      <c r="AT1615" s="83"/>
      <c r="AU1615" s="40"/>
      <c r="AX1615" s="6"/>
      <c r="AY1615" s="40"/>
    </row>
    <row r="1616" spans="32:51" x14ac:dyDescent="0.25">
      <c r="AF1616" s="6"/>
      <c r="AG1616" s="40"/>
      <c r="AJ1616" s="83"/>
      <c r="AK1616" s="40"/>
      <c r="AN1616" s="83"/>
      <c r="AO1616" s="40"/>
      <c r="AT1616" s="83"/>
      <c r="AU1616" s="40"/>
      <c r="AX1616" s="6"/>
      <c r="AY1616" s="40"/>
    </row>
    <row r="1617" spans="32:51" x14ac:dyDescent="0.25">
      <c r="AF1617" s="6"/>
      <c r="AG1617" s="40"/>
      <c r="AJ1617" s="83"/>
      <c r="AK1617" s="40"/>
      <c r="AN1617" s="83"/>
      <c r="AO1617" s="40"/>
      <c r="AT1617" s="83"/>
      <c r="AU1617" s="40"/>
      <c r="AX1617" s="6"/>
      <c r="AY1617" s="40"/>
    </row>
    <row r="1618" spans="32:51" x14ac:dyDescent="0.25">
      <c r="AF1618" s="6"/>
      <c r="AG1618" s="40"/>
      <c r="AJ1618" s="83"/>
      <c r="AK1618" s="40"/>
      <c r="AN1618" s="83"/>
      <c r="AO1618" s="40"/>
      <c r="AT1618" s="83"/>
      <c r="AU1618" s="40"/>
      <c r="AX1618" s="6"/>
      <c r="AY1618" s="40"/>
    </row>
    <row r="1619" spans="32:51" x14ac:dyDescent="0.25">
      <c r="AF1619" s="6"/>
      <c r="AG1619" s="40"/>
      <c r="AJ1619" s="83"/>
      <c r="AK1619" s="40"/>
      <c r="AN1619" s="83"/>
      <c r="AO1619" s="40"/>
      <c r="AT1619" s="83"/>
      <c r="AU1619" s="40"/>
      <c r="AX1619" s="6"/>
      <c r="AY1619" s="40"/>
    </row>
    <row r="1620" spans="32:51" x14ac:dyDescent="0.25">
      <c r="AF1620" s="6"/>
      <c r="AG1620" s="40"/>
      <c r="AJ1620" s="83"/>
      <c r="AK1620" s="40"/>
      <c r="AN1620" s="83"/>
      <c r="AO1620" s="40"/>
      <c r="AT1620" s="83"/>
      <c r="AU1620" s="40"/>
      <c r="AX1620" s="6"/>
      <c r="AY1620" s="40"/>
    </row>
    <row r="1621" spans="32:51" x14ac:dyDescent="0.25">
      <c r="AF1621" s="6"/>
      <c r="AG1621" s="40"/>
      <c r="AJ1621" s="83"/>
      <c r="AK1621" s="40"/>
      <c r="AN1621" s="83"/>
      <c r="AO1621" s="40"/>
      <c r="AT1621" s="83"/>
      <c r="AU1621" s="40"/>
      <c r="AX1621" s="6"/>
      <c r="AY1621" s="40"/>
    </row>
    <row r="1622" spans="32:51" x14ac:dyDescent="0.25">
      <c r="AF1622" s="6"/>
      <c r="AG1622" s="40"/>
      <c r="AJ1622" s="83"/>
      <c r="AK1622" s="40"/>
      <c r="AN1622" s="83"/>
      <c r="AO1622" s="40"/>
      <c r="AT1622" s="83"/>
      <c r="AU1622" s="40"/>
      <c r="AX1622" s="6"/>
      <c r="AY1622" s="40"/>
    </row>
    <row r="1623" spans="32:51" x14ac:dyDescent="0.25">
      <c r="AF1623" s="6"/>
      <c r="AG1623" s="40"/>
      <c r="AJ1623" s="83"/>
      <c r="AK1623" s="40"/>
      <c r="AN1623" s="83"/>
      <c r="AO1623" s="40"/>
      <c r="AT1623" s="83"/>
      <c r="AU1623" s="40"/>
      <c r="AX1623" s="6"/>
      <c r="AY1623" s="40"/>
    </row>
    <row r="1624" spans="32:51" x14ac:dyDescent="0.25">
      <c r="AF1624" s="6"/>
      <c r="AG1624" s="40"/>
      <c r="AJ1624" s="83"/>
      <c r="AK1624" s="40"/>
      <c r="AN1624" s="83"/>
      <c r="AO1624" s="40"/>
      <c r="AT1624" s="83"/>
      <c r="AU1624" s="40"/>
      <c r="AX1624" s="6"/>
      <c r="AY1624" s="40"/>
    </row>
    <row r="1625" spans="32:51" x14ac:dyDescent="0.25">
      <c r="AF1625" s="6"/>
      <c r="AG1625" s="40"/>
      <c r="AJ1625" s="83"/>
      <c r="AK1625" s="40"/>
      <c r="AN1625" s="83"/>
      <c r="AO1625" s="40"/>
      <c r="AT1625" s="83"/>
      <c r="AU1625" s="40"/>
      <c r="AX1625" s="6"/>
      <c r="AY1625" s="40"/>
    </row>
    <row r="1626" spans="32:51" x14ac:dyDescent="0.25">
      <c r="AF1626" s="6"/>
      <c r="AG1626" s="40"/>
      <c r="AJ1626" s="83"/>
      <c r="AK1626" s="40"/>
      <c r="AN1626" s="83"/>
      <c r="AO1626" s="40"/>
      <c r="AT1626" s="83"/>
      <c r="AU1626" s="40"/>
      <c r="AX1626" s="6"/>
      <c r="AY1626" s="40"/>
    </row>
    <row r="1627" spans="32:51" x14ac:dyDescent="0.25">
      <c r="AF1627" s="6"/>
      <c r="AG1627" s="40"/>
      <c r="AJ1627" s="83"/>
      <c r="AK1627" s="40"/>
      <c r="AN1627" s="83"/>
      <c r="AO1627" s="40"/>
      <c r="AT1627" s="83"/>
      <c r="AU1627" s="40"/>
      <c r="AX1627" s="6"/>
      <c r="AY1627" s="40"/>
    </row>
    <row r="1628" spans="32:51" x14ac:dyDescent="0.25">
      <c r="AF1628" s="6"/>
      <c r="AG1628" s="40"/>
      <c r="AJ1628" s="83"/>
      <c r="AK1628" s="40"/>
      <c r="AN1628" s="83"/>
      <c r="AO1628" s="40"/>
      <c r="AT1628" s="83"/>
      <c r="AU1628" s="40"/>
      <c r="AX1628" s="6"/>
      <c r="AY1628" s="40"/>
    </row>
    <row r="1629" spans="32:51" x14ac:dyDescent="0.25">
      <c r="AF1629" s="6"/>
      <c r="AG1629" s="40"/>
      <c r="AJ1629" s="83"/>
      <c r="AK1629" s="40"/>
      <c r="AN1629" s="83"/>
      <c r="AO1629" s="40"/>
      <c r="AT1629" s="83"/>
      <c r="AU1629" s="40"/>
      <c r="AX1629" s="6"/>
      <c r="AY1629" s="40"/>
    </row>
    <row r="1630" spans="32:51" x14ac:dyDescent="0.25">
      <c r="AF1630" s="6"/>
      <c r="AG1630" s="40"/>
      <c r="AJ1630" s="83"/>
      <c r="AK1630" s="40"/>
      <c r="AN1630" s="83"/>
      <c r="AO1630" s="40"/>
      <c r="AT1630" s="83"/>
      <c r="AU1630" s="40"/>
      <c r="AX1630" s="6"/>
      <c r="AY1630" s="40"/>
    </row>
    <row r="1631" spans="32:51" x14ac:dyDescent="0.25">
      <c r="AF1631" s="6"/>
      <c r="AG1631" s="40"/>
      <c r="AJ1631" s="83"/>
      <c r="AK1631" s="40"/>
      <c r="AN1631" s="83"/>
      <c r="AO1631" s="40"/>
      <c r="AT1631" s="83"/>
      <c r="AU1631" s="40"/>
      <c r="AX1631" s="6"/>
      <c r="AY1631" s="40"/>
    </row>
    <row r="1632" spans="32:51" x14ac:dyDescent="0.25">
      <c r="AF1632" s="6"/>
      <c r="AG1632" s="40"/>
      <c r="AJ1632" s="83"/>
      <c r="AK1632" s="40"/>
      <c r="AN1632" s="83"/>
      <c r="AO1632" s="40"/>
      <c r="AT1632" s="83"/>
      <c r="AU1632" s="40"/>
      <c r="AX1632" s="6"/>
      <c r="AY1632" s="40"/>
    </row>
    <row r="1633" spans="32:51" x14ac:dyDescent="0.25">
      <c r="AF1633" s="6"/>
      <c r="AG1633" s="40"/>
      <c r="AJ1633" s="83"/>
      <c r="AK1633" s="40"/>
      <c r="AN1633" s="83"/>
      <c r="AO1633" s="40"/>
      <c r="AT1633" s="83"/>
      <c r="AU1633" s="40"/>
      <c r="AX1633" s="6"/>
      <c r="AY1633" s="40"/>
    </row>
    <row r="1634" spans="32:51" x14ac:dyDescent="0.25">
      <c r="AF1634" s="6"/>
      <c r="AG1634" s="40"/>
      <c r="AJ1634" s="83"/>
      <c r="AK1634" s="40"/>
      <c r="AN1634" s="83"/>
      <c r="AO1634" s="40"/>
      <c r="AT1634" s="83"/>
      <c r="AU1634" s="40"/>
      <c r="AX1634" s="6"/>
      <c r="AY1634" s="40"/>
    </row>
    <row r="1635" spans="32:51" x14ac:dyDescent="0.25">
      <c r="AF1635" s="6"/>
      <c r="AG1635" s="40"/>
      <c r="AJ1635" s="83"/>
      <c r="AK1635" s="40"/>
      <c r="AN1635" s="83"/>
      <c r="AO1635" s="40"/>
      <c r="AT1635" s="83"/>
      <c r="AU1635" s="40"/>
      <c r="AX1635" s="6"/>
      <c r="AY1635" s="40"/>
    </row>
    <row r="1636" spans="32:51" x14ac:dyDescent="0.25">
      <c r="AF1636" s="6"/>
      <c r="AG1636" s="40"/>
      <c r="AJ1636" s="83"/>
      <c r="AK1636" s="40"/>
      <c r="AN1636" s="83"/>
      <c r="AO1636" s="40"/>
      <c r="AT1636" s="83"/>
      <c r="AU1636" s="40"/>
      <c r="AX1636" s="6"/>
      <c r="AY1636" s="40"/>
    </row>
    <row r="1637" spans="32:51" x14ac:dyDescent="0.25">
      <c r="AF1637" s="6"/>
      <c r="AG1637" s="40"/>
      <c r="AJ1637" s="83"/>
      <c r="AK1637" s="40"/>
      <c r="AN1637" s="83"/>
      <c r="AO1637" s="40"/>
      <c r="AT1637" s="83"/>
      <c r="AU1637" s="40"/>
      <c r="AX1637" s="6"/>
      <c r="AY1637" s="40"/>
    </row>
    <row r="1638" spans="32:51" x14ac:dyDescent="0.25">
      <c r="AF1638" s="6"/>
      <c r="AG1638" s="40"/>
      <c r="AJ1638" s="83"/>
      <c r="AK1638" s="40"/>
      <c r="AN1638" s="83"/>
      <c r="AO1638" s="40"/>
      <c r="AT1638" s="83"/>
      <c r="AU1638" s="40"/>
      <c r="AX1638" s="6"/>
      <c r="AY1638" s="40"/>
    </row>
    <row r="1639" spans="32:51" x14ac:dyDescent="0.25">
      <c r="AF1639" s="6"/>
      <c r="AG1639" s="40"/>
      <c r="AJ1639" s="83"/>
      <c r="AK1639" s="40"/>
      <c r="AN1639" s="83"/>
      <c r="AO1639" s="40"/>
      <c r="AT1639" s="83"/>
      <c r="AU1639" s="40"/>
      <c r="AX1639" s="6"/>
      <c r="AY1639" s="40"/>
    </row>
    <row r="1640" spans="32:51" x14ac:dyDescent="0.25">
      <c r="AF1640" s="6"/>
      <c r="AG1640" s="40"/>
      <c r="AJ1640" s="83"/>
      <c r="AK1640" s="40"/>
      <c r="AN1640" s="83"/>
      <c r="AO1640" s="40"/>
      <c r="AT1640" s="83"/>
      <c r="AU1640" s="40"/>
      <c r="AX1640" s="6"/>
      <c r="AY1640" s="40"/>
    </row>
    <row r="1641" spans="32:51" x14ac:dyDescent="0.25">
      <c r="AF1641" s="6"/>
      <c r="AG1641" s="40"/>
      <c r="AJ1641" s="83"/>
      <c r="AK1641" s="40"/>
      <c r="AN1641" s="83"/>
      <c r="AO1641" s="40"/>
      <c r="AT1641" s="83"/>
      <c r="AU1641" s="40"/>
      <c r="AX1641" s="6"/>
      <c r="AY1641" s="40"/>
    </row>
    <row r="1642" spans="32:51" x14ac:dyDescent="0.25">
      <c r="AF1642" s="6"/>
      <c r="AG1642" s="40"/>
      <c r="AJ1642" s="83"/>
      <c r="AK1642" s="40"/>
      <c r="AN1642" s="83"/>
      <c r="AO1642" s="40"/>
      <c r="AT1642" s="83"/>
      <c r="AU1642" s="40"/>
      <c r="AX1642" s="6"/>
      <c r="AY1642" s="40"/>
    </row>
    <row r="1643" spans="32:51" x14ac:dyDescent="0.25">
      <c r="AF1643" s="6"/>
      <c r="AG1643" s="40"/>
      <c r="AJ1643" s="83"/>
      <c r="AK1643" s="40"/>
      <c r="AN1643" s="83"/>
      <c r="AO1643" s="40"/>
      <c r="AT1643" s="83"/>
      <c r="AU1643" s="40"/>
      <c r="AX1643" s="6"/>
      <c r="AY1643" s="40"/>
    </row>
    <row r="1644" spans="32:51" x14ac:dyDescent="0.25">
      <c r="AF1644" s="6"/>
      <c r="AG1644" s="40"/>
      <c r="AJ1644" s="83"/>
      <c r="AK1644" s="40"/>
      <c r="AN1644" s="83"/>
      <c r="AO1644" s="40"/>
      <c r="AT1644" s="83"/>
      <c r="AU1644" s="40"/>
      <c r="AX1644" s="6"/>
      <c r="AY1644" s="40"/>
    </row>
    <row r="1645" spans="32:51" x14ac:dyDescent="0.25">
      <c r="AF1645" s="6"/>
      <c r="AG1645" s="40"/>
      <c r="AJ1645" s="83"/>
      <c r="AK1645" s="40"/>
      <c r="AN1645" s="83"/>
      <c r="AO1645" s="40"/>
      <c r="AT1645" s="83"/>
      <c r="AU1645" s="40"/>
      <c r="AX1645" s="6"/>
      <c r="AY1645" s="40"/>
    </row>
    <row r="1646" spans="32:51" x14ac:dyDescent="0.25">
      <c r="AF1646" s="6"/>
      <c r="AG1646" s="40"/>
      <c r="AJ1646" s="83"/>
      <c r="AK1646" s="40"/>
      <c r="AN1646" s="83"/>
      <c r="AO1646" s="40"/>
      <c r="AT1646" s="83"/>
      <c r="AU1646" s="40"/>
      <c r="AX1646" s="6"/>
      <c r="AY1646" s="40"/>
    </row>
    <row r="1647" spans="32:51" x14ac:dyDescent="0.25">
      <c r="AF1647" s="6"/>
      <c r="AG1647" s="40"/>
      <c r="AJ1647" s="83"/>
      <c r="AK1647" s="40"/>
      <c r="AN1647" s="83"/>
      <c r="AO1647" s="40"/>
      <c r="AT1647" s="83"/>
      <c r="AU1647" s="40"/>
      <c r="AX1647" s="6"/>
      <c r="AY1647" s="40"/>
    </row>
    <row r="1648" spans="32:51" x14ac:dyDescent="0.25">
      <c r="AF1648" s="6"/>
      <c r="AG1648" s="40"/>
      <c r="AJ1648" s="83"/>
      <c r="AK1648" s="40"/>
      <c r="AN1648" s="83"/>
      <c r="AO1648" s="40"/>
      <c r="AT1648" s="83"/>
      <c r="AU1648" s="40"/>
      <c r="AX1648" s="6"/>
      <c r="AY1648" s="40"/>
    </row>
    <row r="1649" spans="32:51" x14ac:dyDescent="0.25">
      <c r="AF1649" s="6"/>
      <c r="AG1649" s="40"/>
      <c r="AJ1649" s="83"/>
      <c r="AK1649" s="40"/>
      <c r="AN1649" s="83"/>
      <c r="AO1649" s="40"/>
      <c r="AT1649" s="83"/>
      <c r="AU1649" s="40"/>
      <c r="AX1649" s="6"/>
      <c r="AY1649" s="40"/>
    </row>
    <row r="1650" spans="32:51" x14ac:dyDescent="0.25">
      <c r="AF1650" s="6"/>
      <c r="AG1650" s="40"/>
      <c r="AJ1650" s="83"/>
      <c r="AK1650" s="40"/>
      <c r="AN1650" s="83"/>
      <c r="AO1650" s="40"/>
      <c r="AT1650" s="83"/>
      <c r="AU1650" s="40"/>
      <c r="AX1650" s="6"/>
      <c r="AY1650" s="40"/>
    </row>
    <row r="1651" spans="32:51" x14ac:dyDescent="0.25">
      <c r="AF1651" s="6"/>
      <c r="AG1651" s="40"/>
      <c r="AJ1651" s="83"/>
      <c r="AK1651" s="40"/>
      <c r="AN1651" s="83"/>
      <c r="AO1651" s="40"/>
      <c r="AT1651" s="83"/>
      <c r="AU1651" s="40"/>
      <c r="AX1651" s="6"/>
      <c r="AY1651" s="40"/>
    </row>
    <row r="1652" spans="32:51" x14ac:dyDescent="0.25">
      <c r="AF1652" s="6"/>
      <c r="AG1652" s="40"/>
      <c r="AJ1652" s="83"/>
      <c r="AK1652" s="40"/>
      <c r="AN1652" s="83"/>
      <c r="AO1652" s="40"/>
      <c r="AT1652" s="83"/>
      <c r="AU1652" s="40"/>
      <c r="AX1652" s="6"/>
      <c r="AY1652" s="40"/>
    </row>
    <row r="1653" spans="32:51" x14ac:dyDescent="0.25">
      <c r="AF1653" s="6"/>
      <c r="AG1653" s="40"/>
      <c r="AJ1653" s="83"/>
      <c r="AK1653" s="40"/>
      <c r="AN1653" s="83"/>
      <c r="AO1653" s="40"/>
      <c r="AT1653" s="83"/>
      <c r="AU1653" s="40"/>
      <c r="AX1653" s="6"/>
      <c r="AY1653" s="40"/>
    </row>
    <row r="1654" spans="32:51" x14ac:dyDescent="0.25">
      <c r="AF1654" s="6"/>
      <c r="AG1654" s="40"/>
      <c r="AJ1654" s="83"/>
      <c r="AK1654" s="40"/>
      <c r="AN1654" s="83"/>
      <c r="AO1654" s="40"/>
      <c r="AT1654" s="83"/>
      <c r="AU1654" s="40"/>
      <c r="AX1654" s="6"/>
      <c r="AY1654" s="40"/>
    </row>
    <row r="1655" spans="32:51" x14ac:dyDescent="0.25">
      <c r="AF1655" s="6"/>
      <c r="AG1655" s="40"/>
      <c r="AJ1655" s="83"/>
      <c r="AK1655" s="40"/>
      <c r="AN1655" s="83"/>
      <c r="AO1655" s="40"/>
      <c r="AT1655" s="83"/>
      <c r="AU1655" s="40"/>
      <c r="AX1655" s="6"/>
      <c r="AY1655" s="40"/>
    </row>
    <row r="1656" spans="32:51" x14ac:dyDescent="0.25">
      <c r="AF1656" s="6"/>
      <c r="AG1656" s="40"/>
      <c r="AJ1656" s="83"/>
      <c r="AK1656" s="40"/>
      <c r="AN1656" s="83"/>
      <c r="AO1656" s="40"/>
      <c r="AT1656" s="83"/>
      <c r="AU1656" s="40"/>
      <c r="AX1656" s="6"/>
      <c r="AY1656" s="40"/>
    </row>
    <row r="1657" spans="32:51" x14ac:dyDescent="0.25">
      <c r="AF1657" s="6"/>
      <c r="AG1657" s="40"/>
      <c r="AJ1657" s="83"/>
      <c r="AK1657" s="40"/>
      <c r="AN1657" s="83"/>
      <c r="AO1657" s="40"/>
      <c r="AT1657" s="83"/>
      <c r="AU1657" s="40"/>
      <c r="AX1657" s="6"/>
      <c r="AY1657" s="40"/>
    </row>
    <row r="1658" spans="32:51" x14ac:dyDescent="0.25">
      <c r="AF1658" s="6"/>
      <c r="AG1658" s="40"/>
      <c r="AJ1658" s="83"/>
      <c r="AK1658" s="40"/>
      <c r="AN1658" s="83"/>
      <c r="AO1658" s="40"/>
      <c r="AT1658" s="83"/>
      <c r="AU1658" s="40"/>
      <c r="AX1658" s="6"/>
      <c r="AY1658" s="40"/>
    </row>
    <row r="1659" spans="32:51" x14ac:dyDescent="0.25">
      <c r="AF1659" s="6"/>
      <c r="AG1659" s="40"/>
      <c r="AJ1659" s="83"/>
      <c r="AK1659" s="40"/>
      <c r="AN1659" s="83"/>
      <c r="AO1659" s="40"/>
      <c r="AT1659" s="83"/>
      <c r="AU1659" s="40"/>
      <c r="AX1659" s="6"/>
      <c r="AY1659" s="40"/>
    </row>
    <row r="1660" spans="32:51" x14ac:dyDescent="0.25">
      <c r="AF1660" s="6"/>
      <c r="AG1660" s="40"/>
      <c r="AJ1660" s="83"/>
      <c r="AK1660" s="40"/>
      <c r="AN1660" s="83"/>
      <c r="AO1660" s="40"/>
      <c r="AT1660" s="83"/>
      <c r="AU1660" s="40"/>
      <c r="AX1660" s="6"/>
      <c r="AY1660" s="40"/>
    </row>
    <row r="1661" spans="32:51" x14ac:dyDescent="0.25">
      <c r="AF1661" s="6"/>
      <c r="AG1661" s="40"/>
      <c r="AJ1661" s="83"/>
      <c r="AK1661" s="40"/>
      <c r="AN1661" s="83"/>
      <c r="AO1661" s="40"/>
      <c r="AT1661" s="83"/>
      <c r="AU1661" s="40"/>
      <c r="AX1661" s="6"/>
      <c r="AY1661" s="40"/>
    </row>
    <row r="1662" spans="32:51" x14ac:dyDescent="0.25">
      <c r="AF1662" s="6"/>
      <c r="AG1662" s="40"/>
      <c r="AJ1662" s="83"/>
      <c r="AK1662" s="40"/>
      <c r="AN1662" s="83"/>
      <c r="AO1662" s="40"/>
      <c r="AT1662" s="83"/>
      <c r="AU1662" s="40"/>
      <c r="AX1662" s="6"/>
      <c r="AY1662" s="40"/>
    </row>
    <row r="1663" spans="32:51" x14ac:dyDescent="0.25">
      <c r="AF1663" s="6"/>
      <c r="AG1663" s="40"/>
      <c r="AJ1663" s="83"/>
      <c r="AK1663" s="40"/>
      <c r="AN1663" s="83"/>
      <c r="AO1663" s="40"/>
      <c r="AT1663" s="83"/>
      <c r="AU1663" s="40"/>
      <c r="AX1663" s="6"/>
      <c r="AY1663" s="40"/>
    </row>
    <row r="1664" spans="32:51" x14ac:dyDescent="0.25">
      <c r="AF1664" s="6"/>
      <c r="AG1664" s="40"/>
      <c r="AJ1664" s="83"/>
      <c r="AK1664" s="40"/>
      <c r="AN1664" s="83"/>
      <c r="AO1664" s="40"/>
      <c r="AT1664" s="83"/>
      <c r="AU1664" s="40"/>
      <c r="AX1664" s="6"/>
      <c r="AY1664" s="40"/>
    </row>
    <row r="1665" spans="32:51" x14ac:dyDescent="0.25">
      <c r="AF1665" s="6"/>
      <c r="AG1665" s="40"/>
      <c r="AJ1665" s="83"/>
      <c r="AK1665" s="40"/>
      <c r="AN1665" s="83"/>
      <c r="AO1665" s="40"/>
      <c r="AT1665" s="83"/>
      <c r="AU1665" s="40"/>
      <c r="AX1665" s="6"/>
      <c r="AY1665" s="40"/>
    </row>
    <row r="1666" spans="32:51" x14ac:dyDescent="0.25">
      <c r="AF1666" s="6"/>
      <c r="AG1666" s="40"/>
      <c r="AJ1666" s="83"/>
      <c r="AK1666" s="40"/>
      <c r="AN1666" s="83"/>
      <c r="AO1666" s="40"/>
      <c r="AT1666" s="83"/>
      <c r="AU1666" s="40"/>
      <c r="AX1666" s="6"/>
      <c r="AY1666" s="40"/>
    </row>
    <row r="1667" spans="32:51" x14ac:dyDescent="0.25">
      <c r="AF1667" s="6"/>
      <c r="AG1667" s="40"/>
      <c r="AJ1667" s="83"/>
      <c r="AK1667" s="40"/>
      <c r="AN1667" s="83"/>
      <c r="AO1667" s="40"/>
      <c r="AT1667" s="83"/>
      <c r="AU1667" s="40"/>
      <c r="AX1667" s="6"/>
      <c r="AY1667" s="40"/>
    </row>
    <row r="1668" spans="32:51" x14ac:dyDescent="0.25">
      <c r="AF1668" s="6"/>
      <c r="AG1668" s="40"/>
      <c r="AJ1668" s="83"/>
      <c r="AK1668" s="40"/>
      <c r="AN1668" s="83"/>
      <c r="AO1668" s="40"/>
      <c r="AT1668" s="83"/>
      <c r="AU1668" s="40"/>
      <c r="AX1668" s="6"/>
      <c r="AY1668" s="40"/>
    </row>
    <row r="1669" spans="32:51" x14ac:dyDescent="0.25">
      <c r="AF1669" s="6"/>
      <c r="AG1669" s="40"/>
      <c r="AJ1669" s="83"/>
      <c r="AK1669" s="40"/>
      <c r="AN1669" s="83"/>
      <c r="AO1669" s="40"/>
      <c r="AT1669" s="83"/>
      <c r="AU1669" s="40"/>
      <c r="AX1669" s="6"/>
      <c r="AY1669" s="40"/>
    </row>
    <row r="1670" spans="32:51" x14ac:dyDescent="0.25">
      <c r="AF1670" s="6"/>
      <c r="AG1670" s="40"/>
      <c r="AJ1670" s="83"/>
      <c r="AK1670" s="40"/>
      <c r="AN1670" s="83"/>
      <c r="AO1670" s="40"/>
      <c r="AT1670" s="83"/>
      <c r="AU1670" s="40"/>
      <c r="AX1670" s="6"/>
      <c r="AY1670" s="40"/>
    </row>
    <row r="1671" spans="32:51" x14ac:dyDescent="0.25">
      <c r="AF1671" s="6"/>
      <c r="AG1671" s="40"/>
      <c r="AJ1671" s="83"/>
      <c r="AK1671" s="40"/>
      <c r="AN1671" s="83"/>
      <c r="AO1671" s="40"/>
      <c r="AT1671" s="83"/>
      <c r="AU1671" s="40"/>
      <c r="AX1671" s="6"/>
      <c r="AY1671" s="40"/>
    </row>
    <row r="1672" spans="32:51" x14ac:dyDescent="0.25">
      <c r="AF1672" s="6"/>
      <c r="AG1672" s="40"/>
      <c r="AJ1672" s="83"/>
      <c r="AK1672" s="40"/>
      <c r="AN1672" s="83"/>
      <c r="AO1672" s="40"/>
      <c r="AT1672" s="83"/>
      <c r="AU1672" s="40"/>
      <c r="AX1672" s="6"/>
      <c r="AY1672" s="40"/>
    </row>
    <row r="1673" spans="32:51" x14ac:dyDescent="0.25">
      <c r="AF1673" s="6"/>
      <c r="AG1673" s="40"/>
      <c r="AJ1673" s="83"/>
      <c r="AK1673" s="40"/>
      <c r="AN1673" s="83"/>
      <c r="AO1673" s="40"/>
      <c r="AT1673" s="83"/>
      <c r="AU1673" s="40"/>
      <c r="AX1673" s="6"/>
      <c r="AY1673" s="40"/>
    </row>
    <row r="1674" spans="32:51" x14ac:dyDescent="0.25">
      <c r="AF1674" s="6"/>
      <c r="AG1674" s="40"/>
      <c r="AJ1674" s="83"/>
      <c r="AK1674" s="40"/>
      <c r="AN1674" s="83"/>
      <c r="AO1674" s="40"/>
      <c r="AT1674" s="83"/>
      <c r="AU1674" s="40"/>
      <c r="AX1674" s="6"/>
      <c r="AY1674" s="40"/>
    </row>
    <row r="1675" spans="32:51" x14ac:dyDescent="0.25">
      <c r="AF1675" s="6"/>
      <c r="AG1675" s="40"/>
      <c r="AJ1675" s="83"/>
      <c r="AK1675" s="40"/>
      <c r="AN1675" s="83"/>
      <c r="AO1675" s="40"/>
      <c r="AT1675" s="83"/>
      <c r="AU1675" s="40"/>
      <c r="AX1675" s="6"/>
      <c r="AY1675" s="40"/>
    </row>
    <row r="1676" spans="32:51" x14ac:dyDescent="0.25">
      <c r="AF1676" s="6"/>
      <c r="AG1676" s="40"/>
      <c r="AJ1676" s="83"/>
      <c r="AK1676" s="40"/>
      <c r="AN1676" s="83"/>
      <c r="AO1676" s="40"/>
      <c r="AT1676" s="83"/>
      <c r="AU1676" s="40"/>
      <c r="AX1676" s="6"/>
      <c r="AY1676" s="40"/>
    </row>
    <row r="1677" spans="32:51" x14ac:dyDescent="0.25">
      <c r="AF1677" s="6"/>
      <c r="AG1677" s="40"/>
      <c r="AJ1677" s="83"/>
      <c r="AK1677" s="40"/>
      <c r="AN1677" s="83"/>
      <c r="AO1677" s="40"/>
      <c r="AT1677" s="83"/>
      <c r="AU1677" s="40"/>
      <c r="AX1677" s="6"/>
      <c r="AY1677" s="40"/>
    </row>
    <row r="1678" spans="32:51" x14ac:dyDescent="0.25">
      <c r="AF1678" s="6"/>
      <c r="AG1678" s="40"/>
      <c r="AJ1678" s="83"/>
      <c r="AK1678" s="40"/>
      <c r="AN1678" s="83"/>
      <c r="AO1678" s="40"/>
      <c r="AT1678" s="83"/>
      <c r="AU1678" s="40"/>
      <c r="AX1678" s="6"/>
      <c r="AY1678" s="40"/>
    </row>
    <row r="1679" spans="32:51" x14ac:dyDescent="0.25">
      <c r="AF1679" s="6"/>
      <c r="AG1679" s="40"/>
      <c r="AJ1679" s="83"/>
      <c r="AK1679" s="40"/>
      <c r="AN1679" s="83"/>
      <c r="AO1679" s="40"/>
      <c r="AT1679" s="83"/>
      <c r="AU1679" s="40"/>
      <c r="AX1679" s="6"/>
      <c r="AY1679" s="40"/>
    </row>
    <row r="1680" spans="32:51" x14ac:dyDescent="0.25">
      <c r="AF1680" s="6"/>
      <c r="AG1680" s="40"/>
      <c r="AJ1680" s="83"/>
      <c r="AK1680" s="40"/>
      <c r="AN1680" s="83"/>
      <c r="AO1680" s="40"/>
      <c r="AT1680" s="83"/>
      <c r="AU1680" s="40"/>
      <c r="AX1680" s="6"/>
      <c r="AY1680" s="40"/>
    </row>
    <row r="1681" spans="32:51" x14ac:dyDescent="0.25">
      <c r="AF1681" s="6"/>
      <c r="AG1681" s="40"/>
      <c r="AJ1681" s="83"/>
      <c r="AK1681" s="40"/>
      <c r="AN1681" s="83"/>
      <c r="AO1681" s="40"/>
      <c r="AT1681" s="83"/>
      <c r="AU1681" s="40"/>
      <c r="AX1681" s="6"/>
      <c r="AY1681" s="40"/>
    </row>
    <row r="1682" spans="32:51" x14ac:dyDescent="0.25">
      <c r="AF1682" s="6"/>
      <c r="AG1682" s="40"/>
      <c r="AJ1682" s="83"/>
      <c r="AK1682" s="40"/>
      <c r="AN1682" s="83"/>
      <c r="AO1682" s="40"/>
      <c r="AT1682" s="83"/>
      <c r="AU1682" s="40"/>
      <c r="AX1682" s="6"/>
      <c r="AY1682" s="40"/>
    </row>
    <row r="1683" spans="32:51" x14ac:dyDescent="0.25">
      <c r="AF1683" s="6"/>
      <c r="AG1683" s="40"/>
      <c r="AJ1683" s="83"/>
      <c r="AK1683" s="40"/>
      <c r="AN1683" s="83"/>
      <c r="AO1683" s="40"/>
      <c r="AT1683" s="83"/>
      <c r="AU1683" s="40"/>
      <c r="AX1683" s="6"/>
      <c r="AY1683" s="40"/>
    </row>
    <row r="1684" spans="32:51" x14ac:dyDescent="0.25">
      <c r="AF1684" s="6"/>
      <c r="AG1684" s="40"/>
      <c r="AJ1684" s="83"/>
      <c r="AK1684" s="40"/>
      <c r="AN1684" s="83"/>
      <c r="AO1684" s="40"/>
      <c r="AT1684" s="83"/>
      <c r="AU1684" s="40"/>
      <c r="AX1684" s="6"/>
      <c r="AY1684" s="40"/>
    </row>
    <row r="1685" spans="32:51" x14ac:dyDescent="0.25">
      <c r="AF1685" s="6"/>
      <c r="AG1685" s="40"/>
      <c r="AJ1685" s="83"/>
      <c r="AK1685" s="40"/>
      <c r="AN1685" s="83"/>
      <c r="AO1685" s="40"/>
      <c r="AT1685" s="83"/>
      <c r="AU1685" s="40"/>
      <c r="AX1685" s="6"/>
      <c r="AY1685" s="40"/>
    </row>
    <row r="1686" spans="32:51" x14ac:dyDescent="0.25">
      <c r="AF1686" s="6"/>
      <c r="AG1686" s="40"/>
      <c r="AJ1686" s="83"/>
      <c r="AK1686" s="40"/>
      <c r="AN1686" s="83"/>
      <c r="AO1686" s="40"/>
      <c r="AT1686" s="83"/>
      <c r="AU1686" s="40"/>
      <c r="AX1686" s="6"/>
      <c r="AY1686" s="40"/>
    </row>
    <row r="1687" spans="32:51" x14ac:dyDescent="0.25">
      <c r="AF1687" s="6"/>
      <c r="AG1687" s="40"/>
      <c r="AJ1687" s="83"/>
      <c r="AK1687" s="40"/>
      <c r="AN1687" s="83"/>
      <c r="AO1687" s="40"/>
      <c r="AT1687" s="83"/>
      <c r="AU1687" s="40"/>
      <c r="AX1687" s="6"/>
      <c r="AY1687" s="40"/>
    </row>
    <row r="1688" spans="32:51" x14ac:dyDescent="0.25">
      <c r="AF1688" s="6"/>
      <c r="AG1688" s="40"/>
      <c r="AJ1688" s="83"/>
      <c r="AK1688" s="40"/>
      <c r="AN1688" s="83"/>
      <c r="AO1688" s="40"/>
      <c r="AT1688" s="83"/>
      <c r="AU1688" s="40"/>
      <c r="AX1688" s="6"/>
      <c r="AY1688" s="40"/>
    </row>
    <row r="1689" spans="32:51" x14ac:dyDescent="0.25">
      <c r="AF1689" s="6"/>
      <c r="AG1689" s="40"/>
      <c r="AJ1689" s="83"/>
      <c r="AK1689" s="40"/>
      <c r="AN1689" s="83"/>
      <c r="AO1689" s="40"/>
      <c r="AT1689" s="83"/>
      <c r="AU1689" s="40"/>
      <c r="AX1689" s="6"/>
      <c r="AY1689" s="40"/>
    </row>
    <row r="1690" spans="32:51" x14ac:dyDescent="0.25">
      <c r="AF1690" s="6"/>
      <c r="AG1690" s="40"/>
      <c r="AJ1690" s="83"/>
      <c r="AK1690" s="40"/>
      <c r="AN1690" s="83"/>
      <c r="AO1690" s="40"/>
      <c r="AT1690" s="83"/>
      <c r="AU1690" s="40"/>
      <c r="AX1690" s="6"/>
      <c r="AY1690" s="40"/>
    </row>
    <row r="1691" spans="32:51" x14ac:dyDescent="0.25">
      <c r="AF1691" s="6"/>
      <c r="AG1691" s="40"/>
      <c r="AJ1691" s="83"/>
      <c r="AK1691" s="40"/>
      <c r="AN1691" s="83"/>
      <c r="AO1691" s="40"/>
      <c r="AT1691" s="83"/>
      <c r="AU1691" s="40"/>
      <c r="AX1691" s="6"/>
      <c r="AY1691" s="40"/>
    </row>
    <row r="1692" spans="32:51" x14ac:dyDescent="0.25">
      <c r="AF1692" s="6"/>
      <c r="AG1692" s="40"/>
      <c r="AJ1692" s="83"/>
      <c r="AK1692" s="40"/>
      <c r="AN1692" s="83"/>
      <c r="AO1692" s="40"/>
      <c r="AT1692" s="83"/>
      <c r="AU1692" s="40"/>
      <c r="AX1692" s="6"/>
      <c r="AY1692" s="40"/>
    </row>
    <row r="1693" spans="32:51" x14ac:dyDescent="0.25">
      <c r="AF1693" s="6"/>
      <c r="AG1693" s="40"/>
      <c r="AJ1693" s="83"/>
      <c r="AK1693" s="40"/>
      <c r="AN1693" s="83"/>
      <c r="AO1693" s="40"/>
      <c r="AT1693" s="83"/>
      <c r="AU1693" s="40"/>
      <c r="AX1693" s="6"/>
      <c r="AY1693" s="40"/>
    </row>
    <row r="1694" spans="32:51" x14ac:dyDescent="0.25">
      <c r="AF1694" s="6"/>
      <c r="AG1694" s="40"/>
      <c r="AJ1694" s="83"/>
      <c r="AK1694" s="40"/>
      <c r="AN1694" s="83"/>
      <c r="AO1694" s="40"/>
      <c r="AT1694" s="83"/>
      <c r="AU1694" s="40"/>
      <c r="AX1694" s="6"/>
      <c r="AY1694" s="40"/>
    </row>
    <row r="1695" spans="32:51" x14ac:dyDescent="0.25">
      <c r="AF1695" s="6"/>
      <c r="AG1695" s="40"/>
      <c r="AJ1695" s="83"/>
      <c r="AK1695" s="40"/>
      <c r="AN1695" s="83"/>
      <c r="AO1695" s="40"/>
      <c r="AT1695" s="83"/>
      <c r="AU1695" s="40"/>
      <c r="AX1695" s="6"/>
      <c r="AY1695" s="40"/>
    </row>
    <row r="1696" spans="32:51" x14ac:dyDescent="0.25">
      <c r="AF1696" s="6"/>
      <c r="AG1696" s="40"/>
      <c r="AJ1696" s="83"/>
      <c r="AK1696" s="40"/>
      <c r="AN1696" s="83"/>
      <c r="AO1696" s="40"/>
      <c r="AT1696" s="83"/>
      <c r="AU1696" s="40"/>
      <c r="AX1696" s="6"/>
      <c r="AY1696" s="40"/>
    </row>
    <row r="1697" spans="32:51" x14ac:dyDescent="0.25">
      <c r="AF1697" s="6"/>
      <c r="AG1697" s="40"/>
      <c r="AJ1697" s="83"/>
      <c r="AK1697" s="40"/>
      <c r="AN1697" s="83"/>
      <c r="AO1697" s="40"/>
      <c r="AT1697" s="83"/>
      <c r="AU1697" s="40"/>
      <c r="AX1697" s="6"/>
      <c r="AY1697" s="40"/>
    </row>
    <row r="1698" spans="32:51" x14ac:dyDescent="0.25">
      <c r="AF1698" s="6"/>
      <c r="AG1698" s="40"/>
      <c r="AJ1698" s="83"/>
      <c r="AK1698" s="40"/>
      <c r="AN1698" s="83"/>
      <c r="AO1698" s="40"/>
      <c r="AT1698" s="83"/>
      <c r="AU1698" s="40"/>
      <c r="AX1698" s="6"/>
      <c r="AY1698" s="40"/>
    </row>
    <row r="1699" spans="32:51" x14ac:dyDescent="0.25">
      <c r="AF1699" s="6"/>
      <c r="AG1699" s="40"/>
      <c r="AJ1699" s="83"/>
      <c r="AK1699" s="40"/>
      <c r="AN1699" s="83"/>
      <c r="AO1699" s="40"/>
      <c r="AT1699" s="83"/>
      <c r="AU1699" s="40"/>
      <c r="AX1699" s="6"/>
      <c r="AY1699" s="40"/>
    </row>
    <row r="1700" spans="32:51" x14ac:dyDescent="0.25">
      <c r="AF1700" s="6"/>
      <c r="AG1700" s="40"/>
      <c r="AJ1700" s="83"/>
      <c r="AK1700" s="40"/>
      <c r="AN1700" s="83"/>
      <c r="AO1700" s="40"/>
      <c r="AT1700" s="83"/>
      <c r="AU1700" s="40"/>
      <c r="AX1700" s="6"/>
      <c r="AY1700" s="40"/>
    </row>
    <row r="1701" spans="32:51" x14ac:dyDescent="0.25">
      <c r="AF1701" s="6"/>
      <c r="AG1701" s="40"/>
      <c r="AJ1701" s="83"/>
      <c r="AK1701" s="40"/>
      <c r="AN1701" s="83"/>
      <c r="AO1701" s="40"/>
      <c r="AT1701" s="83"/>
      <c r="AU1701" s="40"/>
      <c r="AX1701" s="6"/>
      <c r="AY1701" s="40"/>
    </row>
    <row r="1702" spans="32:51" x14ac:dyDescent="0.25">
      <c r="AF1702" s="6"/>
      <c r="AG1702" s="40"/>
      <c r="AJ1702" s="83"/>
      <c r="AK1702" s="40"/>
      <c r="AN1702" s="83"/>
      <c r="AO1702" s="40"/>
      <c r="AT1702" s="83"/>
      <c r="AU1702" s="40"/>
      <c r="AX1702" s="6"/>
      <c r="AY1702" s="40"/>
    </row>
    <row r="1703" spans="32:51" x14ac:dyDescent="0.25">
      <c r="AF1703" s="6"/>
      <c r="AG1703" s="40"/>
      <c r="AJ1703" s="83"/>
      <c r="AK1703" s="40"/>
      <c r="AN1703" s="83"/>
      <c r="AO1703" s="40"/>
      <c r="AT1703" s="83"/>
      <c r="AU1703" s="40"/>
      <c r="AX1703" s="6"/>
      <c r="AY1703" s="40"/>
    </row>
    <row r="1704" spans="32:51" x14ac:dyDescent="0.25">
      <c r="AF1704" s="6"/>
      <c r="AG1704" s="40"/>
      <c r="AJ1704" s="83"/>
      <c r="AK1704" s="40"/>
      <c r="AN1704" s="83"/>
      <c r="AO1704" s="40"/>
      <c r="AT1704" s="83"/>
      <c r="AU1704" s="40"/>
      <c r="AX1704" s="6"/>
      <c r="AY1704" s="40"/>
    </row>
    <row r="1705" spans="32:51" x14ac:dyDescent="0.25">
      <c r="AF1705" s="6"/>
      <c r="AG1705" s="40"/>
      <c r="AJ1705" s="83"/>
      <c r="AK1705" s="40"/>
      <c r="AN1705" s="83"/>
      <c r="AO1705" s="40"/>
      <c r="AT1705" s="83"/>
      <c r="AU1705" s="40"/>
      <c r="AX1705" s="6"/>
      <c r="AY1705" s="40"/>
    </row>
    <row r="1706" spans="32:51" x14ac:dyDescent="0.25">
      <c r="AF1706" s="6"/>
      <c r="AG1706" s="40"/>
      <c r="AJ1706" s="83"/>
      <c r="AK1706" s="40"/>
      <c r="AN1706" s="83"/>
      <c r="AO1706" s="40"/>
      <c r="AT1706" s="83"/>
      <c r="AU1706" s="40"/>
      <c r="AX1706" s="6"/>
      <c r="AY1706" s="40"/>
    </row>
    <row r="1707" spans="32:51" x14ac:dyDescent="0.25">
      <c r="AF1707" s="6"/>
      <c r="AG1707" s="40"/>
      <c r="AJ1707" s="83"/>
      <c r="AK1707" s="40"/>
      <c r="AN1707" s="83"/>
      <c r="AO1707" s="40"/>
      <c r="AT1707" s="83"/>
      <c r="AU1707" s="40"/>
      <c r="AX1707" s="6"/>
      <c r="AY1707" s="40"/>
    </row>
    <row r="1708" spans="32:51" x14ac:dyDescent="0.25">
      <c r="AF1708" s="6"/>
      <c r="AG1708" s="40"/>
      <c r="AJ1708" s="83"/>
      <c r="AK1708" s="40"/>
      <c r="AN1708" s="83"/>
      <c r="AO1708" s="40"/>
      <c r="AT1708" s="83"/>
      <c r="AU1708" s="40"/>
      <c r="AX1708" s="6"/>
      <c r="AY1708" s="40"/>
    </row>
    <row r="1709" spans="32:51" x14ac:dyDescent="0.25">
      <c r="AF1709" s="6"/>
      <c r="AG1709" s="40"/>
      <c r="AJ1709" s="83"/>
      <c r="AK1709" s="40"/>
      <c r="AN1709" s="83"/>
      <c r="AO1709" s="40"/>
      <c r="AT1709" s="83"/>
      <c r="AU1709" s="40"/>
      <c r="AX1709" s="6"/>
      <c r="AY1709" s="40"/>
    </row>
    <row r="1710" spans="32:51" x14ac:dyDescent="0.25">
      <c r="AF1710" s="6"/>
      <c r="AG1710" s="40"/>
      <c r="AJ1710" s="83"/>
      <c r="AK1710" s="40"/>
      <c r="AN1710" s="83"/>
      <c r="AO1710" s="40"/>
      <c r="AT1710" s="83"/>
      <c r="AU1710" s="40"/>
      <c r="AX1710" s="6"/>
      <c r="AY1710" s="40"/>
    </row>
    <row r="1711" spans="32:51" x14ac:dyDescent="0.25">
      <c r="AF1711" s="6"/>
      <c r="AG1711" s="40"/>
      <c r="AJ1711" s="83"/>
      <c r="AK1711" s="40"/>
      <c r="AN1711" s="83"/>
      <c r="AO1711" s="40"/>
      <c r="AT1711" s="83"/>
      <c r="AU1711" s="40"/>
      <c r="AX1711" s="6"/>
      <c r="AY1711" s="40"/>
    </row>
    <row r="1712" spans="32:51" x14ac:dyDescent="0.25">
      <c r="AF1712" s="6"/>
      <c r="AG1712" s="40"/>
      <c r="AJ1712" s="83"/>
      <c r="AK1712" s="40"/>
      <c r="AN1712" s="83"/>
      <c r="AO1712" s="40"/>
      <c r="AT1712" s="83"/>
      <c r="AU1712" s="40"/>
      <c r="AX1712" s="6"/>
      <c r="AY1712" s="40"/>
    </row>
    <row r="1713" spans="32:51" x14ac:dyDescent="0.25">
      <c r="AF1713" s="6"/>
      <c r="AG1713" s="40"/>
      <c r="AJ1713" s="83"/>
      <c r="AK1713" s="40"/>
      <c r="AN1713" s="83"/>
      <c r="AO1713" s="40"/>
      <c r="AT1713" s="83"/>
      <c r="AU1713" s="40"/>
      <c r="AX1713" s="6"/>
      <c r="AY1713" s="40"/>
    </row>
    <row r="1714" spans="32:51" x14ac:dyDescent="0.25">
      <c r="AF1714" s="6"/>
      <c r="AG1714" s="40"/>
      <c r="AJ1714" s="83"/>
      <c r="AK1714" s="40"/>
      <c r="AN1714" s="83"/>
      <c r="AO1714" s="40"/>
      <c r="AT1714" s="83"/>
      <c r="AU1714" s="40"/>
      <c r="AX1714" s="6"/>
      <c r="AY1714" s="40"/>
    </row>
    <row r="1715" spans="32:51" x14ac:dyDescent="0.25">
      <c r="AF1715" s="6"/>
      <c r="AG1715" s="40"/>
      <c r="AJ1715" s="83"/>
      <c r="AK1715" s="40"/>
      <c r="AN1715" s="83"/>
      <c r="AO1715" s="40"/>
      <c r="AT1715" s="83"/>
      <c r="AU1715" s="40"/>
      <c r="AX1715" s="6"/>
      <c r="AY1715" s="40"/>
    </row>
    <row r="1716" spans="32:51" x14ac:dyDescent="0.25">
      <c r="AF1716" s="6"/>
      <c r="AG1716" s="40"/>
      <c r="AJ1716" s="83"/>
      <c r="AK1716" s="40"/>
      <c r="AN1716" s="83"/>
      <c r="AO1716" s="40"/>
      <c r="AT1716" s="83"/>
      <c r="AU1716" s="40"/>
      <c r="AX1716" s="6"/>
      <c r="AY1716" s="40"/>
    </row>
    <row r="1717" spans="32:51" x14ac:dyDescent="0.25">
      <c r="AF1717" s="6"/>
      <c r="AG1717" s="40"/>
      <c r="AJ1717" s="83"/>
      <c r="AK1717" s="40"/>
      <c r="AN1717" s="83"/>
      <c r="AO1717" s="40"/>
      <c r="AT1717" s="83"/>
      <c r="AU1717" s="40"/>
      <c r="AX1717" s="6"/>
      <c r="AY1717" s="40"/>
    </row>
    <row r="1718" spans="32:51" x14ac:dyDescent="0.25">
      <c r="AF1718" s="6"/>
      <c r="AG1718" s="40"/>
      <c r="AJ1718" s="83"/>
      <c r="AK1718" s="40"/>
      <c r="AN1718" s="83"/>
      <c r="AO1718" s="40"/>
      <c r="AT1718" s="83"/>
      <c r="AU1718" s="40"/>
      <c r="AX1718" s="6"/>
      <c r="AY1718" s="40"/>
    </row>
    <row r="1719" spans="32:51" x14ac:dyDescent="0.25">
      <c r="AF1719" s="6"/>
      <c r="AG1719" s="40"/>
      <c r="AJ1719" s="83"/>
      <c r="AK1719" s="40"/>
      <c r="AN1719" s="83"/>
      <c r="AO1719" s="40"/>
      <c r="AT1719" s="83"/>
      <c r="AU1719" s="40"/>
      <c r="AX1719" s="6"/>
      <c r="AY1719" s="40"/>
    </row>
    <row r="1720" spans="32:51" x14ac:dyDescent="0.25">
      <c r="AF1720" s="6"/>
      <c r="AG1720" s="40"/>
      <c r="AJ1720" s="83"/>
      <c r="AK1720" s="40"/>
      <c r="AN1720" s="83"/>
      <c r="AO1720" s="40"/>
      <c r="AT1720" s="83"/>
      <c r="AU1720" s="40"/>
      <c r="AX1720" s="6"/>
      <c r="AY1720" s="40"/>
    </row>
    <row r="1721" spans="32:51" x14ac:dyDescent="0.25">
      <c r="AF1721" s="6"/>
      <c r="AG1721" s="40"/>
      <c r="AJ1721" s="83"/>
      <c r="AK1721" s="40"/>
      <c r="AN1721" s="83"/>
      <c r="AO1721" s="40"/>
      <c r="AT1721" s="83"/>
      <c r="AU1721" s="40"/>
      <c r="AX1721" s="6"/>
      <c r="AY1721" s="40"/>
    </row>
    <row r="1722" spans="32:51" x14ac:dyDescent="0.25">
      <c r="AF1722" s="6"/>
      <c r="AG1722" s="40"/>
      <c r="AJ1722" s="83"/>
      <c r="AK1722" s="40"/>
      <c r="AN1722" s="83"/>
      <c r="AO1722" s="40"/>
      <c r="AT1722" s="83"/>
      <c r="AU1722" s="40"/>
      <c r="AX1722" s="6"/>
      <c r="AY1722" s="40"/>
    </row>
    <row r="1723" spans="32:51" x14ac:dyDescent="0.25">
      <c r="AF1723" s="6"/>
      <c r="AG1723" s="40"/>
      <c r="AJ1723" s="83"/>
      <c r="AK1723" s="40"/>
      <c r="AN1723" s="83"/>
      <c r="AO1723" s="40"/>
      <c r="AT1723" s="83"/>
      <c r="AU1723" s="40"/>
      <c r="AX1723" s="6"/>
      <c r="AY1723" s="40"/>
    </row>
    <row r="1724" spans="32:51" x14ac:dyDescent="0.25">
      <c r="AF1724" s="6"/>
      <c r="AG1724" s="40"/>
      <c r="AJ1724" s="83"/>
      <c r="AK1724" s="40"/>
      <c r="AN1724" s="83"/>
      <c r="AO1724" s="40"/>
      <c r="AT1724" s="83"/>
      <c r="AU1724" s="40"/>
      <c r="AX1724" s="6"/>
      <c r="AY1724" s="40"/>
    </row>
    <row r="1725" spans="32:51" x14ac:dyDescent="0.25">
      <c r="AF1725" s="6"/>
      <c r="AG1725" s="40"/>
      <c r="AJ1725" s="83"/>
      <c r="AK1725" s="40"/>
      <c r="AN1725" s="83"/>
      <c r="AO1725" s="40"/>
      <c r="AT1725" s="83"/>
      <c r="AU1725" s="40"/>
      <c r="AX1725" s="6"/>
      <c r="AY1725" s="40"/>
    </row>
    <row r="1726" spans="32:51" x14ac:dyDescent="0.25">
      <c r="AF1726" s="6"/>
      <c r="AG1726" s="40"/>
      <c r="AJ1726" s="83"/>
      <c r="AK1726" s="40"/>
      <c r="AN1726" s="83"/>
      <c r="AO1726" s="40"/>
      <c r="AT1726" s="83"/>
      <c r="AU1726" s="40"/>
      <c r="AX1726" s="6"/>
      <c r="AY1726" s="40"/>
    </row>
    <row r="1727" spans="32:51" x14ac:dyDescent="0.25">
      <c r="AF1727" s="6"/>
      <c r="AG1727" s="40"/>
      <c r="AJ1727" s="83"/>
      <c r="AK1727" s="40"/>
      <c r="AN1727" s="83"/>
      <c r="AO1727" s="40"/>
      <c r="AT1727" s="83"/>
      <c r="AU1727" s="40"/>
      <c r="AX1727" s="6"/>
      <c r="AY1727" s="40"/>
    </row>
    <row r="1728" spans="32:51" x14ac:dyDescent="0.25">
      <c r="AF1728" s="6"/>
      <c r="AG1728" s="40"/>
      <c r="AJ1728" s="83"/>
      <c r="AK1728" s="40"/>
      <c r="AN1728" s="83"/>
      <c r="AO1728" s="40"/>
      <c r="AT1728" s="83"/>
      <c r="AU1728" s="40"/>
      <c r="AX1728" s="6"/>
      <c r="AY1728" s="40"/>
    </row>
    <row r="1729" spans="32:51" x14ac:dyDescent="0.25">
      <c r="AF1729" s="6"/>
      <c r="AG1729" s="40"/>
      <c r="AJ1729" s="83"/>
      <c r="AK1729" s="40"/>
      <c r="AN1729" s="83"/>
      <c r="AO1729" s="40"/>
      <c r="AT1729" s="83"/>
      <c r="AU1729" s="40"/>
      <c r="AX1729" s="6"/>
      <c r="AY1729" s="40"/>
    </row>
    <row r="1730" spans="32:51" x14ac:dyDescent="0.25">
      <c r="AF1730" s="6"/>
      <c r="AG1730" s="40"/>
      <c r="AJ1730" s="83"/>
      <c r="AK1730" s="40"/>
      <c r="AN1730" s="83"/>
      <c r="AO1730" s="40"/>
      <c r="AT1730" s="83"/>
      <c r="AU1730" s="40"/>
      <c r="AX1730" s="6"/>
      <c r="AY1730" s="40"/>
    </row>
    <row r="1731" spans="32:51" x14ac:dyDescent="0.25">
      <c r="AF1731" s="6"/>
      <c r="AG1731" s="40"/>
      <c r="AJ1731" s="83"/>
      <c r="AK1731" s="40"/>
      <c r="AN1731" s="83"/>
      <c r="AO1731" s="40"/>
      <c r="AT1731" s="83"/>
      <c r="AU1731" s="40"/>
      <c r="AX1731" s="6"/>
      <c r="AY1731" s="40"/>
    </row>
    <row r="1732" spans="32:51" x14ac:dyDescent="0.25">
      <c r="AF1732" s="6"/>
      <c r="AG1732" s="40"/>
      <c r="AJ1732" s="83"/>
      <c r="AK1732" s="40"/>
      <c r="AN1732" s="83"/>
      <c r="AO1732" s="40"/>
      <c r="AT1732" s="83"/>
      <c r="AU1732" s="40"/>
      <c r="AX1732" s="6"/>
      <c r="AY1732" s="40"/>
    </row>
    <row r="1733" spans="32:51" x14ac:dyDescent="0.25">
      <c r="AF1733" s="6"/>
      <c r="AG1733" s="40"/>
      <c r="AJ1733" s="83"/>
      <c r="AK1733" s="40"/>
      <c r="AN1733" s="83"/>
      <c r="AO1733" s="40"/>
      <c r="AT1733" s="83"/>
      <c r="AU1733" s="40"/>
      <c r="AX1733" s="6"/>
      <c r="AY1733" s="40"/>
    </row>
    <row r="1734" spans="32:51" x14ac:dyDescent="0.25">
      <c r="AF1734" s="6"/>
      <c r="AG1734" s="40"/>
      <c r="AJ1734" s="83"/>
      <c r="AK1734" s="40"/>
      <c r="AN1734" s="83"/>
      <c r="AO1734" s="40"/>
      <c r="AT1734" s="83"/>
      <c r="AU1734" s="40"/>
      <c r="AX1734" s="6"/>
      <c r="AY1734" s="40"/>
    </row>
    <row r="1735" spans="32:51" x14ac:dyDescent="0.25">
      <c r="AF1735" s="6"/>
      <c r="AG1735" s="40"/>
      <c r="AJ1735" s="83"/>
      <c r="AK1735" s="40"/>
      <c r="AN1735" s="83"/>
      <c r="AO1735" s="40"/>
      <c r="AT1735" s="83"/>
      <c r="AU1735" s="40"/>
      <c r="AX1735" s="6"/>
      <c r="AY1735" s="40"/>
    </row>
    <row r="1736" spans="32:51" x14ac:dyDescent="0.25">
      <c r="AF1736" s="6"/>
      <c r="AG1736" s="40"/>
      <c r="AJ1736" s="83"/>
      <c r="AK1736" s="40"/>
      <c r="AN1736" s="83"/>
      <c r="AO1736" s="40"/>
      <c r="AT1736" s="83"/>
      <c r="AU1736" s="40"/>
      <c r="AX1736" s="6"/>
      <c r="AY1736" s="40"/>
    </row>
    <row r="1737" spans="32:51" x14ac:dyDescent="0.25">
      <c r="AF1737" s="6"/>
      <c r="AG1737" s="40"/>
      <c r="AJ1737" s="83"/>
      <c r="AK1737" s="40"/>
      <c r="AN1737" s="83"/>
      <c r="AO1737" s="40"/>
      <c r="AT1737" s="83"/>
      <c r="AU1737" s="40"/>
      <c r="AX1737" s="6"/>
      <c r="AY1737" s="40"/>
    </row>
    <row r="1738" spans="32:51" x14ac:dyDescent="0.25">
      <c r="AF1738" s="6"/>
      <c r="AG1738" s="40"/>
      <c r="AJ1738" s="83"/>
      <c r="AK1738" s="40"/>
      <c r="AN1738" s="83"/>
      <c r="AO1738" s="40"/>
      <c r="AT1738" s="83"/>
      <c r="AU1738" s="40"/>
      <c r="AX1738" s="6"/>
      <c r="AY1738" s="40"/>
    </row>
    <row r="1739" spans="32:51" x14ac:dyDescent="0.25">
      <c r="AF1739" s="6"/>
      <c r="AG1739" s="40"/>
      <c r="AJ1739" s="83"/>
      <c r="AK1739" s="40"/>
      <c r="AN1739" s="83"/>
      <c r="AO1739" s="40"/>
      <c r="AT1739" s="83"/>
      <c r="AU1739" s="40"/>
      <c r="AX1739" s="6"/>
      <c r="AY1739" s="40"/>
    </row>
    <row r="1740" spans="32:51" x14ac:dyDescent="0.25">
      <c r="AF1740" s="6"/>
      <c r="AG1740" s="40"/>
      <c r="AJ1740" s="83"/>
      <c r="AK1740" s="40"/>
      <c r="AN1740" s="83"/>
      <c r="AO1740" s="40"/>
      <c r="AT1740" s="83"/>
      <c r="AU1740" s="40"/>
      <c r="AX1740" s="6"/>
      <c r="AY1740" s="40"/>
    </row>
    <row r="1741" spans="32:51" x14ac:dyDescent="0.25">
      <c r="AF1741" s="6"/>
      <c r="AG1741" s="40"/>
      <c r="AJ1741" s="83"/>
      <c r="AK1741" s="40"/>
      <c r="AN1741" s="83"/>
      <c r="AO1741" s="40"/>
      <c r="AT1741" s="83"/>
      <c r="AU1741" s="40"/>
      <c r="AX1741" s="6"/>
      <c r="AY1741" s="40"/>
    </row>
    <row r="1742" spans="32:51" x14ac:dyDescent="0.25">
      <c r="AF1742" s="6"/>
      <c r="AG1742" s="40"/>
      <c r="AJ1742" s="83"/>
      <c r="AK1742" s="40"/>
      <c r="AN1742" s="83"/>
      <c r="AO1742" s="40"/>
      <c r="AT1742" s="83"/>
      <c r="AU1742" s="40"/>
      <c r="AX1742" s="6"/>
      <c r="AY1742" s="40"/>
    </row>
    <row r="1743" spans="32:51" x14ac:dyDescent="0.25">
      <c r="AF1743" s="6"/>
      <c r="AG1743" s="40"/>
      <c r="AJ1743" s="83"/>
      <c r="AK1743" s="40"/>
      <c r="AN1743" s="83"/>
      <c r="AO1743" s="40"/>
      <c r="AT1743" s="83"/>
      <c r="AU1743" s="40"/>
      <c r="AX1743" s="6"/>
      <c r="AY1743" s="40"/>
    </row>
    <row r="1744" spans="32:51" x14ac:dyDescent="0.25">
      <c r="AF1744" s="6"/>
      <c r="AG1744" s="40"/>
      <c r="AJ1744" s="83"/>
      <c r="AK1744" s="40"/>
      <c r="AN1744" s="83"/>
      <c r="AO1744" s="40"/>
      <c r="AT1744" s="83"/>
      <c r="AU1744" s="40"/>
      <c r="AX1744" s="6"/>
      <c r="AY1744" s="40"/>
    </row>
    <row r="1745" spans="32:51" x14ac:dyDescent="0.25">
      <c r="AF1745" s="6"/>
      <c r="AG1745" s="40"/>
      <c r="AJ1745" s="83"/>
      <c r="AK1745" s="40"/>
      <c r="AN1745" s="83"/>
      <c r="AO1745" s="40"/>
      <c r="AT1745" s="83"/>
      <c r="AU1745" s="40"/>
      <c r="AX1745" s="6"/>
      <c r="AY1745" s="40"/>
    </row>
    <row r="1746" spans="32:51" x14ac:dyDescent="0.25">
      <c r="AF1746" s="6"/>
      <c r="AG1746" s="40"/>
      <c r="AJ1746" s="83"/>
      <c r="AK1746" s="40"/>
      <c r="AN1746" s="83"/>
      <c r="AO1746" s="40"/>
      <c r="AT1746" s="83"/>
      <c r="AU1746" s="40"/>
      <c r="AX1746" s="6"/>
      <c r="AY1746" s="40"/>
    </row>
    <row r="1747" spans="32:51" x14ac:dyDescent="0.25">
      <c r="AF1747" s="6"/>
      <c r="AG1747" s="40"/>
      <c r="AJ1747" s="83"/>
      <c r="AK1747" s="40"/>
      <c r="AN1747" s="83"/>
      <c r="AO1747" s="40"/>
      <c r="AT1747" s="83"/>
      <c r="AU1747" s="40"/>
      <c r="AX1747" s="6"/>
      <c r="AY1747" s="40"/>
    </row>
    <row r="1748" spans="32:51" x14ac:dyDescent="0.25">
      <c r="AF1748" s="6"/>
      <c r="AG1748" s="40"/>
      <c r="AJ1748" s="83"/>
      <c r="AK1748" s="40"/>
      <c r="AN1748" s="83"/>
      <c r="AO1748" s="40"/>
      <c r="AT1748" s="83"/>
      <c r="AU1748" s="40"/>
      <c r="AX1748" s="6"/>
      <c r="AY1748" s="40"/>
    </row>
    <row r="1749" spans="32:51" x14ac:dyDescent="0.25">
      <c r="AF1749" s="6"/>
      <c r="AG1749" s="40"/>
      <c r="AJ1749" s="83"/>
      <c r="AK1749" s="40"/>
      <c r="AN1749" s="83"/>
      <c r="AO1749" s="40"/>
      <c r="AT1749" s="83"/>
      <c r="AU1749" s="40"/>
      <c r="AX1749" s="6"/>
      <c r="AY1749" s="40"/>
    </row>
    <row r="1750" spans="32:51" x14ac:dyDescent="0.25">
      <c r="AF1750" s="6"/>
      <c r="AG1750" s="40"/>
      <c r="AJ1750" s="83"/>
      <c r="AK1750" s="40"/>
      <c r="AN1750" s="83"/>
      <c r="AO1750" s="40"/>
      <c r="AT1750" s="83"/>
      <c r="AU1750" s="40"/>
      <c r="AX1750" s="6"/>
      <c r="AY1750" s="40"/>
    </row>
    <row r="1751" spans="32:51" x14ac:dyDescent="0.25">
      <c r="AF1751" s="6"/>
      <c r="AG1751" s="40"/>
      <c r="AJ1751" s="83"/>
      <c r="AK1751" s="40"/>
      <c r="AN1751" s="83"/>
      <c r="AO1751" s="40"/>
      <c r="AT1751" s="83"/>
      <c r="AU1751" s="40"/>
      <c r="AX1751" s="6"/>
      <c r="AY1751" s="40"/>
    </row>
    <row r="1752" spans="32:51" x14ac:dyDescent="0.25">
      <c r="AF1752" s="6"/>
      <c r="AG1752" s="40"/>
      <c r="AJ1752" s="83"/>
      <c r="AK1752" s="40"/>
      <c r="AN1752" s="83"/>
      <c r="AO1752" s="40"/>
      <c r="AT1752" s="83"/>
      <c r="AU1752" s="40"/>
      <c r="AX1752" s="6"/>
      <c r="AY1752" s="40"/>
    </row>
    <row r="1753" spans="32:51" x14ac:dyDescent="0.25">
      <c r="AF1753" s="6"/>
      <c r="AG1753" s="40"/>
      <c r="AJ1753" s="83"/>
      <c r="AK1753" s="40"/>
      <c r="AN1753" s="83"/>
      <c r="AO1753" s="40"/>
      <c r="AT1753" s="83"/>
      <c r="AU1753" s="40"/>
      <c r="AX1753" s="6"/>
      <c r="AY1753" s="40"/>
    </row>
    <row r="1754" spans="32:51" x14ac:dyDescent="0.25">
      <c r="AF1754" s="6"/>
      <c r="AG1754" s="40"/>
      <c r="AJ1754" s="83"/>
      <c r="AK1754" s="40"/>
      <c r="AN1754" s="83"/>
      <c r="AO1754" s="40"/>
      <c r="AT1754" s="83"/>
      <c r="AU1754" s="40"/>
      <c r="AX1754" s="6"/>
      <c r="AY1754" s="40"/>
    </row>
    <row r="1755" spans="32:51" x14ac:dyDescent="0.25">
      <c r="AF1755" s="6"/>
      <c r="AG1755" s="40"/>
      <c r="AJ1755" s="83"/>
      <c r="AK1755" s="40"/>
      <c r="AN1755" s="83"/>
      <c r="AO1755" s="40"/>
      <c r="AT1755" s="83"/>
      <c r="AU1755" s="40"/>
      <c r="AX1755" s="6"/>
      <c r="AY1755" s="40"/>
    </row>
    <row r="1756" spans="32:51" x14ac:dyDescent="0.25">
      <c r="AF1756" s="6"/>
      <c r="AG1756" s="40"/>
      <c r="AJ1756" s="83"/>
      <c r="AK1756" s="40"/>
      <c r="AN1756" s="83"/>
      <c r="AO1756" s="40"/>
      <c r="AT1756" s="83"/>
      <c r="AU1756" s="40"/>
      <c r="AX1756" s="6"/>
      <c r="AY1756" s="40"/>
    </row>
    <row r="1757" spans="32:51" x14ac:dyDescent="0.25">
      <c r="AF1757" s="6"/>
      <c r="AG1757" s="40"/>
      <c r="AJ1757" s="83"/>
      <c r="AK1757" s="40"/>
      <c r="AN1757" s="83"/>
      <c r="AO1757" s="40"/>
      <c r="AT1757" s="83"/>
      <c r="AU1757" s="40"/>
      <c r="AX1757" s="6"/>
      <c r="AY1757" s="40"/>
    </row>
    <row r="1758" spans="32:51" x14ac:dyDescent="0.25">
      <c r="AF1758" s="6"/>
      <c r="AG1758" s="40"/>
      <c r="AJ1758" s="83"/>
      <c r="AK1758" s="40"/>
      <c r="AN1758" s="83"/>
      <c r="AO1758" s="40"/>
      <c r="AT1758" s="83"/>
      <c r="AU1758" s="40"/>
      <c r="AX1758" s="6"/>
      <c r="AY1758" s="40"/>
    </row>
    <row r="1759" spans="32:51" x14ac:dyDescent="0.25">
      <c r="AF1759" s="6"/>
      <c r="AG1759" s="40"/>
      <c r="AJ1759" s="83"/>
      <c r="AK1759" s="40"/>
      <c r="AN1759" s="83"/>
      <c r="AO1759" s="40"/>
      <c r="AT1759" s="83"/>
      <c r="AU1759" s="40"/>
      <c r="AX1759" s="6"/>
      <c r="AY1759" s="40"/>
    </row>
    <row r="1760" spans="32:51" x14ac:dyDescent="0.25">
      <c r="AF1760" s="6"/>
      <c r="AG1760" s="40"/>
      <c r="AJ1760" s="83"/>
      <c r="AK1760" s="40"/>
      <c r="AN1760" s="83"/>
      <c r="AO1760" s="40"/>
      <c r="AT1760" s="83"/>
      <c r="AU1760" s="40"/>
      <c r="AX1760" s="6"/>
      <c r="AY1760" s="40"/>
    </row>
    <row r="1761" spans="32:51" x14ac:dyDescent="0.25">
      <c r="AF1761" s="6"/>
      <c r="AG1761" s="40"/>
      <c r="AJ1761" s="83"/>
      <c r="AK1761" s="40"/>
      <c r="AN1761" s="83"/>
      <c r="AO1761" s="40"/>
      <c r="AT1761" s="83"/>
      <c r="AU1761" s="40"/>
      <c r="AX1761" s="6"/>
      <c r="AY1761" s="40"/>
    </row>
    <row r="1762" spans="32:51" x14ac:dyDescent="0.25">
      <c r="AF1762" s="6"/>
      <c r="AG1762" s="40"/>
      <c r="AJ1762" s="83"/>
      <c r="AK1762" s="40"/>
      <c r="AN1762" s="83"/>
      <c r="AO1762" s="40"/>
      <c r="AT1762" s="83"/>
      <c r="AU1762" s="40"/>
      <c r="AX1762" s="6"/>
      <c r="AY1762" s="40"/>
    </row>
    <row r="1763" spans="32:51" x14ac:dyDescent="0.25">
      <c r="AF1763" s="6"/>
      <c r="AG1763" s="40"/>
      <c r="AJ1763" s="83"/>
      <c r="AK1763" s="40"/>
      <c r="AN1763" s="83"/>
      <c r="AO1763" s="40"/>
      <c r="AT1763" s="83"/>
      <c r="AU1763" s="40"/>
      <c r="AX1763" s="6"/>
      <c r="AY1763" s="40"/>
    </row>
    <row r="1764" spans="32:51" x14ac:dyDescent="0.25">
      <c r="AF1764" s="6"/>
      <c r="AG1764" s="40"/>
      <c r="AJ1764" s="83"/>
      <c r="AK1764" s="40"/>
      <c r="AN1764" s="83"/>
      <c r="AO1764" s="40"/>
      <c r="AT1764" s="83"/>
      <c r="AU1764" s="40"/>
      <c r="AX1764" s="6"/>
      <c r="AY1764" s="40"/>
    </row>
    <row r="1765" spans="32:51" x14ac:dyDescent="0.25">
      <c r="AF1765" s="6"/>
      <c r="AG1765" s="40"/>
      <c r="AJ1765" s="83"/>
      <c r="AK1765" s="40"/>
      <c r="AN1765" s="83"/>
      <c r="AO1765" s="40"/>
      <c r="AT1765" s="83"/>
      <c r="AU1765" s="40"/>
      <c r="AX1765" s="6"/>
      <c r="AY1765" s="40"/>
    </row>
    <row r="1766" spans="32:51" x14ac:dyDescent="0.25">
      <c r="AF1766" s="6"/>
      <c r="AG1766" s="40"/>
      <c r="AJ1766" s="83"/>
      <c r="AK1766" s="40"/>
      <c r="AN1766" s="83"/>
      <c r="AO1766" s="40"/>
      <c r="AT1766" s="83"/>
      <c r="AU1766" s="40"/>
      <c r="AX1766" s="6"/>
      <c r="AY1766" s="40"/>
    </row>
    <row r="1767" spans="32:51" x14ac:dyDescent="0.25">
      <c r="AF1767" s="6"/>
      <c r="AG1767" s="40"/>
      <c r="AJ1767" s="83"/>
      <c r="AK1767" s="40"/>
      <c r="AN1767" s="83"/>
      <c r="AO1767" s="40"/>
      <c r="AT1767" s="83"/>
      <c r="AU1767" s="40"/>
      <c r="AX1767" s="6"/>
      <c r="AY1767" s="40"/>
    </row>
    <row r="1768" spans="32:51" x14ac:dyDescent="0.25">
      <c r="AF1768" s="6"/>
      <c r="AG1768" s="40"/>
      <c r="AJ1768" s="83"/>
      <c r="AK1768" s="40"/>
      <c r="AN1768" s="83"/>
      <c r="AO1768" s="40"/>
      <c r="AT1768" s="83"/>
      <c r="AU1768" s="40"/>
      <c r="AX1768" s="6"/>
      <c r="AY1768" s="40"/>
    </row>
    <row r="1769" spans="32:51" x14ac:dyDescent="0.25">
      <c r="AF1769" s="6"/>
      <c r="AG1769" s="40"/>
      <c r="AJ1769" s="83"/>
      <c r="AK1769" s="40"/>
      <c r="AN1769" s="83"/>
      <c r="AO1769" s="40"/>
      <c r="AT1769" s="83"/>
      <c r="AU1769" s="40"/>
      <c r="AX1769" s="6"/>
      <c r="AY1769" s="40"/>
    </row>
    <row r="1770" spans="32:51" x14ac:dyDescent="0.25">
      <c r="AF1770" s="6"/>
      <c r="AG1770" s="40"/>
      <c r="AJ1770" s="83"/>
      <c r="AK1770" s="40"/>
      <c r="AN1770" s="83"/>
      <c r="AO1770" s="40"/>
      <c r="AT1770" s="83"/>
      <c r="AU1770" s="40"/>
      <c r="AX1770" s="6"/>
      <c r="AY1770" s="40"/>
    </row>
    <row r="1771" spans="32:51" x14ac:dyDescent="0.25">
      <c r="AF1771" s="6"/>
      <c r="AG1771" s="40"/>
      <c r="AJ1771" s="83"/>
      <c r="AK1771" s="40"/>
      <c r="AN1771" s="83"/>
      <c r="AO1771" s="40"/>
      <c r="AT1771" s="83"/>
      <c r="AU1771" s="40"/>
      <c r="AX1771" s="6"/>
      <c r="AY1771" s="40"/>
    </row>
    <row r="1772" spans="32:51" x14ac:dyDescent="0.25">
      <c r="AF1772" s="6"/>
      <c r="AG1772" s="40"/>
      <c r="AJ1772" s="83"/>
      <c r="AK1772" s="40"/>
      <c r="AN1772" s="83"/>
      <c r="AO1772" s="40"/>
      <c r="AT1772" s="83"/>
      <c r="AU1772" s="40"/>
      <c r="AX1772" s="6"/>
      <c r="AY1772" s="40"/>
    </row>
    <row r="1773" spans="32:51" x14ac:dyDescent="0.25">
      <c r="AF1773" s="6"/>
      <c r="AG1773" s="40"/>
      <c r="AJ1773" s="83"/>
      <c r="AK1773" s="40"/>
      <c r="AN1773" s="83"/>
      <c r="AO1773" s="40"/>
      <c r="AT1773" s="83"/>
      <c r="AU1773" s="40"/>
      <c r="AX1773" s="6"/>
      <c r="AY1773" s="40"/>
    </row>
    <row r="1774" spans="32:51" x14ac:dyDescent="0.25">
      <c r="AF1774" s="6"/>
      <c r="AG1774" s="40"/>
      <c r="AJ1774" s="83"/>
      <c r="AK1774" s="40"/>
      <c r="AN1774" s="83"/>
      <c r="AO1774" s="40"/>
      <c r="AT1774" s="83"/>
      <c r="AU1774" s="40"/>
      <c r="AX1774" s="6"/>
      <c r="AY1774" s="40"/>
    </row>
    <row r="1775" spans="32:51" x14ac:dyDescent="0.25">
      <c r="AF1775" s="6"/>
      <c r="AG1775" s="40"/>
      <c r="AJ1775" s="83"/>
      <c r="AK1775" s="40"/>
      <c r="AN1775" s="83"/>
      <c r="AO1775" s="40"/>
      <c r="AT1775" s="83"/>
      <c r="AU1775" s="40"/>
      <c r="AX1775" s="6"/>
      <c r="AY1775" s="40"/>
    </row>
    <row r="1776" spans="32:51" x14ac:dyDescent="0.25">
      <c r="AF1776" s="6"/>
      <c r="AG1776" s="40"/>
      <c r="AJ1776" s="83"/>
      <c r="AK1776" s="40"/>
      <c r="AN1776" s="83"/>
      <c r="AO1776" s="40"/>
      <c r="AT1776" s="83"/>
      <c r="AU1776" s="40"/>
      <c r="AX1776" s="6"/>
      <c r="AY1776" s="40"/>
    </row>
    <row r="1777" spans="32:51" x14ac:dyDescent="0.25">
      <c r="AF1777" s="6"/>
      <c r="AG1777" s="40"/>
      <c r="AJ1777" s="83"/>
      <c r="AK1777" s="40"/>
      <c r="AN1777" s="83"/>
      <c r="AO1777" s="40"/>
      <c r="AT1777" s="83"/>
      <c r="AU1777" s="40"/>
      <c r="AX1777" s="6"/>
      <c r="AY1777" s="40"/>
    </row>
    <row r="1778" spans="32:51" x14ac:dyDescent="0.25">
      <c r="AF1778" s="6"/>
      <c r="AG1778" s="40"/>
      <c r="AJ1778" s="83"/>
      <c r="AK1778" s="40"/>
      <c r="AN1778" s="83"/>
      <c r="AO1778" s="40"/>
      <c r="AT1778" s="83"/>
      <c r="AU1778" s="40"/>
      <c r="AX1778" s="6"/>
      <c r="AY1778" s="40"/>
    </row>
    <row r="1779" spans="32:51" x14ac:dyDescent="0.25">
      <c r="AF1779" s="6"/>
      <c r="AG1779" s="40"/>
      <c r="AJ1779" s="83"/>
      <c r="AK1779" s="40"/>
      <c r="AN1779" s="83"/>
      <c r="AO1779" s="40"/>
      <c r="AT1779" s="83"/>
      <c r="AU1779" s="40"/>
      <c r="AX1779" s="6"/>
      <c r="AY1779" s="40"/>
    </row>
    <row r="1780" spans="32:51" x14ac:dyDescent="0.25">
      <c r="AF1780" s="6"/>
      <c r="AG1780" s="40"/>
      <c r="AJ1780" s="83"/>
      <c r="AK1780" s="40"/>
      <c r="AN1780" s="83"/>
      <c r="AO1780" s="40"/>
      <c r="AT1780" s="83"/>
      <c r="AU1780" s="40"/>
      <c r="AX1780" s="6"/>
      <c r="AY1780" s="40"/>
    </row>
    <row r="1781" spans="32:51" x14ac:dyDescent="0.25">
      <c r="AF1781" s="6"/>
      <c r="AG1781" s="40"/>
      <c r="AJ1781" s="83"/>
      <c r="AK1781" s="40"/>
      <c r="AN1781" s="83"/>
      <c r="AO1781" s="40"/>
      <c r="AT1781" s="83"/>
      <c r="AU1781" s="40"/>
      <c r="AX1781" s="6"/>
      <c r="AY1781" s="40"/>
    </row>
    <row r="1782" spans="32:51" x14ac:dyDescent="0.25">
      <c r="AF1782" s="6"/>
      <c r="AG1782" s="40"/>
      <c r="AJ1782" s="83"/>
      <c r="AK1782" s="40"/>
      <c r="AN1782" s="83"/>
      <c r="AO1782" s="40"/>
      <c r="AT1782" s="83"/>
      <c r="AU1782" s="40"/>
      <c r="AX1782" s="6"/>
      <c r="AY1782" s="40"/>
    </row>
    <row r="1783" spans="32:51" x14ac:dyDescent="0.25">
      <c r="AF1783" s="6"/>
      <c r="AG1783" s="40"/>
      <c r="AJ1783" s="83"/>
      <c r="AK1783" s="40"/>
      <c r="AN1783" s="83"/>
      <c r="AO1783" s="40"/>
      <c r="AT1783" s="83"/>
      <c r="AU1783" s="40"/>
      <c r="AX1783" s="6"/>
      <c r="AY1783" s="40"/>
    </row>
    <row r="1784" spans="32:51" x14ac:dyDescent="0.25">
      <c r="AF1784" s="6"/>
      <c r="AG1784" s="40"/>
      <c r="AJ1784" s="83"/>
      <c r="AK1784" s="40"/>
      <c r="AN1784" s="83"/>
      <c r="AO1784" s="40"/>
      <c r="AT1784" s="83"/>
      <c r="AU1784" s="40"/>
      <c r="AX1784" s="6"/>
      <c r="AY1784" s="40"/>
    </row>
    <row r="1785" spans="32:51" x14ac:dyDescent="0.25">
      <c r="AF1785" s="6"/>
      <c r="AG1785" s="40"/>
      <c r="AJ1785" s="83"/>
      <c r="AK1785" s="40"/>
      <c r="AN1785" s="83"/>
      <c r="AO1785" s="40"/>
      <c r="AT1785" s="83"/>
      <c r="AU1785" s="40"/>
      <c r="AX1785" s="6"/>
      <c r="AY1785" s="40"/>
    </row>
    <row r="1786" spans="32:51" x14ac:dyDescent="0.25">
      <c r="AF1786" s="6"/>
      <c r="AG1786" s="40"/>
      <c r="AJ1786" s="83"/>
      <c r="AK1786" s="40"/>
      <c r="AN1786" s="83"/>
      <c r="AO1786" s="40"/>
      <c r="AT1786" s="83"/>
      <c r="AU1786" s="40"/>
      <c r="AX1786" s="6"/>
      <c r="AY1786" s="40"/>
    </row>
    <row r="1787" spans="32:51" x14ac:dyDescent="0.25">
      <c r="AF1787" s="6"/>
      <c r="AG1787" s="40"/>
      <c r="AJ1787" s="83"/>
      <c r="AK1787" s="40"/>
      <c r="AN1787" s="83"/>
      <c r="AO1787" s="40"/>
      <c r="AT1787" s="83"/>
      <c r="AU1787" s="40"/>
      <c r="AX1787" s="6"/>
      <c r="AY1787" s="40"/>
    </row>
    <row r="1788" spans="32:51" x14ac:dyDescent="0.25">
      <c r="AF1788" s="6"/>
      <c r="AG1788" s="40"/>
      <c r="AJ1788" s="83"/>
      <c r="AK1788" s="40"/>
      <c r="AN1788" s="83"/>
      <c r="AO1788" s="40"/>
      <c r="AT1788" s="83"/>
      <c r="AU1788" s="40"/>
      <c r="AX1788" s="6"/>
      <c r="AY1788" s="40"/>
    </row>
    <row r="1789" spans="32:51" x14ac:dyDescent="0.25">
      <c r="AF1789" s="6"/>
      <c r="AG1789" s="40"/>
      <c r="AJ1789" s="83"/>
      <c r="AK1789" s="40"/>
      <c r="AN1789" s="83"/>
      <c r="AO1789" s="40"/>
      <c r="AT1789" s="83"/>
      <c r="AU1789" s="40"/>
      <c r="AX1789" s="6"/>
      <c r="AY1789" s="40"/>
    </row>
    <row r="1790" spans="32:51" x14ac:dyDescent="0.25">
      <c r="AF1790" s="6"/>
      <c r="AG1790" s="40"/>
      <c r="AJ1790" s="83"/>
      <c r="AK1790" s="40"/>
      <c r="AN1790" s="83"/>
      <c r="AO1790" s="40"/>
      <c r="AT1790" s="83"/>
      <c r="AU1790" s="40"/>
      <c r="AX1790" s="6"/>
      <c r="AY1790" s="40"/>
    </row>
    <row r="1791" spans="32:51" x14ac:dyDescent="0.25">
      <c r="AF1791" s="6"/>
      <c r="AG1791" s="40"/>
      <c r="AJ1791" s="83"/>
      <c r="AK1791" s="40"/>
      <c r="AN1791" s="83"/>
      <c r="AO1791" s="40"/>
      <c r="AT1791" s="83"/>
      <c r="AU1791" s="40"/>
      <c r="AX1791" s="6"/>
      <c r="AY1791" s="40"/>
    </row>
    <row r="1792" spans="32:51" x14ac:dyDescent="0.25">
      <c r="AF1792" s="6"/>
      <c r="AG1792" s="40"/>
      <c r="AJ1792" s="83"/>
      <c r="AK1792" s="40"/>
      <c r="AN1792" s="83"/>
      <c r="AO1792" s="40"/>
      <c r="AT1792" s="83"/>
      <c r="AU1792" s="40"/>
      <c r="AX1792" s="6"/>
      <c r="AY1792" s="40"/>
    </row>
    <row r="1793" spans="32:51" x14ac:dyDescent="0.25">
      <c r="AF1793" s="6"/>
      <c r="AG1793" s="40"/>
      <c r="AJ1793" s="83"/>
      <c r="AK1793" s="40"/>
      <c r="AN1793" s="83"/>
      <c r="AO1793" s="40"/>
      <c r="AT1793" s="83"/>
      <c r="AU1793" s="40"/>
      <c r="AX1793" s="6"/>
      <c r="AY1793" s="40"/>
    </row>
    <row r="1794" spans="32:51" x14ac:dyDescent="0.25">
      <c r="AF1794" s="6"/>
      <c r="AG1794" s="40"/>
      <c r="AJ1794" s="83"/>
      <c r="AK1794" s="40"/>
      <c r="AN1794" s="83"/>
      <c r="AO1794" s="40"/>
      <c r="AT1794" s="83"/>
      <c r="AU1794" s="40"/>
      <c r="AX1794" s="6"/>
      <c r="AY1794" s="40"/>
    </row>
    <row r="1795" spans="32:51" x14ac:dyDescent="0.25">
      <c r="AF1795" s="6"/>
      <c r="AG1795" s="40"/>
      <c r="AJ1795" s="83"/>
      <c r="AK1795" s="40"/>
      <c r="AN1795" s="83"/>
      <c r="AO1795" s="40"/>
      <c r="AT1795" s="83"/>
      <c r="AU1795" s="40"/>
      <c r="AX1795" s="6"/>
      <c r="AY1795" s="40"/>
    </row>
    <row r="1796" spans="32:51" x14ac:dyDescent="0.25">
      <c r="AF1796" s="6"/>
      <c r="AG1796" s="40"/>
      <c r="AJ1796" s="83"/>
      <c r="AK1796" s="40"/>
      <c r="AN1796" s="83"/>
      <c r="AO1796" s="40"/>
      <c r="AT1796" s="83"/>
      <c r="AU1796" s="40"/>
      <c r="AX1796" s="6"/>
      <c r="AY1796" s="40"/>
    </row>
    <row r="1797" spans="32:51" x14ac:dyDescent="0.25">
      <c r="AF1797" s="6"/>
      <c r="AG1797" s="40"/>
      <c r="AJ1797" s="83"/>
      <c r="AK1797" s="40"/>
      <c r="AN1797" s="83"/>
      <c r="AO1797" s="40"/>
      <c r="AT1797" s="83"/>
      <c r="AU1797" s="40"/>
      <c r="AX1797" s="6"/>
      <c r="AY1797" s="40"/>
    </row>
    <row r="1798" spans="32:51" x14ac:dyDescent="0.25">
      <c r="AF1798" s="6"/>
      <c r="AG1798" s="40"/>
      <c r="AJ1798" s="83"/>
      <c r="AK1798" s="40"/>
      <c r="AN1798" s="83"/>
      <c r="AO1798" s="40"/>
      <c r="AT1798" s="83"/>
      <c r="AU1798" s="40"/>
      <c r="AX1798" s="6"/>
      <c r="AY1798" s="40"/>
    </row>
    <row r="1799" spans="32:51" x14ac:dyDescent="0.25">
      <c r="AF1799" s="6"/>
      <c r="AG1799" s="40"/>
      <c r="AJ1799" s="83"/>
      <c r="AK1799" s="40"/>
      <c r="AN1799" s="83"/>
      <c r="AO1799" s="40"/>
      <c r="AT1799" s="83"/>
      <c r="AU1799" s="40"/>
      <c r="AX1799" s="6"/>
      <c r="AY1799" s="40"/>
    </row>
    <row r="1800" spans="32:51" x14ac:dyDescent="0.25">
      <c r="AF1800" s="6"/>
      <c r="AG1800" s="40"/>
      <c r="AJ1800" s="83"/>
      <c r="AK1800" s="40"/>
      <c r="AN1800" s="83"/>
      <c r="AO1800" s="40"/>
      <c r="AT1800" s="83"/>
      <c r="AU1800" s="40"/>
      <c r="AX1800" s="6"/>
      <c r="AY1800" s="40"/>
    </row>
    <row r="1801" spans="32:51" x14ac:dyDescent="0.25">
      <c r="AF1801" s="6"/>
      <c r="AG1801" s="40"/>
      <c r="AJ1801" s="83"/>
      <c r="AK1801" s="40"/>
      <c r="AN1801" s="83"/>
      <c r="AO1801" s="40"/>
      <c r="AT1801" s="83"/>
      <c r="AU1801" s="40"/>
      <c r="AX1801" s="6"/>
      <c r="AY1801" s="40"/>
    </row>
    <row r="1802" spans="32:51" x14ac:dyDescent="0.25">
      <c r="AF1802" s="6"/>
      <c r="AG1802" s="40"/>
      <c r="AJ1802" s="83"/>
      <c r="AK1802" s="40"/>
      <c r="AN1802" s="83"/>
      <c r="AO1802" s="40"/>
      <c r="AT1802" s="83"/>
      <c r="AU1802" s="40"/>
      <c r="AX1802" s="6"/>
      <c r="AY1802" s="40"/>
    </row>
    <row r="1803" spans="32:51" x14ac:dyDescent="0.25">
      <c r="AF1803" s="6"/>
      <c r="AG1803" s="40"/>
      <c r="AJ1803" s="83"/>
      <c r="AK1803" s="40"/>
      <c r="AN1803" s="83"/>
      <c r="AO1803" s="40"/>
      <c r="AT1803" s="83"/>
      <c r="AU1803" s="40"/>
      <c r="AX1803" s="6"/>
      <c r="AY1803" s="40"/>
    </row>
    <row r="1804" spans="32:51" x14ac:dyDescent="0.25">
      <c r="AF1804" s="6"/>
      <c r="AG1804" s="40"/>
      <c r="AJ1804" s="83"/>
      <c r="AK1804" s="40"/>
      <c r="AN1804" s="83"/>
      <c r="AO1804" s="40"/>
      <c r="AT1804" s="83"/>
      <c r="AU1804" s="40"/>
      <c r="AX1804" s="6"/>
      <c r="AY1804" s="40"/>
    </row>
    <row r="1805" spans="32:51" x14ac:dyDescent="0.25">
      <c r="AF1805" s="6"/>
      <c r="AG1805" s="40"/>
      <c r="AJ1805" s="83"/>
      <c r="AK1805" s="40"/>
      <c r="AN1805" s="83"/>
      <c r="AO1805" s="40"/>
      <c r="AT1805" s="83"/>
      <c r="AU1805" s="40"/>
      <c r="AX1805" s="6"/>
      <c r="AY1805" s="40"/>
    </row>
    <row r="1806" spans="32:51" x14ac:dyDescent="0.25">
      <c r="AF1806" s="6"/>
      <c r="AG1806" s="40"/>
      <c r="AJ1806" s="83"/>
      <c r="AK1806" s="40"/>
      <c r="AN1806" s="83"/>
      <c r="AO1806" s="40"/>
      <c r="AT1806" s="83"/>
      <c r="AU1806" s="40"/>
      <c r="AX1806" s="6"/>
      <c r="AY1806" s="40"/>
    </row>
    <row r="1807" spans="32:51" x14ac:dyDescent="0.25">
      <c r="AF1807" s="6"/>
      <c r="AG1807" s="40"/>
      <c r="AJ1807" s="83"/>
      <c r="AK1807" s="40"/>
      <c r="AN1807" s="83"/>
      <c r="AO1807" s="40"/>
      <c r="AT1807" s="83"/>
      <c r="AU1807" s="40"/>
      <c r="AX1807" s="6"/>
      <c r="AY1807" s="40"/>
    </row>
    <row r="1808" spans="32:51" x14ac:dyDescent="0.25">
      <c r="AF1808" s="6"/>
      <c r="AG1808" s="40"/>
      <c r="AJ1808" s="83"/>
      <c r="AK1808" s="40"/>
      <c r="AN1808" s="83"/>
      <c r="AO1808" s="40"/>
      <c r="AT1808" s="83"/>
      <c r="AU1808" s="40"/>
      <c r="AX1808" s="6"/>
      <c r="AY1808" s="40"/>
    </row>
    <row r="1809" spans="32:51" x14ac:dyDescent="0.25">
      <c r="AF1809" s="6"/>
      <c r="AG1809" s="40"/>
      <c r="AJ1809" s="83"/>
      <c r="AK1809" s="40"/>
      <c r="AN1809" s="83"/>
      <c r="AO1809" s="40"/>
      <c r="AT1809" s="83"/>
      <c r="AU1809" s="40"/>
      <c r="AX1809" s="6"/>
      <c r="AY1809" s="40"/>
    </row>
    <row r="1810" spans="32:51" x14ac:dyDescent="0.25">
      <c r="AF1810" s="6"/>
      <c r="AG1810" s="40"/>
      <c r="AJ1810" s="83"/>
      <c r="AK1810" s="40"/>
      <c r="AN1810" s="83"/>
      <c r="AO1810" s="40"/>
      <c r="AT1810" s="83"/>
      <c r="AU1810" s="40"/>
      <c r="AX1810" s="6"/>
      <c r="AY1810" s="40"/>
    </row>
    <row r="1811" spans="32:51" x14ac:dyDescent="0.25">
      <c r="AF1811" s="6"/>
      <c r="AG1811" s="40"/>
      <c r="AJ1811" s="83"/>
      <c r="AK1811" s="40"/>
      <c r="AN1811" s="83"/>
      <c r="AO1811" s="40"/>
      <c r="AT1811" s="83"/>
      <c r="AU1811" s="40"/>
      <c r="AX1811" s="6"/>
      <c r="AY1811" s="40"/>
    </row>
    <row r="1812" spans="32:51" x14ac:dyDescent="0.25">
      <c r="AF1812" s="6"/>
      <c r="AG1812" s="40"/>
      <c r="AJ1812" s="83"/>
      <c r="AK1812" s="40"/>
      <c r="AN1812" s="83"/>
      <c r="AO1812" s="40"/>
      <c r="AT1812" s="83"/>
      <c r="AU1812" s="40"/>
      <c r="AX1812" s="6"/>
      <c r="AY1812" s="40"/>
    </row>
    <row r="1813" spans="32:51" x14ac:dyDescent="0.25">
      <c r="AF1813" s="6"/>
      <c r="AG1813" s="40"/>
      <c r="AJ1813" s="83"/>
      <c r="AK1813" s="40"/>
      <c r="AN1813" s="83"/>
      <c r="AO1813" s="40"/>
      <c r="AT1813" s="83"/>
      <c r="AU1813" s="40"/>
      <c r="AX1813" s="6"/>
      <c r="AY1813" s="40"/>
    </row>
    <row r="1814" spans="32:51" x14ac:dyDescent="0.25">
      <c r="AF1814" s="6"/>
      <c r="AG1814" s="40"/>
      <c r="AJ1814" s="83"/>
      <c r="AK1814" s="40"/>
      <c r="AN1814" s="83"/>
      <c r="AO1814" s="40"/>
      <c r="AT1814" s="83"/>
      <c r="AU1814" s="40"/>
      <c r="AX1814" s="6"/>
      <c r="AY1814" s="40"/>
    </row>
    <row r="1815" spans="32:51" x14ac:dyDescent="0.25">
      <c r="AF1815" s="6"/>
      <c r="AG1815" s="40"/>
      <c r="AJ1815" s="83"/>
      <c r="AK1815" s="40"/>
      <c r="AN1815" s="83"/>
      <c r="AO1815" s="40"/>
      <c r="AT1815" s="83"/>
      <c r="AU1815" s="40"/>
      <c r="AX1815" s="6"/>
      <c r="AY1815" s="40"/>
    </row>
    <row r="1816" spans="32:51" x14ac:dyDescent="0.25">
      <c r="AF1816" s="6"/>
      <c r="AG1816" s="40"/>
      <c r="AJ1816" s="83"/>
      <c r="AK1816" s="40"/>
      <c r="AN1816" s="83"/>
      <c r="AO1816" s="40"/>
      <c r="AT1816" s="83"/>
      <c r="AU1816" s="40"/>
      <c r="AX1816" s="6"/>
      <c r="AY1816" s="40"/>
    </row>
    <row r="1817" spans="32:51" x14ac:dyDescent="0.25">
      <c r="AF1817" s="6"/>
      <c r="AG1817" s="40"/>
      <c r="AJ1817" s="83"/>
      <c r="AK1817" s="40"/>
      <c r="AN1817" s="83"/>
      <c r="AO1817" s="40"/>
      <c r="AT1817" s="83"/>
      <c r="AU1817" s="40"/>
      <c r="AX1817" s="6"/>
      <c r="AY1817" s="40"/>
    </row>
    <row r="1818" spans="32:51" x14ac:dyDescent="0.25">
      <c r="AF1818" s="6"/>
      <c r="AG1818" s="40"/>
      <c r="AJ1818" s="83"/>
      <c r="AK1818" s="40"/>
      <c r="AN1818" s="83"/>
      <c r="AO1818" s="40"/>
      <c r="AT1818" s="83"/>
      <c r="AU1818" s="40"/>
      <c r="AX1818" s="6"/>
      <c r="AY1818" s="40"/>
    </row>
    <row r="1819" spans="32:51" x14ac:dyDescent="0.25">
      <c r="AF1819" s="6"/>
      <c r="AG1819" s="40"/>
      <c r="AJ1819" s="83"/>
      <c r="AK1819" s="40"/>
      <c r="AN1819" s="83"/>
      <c r="AO1819" s="40"/>
      <c r="AT1819" s="83"/>
      <c r="AU1819" s="40"/>
      <c r="AX1819" s="6"/>
      <c r="AY1819" s="40"/>
    </row>
    <row r="1820" spans="32:51" x14ac:dyDescent="0.25">
      <c r="AF1820" s="6"/>
      <c r="AG1820" s="40"/>
      <c r="AJ1820" s="83"/>
      <c r="AK1820" s="40"/>
      <c r="AN1820" s="83"/>
      <c r="AO1820" s="40"/>
      <c r="AT1820" s="83"/>
      <c r="AU1820" s="40"/>
      <c r="AX1820" s="6"/>
      <c r="AY1820" s="40"/>
    </row>
    <row r="1821" spans="32:51" x14ac:dyDescent="0.25">
      <c r="AF1821" s="6"/>
      <c r="AG1821" s="40"/>
      <c r="AJ1821" s="83"/>
      <c r="AK1821" s="40"/>
      <c r="AN1821" s="83"/>
      <c r="AO1821" s="40"/>
      <c r="AT1821" s="83"/>
      <c r="AU1821" s="40"/>
      <c r="AX1821" s="6"/>
      <c r="AY1821" s="40"/>
    </row>
    <row r="1822" spans="32:51" x14ac:dyDescent="0.25">
      <c r="AF1822" s="6"/>
      <c r="AG1822" s="40"/>
      <c r="AJ1822" s="83"/>
      <c r="AK1822" s="40"/>
      <c r="AN1822" s="83"/>
      <c r="AO1822" s="40"/>
      <c r="AT1822" s="83"/>
      <c r="AU1822" s="40"/>
      <c r="AX1822" s="6"/>
      <c r="AY1822" s="40"/>
    </row>
    <row r="1823" spans="32:51" x14ac:dyDescent="0.25">
      <c r="AF1823" s="6"/>
      <c r="AG1823" s="40"/>
      <c r="AJ1823" s="83"/>
      <c r="AK1823" s="40"/>
      <c r="AN1823" s="83"/>
      <c r="AO1823" s="40"/>
      <c r="AT1823" s="83"/>
      <c r="AU1823" s="40"/>
      <c r="AX1823" s="6"/>
      <c r="AY1823" s="40"/>
    </row>
    <row r="1824" spans="32:51" x14ac:dyDescent="0.25">
      <c r="AF1824" s="6"/>
      <c r="AG1824" s="40"/>
      <c r="AJ1824" s="83"/>
      <c r="AK1824" s="40"/>
      <c r="AN1824" s="83"/>
      <c r="AO1824" s="40"/>
      <c r="AT1824" s="83"/>
      <c r="AU1824" s="40"/>
      <c r="AX1824" s="6"/>
      <c r="AY1824" s="40"/>
    </row>
    <row r="1825" spans="32:51" x14ac:dyDescent="0.25">
      <c r="AF1825" s="6"/>
      <c r="AG1825" s="40"/>
      <c r="AJ1825" s="83"/>
      <c r="AK1825" s="40"/>
      <c r="AN1825" s="83"/>
      <c r="AO1825" s="40"/>
      <c r="AT1825" s="83"/>
      <c r="AU1825" s="40"/>
      <c r="AX1825" s="6"/>
      <c r="AY1825" s="40"/>
    </row>
    <row r="1826" spans="32:51" x14ac:dyDescent="0.25">
      <c r="AF1826" s="6"/>
      <c r="AG1826" s="40"/>
      <c r="AJ1826" s="83"/>
      <c r="AK1826" s="40"/>
      <c r="AN1826" s="83"/>
      <c r="AO1826" s="40"/>
      <c r="AT1826" s="83"/>
      <c r="AU1826" s="40"/>
      <c r="AX1826" s="6"/>
      <c r="AY1826" s="40"/>
    </row>
    <row r="1827" spans="32:51" x14ac:dyDescent="0.25">
      <c r="AF1827" s="6"/>
      <c r="AG1827" s="40"/>
      <c r="AJ1827" s="83"/>
      <c r="AK1827" s="40"/>
      <c r="AN1827" s="83"/>
      <c r="AO1827" s="40"/>
      <c r="AT1827" s="83"/>
      <c r="AU1827" s="40"/>
      <c r="AX1827" s="6"/>
      <c r="AY1827" s="40"/>
    </row>
    <row r="1828" spans="32:51" x14ac:dyDescent="0.25">
      <c r="AF1828" s="6"/>
      <c r="AG1828" s="40"/>
      <c r="AJ1828" s="83"/>
      <c r="AK1828" s="40"/>
      <c r="AN1828" s="83"/>
      <c r="AO1828" s="40"/>
      <c r="AT1828" s="83"/>
      <c r="AU1828" s="40"/>
      <c r="AX1828" s="6"/>
      <c r="AY1828" s="40"/>
    </row>
    <row r="1829" spans="32:51" x14ac:dyDescent="0.25">
      <c r="AF1829" s="6"/>
      <c r="AG1829" s="40"/>
      <c r="AJ1829" s="83"/>
      <c r="AK1829" s="40"/>
      <c r="AN1829" s="83"/>
      <c r="AO1829" s="40"/>
      <c r="AT1829" s="83"/>
      <c r="AU1829" s="40"/>
      <c r="AX1829" s="6"/>
      <c r="AY1829" s="40"/>
    </row>
    <row r="1830" spans="32:51" x14ac:dyDescent="0.25">
      <c r="AF1830" s="6"/>
      <c r="AG1830" s="40"/>
      <c r="AJ1830" s="83"/>
      <c r="AK1830" s="40"/>
      <c r="AN1830" s="83"/>
      <c r="AO1830" s="40"/>
      <c r="AT1830" s="83"/>
      <c r="AU1830" s="40"/>
      <c r="AX1830" s="6"/>
      <c r="AY1830" s="40"/>
    </row>
    <row r="1831" spans="32:51" x14ac:dyDescent="0.25">
      <c r="AF1831" s="6"/>
      <c r="AG1831" s="40"/>
      <c r="AJ1831" s="83"/>
      <c r="AK1831" s="40"/>
      <c r="AN1831" s="83"/>
      <c r="AO1831" s="40"/>
      <c r="AT1831" s="83"/>
      <c r="AU1831" s="40"/>
      <c r="AX1831" s="6"/>
      <c r="AY1831" s="40"/>
    </row>
    <row r="1832" spans="32:51" x14ac:dyDescent="0.25">
      <c r="AF1832" s="6"/>
      <c r="AG1832" s="40"/>
      <c r="AJ1832" s="83"/>
      <c r="AK1832" s="40"/>
      <c r="AN1832" s="83"/>
      <c r="AO1832" s="40"/>
      <c r="AT1832" s="83"/>
      <c r="AU1832" s="40"/>
      <c r="AX1832" s="6"/>
      <c r="AY1832" s="40"/>
    </row>
    <row r="1833" spans="32:51" x14ac:dyDescent="0.25">
      <c r="AF1833" s="6"/>
      <c r="AG1833" s="40"/>
      <c r="AJ1833" s="83"/>
      <c r="AK1833" s="40"/>
      <c r="AN1833" s="83"/>
      <c r="AO1833" s="40"/>
      <c r="AT1833" s="83"/>
      <c r="AU1833" s="40"/>
      <c r="AX1833" s="6"/>
      <c r="AY1833" s="40"/>
    </row>
    <row r="1834" spans="32:51" x14ac:dyDescent="0.25">
      <c r="AF1834" s="6"/>
      <c r="AG1834" s="40"/>
      <c r="AJ1834" s="83"/>
      <c r="AK1834" s="40"/>
      <c r="AN1834" s="83"/>
      <c r="AO1834" s="40"/>
      <c r="AT1834" s="83"/>
      <c r="AU1834" s="40"/>
      <c r="AX1834" s="6"/>
      <c r="AY1834" s="40"/>
    </row>
    <row r="1835" spans="32:51" x14ac:dyDescent="0.25">
      <c r="AF1835" s="6"/>
      <c r="AG1835" s="40"/>
      <c r="AJ1835" s="83"/>
      <c r="AK1835" s="40"/>
      <c r="AN1835" s="83"/>
      <c r="AO1835" s="40"/>
      <c r="AT1835" s="83"/>
      <c r="AU1835" s="40"/>
      <c r="AX1835" s="6"/>
      <c r="AY1835" s="40"/>
    </row>
    <row r="1836" spans="32:51" x14ac:dyDescent="0.25">
      <c r="AF1836" s="6"/>
      <c r="AG1836" s="40"/>
      <c r="AJ1836" s="83"/>
      <c r="AK1836" s="40"/>
      <c r="AN1836" s="83"/>
      <c r="AO1836" s="40"/>
      <c r="AT1836" s="83"/>
      <c r="AU1836" s="40"/>
      <c r="AX1836" s="6"/>
      <c r="AY1836" s="40"/>
    </row>
    <row r="1837" spans="32:51" x14ac:dyDescent="0.25">
      <c r="AF1837" s="6"/>
      <c r="AG1837" s="40"/>
      <c r="AJ1837" s="83"/>
      <c r="AK1837" s="40"/>
      <c r="AN1837" s="83"/>
      <c r="AO1837" s="40"/>
      <c r="AT1837" s="83"/>
      <c r="AU1837" s="40"/>
      <c r="AX1837" s="6"/>
      <c r="AY1837" s="40"/>
    </row>
    <row r="1838" spans="32:51" x14ac:dyDescent="0.25">
      <c r="AF1838" s="6"/>
      <c r="AG1838" s="40"/>
      <c r="AJ1838" s="83"/>
      <c r="AK1838" s="40"/>
      <c r="AN1838" s="83"/>
      <c r="AO1838" s="40"/>
      <c r="AT1838" s="83"/>
      <c r="AU1838" s="40"/>
      <c r="AX1838" s="6"/>
      <c r="AY1838" s="40"/>
    </row>
    <row r="1839" spans="32:51" x14ac:dyDescent="0.25">
      <c r="AF1839" s="6"/>
      <c r="AG1839" s="40"/>
      <c r="AJ1839" s="83"/>
      <c r="AK1839" s="40"/>
      <c r="AN1839" s="83"/>
      <c r="AO1839" s="40"/>
      <c r="AT1839" s="83"/>
      <c r="AU1839" s="40"/>
      <c r="AX1839" s="6"/>
      <c r="AY1839" s="40"/>
    </row>
    <row r="1840" spans="32:51" x14ac:dyDescent="0.25">
      <c r="AF1840" s="6"/>
      <c r="AG1840" s="40"/>
      <c r="AJ1840" s="83"/>
      <c r="AK1840" s="40"/>
      <c r="AN1840" s="83"/>
      <c r="AO1840" s="40"/>
      <c r="AT1840" s="83"/>
      <c r="AU1840" s="40"/>
      <c r="AX1840" s="6"/>
      <c r="AY1840" s="40"/>
    </row>
    <row r="1841" spans="32:51" x14ac:dyDescent="0.25">
      <c r="AF1841" s="6"/>
      <c r="AG1841" s="40"/>
      <c r="AJ1841" s="83"/>
      <c r="AK1841" s="40"/>
      <c r="AN1841" s="83"/>
      <c r="AO1841" s="40"/>
      <c r="AT1841" s="83"/>
      <c r="AU1841" s="40"/>
      <c r="AX1841" s="6"/>
      <c r="AY1841" s="40"/>
    </row>
    <row r="1842" spans="32:51" x14ac:dyDescent="0.25">
      <c r="AF1842" s="6"/>
      <c r="AG1842" s="40"/>
      <c r="AJ1842" s="83"/>
      <c r="AK1842" s="40"/>
      <c r="AN1842" s="83"/>
      <c r="AO1842" s="40"/>
      <c r="AT1842" s="83"/>
      <c r="AU1842" s="40"/>
      <c r="AX1842" s="6"/>
      <c r="AY1842" s="40"/>
    </row>
    <row r="1843" spans="32:51" x14ac:dyDescent="0.25">
      <c r="AF1843" s="6"/>
      <c r="AG1843" s="40"/>
      <c r="AJ1843" s="83"/>
      <c r="AK1843" s="40"/>
      <c r="AN1843" s="83"/>
      <c r="AO1843" s="40"/>
      <c r="AT1843" s="83"/>
      <c r="AU1843" s="40"/>
      <c r="AX1843" s="6"/>
      <c r="AY1843" s="40"/>
    </row>
    <row r="1844" spans="32:51" x14ac:dyDescent="0.25">
      <c r="AF1844" s="6"/>
      <c r="AG1844" s="40"/>
      <c r="AJ1844" s="83"/>
      <c r="AK1844" s="40"/>
      <c r="AN1844" s="83"/>
      <c r="AO1844" s="40"/>
      <c r="AT1844" s="83"/>
      <c r="AU1844" s="40"/>
      <c r="AX1844" s="6"/>
      <c r="AY1844" s="40"/>
    </row>
    <row r="1845" spans="32:51" x14ac:dyDescent="0.25">
      <c r="AF1845" s="6"/>
      <c r="AG1845" s="40"/>
      <c r="AJ1845" s="83"/>
      <c r="AK1845" s="40"/>
      <c r="AN1845" s="83"/>
      <c r="AO1845" s="40"/>
      <c r="AT1845" s="83"/>
      <c r="AU1845" s="40"/>
      <c r="AX1845" s="6"/>
      <c r="AY1845" s="40"/>
    </row>
    <row r="1846" spans="32:51" x14ac:dyDescent="0.25">
      <c r="AF1846" s="6"/>
      <c r="AG1846" s="40"/>
      <c r="AJ1846" s="83"/>
      <c r="AK1846" s="40"/>
      <c r="AN1846" s="83"/>
      <c r="AO1846" s="40"/>
      <c r="AT1846" s="83"/>
      <c r="AU1846" s="40"/>
      <c r="AX1846" s="6"/>
      <c r="AY1846" s="40"/>
    </row>
    <row r="1847" spans="32:51" x14ac:dyDescent="0.25">
      <c r="AF1847" s="6"/>
      <c r="AG1847" s="40"/>
      <c r="AJ1847" s="83"/>
      <c r="AK1847" s="40"/>
      <c r="AN1847" s="83"/>
      <c r="AO1847" s="40"/>
      <c r="AT1847" s="83"/>
      <c r="AU1847" s="40"/>
      <c r="AX1847" s="6"/>
      <c r="AY1847" s="40"/>
    </row>
    <row r="1848" spans="32:51" x14ac:dyDescent="0.25">
      <c r="AF1848" s="6"/>
      <c r="AG1848" s="40"/>
      <c r="AJ1848" s="83"/>
      <c r="AK1848" s="40"/>
      <c r="AN1848" s="83"/>
      <c r="AO1848" s="40"/>
      <c r="AT1848" s="83"/>
      <c r="AU1848" s="40"/>
      <c r="AX1848" s="6"/>
      <c r="AY1848" s="40"/>
    </row>
    <row r="1849" spans="32:51" x14ac:dyDescent="0.25">
      <c r="AF1849" s="6"/>
      <c r="AG1849" s="40"/>
      <c r="AJ1849" s="83"/>
      <c r="AK1849" s="40"/>
      <c r="AN1849" s="83"/>
      <c r="AO1849" s="40"/>
      <c r="AT1849" s="83"/>
      <c r="AU1849" s="40"/>
      <c r="AX1849" s="6"/>
      <c r="AY1849" s="40"/>
    </row>
    <row r="1850" spans="32:51" x14ac:dyDescent="0.25">
      <c r="AF1850" s="6"/>
      <c r="AG1850" s="40"/>
      <c r="AJ1850" s="83"/>
      <c r="AK1850" s="40"/>
      <c r="AN1850" s="83"/>
      <c r="AO1850" s="40"/>
      <c r="AT1850" s="83"/>
      <c r="AU1850" s="40"/>
      <c r="AX1850" s="6"/>
      <c r="AY1850" s="40"/>
    </row>
    <row r="1851" spans="32:51" x14ac:dyDescent="0.25">
      <c r="AF1851" s="6"/>
      <c r="AG1851" s="40"/>
      <c r="AJ1851" s="83"/>
      <c r="AK1851" s="40"/>
      <c r="AN1851" s="83"/>
      <c r="AO1851" s="40"/>
      <c r="AT1851" s="83"/>
      <c r="AU1851" s="40"/>
      <c r="AX1851" s="6"/>
      <c r="AY1851" s="40"/>
    </row>
    <row r="1852" spans="32:51" x14ac:dyDescent="0.25">
      <c r="AF1852" s="6"/>
      <c r="AG1852" s="40"/>
      <c r="AJ1852" s="83"/>
      <c r="AK1852" s="40"/>
      <c r="AN1852" s="83"/>
      <c r="AO1852" s="40"/>
      <c r="AT1852" s="83"/>
      <c r="AU1852" s="40"/>
      <c r="AX1852" s="6"/>
      <c r="AY1852" s="40"/>
    </row>
    <row r="1853" spans="32:51" x14ac:dyDescent="0.25">
      <c r="AF1853" s="6"/>
      <c r="AG1853" s="40"/>
      <c r="AJ1853" s="83"/>
      <c r="AK1853" s="40"/>
      <c r="AN1853" s="83"/>
      <c r="AO1853" s="40"/>
      <c r="AT1853" s="83"/>
      <c r="AU1853" s="40"/>
      <c r="AX1853" s="6"/>
      <c r="AY1853" s="40"/>
    </row>
    <row r="1854" spans="32:51" x14ac:dyDescent="0.25">
      <c r="AF1854" s="6"/>
      <c r="AG1854" s="40"/>
      <c r="AJ1854" s="83"/>
      <c r="AK1854" s="40"/>
      <c r="AN1854" s="83"/>
      <c r="AO1854" s="40"/>
      <c r="AT1854" s="83"/>
      <c r="AU1854" s="40"/>
      <c r="AX1854" s="6"/>
      <c r="AY1854" s="40"/>
    </row>
    <row r="1855" spans="32:51" x14ac:dyDescent="0.25">
      <c r="AF1855" s="6"/>
      <c r="AG1855" s="40"/>
      <c r="AJ1855" s="83"/>
      <c r="AK1855" s="40"/>
      <c r="AN1855" s="83"/>
      <c r="AO1855" s="40"/>
      <c r="AT1855" s="83"/>
      <c r="AU1855" s="40"/>
      <c r="AX1855" s="6"/>
      <c r="AY1855" s="40"/>
    </row>
    <row r="1856" spans="32:51" x14ac:dyDescent="0.25">
      <c r="AF1856" s="6"/>
      <c r="AG1856" s="40"/>
      <c r="AJ1856" s="83"/>
      <c r="AK1856" s="40"/>
      <c r="AN1856" s="83"/>
      <c r="AO1856" s="40"/>
      <c r="AT1856" s="83"/>
      <c r="AU1856" s="40"/>
      <c r="AX1856" s="6"/>
      <c r="AY1856" s="40"/>
    </row>
    <row r="1857" spans="32:51" x14ac:dyDescent="0.25">
      <c r="AF1857" s="6"/>
      <c r="AG1857" s="40"/>
      <c r="AJ1857" s="83"/>
      <c r="AK1857" s="40"/>
      <c r="AN1857" s="83"/>
      <c r="AO1857" s="40"/>
      <c r="AT1857" s="83"/>
      <c r="AU1857" s="40"/>
      <c r="AX1857" s="6"/>
      <c r="AY1857" s="40"/>
    </row>
    <row r="1858" spans="32:51" x14ac:dyDescent="0.25">
      <c r="AF1858" s="6"/>
      <c r="AG1858" s="40"/>
      <c r="AJ1858" s="83"/>
      <c r="AK1858" s="40"/>
      <c r="AN1858" s="83"/>
      <c r="AO1858" s="40"/>
      <c r="AT1858" s="83"/>
      <c r="AU1858" s="40"/>
      <c r="AX1858" s="6"/>
      <c r="AY1858" s="40"/>
    </row>
    <row r="1859" spans="32:51" x14ac:dyDescent="0.25">
      <c r="AF1859" s="6"/>
      <c r="AG1859" s="40"/>
      <c r="AJ1859" s="83"/>
      <c r="AK1859" s="40"/>
      <c r="AN1859" s="83"/>
      <c r="AO1859" s="40"/>
      <c r="AT1859" s="83"/>
      <c r="AU1859" s="40"/>
      <c r="AX1859" s="6"/>
      <c r="AY1859" s="40"/>
    </row>
    <row r="1860" spans="32:51" x14ac:dyDescent="0.25">
      <c r="AF1860" s="6"/>
      <c r="AG1860" s="40"/>
      <c r="AJ1860" s="83"/>
      <c r="AK1860" s="40"/>
      <c r="AN1860" s="83"/>
      <c r="AO1860" s="40"/>
      <c r="AT1860" s="83"/>
      <c r="AU1860" s="40"/>
      <c r="AX1860" s="6"/>
      <c r="AY1860" s="40"/>
    </row>
    <row r="1861" spans="32:51" x14ac:dyDescent="0.25">
      <c r="AF1861" s="6"/>
      <c r="AG1861" s="40"/>
      <c r="AJ1861" s="83"/>
      <c r="AK1861" s="40"/>
      <c r="AN1861" s="83"/>
      <c r="AO1861" s="40"/>
      <c r="AT1861" s="83"/>
      <c r="AU1861" s="40"/>
      <c r="AX1861" s="6"/>
      <c r="AY1861" s="40"/>
    </row>
    <row r="1862" spans="32:51" x14ac:dyDescent="0.25">
      <c r="AF1862" s="6"/>
      <c r="AG1862" s="40"/>
      <c r="AJ1862" s="83"/>
      <c r="AK1862" s="40"/>
      <c r="AN1862" s="83"/>
      <c r="AO1862" s="40"/>
      <c r="AT1862" s="83"/>
      <c r="AU1862" s="40"/>
      <c r="AX1862" s="6"/>
      <c r="AY1862" s="40"/>
    </row>
    <row r="1863" spans="32:51" x14ac:dyDescent="0.25">
      <c r="AF1863" s="6"/>
      <c r="AG1863" s="40"/>
      <c r="AJ1863" s="83"/>
      <c r="AK1863" s="40"/>
      <c r="AN1863" s="83"/>
      <c r="AO1863" s="40"/>
      <c r="AT1863" s="83"/>
      <c r="AU1863" s="40"/>
      <c r="AX1863" s="6"/>
      <c r="AY1863" s="40"/>
    </row>
    <row r="1864" spans="32:51" x14ac:dyDescent="0.25">
      <c r="AF1864" s="6"/>
      <c r="AG1864" s="40"/>
      <c r="AJ1864" s="83"/>
      <c r="AK1864" s="40"/>
      <c r="AN1864" s="83"/>
      <c r="AO1864" s="40"/>
      <c r="AT1864" s="83"/>
      <c r="AU1864" s="40"/>
      <c r="AX1864" s="6"/>
      <c r="AY1864" s="40"/>
    </row>
    <row r="1865" spans="32:51" x14ac:dyDescent="0.25">
      <c r="AF1865" s="6"/>
      <c r="AG1865" s="40"/>
      <c r="AJ1865" s="83"/>
      <c r="AK1865" s="40"/>
      <c r="AN1865" s="83"/>
      <c r="AO1865" s="40"/>
      <c r="AT1865" s="83"/>
      <c r="AU1865" s="40"/>
      <c r="AX1865" s="6"/>
      <c r="AY1865" s="40"/>
    </row>
    <row r="1866" spans="32:51" x14ac:dyDescent="0.25">
      <c r="AF1866" s="6"/>
      <c r="AG1866" s="40"/>
      <c r="AJ1866" s="83"/>
      <c r="AK1866" s="40"/>
      <c r="AN1866" s="83"/>
      <c r="AO1866" s="40"/>
      <c r="AT1866" s="83"/>
      <c r="AU1866" s="40"/>
      <c r="AX1866" s="6"/>
      <c r="AY1866" s="40"/>
    </row>
    <row r="1867" spans="32:51" x14ac:dyDescent="0.25">
      <c r="AF1867" s="6"/>
      <c r="AG1867" s="40"/>
      <c r="AJ1867" s="83"/>
      <c r="AK1867" s="40"/>
      <c r="AN1867" s="83"/>
      <c r="AO1867" s="40"/>
      <c r="AT1867" s="83"/>
      <c r="AU1867" s="40"/>
      <c r="AX1867" s="6"/>
      <c r="AY1867" s="40"/>
    </row>
    <row r="1868" spans="32:51" x14ac:dyDescent="0.25">
      <c r="AF1868" s="6"/>
      <c r="AG1868" s="40"/>
      <c r="AJ1868" s="83"/>
      <c r="AK1868" s="40"/>
      <c r="AN1868" s="83"/>
      <c r="AO1868" s="40"/>
      <c r="AT1868" s="83"/>
      <c r="AU1868" s="40"/>
      <c r="AX1868" s="6"/>
      <c r="AY1868" s="40"/>
    </row>
    <row r="1869" spans="32:51" x14ac:dyDescent="0.25">
      <c r="AF1869" s="6"/>
      <c r="AG1869" s="40"/>
      <c r="AJ1869" s="83"/>
      <c r="AK1869" s="40"/>
      <c r="AN1869" s="83"/>
      <c r="AO1869" s="40"/>
      <c r="AT1869" s="83"/>
      <c r="AU1869" s="40"/>
      <c r="AX1869" s="6"/>
      <c r="AY1869" s="40"/>
    </row>
    <row r="1870" spans="32:51" x14ac:dyDescent="0.25">
      <c r="AF1870" s="6"/>
      <c r="AG1870" s="40"/>
      <c r="AJ1870" s="83"/>
      <c r="AK1870" s="40"/>
      <c r="AN1870" s="83"/>
      <c r="AO1870" s="40"/>
      <c r="AT1870" s="83"/>
      <c r="AU1870" s="40"/>
      <c r="AX1870" s="6"/>
      <c r="AY1870" s="40"/>
    </row>
    <row r="1871" spans="32:51" x14ac:dyDescent="0.25">
      <c r="AF1871" s="6"/>
      <c r="AG1871" s="40"/>
      <c r="AJ1871" s="83"/>
      <c r="AK1871" s="40"/>
      <c r="AN1871" s="83"/>
      <c r="AO1871" s="40"/>
      <c r="AT1871" s="83"/>
      <c r="AU1871" s="40"/>
      <c r="AX1871" s="6"/>
      <c r="AY1871" s="40"/>
    </row>
    <row r="1872" spans="32:51" x14ac:dyDescent="0.25">
      <c r="AF1872" s="6"/>
      <c r="AG1872" s="40"/>
      <c r="AJ1872" s="83"/>
      <c r="AK1872" s="40"/>
      <c r="AN1872" s="83"/>
      <c r="AO1872" s="40"/>
      <c r="AT1872" s="83"/>
      <c r="AU1872" s="40"/>
      <c r="AX1872" s="6"/>
      <c r="AY1872" s="40"/>
    </row>
    <row r="1873" spans="32:51" x14ac:dyDescent="0.25">
      <c r="AF1873" s="6"/>
      <c r="AG1873" s="40"/>
      <c r="AJ1873" s="83"/>
      <c r="AK1873" s="40"/>
      <c r="AN1873" s="83"/>
      <c r="AO1873" s="40"/>
      <c r="AT1873" s="83"/>
      <c r="AU1873" s="40"/>
      <c r="AX1873" s="6"/>
      <c r="AY1873" s="40"/>
    </row>
    <row r="1874" spans="32:51" x14ac:dyDescent="0.25">
      <c r="AF1874" s="6"/>
      <c r="AG1874" s="40"/>
      <c r="AJ1874" s="83"/>
      <c r="AK1874" s="40"/>
      <c r="AN1874" s="83"/>
      <c r="AO1874" s="40"/>
      <c r="AT1874" s="83"/>
      <c r="AU1874" s="40"/>
      <c r="AX1874" s="6"/>
      <c r="AY1874" s="40"/>
    </row>
    <row r="1875" spans="32:51" x14ac:dyDescent="0.25">
      <c r="AF1875" s="6"/>
      <c r="AG1875" s="40"/>
      <c r="AJ1875" s="83"/>
      <c r="AK1875" s="40"/>
      <c r="AN1875" s="83"/>
      <c r="AO1875" s="40"/>
      <c r="AT1875" s="83"/>
      <c r="AU1875" s="40"/>
      <c r="AX1875" s="6"/>
      <c r="AY1875" s="40"/>
    </row>
    <row r="1876" spans="32:51" x14ac:dyDescent="0.25">
      <c r="AF1876" s="6"/>
      <c r="AG1876" s="40"/>
      <c r="AJ1876" s="83"/>
      <c r="AK1876" s="40"/>
      <c r="AN1876" s="83"/>
      <c r="AO1876" s="40"/>
      <c r="AT1876" s="83"/>
      <c r="AU1876" s="40"/>
      <c r="AX1876" s="6"/>
      <c r="AY1876" s="40"/>
    </row>
    <row r="1877" spans="32:51" x14ac:dyDescent="0.25">
      <c r="AF1877" s="6"/>
      <c r="AG1877" s="40"/>
      <c r="AJ1877" s="83"/>
      <c r="AK1877" s="40"/>
      <c r="AN1877" s="83"/>
      <c r="AO1877" s="40"/>
      <c r="AT1877" s="83"/>
      <c r="AU1877" s="40"/>
      <c r="AX1877" s="6"/>
      <c r="AY1877" s="40"/>
    </row>
    <row r="1878" spans="32:51" x14ac:dyDescent="0.25">
      <c r="AF1878" s="6"/>
      <c r="AG1878" s="40"/>
      <c r="AJ1878" s="83"/>
      <c r="AK1878" s="40"/>
      <c r="AN1878" s="83"/>
      <c r="AO1878" s="40"/>
      <c r="AT1878" s="83"/>
      <c r="AU1878" s="40"/>
      <c r="AX1878" s="6"/>
      <c r="AY1878" s="40"/>
    </row>
    <row r="1879" spans="32:51" x14ac:dyDescent="0.25">
      <c r="AF1879" s="6"/>
      <c r="AG1879" s="40"/>
      <c r="AJ1879" s="83"/>
      <c r="AK1879" s="40"/>
      <c r="AN1879" s="83"/>
      <c r="AO1879" s="40"/>
      <c r="AT1879" s="83"/>
      <c r="AU1879" s="40"/>
      <c r="AX1879" s="6"/>
      <c r="AY1879" s="40"/>
    </row>
    <row r="1880" spans="32:51" x14ac:dyDescent="0.25">
      <c r="AF1880" s="6"/>
      <c r="AG1880" s="40"/>
      <c r="AJ1880" s="83"/>
      <c r="AK1880" s="40"/>
      <c r="AN1880" s="83"/>
      <c r="AO1880" s="40"/>
      <c r="AT1880" s="83"/>
      <c r="AU1880" s="40"/>
      <c r="AX1880" s="6"/>
      <c r="AY1880" s="40"/>
    </row>
    <row r="1881" spans="32:51" x14ac:dyDescent="0.25">
      <c r="AF1881" s="6"/>
      <c r="AG1881" s="40"/>
      <c r="AJ1881" s="83"/>
      <c r="AK1881" s="40"/>
      <c r="AN1881" s="83"/>
      <c r="AO1881" s="40"/>
      <c r="AT1881" s="83"/>
      <c r="AU1881" s="40"/>
      <c r="AX1881" s="6"/>
      <c r="AY1881" s="40"/>
    </row>
    <row r="1882" spans="32:51" x14ac:dyDescent="0.25">
      <c r="AF1882" s="6"/>
      <c r="AG1882" s="40"/>
      <c r="AJ1882" s="83"/>
      <c r="AK1882" s="40"/>
      <c r="AN1882" s="83"/>
      <c r="AO1882" s="40"/>
      <c r="AT1882" s="83"/>
      <c r="AU1882" s="40"/>
      <c r="AX1882" s="6"/>
      <c r="AY1882" s="40"/>
    </row>
    <row r="1883" spans="32:51" x14ac:dyDescent="0.25">
      <c r="AF1883" s="6"/>
      <c r="AG1883" s="40"/>
      <c r="AJ1883" s="83"/>
      <c r="AK1883" s="40"/>
      <c r="AN1883" s="83"/>
      <c r="AO1883" s="40"/>
      <c r="AT1883" s="83"/>
      <c r="AU1883" s="40"/>
      <c r="AX1883" s="6"/>
      <c r="AY1883" s="40"/>
    </row>
    <row r="1884" spans="32:51" x14ac:dyDescent="0.25">
      <c r="AF1884" s="6"/>
      <c r="AG1884" s="40"/>
      <c r="AJ1884" s="83"/>
      <c r="AK1884" s="40"/>
      <c r="AN1884" s="83"/>
      <c r="AO1884" s="40"/>
      <c r="AT1884" s="83"/>
      <c r="AU1884" s="40"/>
      <c r="AX1884" s="6"/>
      <c r="AY1884" s="40"/>
    </row>
    <row r="1885" spans="32:51" x14ac:dyDescent="0.25">
      <c r="AF1885" s="6"/>
      <c r="AG1885" s="40"/>
      <c r="AJ1885" s="83"/>
      <c r="AK1885" s="40"/>
      <c r="AN1885" s="83"/>
      <c r="AO1885" s="40"/>
      <c r="AT1885" s="83"/>
      <c r="AU1885" s="40"/>
      <c r="AX1885" s="6"/>
      <c r="AY1885" s="40"/>
    </row>
    <row r="1886" spans="32:51" x14ac:dyDescent="0.25">
      <c r="AF1886" s="6"/>
      <c r="AG1886" s="40"/>
      <c r="AJ1886" s="83"/>
      <c r="AK1886" s="40"/>
      <c r="AN1886" s="83"/>
      <c r="AO1886" s="40"/>
      <c r="AT1886" s="83"/>
      <c r="AU1886" s="40"/>
      <c r="AX1886" s="6"/>
      <c r="AY1886" s="40"/>
    </row>
    <row r="1887" spans="32:51" x14ac:dyDescent="0.25">
      <c r="AF1887" s="6"/>
      <c r="AG1887" s="40"/>
      <c r="AJ1887" s="83"/>
      <c r="AK1887" s="40"/>
      <c r="AN1887" s="83"/>
      <c r="AO1887" s="40"/>
      <c r="AT1887" s="83"/>
      <c r="AU1887" s="40"/>
      <c r="AX1887" s="6"/>
      <c r="AY1887" s="40"/>
    </row>
    <row r="1888" spans="32:51" x14ac:dyDescent="0.25">
      <c r="AF1888" s="6"/>
      <c r="AG1888" s="40"/>
      <c r="AJ1888" s="83"/>
      <c r="AK1888" s="40"/>
      <c r="AN1888" s="83"/>
      <c r="AO1888" s="40"/>
      <c r="AT1888" s="83"/>
      <c r="AU1888" s="40"/>
      <c r="AX1888" s="6"/>
      <c r="AY1888" s="40"/>
    </row>
    <row r="1889" spans="32:51" x14ac:dyDescent="0.25">
      <c r="AF1889" s="6"/>
      <c r="AG1889" s="40"/>
      <c r="AJ1889" s="83"/>
      <c r="AK1889" s="40"/>
      <c r="AN1889" s="83"/>
      <c r="AO1889" s="40"/>
      <c r="AT1889" s="83"/>
      <c r="AU1889" s="40"/>
      <c r="AX1889" s="6"/>
      <c r="AY1889" s="40"/>
    </row>
    <row r="1890" spans="32:51" x14ac:dyDescent="0.25">
      <c r="AF1890" s="6"/>
      <c r="AG1890" s="40"/>
      <c r="AJ1890" s="83"/>
      <c r="AK1890" s="40"/>
      <c r="AN1890" s="83"/>
      <c r="AO1890" s="40"/>
      <c r="AT1890" s="83"/>
      <c r="AU1890" s="40"/>
      <c r="AX1890" s="6"/>
      <c r="AY1890" s="40"/>
    </row>
    <row r="1891" spans="32:51" x14ac:dyDescent="0.25">
      <c r="AF1891" s="6"/>
      <c r="AG1891" s="40"/>
      <c r="AJ1891" s="83"/>
      <c r="AK1891" s="40"/>
      <c r="AN1891" s="83"/>
      <c r="AO1891" s="40"/>
      <c r="AT1891" s="83"/>
      <c r="AU1891" s="40"/>
      <c r="AX1891" s="6"/>
      <c r="AY1891" s="40"/>
    </row>
    <row r="1892" spans="32:51" x14ac:dyDescent="0.25">
      <c r="AF1892" s="6"/>
      <c r="AG1892" s="40"/>
      <c r="AJ1892" s="83"/>
      <c r="AK1892" s="40"/>
      <c r="AN1892" s="83"/>
      <c r="AO1892" s="40"/>
      <c r="AT1892" s="83"/>
      <c r="AU1892" s="40"/>
      <c r="AX1892" s="6"/>
      <c r="AY1892" s="40"/>
    </row>
    <row r="1893" spans="32:51" x14ac:dyDescent="0.25">
      <c r="AF1893" s="6"/>
      <c r="AG1893" s="40"/>
      <c r="AJ1893" s="83"/>
      <c r="AK1893" s="40"/>
      <c r="AN1893" s="83"/>
      <c r="AO1893" s="40"/>
      <c r="AT1893" s="83"/>
      <c r="AU1893" s="40"/>
      <c r="AX1893" s="6"/>
      <c r="AY1893" s="40"/>
    </row>
    <row r="1894" spans="32:51" x14ac:dyDescent="0.25">
      <c r="AF1894" s="6"/>
      <c r="AG1894" s="40"/>
      <c r="AJ1894" s="83"/>
      <c r="AK1894" s="40"/>
      <c r="AN1894" s="83"/>
      <c r="AO1894" s="40"/>
      <c r="AT1894" s="83"/>
      <c r="AU1894" s="40"/>
      <c r="AX1894" s="6"/>
      <c r="AY1894" s="40"/>
    </row>
    <row r="1895" spans="32:51" x14ac:dyDescent="0.25">
      <c r="AF1895" s="6"/>
      <c r="AG1895" s="40"/>
      <c r="AJ1895" s="83"/>
      <c r="AK1895" s="40"/>
      <c r="AN1895" s="83"/>
      <c r="AO1895" s="40"/>
      <c r="AT1895" s="83"/>
      <c r="AU1895" s="40"/>
      <c r="AX1895" s="6"/>
      <c r="AY1895" s="40"/>
    </row>
    <row r="1896" spans="32:51" x14ac:dyDescent="0.25">
      <c r="AF1896" s="6"/>
      <c r="AG1896" s="40"/>
      <c r="AJ1896" s="83"/>
      <c r="AK1896" s="40"/>
      <c r="AN1896" s="83"/>
      <c r="AO1896" s="40"/>
      <c r="AT1896" s="83"/>
      <c r="AU1896" s="40"/>
      <c r="AX1896" s="6"/>
      <c r="AY1896" s="40"/>
    </row>
    <row r="1897" spans="32:51" x14ac:dyDescent="0.25">
      <c r="AF1897" s="6"/>
      <c r="AG1897" s="40"/>
      <c r="AJ1897" s="83"/>
      <c r="AK1897" s="40"/>
      <c r="AN1897" s="83"/>
      <c r="AO1897" s="40"/>
      <c r="AT1897" s="83"/>
      <c r="AU1897" s="40"/>
      <c r="AX1897" s="6"/>
      <c r="AY1897" s="40"/>
    </row>
    <row r="1898" spans="32:51" x14ac:dyDescent="0.25">
      <c r="AF1898" s="6"/>
      <c r="AG1898" s="40"/>
      <c r="AJ1898" s="83"/>
      <c r="AK1898" s="40"/>
      <c r="AN1898" s="83"/>
      <c r="AO1898" s="40"/>
      <c r="AT1898" s="83"/>
      <c r="AU1898" s="40"/>
      <c r="AX1898" s="6"/>
      <c r="AY1898" s="40"/>
    </row>
    <row r="1899" spans="32:51" x14ac:dyDescent="0.25">
      <c r="AF1899" s="6"/>
      <c r="AG1899" s="40"/>
      <c r="AJ1899" s="83"/>
      <c r="AK1899" s="40"/>
      <c r="AN1899" s="83"/>
      <c r="AO1899" s="40"/>
      <c r="AT1899" s="83"/>
      <c r="AU1899" s="40"/>
      <c r="AX1899" s="6"/>
      <c r="AY1899" s="40"/>
    </row>
    <row r="1900" spans="32:51" x14ac:dyDescent="0.25">
      <c r="AF1900" s="6"/>
      <c r="AG1900" s="40"/>
      <c r="AJ1900" s="83"/>
      <c r="AK1900" s="40"/>
      <c r="AN1900" s="83"/>
      <c r="AO1900" s="40"/>
      <c r="AT1900" s="83"/>
      <c r="AU1900" s="40"/>
      <c r="AX1900" s="6"/>
      <c r="AY1900" s="40"/>
    </row>
    <row r="1901" spans="32:51" x14ac:dyDescent="0.25">
      <c r="AF1901" s="6"/>
      <c r="AG1901" s="40"/>
      <c r="AJ1901" s="83"/>
      <c r="AK1901" s="40"/>
      <c r="AN1901" s="83"/>
      <c r="AO1901" s="40"/>
      <c r="AT1901" s="83"/>
      <c r="AU1901" s="40"/>
      <c r="AX1901" s="6"/>
      <c r="AY1901" s="40"/>
    </row>
    <row r="1902" spans="32:51" x14ac:dyDescent="0.25">
      <c r="AF1902" s="6"/>
      <c r="AG1902" s="40"/>
      <c r="AJ1902" s="83"/>
      <c r="AK1902" s="40"/>
      <c r="AN1902" s="83"/>
      <c r="AO1902" s="40"/>
      <c r="AT1902" s="83"/>
      <c r="AU1902" s="40"/>
      <c r="AX1902" s="6"/>
      <c r="AY1902" s="40"/>
    </row>
    <row r="1903" spans="32:51" x14ac:dyDescent="0.25">
      <c r="AF1903" s="6"/>
      <c r="AG1903" s="40"/>
      <c r="AJ1903" s="83"/>
      <c r="AK1903" s="40"/>
      <c r="AN1903" s="83"/>
      <c r="AO1903" s="40"/>
      <c r="AT1903" s="83"/>
      <c r="AU1903" s="40"/>
      <c r="AX1903" s="6"/>
      <c r="AY1903" s="40"/>
    </row>
    <row r="1904" spans="32:51" x14ac:dyDescent="0.25">
      <c r="AF1904" s="6"/>
      <c r="AG1904" s="40"/>
      <c r="AJ1904" s="83"/>
      <c r="AK1904" s="40"/>
      <c r="AN1904" s="83"/>
      <c r="AO1904" s="40"/>
      <c r="AT1904" s="83"/>
      <c r="AU1904" s="40"/>
      <c r="AX1904" s="6"/>
      <c r="AY1904" s="40"/>
    </row>
    <row r="1905" spans="32:51" x14ac:dyDescent="0.25">
      <c r="AF1905" s="6"/>
      <c r="AG1905" s="40"/>
      <c r="AJ1905" s="83"/>
      <c r="AK1905" s="40"/>
      <c r="AN1905" s="83"/>
      <c r="AO1905" s="40"/>
      <c r="AT1905" s="83"/>
      <c r="AU1905" s="40"/>
      <c r="AX1905" s="6"/>
      <c r="AY1905" s="40"/>
    </row>
    <row r="1906" spans="32:51" x14ac:dyDescent="0.25">
      <c r="AF1906" s="6"/>
      <c r="AG1906" s="40"/>
      <c r="AJ1906" s="83"/>
      <c r="AK1906" s="40"/>
      <c r="AN1906" s="83"/>
      <c r="AO1906" s="40"/>
      <c r="AT1906" s="83"/>
      <c r="AU1906" s="40"/>
      <c r="AX1906" s="6"/>
      <c r="AY1906" s="40"/>
    </row>
    <row r="1907" spans="32:51" x14ac:dyDescent="0.25">
      <c r="AF1907" s="6"/>
      <c r="AG1907" s="40"/>
      <c r="AJ1907" s="83"/>
      <c r="AK1907" s="40"/>
      <c r="AN1907" s="83"/>
      <c r="AO1907" s="40"/>
      <c r="AT1907" s="83"/>
      <c r="AU1907" s="40"/>
      <c r="AX1907" s="6"/>
      <c r="AY1907" s="40"/>
    </row>
    <row r="1908" spans="32:51" x14ac:dyDescent="0.25">
      <c r="AF1908" s="6"/>
      <c r="AG1908" s="40"/>
      <c r="AJ1908" s="83"/>
      <c r="AK1908" s="40"/>
      <c r="AN1908" s="83"/>
      <c r="AO1908" s="40"/>
      <c r="AT1908" s="83"/>
      <c r="AU1908" s="40"/>
      <c r="AX1908" s="6"/>
      <c r="AY1908" s="40"/>
    </row>
    <row r="1909" spans="32:51" x14ac:dyDescent="0.25">
      <c r="AF1909" s="6"/>
      <c r="AG1909" s="40"/>
      <c r="AJ1909" s="83"/>
      <c r="AK1909" s="40"/>
      <c r="AN1909" s="83"/>
      <c r="AO1909" s="40"/>
      <c r="AT1909" s="83"/>
      <c r="AU1909" s="40"/>
      <c r="AX1909" s="6"/>
      <c r="AY1909" s="40"/>
    </row>
    <row r="1910" spans="32:51" x14ac:dyDescent="0.25">
      <c r="AF1910" s="6"/>
      <c r="AG1910" s="40"/>
      <c r="AJ1910" s="83"/>
      <c r="AK1910" s="40"/>
      <c r="AN1910" s="83"/>
      <c r="AO1910" s="40"/>
      <c r="AT1910" s="83"/>
      <c r="AU1910" s="40"/>
      <c r="AX1910" s="6"/>
      <c r="AY1910" s="40"/>
    </row>
    <row r="1911" spans="32:51" x14ac:dyDescent="0.25">
      <c r="AF1911" s="6"/>
      <c r="AG1911" s="40"/>
      <c r="AJ1911" s="83"/>
      <c r="AK1911" s="40"/>
      <c r="AN1911" s="83"/>
      <c r="AO1911" s="40"/>
      <c r="AT1911" s="83"/>
      <c r="AU1911" s="40"/>
      <c r="AX1911" s="6"/>
      <c r="AY1911" s="40"/>
    </row>
    <row r="1912" spans="32:51" x14ac:dyDescent="0.25">
      <c r="AF1912" s="6"/>
      <c r="AG1912" s="40"/>
      <c r="AJ1912" s="83"/>
      <c r="AK1912" s="40"/>
      <c r="AN1912" s="83"/>
      <c r="AO1912" s="40"/>
      <c r="AT1912" s="83"/>
      <c r="AU1912" s="40"/>
      <c r="AX1912" s="6"/>
      <c r="AY1912" s="40"/>
    </row>
    <row r="1913" spans="32:51" x14ac:dyDescent="0.25">
      <c r="AF1913" s="6"/>
      <c r="AG1913" s="40"/>
      <c r="AJ1913" s="83"/>
      <c r="AK1913" s="40"/>
      <c r="AN1913" s="83"/>
      <c r="AO1913" s="40"/>
      <c r="AT1913" s="83"/>
      <c r="AU1913" s="40"/>
      <c r="AX1913" s="6"/>
      <c r="AY1913" s="40"/>
    </row>
    <row r="1914" spans="32:51" x14ac:dyDescent="0.25">
      <c r="AF1914" s="6"/>
      <c r="AG1914" s="40"/>
      <c r="AJ1914" s="83"/>
      <c r="AK1914" s="40"/>
      <c r="AN1914" s="83"/>
      <c r="AO1914" s="40"/>
      <c r="AT1914" s="83"/>
      <c r="AU1914" s="40"/>
      <c r="AX1914" s="6"/>
      <c r="AY1914" s="40"/>
    </row>
    <row r="1915" spans="32:51" x14ac:dyDescent="0.25">
      <c r="AF1915" s="6"/>
      <c r="AG1915" s="40"/>
      <c r="AJ1915" s="83"/>
      <c r="AK1915" s="40"/>
      <c r="AN1915" s="83"/>
      <c r="AO1915" s="40"/>
      <c r="AT1915" s="83"/>
      <c r="AU1915" s="40"/>
      <c r="AX1915" s="6"/>
      <c r="AY1915" s="40"/>
    </row>
    <row r="1916" spans="32:51" x14ac:dyDescent="0.25">
      <c r="AF1916" s="6"/>
      <c r="AG1916" s="40"/>
      <c r="AJ1916" s="83"/>
      <c r="AK1916" s="40"/>
      <c r="AN1916" s="83"/>
      <c r="AO1916" s="40"/>
      <c r="AT1916" s="83"/>
      <c r="AU1916" s="40"/>
      <c r="AX1916" s="6"/>
      <c r="AY1916" s="40"/>
    </row>
    <row r="1917" spans="32:51" x14ac:dyDescent="0.25">
      <c r="AF1917" s="6"/>
      <c r="AG1917" s="40"/>
      <c r="AJ1917" s="83"/>
      <c r="AK1917" s="40"/>
      <c r="AN1917" s="83"/>
      <c r="AO1917" s="40"/>
      <c r="AT1917" s="83"/>
      <c r="AU1917" s="40"/>
      <c r="AX1917" s="6"/>
      <c r="AY1917" s="40"/>
    </row>
    <row r="1918" spans="32:51" x14ac:dyDescent="0.25">
      <c r="AF1918" s="6"/>
      <c r="AG1918" s="40"/>
      <c r="AJ1918" s="83"/>
      <c r="AK1918" s="40"/>
      <c r="AN1918" s="83"/>
      <c r="AO1918" s="40"/>
      <c r="AT1918" s="83"/>
      <c r="AU1918" s="40"/>
      <c r="AX1918" s="6"/>
      <c r="AY1918" s="40"/>
    </row>
    <row r="1919" spans="32:51" x14ac:dyDescent="0.25">
      <c r="AF1919" s="6"/>
      <c r="AG1919" s="40"/>
      <c r="AJ1919" s="83"/>
      <c r="AK1919" s="40"/>
      <c r="AN1919" s="83"/>
      <c r="AO1919" s="40"/>
      <c r="AT1919" s="83"/>
      <c r="AU1919" s="40"/>
      <c r="AX1919" s="6"/>
      <c r="AY1919" s="40"/>
    </row>
    <row r="1920" spans="32:51" x14ac:dyDescent="0.25">
      <c r="AF1920" s="6"/>
      <c r="AG1920" s="40"/>
      <c r="AJ1920" s="83"/>
      <c r="AK1920" s="40"/>
      <c r="AN1920" s="83"/>
      <c r="AO1920" s="40"/>
      <c r="AT1920" s="83"/>
      <c r="AU1920" s="40"/>
      <c r="AX1920" s="6"/>
      <c r="AY1920" s="40"/>
    </row>
    <row r="1921" spans="32:51" x14ac:dyDescent="0.25">
      <c r="AF1921" s="6"/>
      <c r="AG1921" s="40"/>
      <c r="AJ1921" s="83"/>
      <c r="AK1921" s="40"/>
      <c r="AN1921" s="83"/>
      <c r="AO1921" s="40"/>
      <c r="AT1921" s="83"/>
      <c r="AU1921" s="40"/>
      <c r="AX1921" s="6"/>
      <c r="AY1921" s="40"/>
    </row>
    <row r="1922" spans="32:51" x14ac:dyDescent="0.25">
      <c r="AF1922" s="6"/>
      <c r="AG1922" s="40"/>
      <c r="AJ1922" s="83"/>
      <c r="AK1922" s="40"/>
      <c r="AN1922" s="83"/>
      <c r="AO1922" s="40"/>
      <c r="AT1922" s="83"/>
      <c r="AU1922" s="40"/>
      <c r="AX1922" s="6"/>
      <c r="AY1922" s="40"/>
    </row>
    <row r="1923" spans="32:51" x14ac:dyDescent="0.25">
      <c r="AF1923" s="6"/>
      <c r="AG1923" s="40"/>
      <c r="AJ1923" s="83"/>
      <c r="AK1923" s="40"/>
      <c r="AN1923" s="83"/>
      <c r="AO1923" s="40"/>
      <c r="AT1923" s="83"/>
      <c r="AU1923" s="40"/>
      <c r="AX1923" s="6"/>
      <c r="AY1923" s="40"/>
    </row>
    <row r="1924" spans="32:51" x14ac:dyDescent="0.25">
      <c r="AF1924" s="6"/>
      <c r="AG1924" s="40"/>
      <c r="AJ1924" s="83"/>
      <c r="AK1924" s="40"/>
      <c r="AN1924" s="83"/>
      <c r="AO1924" s="40"/>
      <c r="AT1924" s="83"/>
      <c r="AU1924" s="40"/>
      <c r="AX1924" s="6"/>
      <c r="AY1924" s="40"/>
    </row>
    <row r="1925" spans="32:51" x14ac:dyDescent="0.25">
      <c r="AF1925" s="6"/>
      <c r="AG1925" s="40"/>
      <c r="AJ1925" s="83"/>
      <c r="AK1925" s="40"/>
      <c r="AN1925" s="83"/>
      <c r="AO1925" s="40"/>
      <c r="AT1925" s="83"/>
      <c r="AU1925" s="40"/>
      <c r="AX1925" s="6"/>
      <c r="AY1925" s="40"/>
    </row>
    <row r="1926" spans="32:51" x14ac:dyDescent="0.25">
      <c r="AF1926" s="6"/>
      <c r="AG1926" s="40"/>
      <c r="AJ1926" s="83"/>
      <c r="AK1926" s="40"/>
      <c r="AN1926" s="83"/>
      <c r="AO1926" s="40"/>
      <c r="AT1926" s="83"/>
      <c r="AU1926" s="40"/>
      <c r="AX1926" s="6"/>
      <c r="AY1926" s="40"/>
    </row>
    <row r="1927" spans="32:51" x14ac:dyDescent="0.25">
      <c r="AF1927" s="6"/>
      <c r="AG1927" s="40"/>
      <c r="AJ1927" s="83"/>
      <c r="AK1927" s="40"/>
      <c r="AN1927" s="83"/>
      <c r="AO1927" s="40"/>
      <c r="AT1927" s="83"/>
      <c r="AU1927" s="40"/>
      <c r="AX1927" s="6"/>
      <c r="AY1927" s="40"/>
    </row>
    <row r="1928" spans="32:51" x14ac:dyDescent="0.25">
      <c r="AF1928" s="6"/>
      <c r="AG1928" s="40"/>
      <c r="AJ1928" s="83"/>
      <c r="AK1928" s="40"/>
      <c r="AN1928" s="83"/>
      <c r="AO1928" s="40"/>
      <c r="AT1928" s="83"/>
      <c r="AU1928" s="40"/>
      <c r="AX1928" s="6"/>
      <c r="AY1928" s="40"/>
    </row>
    <row r="1929" spans="32:51" x14ac:dyDescent="0.25">
      <c r="AF1929" s="6"/>
      <c r="AG1929" s="40"/>
      <c r="AJ1929" s="83"/>
      <c r="AK1929" s="40"/>
      <c r="AN1929" s="83"/>
      <c r="AO1929" s="40"/>
      <c r="AT1929" s="83"/>
      <c r="AU1929" s="40"/>
      <c r="AX1929" s="6"/>
      <c r="AY1929" s="40"/>
    </row>
    <row r="1930" spans="32:51" x14ac:dyDescent="0.25">
      <c r="AF1930" s="6"/>
      <c r="AG1930" s="40"/>
      <c r="AJ1930" s="83"/>
      <c r="AK1930" s="40"/>
      <c r="AN1930" s="83"/>
      <c r="AO1930" s="40"/>
      <c r="AT1930" s="83"/>
      <c r="AU1930" s="40"/>
      <c r="AX1930" s="6"/>
      <c r="AY1930" s="40"/>
    </row>
    <row r="1931" spans="32:51" x14ac:dyDescent="0.25">
      <c r="AF1931" s="6"/>
      <c r="AG1931" s="40"/>
      <c r="AJ1931" s="83"/>
      <c r="AK1931" s="40"/>
      <c r="AN1931" s="83"/>
      <c r="AO1931" s="40"/>
      <c r="AT1931" s="83"/>
      <c r="AU1931" s="40"/>
      <c r="AX1931" s="6"/>
      <c r="AY1931" s="40"/>
    </row>
    <row r="1932" spans="32:51" x14ac:dyDescent="0.25">
      <c r="AF1932" s="6"/>
      <c r="AG1932" s="40"/>
      <c r="AJ1932" s="83"/>
      <c r="AK1932" s="40"/>
      <c r="AN1932" s="83"/>
      <c r="AO1932" s="40"/>
      <c r="AT1932" s="83"/>
      <c r="AU1932" s="40"/>
      <c r="AX1932" s="6"/>
      <c r="AY1932" s="40"/>
    </row>
    <row r="1933" spans="32:51" x14ac:dyDescent="0.25">
      <c r="AF1933" s="6"/>
      <c r="AG1933" s="40"/>
      <c r="AJ1933" s="83"/>
      <c r="AK1933" s="40"/>
      <c r="AN1933" s="83"/>
      <c r="AO1933" s="40"/>
      <c r="AT1933" s="83"/>
      <c r="AU1933" s="40"/>
      <c r="AX1933" s="6"/>
      <c r="AY1933" s="40"/>
    </row>
    <row r="1934" spans="32:51" x14ac:dyDescent="0.25">
      <c r="AF1934" s="6"/>
      <c r="AG1934" s="40"/>
      <c r="AJ1934" s="83"/>
      <c r="AK1934" s="40"/>
      <c r="AN1934" s="83"/>
      <c r="AO1934" s="40"/>
      <c r="AT1934" s="83"/>
      <c r="AU1934" s="40"/>
      <c r="AX1934" s="6"/>
      <c r="AY1934" s="40"/>
    </row>
    <row r="1935" spans="32:51" x14ac:dyDescent="0.25">
      <c r="AF1935" s="6"/>
      <c r="AG1935" s="40"/>
      <c r="AJ1935" s="83"/>
      <c r="AK1935" s="40"/>
      <c r="AN1935" s="83"/>
      <c r="AO1935" s="40"/>
      <c r="AT1935" s="83"/>
      <c r="AU1935" s="40"/>
      <c r="AX1935" s="6"/>
      <c r="AY1935" s="40"/>
    </row>
    <row r="1936" spans="32:51" x14ac:dyDescent="0.25">
      <c r="AF1936" s="6"/>
      <c r="AG1936" s="40"/>
      <c r="AJ1936" s="83"/>
      <c r="AK1936" s="40"/>
      <c r="AN1936" s="83"/>
      <c r="AO1936" s="40"/>
      <c r="AT1936" s="83"/>
      <c r="AU1936" s="40"/>
      <c r="AX1936" s="6"/>
      <c r="AY1936" s="40"/>
    </row>
    <row r="1937" spans="32:51" x14ac:dyDescent="0.25">
      <c r="AF1937" s="6"/>
      <c r="AG1937" s="40"/>
      <c r="AJ1937" s="83"/>
      <c r="AK1937" s="40"/>
      <c r="AN1937" s="83"/>
      <c r="AO1937" s="40"/>
      <c r="AT1937" s="83"/>
      <c r="AU1937" s="40"/>
      <c r="AX1937" s="6"/>
      <c r="AY1937" s="40"/>
    </row>
    <row r="1938" spans="32:51" x14ac:dyDescent="0.25">
      <c r="AF1938" s="6"/>
      <c r="AG1938" s="40"/>
      <c r="AJ1938" s="83"/>
      <c r="AK1938" s="40"/>
      <c r="AN1938" s="83"/>
      <c r="AO1938" s="40"/>
      <c r="AT1938" s="83"/>
      <c r="AU1938" s="40"/>
      <c r="AX1938" s="6"/>
      <c r="AY1938" s="40"/>
    </row>
    <row r="1939" spans="32:51" x14ac:dyDescent="0.25">
      <c r="AF1939" s="6"/>
      <c r="AG1939" s="40"/>
      <c r="AJ1939" s="83"/>
      <c r="AK1939" s="40"/>
      <c r="AN1939" s="83"/>
      <c r="AO1939" s="40"/>
      <c r="AT1939" s="83"/>
      <c r="AU1939" s="40"/>
      <c r="AX1939" s="6"/>
      <c r="AY1939" s="40"/>
    </row>
    <row r="1940" spans="32:51" x14ac:dyDescent="0.25">
      <c r="AF1940" s="6"/>
      <c r="AG1940" s="40"/>
      <c r="AJ1940" s="83"/>
      <c r="AK1940" s="40"/>
      <c r="AN1940" s="83"/>
      <c r="AO1940" s="40"/>
      <c r="AT1940" s="83"/>
      <c r="AU1940" s="40"/>
      <c r="AX1940" s="6"/>
      <c r="AY1940" s="40"/>
    </row>
    <row r="1941" spans="32:51" x14ac:dyDescent="0.25">
      <c r="AF1941" s="6"/>
      <c r="AG1941" s="40"/>
      <c r="AJ1941" s="83"/>
      <c r="AK1941" s="40"/>
      <c r="AN1941" s="83"/>
      <c r="AO1941" s="40"/>
      <c r="AT1941" s="83"/>
      <c r="AU1941" s="40"/>
      <c r="AX1941" s="6"/>
      <c r="AY1941" s="40"/>
    </row>
    <row r="1942" spans="32:51" x14ac:dyDescent="0.25">
      <c r="AF1942" s="6"/>
      <c r="AG1942" s="40"/>
      <c r="AJ1942" s="83"/>
      <c r="AK1942" s="40"/>
      <c r="AN1942" s="83"/>
      <c r="AO1942" s="40"/>
      <c r="AT1942" s="83"/>
      <c r="AU1942" s="40"/>
      <c r="AX1942" s="6"/>
      <c r="AY1942" s="40"/>
    </row>
    <row r="1943" spans="32:51" x14ac:dyDescent="0.25">
      <c r="AF1943" s="6"/>
      <c r="AG1943" s="40"/>
      <c r="AJ1943" s="83"/>
      <c r="AK1943" s="40"/>
      <c r="AN1943" s="83"/>
      <c r="AO1943" s="40"/>
      <c r="AT1943" s="83"/>
      <c r="AU1943" s="40"/>
      <c r="AX1943" s="6"/>
      <c r="AY1943" s="40"/>
    </row>
    <row r="1944" spans="32:51" x14ac:dyDescent="0.25">
      <c r="AF1944" s="6"/>
      <c r="AG1944" s="40"/>
      <c r="AJ1944" s="83"/>
      <c r="AK1944" s="40"/>
      <c r="AN1944" s="83"/>
      <c r="AO1944" s="40"/>
      <c r="AT1944" s="83"/>
      <c r="AU1944" s="40"/>
      <c r="AX1944" s="6"/>
      <c r="AY1944" s="40"/>
    </row>
    <row r="1945" spans="32:51" x14ac:dyDescent="0.25">
      <c r="AF1945" s="6"/>
      <c r="AG1945" s="40"/>
      <c r="AJ1945" s="83"/>
      <c r="AK1945" s="40"/>
      <c r="AN1945" s="83"/>
      <c r="AO1945" s="40"/>
      <c r="AT1945" s="83"/>
      <c r="AU1945" s="40"/>
      <c r="AX1945" s="6"/>
      <c r="AY1945" s="40"/>
    </row>
    <row r="1946" spans="32:51" x14ac:dyDescent="0.25">
      <c r="AF1946" s="6"/>
      <c r="AG1946" s="40"/>
      <c r="AJ1946" s="83"/>
      <c r="AK1946" s="40"/>
      <c r="AN1946" s="83"/>
      <c r="AO1946" s="40"/>
      <c r="AT1946" s="83"/>
      <c r="AU1946" s="40"/>
      <c r="AX1946" s="6"/>
      <c r="AY1946" s="40"/>
    </row>
    <row r="1947" spans="32:51" x14ac:dyDescent="0.25">
      <c r="AF1947" s="6"/>
      <c r="AG1947" s="40"/>
      <c r="AJ1947" s="83"/>
      <c r="AK1947" s="40"/>
      <c r="AN1947" s="83"/>
      <c r="AO1947" s="40"/>
      <c r="AT1947" s="83"/>
      <c r="AU1947" s="40"/>
      <c r="AX1947" s="6"/>
      <c r="AY1947" s="40"/>
    </row>
    <row r="1948" spans="32:51" x14ac:dyDescent="0.25">
      <c r="AF1948" s="6"/>
      <c r="AG1948" s="40"/>
      <c r="AJ1948" s="83"/>
      <c r="AK1948" s="40"/>
      <c r="AN1948" s="83"/>
      <c r="AO1948" s="40"/>
      <c r="AT1948" s="83"/>
      <c r="AU1948" s="40"/>
      <c r="AX1948" s="6"/>
      <c r="AY1948" s="40"/>
    </row>
    <row r="1949" spans="32:51" x14ac:dyDescent="0.25">
      <c r="AF1949" s="6"/>
      <c r="AG1949" s="40"/>
      <c r="AJ1949" s="83"/>
      <c r="AK1949" s="40"/>
      <c r="AN1949" s="83"/>
      <c r="AO1949" s="40"/>
      <c r="AT1949" s="83"/>
      <c r="AU1949" s="40"/>
      <c r="AX1949" s="6"/>
      <c r="AY1949" s="40"/>
    </row>
    <row r="1950" spans="32:51" x14ac:dyDescent="0.25">
      <c r="AF1950" s="6"/>
      <c r="AG1950" s="40"/>
      <c r="AJ1950" s="83"/>
      <c r="AK1950" s="40"/>
      <c r="AN1950" s="83"/>
      <c r="AO1950" s="40"/>
      <c r="AT1950" s="83"/>
      <c r="AU1950" s="40"/>
      <c r="AX1950" s="6"/>
      <c r="AY1950" s="40"/>
    </row>
    <row r="1951" spans="32:51" x14ac:dyDescent="0.25">
      <c r="AF1951" s="6"/>
      <c r="AG1951" s="40"/>
      <c r="AJ1951" s="83"/>
      <c r="AK1951" s="40"/>
      <c r="AN1951" s="83"/>
      <c r="AO1951" s="40"/>
      <c r="AT1951" s="83"/>
      <c r="AU1951" s="40"/>
      <c r="AX1951" s="6"/>
      <c r="AY1951" s="40"/>
    </row>
    <row r="1952" spans="32:51" x14ac:dyDescent="0.25">
      <c r="AF1952" s="6"/>
      <c r="AG1952" s="40"/>
      <c r="AJ1952" s="83"/>
      <c r="AK1952" s="40"/>
      <c r="AN1952" s="83"/>
      <c r="AO1952" s="40"/>
      <c r="AT1952" s="83"/>
      <c r="AU1952" s="40"/>
      <c r="AX1952" s="6"/>
      <c r="AY1952" s="40"/>
    </row>
    <row r="1953" spans="32:51" x14ac:dyDescent="0.25">
      <c r="AF1953" s="6"/>
      <c r="AG1953" s="40"/>
      <c r="AJ1953" s="83"/>
      <c r="AK1953" s="40"/>
      <c r="AN1953" s="83"/>
      <c r="AO1953" s="40"/>
      <c r="AT1953" s="83"/>
      <c r="AU1953" s="40"/>
      <c r="AX1953" s="6"/>
      <c r="AY1953" s="40"/>
    </row>
    <row r="1954" spans="32:51" x14ac:dyDescent="0.25">
      <c r="AF1954" s="6"/>
      <c r="AG1954" s="40"/>
      <c r="AJ1954" s="83"/>
      <c r="AK1954" s="40"/>
      <c r="AN1954" s="83"/>
      <c r="AO1954" s="40"/>
      <c r="AT1954" s="83"/>
      <c r="AU1954" s="40"/>
      <c r="AX1954" s="6"/>
      <c r="AY1954" s="40"/>
    </row>
    <row r="1955" spans="32:51" x14ac:dyDescent="0.25">
      <c r="AF1955" s="6"/>
      <c r="AG1955" s="40"/>
      <c r="AJ1955" s="83"/>
      <c r="AK1955" s="40"/>
      <c r="AN1955" s="83"/>
      <c r="AO1955" s="40"/>
      <c r="AT1955" s="83"/>
      <c r="AU1955" s="40"/>
      <c r="AX1955" s="6"/>
      <c r="AY1955" s="40"/>
    </row>
    <row r="1956" spans="32:51" x14ac:dyDescent="0.25">
      <c r="AF1956" s="6"/>
      <c r="AG1956" s="40"/>
      <c r="AJ1956" s="83"/>
      <c r="AK1956" s="40"/>
      <c r="AN1956" s="83"/>
      <c r="AO1956" s="40"/>
      <c r="AT1956" s="83"/>
      <c r="AU1956" s="40"/>
      <c r="AX1956" s="6"/>
      <c r="AY1956" s="40"/>
    </row>
    <row r="1957" spans="32:51" x14ac:dyDescent="0.25">
      <c r="AF1957" s="6"/>
      <c r="AG1957" s="40"/>
      <c r="AJ1957" s="83"/>
      <c r="AK1957" s="40"/>
      <c r="AN1957" s="83"/>
      <c r="AO1957" s="40"/>
      <c r="AT1957" s="83"/>
      <c r="AU1957" s="40"/>
      <c r="AX1957" s="6"/>
      <c r="AY1957" s="40"/>
    </row>
    <row r="1958" spans="32:51" x14ac:dyDescent="0.25">
      <c r="AF1958" s="6"/>
      <c r="AG1958" s="40"/>
      <c r="AJ1958" s="83"/>
      <c r="AK1958" s="40"/>
      <c r="AN1958" s="83"/>
      <c r="AO1958" s="40"/>
      <c r="AT1958" s="83"/>
      <c r="AU1958" s="40"/>
      <c r="AX1958" s="6"/>
      <c r="AY1958" s="40"/>
    </row>
    <row r="1959" spans="32:51" x14ac:dyDescent="0.25">
      <c r="AF1959" s="6"/>
      <c r="AG1959" s="40"/>
      <c r="AJ1959" s="83"/>
      <c r="AK1959" s="40"/>
      <c r="AN1959" s="83"/>
      <c r="AO1959" s="40"/>
      <c r="AT1959" s="83"/>
      <c r="AU1959" s="40"/>
      <c r="AX1959" s="6"/>
      <c r="AY1959" s="40"/>
    </row>
    <row r="1960" spans="32:51" x14ac:dyDescent="0.25">
      <c r="AF1960" s="6"/>
      <c r="AG1960" s="40"/>
      <c r="AJ1960" s="83"/>
      <c r="AK1960" s="40"/>
      <c r="AN1960" s="83"/>
      <c r="AO1960" s="40"/>
      <c r="AT1960" s="83"/>
      <c r="AU1960" s="40"/>
      <c r="AX1960" s="6"/>
      <c r="AY1960" s="40"/>
    </row>
    <row r="1961" spans="32:51" x14ac:dyDescent="0.25">
      <c r="AF1961" s="6"/>
      <c r="AG1961" s="40"/>
      <c r="AJ1961" s="83"/>
      <c r="AK1961" s="40"/>
      <c r="AN1961" s="83"/>
      <c r="AO1961" s="40"/>
      <c r="AT1961" s="83"/>
      <c r="AU1961" s="40"/>
      <c r="AX1961" s="6"/>
      <c r="AY1961" s="40"/>
    </row>
    <row r="1962" spans="32:51" x14ac:dyDescent="0.25">
      <c r="AF1962" s="6"/>
      <c r="AG1962" s="40"/>
      <c r="AJ1962" s="83"/>
      <c r="AK1962" s="40"/>
      <c r="AN1962" s="83"/>
      <c r="AO1962" s="40"/>
      <c r="AT1962" s="83"/>
      <c r="AU1962" s="40"/>
      <c r="AX1962" s="6"/>
      <c r="AY1962" s="40"/>
    </row>
    <row r="1963" spans="32:51" x14ac:dyDescent="0.25">
      <c r="AF1963" s="6"/>
      <c r="AG1963" s="40"/>
      <c r="AJ1963" s="83"/>
      <c r="AK1963" s="40"/>
      <c r="AN1963" s="83"/>
      <c r="AO1963" s="40"/>
      <c r="AT1963" s="83"/>
      <c r="AU1963" s="40"/>
      <c r="AX1963" s="6"/>
      <c r="AY1963" s="40"/>
    </row>
    <row r="1964" spans="32:51" x14ac:dyDescent="0.25">
      <c r="AF1964" s="6"/>
      <c r="AG1964" s="40"/>
      <c r="AJ1964" s="83"/>
      <c r="AK1964" s="40"/>
      <c r="AN1964" s="83"/>
      <c r="AO1964" s="40"/>
      <c r="AT1964" s="83"/>
      <c r="AU1964" s="40"/>
      <c r="AX1964" s="6"/>
      <c r="AY1964" s="40"/>
    </row>
    <row r="1965" spans="32:51" x14ac:dyDescent="0.25">
      <c r="AF1965" s="6"/>
      <c r="AG1965" s="40"/>
      <c r="AJ1965" s="83"/>
      <c r="AK1965" s="40"/>
      <c r="AN1965" s="83"/>
      <c r="AO1965" s="40"/>
      <c r="AT1965" s="83"/>
      <c r="AU1965" s="40"/>
      <c r="AX1965" s="6"/>
      <c r="AY1965" s="40"/>
    </row>
    <row r="1966" spans="32:51" x14ac:dyDescent="0.25">
      <c r="AF1966" s="6"/>
      <c r="AG1966" s="40"/>
      <c r="AJ1966" s="83"/>
      <c r="AK1966" s="40"/>
      <c r="AN1966" s="83"/>
      <c r="AO1966" s="40"/>
      <c r="AT1966" s="83"/>
      <c r="AU1966" s="40"/>
      <c r="AX1966" s="6"/>
      <c r="AY1966" s="40"/>
    </row>
    <row r="1967" spans="32:51" x14ac:dyDescent="0.25">
      <c r="AF1967" s="6"/>
      <c r="AG1967" s="40"/>
      <c r="AJ1967" s="83"/>
      <c r="AK1967" s="40"/>
      <c r="AN1967" s="83"/>
      <c r="AO1967" s="40"/>
      <c r="AT1967" s="83"/>
      <c r="AU1967" s="40"/>
      <c r="AX1967" s="6"/>
      <c r="AY1967" s="40"/>
    </row>
    <row r="1968" spans="32:51" x14ac:dyDescent="0.25">
      <c r="AF1968" s="6"/>
      <c r="AG1968" s="40"/>
      <c r="AJ1968" s="83"/>
      <c r="AK1968" s="40"/>
      <c r="AN1968" s="83"/>
      <c r="AO1968" s="40"/>
      <c r="AT1968" s="83"/>
      <c r="AU1968" s="40"/>
      <c r="AX1968" s="6"/>
      <c r="AY1968" s="40"/>
    </row>
    <row r="1969" spans="32:51" x14ac:dyDescent="0.25">
      <c r="AF1969" s="6"/>
      <c r="AG1969" s="40"/>
      <c r="AJ1969" s="83"/>
      <c r="AK1969" s="40"/>
      <c r="AN1969" s="83"/>
      <c r="AO1969" s="40"/>
      <c r="AT1969" s="83"/>
      <c r="AU1969" s="40"/>
      <c r="AX1969" s="6"/>
      <c r="AY1969" s="40"/>
    </row>
    <row r="1970" spans="32:51" x14ac:dyDescent="0.25">
      <c r="AF1970" s="6"/>
      <c r="AG1970" s="40"/>
      <c r="AJ1970" s="83"/>
      <c r="AK1970" s="40"/>
      <c r="AN1970" s="83"/>
      <c r="AO1970" s="40"/>
      <c r="AT1970" s="83"/>
      <c r="AU1970" s="40"/>
      <c r="AX1970" s="6"/>
      <c r="AY1970" s="40"/>
    </row>
    <row r="1971" spans="32:51" x14ac:dyDescent="0.25">
      <c r="AF1971" s="6"/>
      <c r="AG1971" s="40"/>
      <c r="AJ1971" s="83"/>
      <c r="AK1971" s="40"/>
      <c r="AN1971" s="83"/>
      <c r="AO1971" s="40"/>
      <c r="AT1971" s="83"/>
      <c r="AU1971" s="40"/>
      <c r="AX1971" s="6"/>
      <c r="AY1971" s="40"/>
    </row>
    <row r="1972" spans="32:51" x14ac:dyDescent="0.25">
      <c r="AF1972" s="6"/>
      <c r="AG1972" s="40"/>
      <c r="AJ1972" s="83"/>
      <c r="AK1972" s="40"/>
      <c r="AN1972" s="83"/>
      <c r="AO1972" s="40"/>
      <c r="AT1972" s="83"/>
      <c r="AU1972" s="40"/>
      <c r="AX1972" s="6"/>
      <c r="AY1972" s="40"/>
    </row>
    <row r="1973" spans="32:51" x14ac:dyDescent="0.25">
      <c r="AF1973" s="6"/>
      <c r="AG1973" s="40"/>
      <c r="AJ1973" s="83"/>
      <c r="AK1973" s="40"/>
      <c r="AN1973" s="83"/>
      <c r="AO1973" s="40"/>
      <c r="AT1973" s="83"/>
      <c r="AU1973" s="40"/>
      <c r="AX1973" s="6"/>
      <c r="AY1973" s="40"/>
    </row>
    <row r="1974" spans="32:51" x14ac:dyDescent="0.25">
      <c r="AF1974" s="6"/>
      <c r="AG1974" s="40"/>
      <c r="AJ1974" s="83"/>
      <c r="AK1974" s="40"/>
      <c r="AN1974" s="83"/>
      <c r="AO1974" s="40"/>
      <c r="AT1974" s="83"/>
      <c r="AU1974" s="40"/>
      <c r="AX1974" s="6"/>
      <c r="AY1974" s="40"/>
    </row>
    <row r="1975" spans="32:51" x14ac:dyDescent="0.25">
      <c r="AF1975" s="6"/>
      <c r="AG1975" s="40"/>
      <c r="AJ1975" s="83"/>
      <c r="AK1975" s="40"/>
      <c r="AN1975" s="83"/>
      <c r="AO1975" s="40"/>
      <c r="AT1975" s="83"/>
      <c r="AU1975" s="40"/>
      <c r="AX1975" s="6"/>
      <c r="AY1975" s="40"/>
    </row>
    <row r="1976" spans="32:51" x14ac:dyDescent="0.25">
      <c r="AF1976" s="6"/>
      <c r="AG1976" s="40"/>
      <c r="AJ1976" s="83"/>
      <c r="AK1976" s="40"/>
      <c r="AN1976" s="83"/>
      <c r="AO1976" s="40"/>
      <c r="AT1976" s="83"/>
      <c r="AU1976" s="40"/>
      <c r="AX1976" s="6"/>
      <c r="AY1976" s="40"/>
    </row>
    <row r="1977" spans="32:51" x14ac:dyDescent="0.25">
      <c r="AF1977" s="6"/>
      <c r="AG1977" s="40"/>
      <c r="AJ1977" s="83"/>
      <c r="AK1977" s="40"/>
      <c r="AN1977" s="83"/>
      <c r="AO1977" s="40"/>
      <c r="AT1977" s="83"/>
      <c r="AU1977" s="40"/>
      <c r="AX1977" s="6"/>
      <c r="AY1977" s="40"/>
    </row>
    <row r="1978" spans="32:51" x14ac:dyDescent="0.25">
      <c r="AF1978" s="6"/>
      <c r="AG1978" s="40"/>
      <c r="AJ1978" s="83"/>
      <c r="AK1978" s="40"/>
      <c r="AN1978" s="83"/>
      <c r="AO1978" s="40"/>
      <c r="AT1978" s="83"/>
      <c r="AU1978" s="40"/>
      <c r="AX1978" s="6"/>
      <c r="AY1978" s="40"/>
    </row>
    <row r="1979" spans="32:51" x14ac:dyDescent="0.25">
      <c r="AF1979" s="6"/>
      <c r="AG1979" s="40"/>
      <c r="AJ1979" s="83"/>
      <c r="AK1979" s="40"/>
      <c r="AN1979" s="83"/>
      <c r="AO1979" s="40"/>
      <c r="AT1979" s="83"/>
      <c r="AU1979" s="40"/>
      <c r="AX1979" s="6"/>
      <c r="AY1979" s="40"/>
    </row>
    <row r="1980" spans="32:51" x14ac:dyDescent="0.25">
      <c r="AF1980" s="6"/>
      <c r="AG1980" s="40"/>
      <c r="AJ1980" s="83"/>
      <c r="AK1980" s="40"/>
      <c r="AN1980" s="83"/>
      <c r="AO1980" s="40"/>
      <c r="AT1980" s="83"/>
      <c r="AU1980" s="40"/>
      <c r="AX1980" s="6"/>
      <c r="AY1980" s="40"/>
    </row>
    <row r="1981" spans="32:51" x14ac:dyDescent="0.25">
      <c r="AF1981" s="6"/>
      <c r="AG1981" s="40"/>
      <c r="AJ1981" s="83"/>
      <c r="AK1981" s="40"/>
      <c r="AN1981" s="83"/>
      <c r="AO1981" s="40"/>
      <c r="AT1981" s="83"/>
      <c r="AU1981" s="40"/>
      <c r="AX1981" s="6"/>
      <c r="AY1981" s="40"/>
    </row>
    <row r="1982" spans="32:51" x14ac:dyDescent="0.25">
      <c r="AF1982" s="6"/>
      <c r="AG1982" s="40"/>
      <c r="AJ1982" s="83"/>
      <c r="AK1982" s="40"/>
      <c r="AN1982" s="83"/>
      <c r="AO1982" s="40"/>
      <c r="AT1982" s="83"/>
      <c r="AU1982" s="40"/>
      <c r="AX1982" s="6"/>
      <c r="AY1982" s="40"/>
    </row>
    <row r="1983" spans="32:51" x14ac:dyDescent="0.25">
      <c r="AF1983" s="6"/>
      <c r="AG1983" s="40"/>
      <c r="AJ1983" s="83"/>
      <c r="AK1983" s="40"/>
      <c r="AN1983" s="83"/>
      <c r="AO1983" s="40"/>
      <c r="AT1983" s="83"/>
      <c r="AU1983" s="40"/>
      <c r="AX1983" s="6"/>
      <c r="AY1983" s="40"/>
    </row>
    <row r="1984" spans="32:51" x14ac:dyDescent="0.25">
      <c r="AF1984" s="6"/>
      <c r="AG1984" s="40"/>
      <c r="AJ1984" s="83"/>
      <c r="AK1984" s="40"/>
      <c r="AN1984" s="83"/>
      <c r="AO1984" s="40"/>
      <c r="AT1984" s="83"/>
      <c r="AU1984" s="40"/>
      <c r="AX1984" s="6"/>
      <c r="AY1984" s="40"/>
    </row>
    <row r="1985" spans="32:51" x14ac:dyDescent="0.25">
      <c r="AF1985" s="6"/>
      <c r="AG1985" s="40"/>
      <c r="AJ1985" s="83"/>
      <c r="AK1985" s="40"/>
      <c r="AN1985" s="83"/>
      <c r="AO1985" s="40"/>
      <c r="AT1985" s="83"/>
      <c r="AU1985" s="40"/>
      <c r="AX1985" s="6"/>
      <c r="AY1985" s="40"/>
    </row>
    <row r="1986" spans="32:51" x14ac:dyDescent="0.25">
      <c r="AF1986" s="6"/>
      <c r="AG1986" s="40"/>
      <c r="AJ1986" s="83"/>
      <c r="AK1986" s="40"/>
      <c r="AN1986" s="83"/>
      <c r="AO1986" s="40"/>
      <c r="AT1986" s="83"/>
      <c r="AU1986" s="40"/>
      <c r="AX1986" s="6"/>
      <c r="AY1986" s="40"/>
    </row>
    <row r="1987" spans="32:51" x14ac:dyDescent="0.25">
      <c r="AF1987" s="6"/>
      <c r="AG1987" s="40"/>
      <c r="AJ1987" s="83"/>
      <c r="AK1987" s="40"/>
      <c r="AN1987" s="83"/>
      <c r="AO1987" s="40"/>
      <c r="AT1987" s="83"/>
      <c r="AU1987" s="40"/>
      <c r="AX1987" s="6"/>
      <c r="AY1987" s="40"/>
    </row>
    <row r="1988" spans="32:51" x14ac:dyDescent="0.25">
      <c r="AF1988" s="6"/>
      <c r="AG1988" s="40"/>
      <c r="AJ1988" s="83"/>
      <c r="AK1988" s="40"/>
      <c r="AN1988" s="83"/>
      <c r="AO1988" s="40"/>
      <c r="AT1988" s="83"/>
      <c r="AU1988" s="40"/>
      <c r="AX1988" s="6"/>
      <c r="AY1988" s="40"/>
    </row>
    <row r="1989" spans="32:51" x14ac:dyDescent="0.25">
      <c r="AF1989" s="6"/>
      <c r="AG1989" s="40"/>
      <c r="AJ1989" s="83"/>
      <c r="AK1989" s="40"/>
      <c r="AN1989" s="83"/>
      <c r="AO1989" s="40"/>
      <c r="AT1989" s="83"/>
      <c r="AU1989" s="40"/>
      <c r="AX1989" s="6"/>
      <c r="AY1989" s="40"/>
    </row>
    <row r="1990" spans="32:51" x14ac:dyDescent="0.25">
      <c r="AF1990" s="6"/>
      <c r="AG1990" s="40"/>
      <c r="AJ1990" s="83"/>
      <c r="AK1990" s="40"/>
      <c r="AN1990" s="83"/>
      <c r="AO1990" s="40"/>
      <c r="AT1990" s="83"/>
      <c r="AU1990" s="40"/>
      <c r="AX1990" s="6"/>
      <c r="AY1990" s="40"/>
    </row>
    <row r="1991" spans="32:51" x14ac:dyDescent="0.25">
      <c r="AF1991" s="6"/>
      <c r="AG1991" s="40"/>
      <c r="AJ1991" s="83"/>
      <c r="AK1991" s="40"/>
      <c r="AN1991" s="83"/>
      <c r="AO1991" s="40"/>
      <c r="AT1991" s="83"/>
      <c r="AU1991" s="40"/>
      <c r="AX1991" s="6"/>
      <c r="AY1991" s="40"/>
    </row>
    <row r="1992" spans="32:51" x14ac:dyDescent="0.25">
      <c r="AF1992" s="6"/>
      <c r="AG1992" s="40"/>
      <c r="AJ1992" s="83"/>
      <c r="AK1992" s="40"/>
      <c r="AN1992" s="83"/>
      <c r="AO1992" s="40"/>
      <c r="AT1992" s="83"/>
      <c r="AU1992" s="40"/>
      <c r="AX1992" s="6"/>
      <c r="AY1992" s="40"/>
    </row>
    <row r="1993" spans="32:51" x14ac:dyDescent="0.25">
      <c r="AF1993" s="6"/>
      <c r="AG1993" s="40"/>
      <c r="AJ1993" s="83"/>
      <c r="AK1993" s="40"/>
      <c r="AN1993" s="83"/>
      <c r="AO1993" s="40"/>
      <c r="AT1993" s="83"/>
      <c r="AU1993" s="40"/>
      <c r="AX1993" s="6"/>
      <c r="AY1993" s="40"/>
    </row>
    <row r="1994" spans="32:51" x14ac:dyDescent="0.25">
      <c r="AF1994" s="6"/>
      <c r="AG1994" s="40"/>
      <c r="AJ1994" s="83"/>
      <c r="AK1994" s="40"/>
      <c r="AN1994" s="83"/>
      <c r="AO1994" s="40"/>
      <c r="AT1994" s="83"/>
      <c r="AU1994" s="40"/>
      <c r="AX1994" s="6"/>
      <c r="AY1994" s="40"/>
    </row>
    <row r="1995" spans="32:51" x14ac:dyDescent="0.25">
      <c r="AF1995" s="6"/>
      <c r="AG1995" s="40"/>
      <c r="AJ1995" s="83"/>
      <c r="AK1995" s="40"/>
      <c r="AN1995" s="83"/>
      <c r="AO1995" s="40"/>
      <c r="AT1995" s="83"/>
      <c r="AU1995" s="40"/>
      <c r="AX1995" s="6"/>
      <c r="AY1995" s="40"/>
    </row>
    <row r="1996" spans="32:51" x14ac:dyDescent="0.25">
      <c r="AF1996" s="6"/>
      <c r="AG1996" s="40"/>
      <c r="AJ1996" s="83"/>
      <c r="AK1996" s="40"/>
      <c r="AN1996" s="83"/>
      <c r="AO1996" s="40"/>
      <c r="AT1996" s="83"/>
      <c r="AU1996" s="40"/>
      <c r="AX1996" s="6"/>
      <c r="AY1996" s="40"/>
    </row>
    <row r="1997" spans="32:51" x14ac:dyDescent="0.25">
      <c r="AF1997" s="6"/>
      <c r="AG1997" s="40"/>
      <c r="AJ1997" s="83"/>
      <c r="AK1997" s="40"/>
      <c r="AN1997" s="83"/>
      <c r="AO1997" s="40"/>
      <c r="AT1997" s="83"/>
      <c r="AU1997" s="40"/>
      <c r="AX1997" s="6"/>
      <c r="AY1997" s="40"/>
    </row>
    <row r="1998" spans="32:51" x14ac:dyDescent="0.25">
      <c r="AF1998" s="6"/>
      <c r="AG1998" s="40"/>
      <c r="AJ1998" s="83"/>
      <c r="AK1998" s="40"/>
      <c r="AN1998" s="83"/>
      <c r="AO1998" s="40"/>
      <c r="AT1998" s="83"/>
      <c r="AU1998" s="40"/>
      <c r="AX1998" s="6"/>
      <c r="AY1998" s="40"/>
    </row>
    <row r="1999" spans="32:51" x14ac:dyDescent="0.25">
      <c r="AF1999" s="6"/>
      <c r="AG1999" s="40"/>
      <c r="AJ1999" s="83"/>
      <c r="AK1999" s="40"/>
      <c r="AN1999" s="83"/>
      <c r="AO1999" s="40"/>
      <c r="AT1999" s="83"/>
      <c r="AU1999" s="40"/>
      <c r="AX1999" s="6"/>
      <c r="AY1999" s="40"/>
    </row>
    <row r="2000" spans="32:51" x14ac:dyDescent="0.25">
      <c r="AF2000" s="6"/>
      <c r="AG2000" s="40"/>
      <c r="AJ2000" s="83"/>
      <c r="AK2000" s="40"/>
      <c r="AN2000" s="83"/>
      <c r="AO2000" s="40"/>
      <c r="AT2000" s="83"/>
      <c r="AU2000" s="40"/>
      <c r="AX2000" s="6"/>
      <c r="AY2000" s="40"/>
    </row>
    <row r="2001" spans="32:51" x14ac:dyDescent="0.25">
      <c r="AF2001" s="6"/>
      <c r="AG2001" s="40"/>
      <c r="AJ2001" s="83"/>
      <c r="AK2001" s="40"/>
      <c r="AN2001" s="83"/>
      <c r="AO2001" s="40"/>
      <c r="AT2001" s="83"/>
      <c r="AU2001" s="40"/>
      <c r="AX2001" s="6"/>
      <c r="AY2001" s="40"/>
    </row>
    <row r="2002" spans="32:51" x14ac:dyDescent="0.25">
      <c r="AF2002" s="6"/>
      <c r="AG2002" s="40"/>
      <c r="AJ2002" s="83"/>
      <c r="AK2002" s="40"/>
      <c r="AN2002" s="83"/>
      <c r="AO2002" s="40"/>
      <c r="AT2002" s="83"/>
      <c r="AU2002" s="40"/>
      <c r="AX2002" s="6"/>
      <c r="AY2002" s="40"/>
    </row>
    <row r="2003" spans="32:51" x14ac:dyDescent="0.25">
      <c r="AF2003" s="6"/>
      <c r="AG2003" s="40"/>
      <c r="AJ2003" s="83"/>
      <c r="AK2003" s="40"/>
      <c r="AN2003" s="83"/>
      <c r="AO2003" s="40"/>
      <c r="AT2003" s="83"/>
      <c r="AU2003" s="40"/>
      <c r="AX2003" s="6"/>
      <c r="AY2003" s="40"/>
    </row>
    <row r="2004" spans="32:51" x14ac:dyDescent="0.25">
      <c r="AF2004" s="6"/>
      <c r="AG2004" s="40"/>
      <c r="AJ2004" s="83"/>
      <c r="AK2004" s="40"/>
      <c r="AN2004" s="83"/>
      <c r="AO2004" s="40"/>
      <c r="AT2004" s="83"/>
      <c r="AU2004" s="40"/>
      <c r="AX2004" s="6"/>
      <c r="AY2004" s="40"/>
    </row>
    <row r="2005" spans="32:51" x14ac:dyDescent="0.25">
      <c r="AF2005" s="6"/>
      <c r="AG2005" s="40"/>
      <c r="AJ2005" s="83"/>
      <c r="AK2005" s="40"/>
      <c r="AN2005" s="83"/>
      <c r="AO2005" s="40"/>
      <c r="AT2005" s="83"/>
      <c r="AU2005" s="40"/>
      <c r="AX2005" s="6"/>
      <c r="AY2005" s="40"/>
    </row>
    <row r="2006" spans="32:51" x14ac:dyDescent="0.25">
      <c r="AF2006" s="6"/>
      <c r="AG2006" s="40"/>
      <c r="AJ2006" s="83"/>
      <c r="AK2006" s="40"/>
      <c r="AN2006" s="83"/>
      <c r="AO2006" s="40"/>
      <c r="AT2006" s="83"/>
      <c r="AU2006" s="40"/>
      <c r="AX2006" s="6"/>
      <c r="AY2006" s="40"/>
    </row>
    <row r="2007" spans="32:51" x14ac:dyDescent="0.25">
      <c r="AF2007" s="6"/>
      <c r="AG2007" s="40"/>
      <c r="AJ2007" s="83"/>
      <c r="AK2007" s="40"/>
      <c r="AN2007" s="83"/>
      <c r="AO2007" s="40"/>
      <c r="AT2007" s="83"/>
      <c r="AU2007" s="40"/>
      <c r="AX2007" s="6"/>
      <c r="AY2007" s="40"/>
    </row>
    <row r="2008" spans="32:51" x14ac:dyDescent="0.25">
      <c r="AF2008" s="6"/>
      <c r="AG2008" s="40"/>
      <c r="AJ2008" s="83"/>
      <c r="AK2008" s="40"/>
      <c r="AN2008" s="83"/>
      <c r="AO2008" s="40"/>
      <c r="AT2008" s="83"/>
      <c r="AU2008" s="40"/>
      <c r="AX2008" s="6"/>
      <c r="AY2008" s="40"/>
    </row>
    <row r="2009" spans="32:51" x14ac:dyDescent="0.25">
      <c r="AF2009" s="6"/>
      <c r="AG2009" s="40"/>
      <c r="AJ2009" s="83"/>
      <c r="AK2009" s="40"/>
      <c r="AN2009" s="83"/>
      <c r="AO2009" s="40"/>
      <c r="AT2009" s="83"/>
      <c r="AU2009" s="40"/>
      <c r="AX2009" s="6"/>
      <c r="AY2009" s="40"/>
    </row>
    <row r="2010" spans="32:51" x14ac:dyDescent="0.25">
      <c r="AF2010" s="6"/>
      <c r="AG2010" s="40"/>
      <c r="AJ2010" s="83"/>
      <c r="AK2010" s="40"/>
      <c r="AN2010" s="83"/>
      <c r="AO2010" s="40"/>
      <c r="AT2010" s="83"/>
      <c r="AU2010" s="40"/>
      <c r="AX2010" s="6"/>
      <c r="AY2010" s="40"/>
    </row>
    <row r="2011" spans="32:51" x14ac:dyDescent="0.25">
      <c r="AF2011" s="6"/>
      <c r="AG2011" s="40"/>
      <c r="AJ2011" s="83"/>
      <c r="AK2011" s="40"/>
      <c r="AN2011" s="83"/>
      <c r="AO2011" s="40"/>
      <c r="AT2011" s="83"/>
      <c r="AU2011" s="40"/>
      <c r="AX2011" s="6"/>
      <c r="AY2011" s="40"/>
    </row>
    <row r="2012" spans="32:51" x14ac:dyDescent="0.25">
      <c r="AF2012" s="6"/>
      <c r="AG2012" s="40"/>
      <c r="AJ2012" s="83"/>
      <c r="AK2012" s="40"/>
      <c r="AN2012" s="83"/>
      <c r="AO2012" s="40"/>
      <c r="AT2012" s="83"/>
      <c r="AU2012" s="40"/>
      <c r="AX2012" s="6"/>
      <c r="AY2012" s="40"/>
    </row>
    <row r="2013" spans="32:51" x14ac:dyDescent="0.25">
      <c r="AF2013" s="6"/>
      <c r="AG2013" s="40"/>
      <c r="AJ2013" s="83"/>
      <c r="AK2013" s="40"/>
      <c r="AN2013" s="83"/>
      <c r="AO2013" s="40"/>
      <c r="AT2013" s="83"/>
      <c r="AU2013" s="40"/>
      <c r="AX2013" s="6"/>
      <c r="AY2013" s="40"/>
    </row>
    <row r="2014" spans="32:51" x14ac:dyDescent="0.25">
      <c r="AF2014" s="6"/>
      <c r="AG2014" s="40"/>
      <c r="AJ2014" s="83"/>
      <c r="AK2014" s="40"/>
      <c r="AN2014" s="83"/>
      <c r="AO2014" s="40"/>
      <c r="AT2014" s="83"/>
      <c r="AU2014" s="40"/>
      <c r="AX2014" s="6"/>
      <c r="AY2014" s="40"/>
    </row>
    <row r="2015" spans="32:51" x14ac:dyDescent="0.25">
      <c r="AF2015" s="6"/>
      <c r="AG2015" s="40"/>
      <c r="AJ2015" s="83"/>
      <c r="AK2015" s="40"/>
      <c r="AN2015" s="83"/>
      <c r="AO2015" s="40"/>
      <c r="AT2015" s="83"/>
      <c r="AU2015" s="40"/>
      <c r="AX2015" s="6"/>
      <c r="AY2015" s="40"/>
    </row>
    <row r="2016" spans="32:51" x14ac:dyDescent="0.25">
      <c r="AF2016" s="6"/>
      <c r="AG2016" s="40"/>
      <c r="AJ2016" s="83"/>
      <c r="AK2016" s="40"/>
      <c r="AN2016" s="83"/>
      <c r="AO2016" s="40"/>
      <c r="AT2016" s="83"/>
      <c r="AU2016" s="40"/>
      <c r="AX2016" s="6"/>
      <c r="AY2016" s="40"/>
    </row>
    <row r="2017" spans="32:51" x14ac:dyDescent="0.25">
      <c r="AF2017" s="6"/>
      <c r="AG2017" s="40"/>
      <c r="AJ2017" s="83"/>
      <c r="AK2017" s="40"/>
      <c r="AN2017" s="83"/>
      <c r="AO2017" s="40"/>
      <c r="AT2017" s="83"/>
      <c r="AU2017" s="40"/>
      <c r="AX2017" s="6"/>
      <c r="AY2017" s="40"/>
    </row>
    <row r="2018" spans="32:51" x14ac:dyDescent="0.25">
      <c r="AF2018" s="6"/>
      <c r="AG2018" s="40"/>
      <c r="AJ2018" s="83"/>
      <c r="AK2018" s="40"/>
      <c r="AN2018" s="83"/>
      <c r="AO2018" s="40"/>
      <c r="AT2018" s="83"/>
      <c r="AU2018" s="40"/>
      <c r="AX2018" s="6"/>
      <c r="AY2018" s="40"/>
    </row>
    <row r="2019" spans="32:51" x14ac:dyDescent="0.25">
      <c r="AF2019" s="6"/>
      <c r="AG2019" s="40"/>
      <c r="AJ2019" s="83"/>
      <c r="AK2019" s="40"/>
      <c r="AN2019" s="83"/>
      <c r="AO2019" s="40"/>
      <c r="AT2019" s="83"/>
      <c r="AU2019" s="40"/>
      <c r="AX2019" s="6"/>
      <c r="AY2019" s="40"/>
    </row>
    <row r="2020" spans="32:51" x14ac:dyDescent="0.25">
      <c r="AF2020" s="6"/>
      <c r="AG2020" s="40"/>
      <c r="AJ2020" s="83"/>
      <c r="AK2020" s="40"/>
      <c r="AN2020" s="83"/>
      <c r="AO2020" s="40"/>
      <c r="AT2020" s="83"/>
      <c r="AU2020" s="40"/>
      <c r="AX2020" s="6"/>
      <c r="AY2020" s="40"/>
    </row>
    <row r="2021" spans="32:51" x14ac:dyDescent="0.25">
      <c r="AF2021" s="6"/>
      <c r="AG2021" s="40"/>
      <c r="AJ2021" s="83"/>
      <c r="AK2021" s="40"/>
      <c r="AN2021" s="83"/>
      <c r="AO2021" s="40"/>
      <c r="AT2021" s="83"/>
      <c r="AU2021" s="40"/>
      <c r="AX2021" s="6"/>
      <c r="AY2021" s="40"/>
    </row>
    <row r="2022" spans="32:51" x14ac:dyDescent="0.25">
      <c r="AF2022" s="6"/>
      <c r="AG2022" s="40"/>
      <c r="AJ2022" s="83"/>
      <c r="AK2022" s="40"/>
      <c r="AN2022" s="83"/>
      <c r="AO2022" s="40"/>
      <c r="AT2022" s="83"/>
      <c r="AU2022" s="40"/>
      <c r="AX2022" s="6"/>
      <c r="AY2022" s="40"/>
    </row>
    <row r="2023" spans="32:51" x14ac:dyDescent="0.25">
      <c r="AF2023" s="6"/>
      <c r="AG2023" s="40"/>
      <c r="AJ2023" s="83"/>
      <c r="AK2023" s="40"/>
      <c r="AN2023" s="83"/>
      <c r="AO2023" s="40"/>
      <c r="AT2023" s="83"/>
      <c r="AU2023" s="40"/>
      <c r="AX2023" s="6"/>
      <c r="AY2023" s="40"/>
    </row>
    <row r="2024" spans="32:51" x14ac:dyDescent="0.25">
      <c r="AF2024" s="6"/>
      <c r="AG2024" s="40"/>
      <c r="AJ2024" s="83"/>
      <c r="AK2024" s="40"/>
      <c r="AN2024" s="83"/>
      <c r="AO2024" s="40"/>
      <c r="AT2024" s="83"/>
      <c r="AU2024" s="40"/>
      <c r="AX2024" s="6"/>
      <c r="AY2024" s="40"/>
    </row>
    <row r="2025" spans="32:51" x14ac:dyDescent="0.25">
      <c r="AF2025" s="6"/>
      <c r="AG2025" s="40"/>
      <c r="AJ2025" s="83"/>
      <c r="AK2025" s="40"/>
      <c r="AN2025" s="83"/>
      <c r="AO2025" s="40"/>
      <c r="AT2025" s="83"/>
      <c r="AU2025" s="40"/>
      <c r="AX2025" s="6"/>
      <c r="AY2025" s="40"/>
    </row>
    <row r="2026" spans="32:51" x14ac:dyDescent="0.25">
      <c r="AF2026" s="6"/>
      <c r="AG2026" s="40"/>
      <c r="AJ2026" s="83"/>
      <c r="AK2026" s="40"/>
      <c r="AN2026" s="83"/>
      <c r="AO2026" s="40"/>
      <c r="AT2026" s="83"/>
      <c r="AU2026" s="40"/>
      <c r="AX2026" s="6"/>
      <c r="AY2026" s="40"/>
    </row>
    <row r="2027" spans="32:51" x14ac:dyDescent="0.25">
      <c r="AF2027" s="6"/>
      <c r="AG2027" s="40"/>
      <c r="AJ2027" s="83"/>
      <c r="AK2027" s="40"/>
      <c r="AN2027" s="83"/>
      <c r="AO2027" s="40"/>
      <c r="AT2027" s="83"/>
      <c r="AU2027" s="40"/>
      <c r="AX2027" s="6"/>
      <c r="AY2027" s="40"/>
    </row>
    <row r="2028" spans="32:51" x14ac:dyDescent="0.25">
      <c r="AF2028" s="6"/>
      <c r="AG2028" s="40"/>
      <c r="AJ2028" s="83"/>
      <c r="AK2028" s="40"/>
      <c r="AN2028" s="83"/>
      <c r="AO2028" s="40"/>
      <c r="AT2028" s="83"/>
      <c r="AU2028" s="40"/>
      <c r="AX2028" s="6"/>
      <c r="AY2028" s="40"/>
    </row>
    <row r="2029" spans="32:51" x14ac:dyDescent="0.25">
      <c r="AF2029" s="6"/>
      <c r="AG2029" s="40"/>
      <c r="AJ2029" s="83"/>
      <c r="AK2029" s="40"/>
      <c r="AN2029" s="83"/>
      <c r="AO2029" s="40"/>
      <c r="AT2029" s="83"/>
      <c r="AU2029" s="40"/>
      <c r="AX2029" s="6"/>
      <c r="AY2029" s="40"/>
    </row>
    <row r="2030" spans="32:51" x14ac:dyDescent="0.25">
      <c r="AF2030" s="6"/>
      <c r="AG2030" s="40"/>
      <c r="AJ2030" s="83"/>
      <c r="AK2030" s="40"/>
      <c r="AN2030" s="83"/>
      <c r="AO2030" s="40"/>
      <c r="AT2030" s="83"/>
      <c r="AU2030" s="40"/>
      <c r="AX2030" s="6"/>
      <c r="AY2030" s="40"/>
    </row>
    <row r="2031" spans="32:51" x14ac:dyDescent="0.25">
      <c r="AF2031" s="6"/>
      <c r="AG2031" s="40"/>
      <c r="AJ2031" s="83"/>
      <c r="AK2031" s="40"/>
      <c r="AN2031" s="83"/>
      <c r="AO2031" s="40"/>
      <c r="AT2031" s="83"/>
      <c r="AU2031" s="40"/>
      <c r="AX2031" s="6"/>
      <c r="AY2031" s="40"/>
    </row>
    <row r="2032" spans="32:51" x14ac:dyDescent="0.25">
      <c r="AF2032" s="6"/>
      <c r="AG2032" s="40"/>
      <c r="AJ2032" s="83"/>
      <c r="AK2032" s="40"/>
      <c r="AN2032" s="83"/>
      <c r="AO2032" s="40"/>
      <c r="AT2032" s="83"/>
      <c r="AU2032" s="40"/>
      <c r="AX2032" s="6"/>
      <c r="AY2032" s="40"/>
    </row>
    <row r="2033" spans="32:51" x14ac:dyDescent="0.25">
      <c r="AF2033" s="6"/>
      <c r="AG2033" s="40"/>
      <c r="AJ2033" s="83"/>
      <c r="AK2033" s="40"/>
      <c r="AN2033" s="83"/>
      <c r="AO2033" s="40"/>
      <c r="AT2033" s="83"/>
      <c r="AU2033" s="40"/>
      <c r="AX2033" s="6"/>
      <c r="AY2033" s="40"/>
    </row>
    <row r="2034" spans="32:51" x14ac:dyDescent="0.25">
      <c r="AF2034" s="6"/>
      <c r="AG2034" s="40"/>
      <c r="AJ2034" s="83"/>
      <c r="AK2034" s="40"/>
      <c r="AN2034" s="83"/>
      <c r="AO2034" s="40"/>
      <c r="AT2034" s="83"/>
      <c r="AU2034" s="40"/>
      <c r="AX2034" s="6"/>
      <c r="AY2034" s="40"/>
    </row>
    <row r="2035" spans="32:51" x14ac:dyDescent="0.25">
      <c r="AF2035" s="6"/>
      <c r="AG2035" s="40"/>
      <c r="AJ2035" s="83"/>
      <c r="AK2035" s="40"/>
      <c r="AN2035" s="83"/>
      <c r="AO2035" s="40"/>
      <c r="AT2035" s="83"/>
      <c r="AU2035" s="40"/>
      <c r="AX2035" s="6"/>
      <c r="AY2035" s="40"/>
    </row>
    <row r="2036" spans="32:51" x14ac:dyDescent="0.25">
      <c r="AF2036" s="6"/>
      <c r="AG2036" s="40"/>
      <c r="AJ2036" s="83"/>
      <c r="AK2036" s="40"/>
      <c r="AN2036" s="83"/>
      <c r="AO2036" s="40"/>
      <c r="AT2036" s="83"/>
      <c r="AU2036" s="40"/>
      <c r="AX2036" s="6"/>
      <c r="AY2036" s="40"/>
    </row>
    <row r="2037" spans="32:51" x14ac:dyDescent="0.25">
      <c r="AF2037" s="6"/>
      <c r="AG2037" s="40"/>
      <c r="AJ2037" s="83"/>
      <c r="AK2037" s="40"/>
      <c r="AN2037" s="83"/>
      <c r="AO2037" s="40"/>
      <c r="AT2037" s="83"/>
      <c r="AU2037" s="40"/>
      <c r="AX2037" s="6"/>
      <c r="AY2037" s="40"/>
    </row>
    <row r="2038" spans="32:51" x14ac:dyDescent="0.25">
      <c r="AF2038" s="6"/>
      <c r="AG2038" s="40"/>
      <c r="AJ2038" s="83"/>
      <c r="AK2038" s="40"/>
      <c r="AN2038" s="83"/>
      <c r="AO2038" s="40"/>
      <c r="AT2038" s="83"/>
      <c r="AU2038" s="40"/>
      <c r="AX2038" s="6"/>
      <c r="AY2038" s="40"/>
    </row>
    <row r="2039" spans="32:51" x14ac:dyDescent="0.25">
      <c r="AF2039" s="6"/>
      <c r="AG2039" s="40"/>
      <c r="AJ2039" s="83"/>
      <c r="AK2039" s="40"/>
      <c r="AN2039" s="83"/>
      <c r="AO2039" s="40"/>
      <c r="AT2039" s="83"/>
      <c r="AU2039" s="40"/>
      <c r="AX2039" s="6"/>
      <c r="AY2039" s="40"/>
    </row>
    <row r="2040" spans="32:51" x14ac:dyDescent="0.25">
      <c r="AF2040" s="6"/>
      <c r="AG2040" s="40"/>
      <c r="AJ2040" s="83"/>
      <c r="AK2040" s="40"/>
      <c r="AN2040" s="83"/>
      <c r="AO2040" s="40"/>
      <c r="AT2040" s="83"/>
      <c r="AU2040" s="40"/>
      <c r="AX2040" s="6"/>
      <c r="AY2040" s="40"/>
    </row>
    <row r="2041" spans="32:51" x14ac:dyDescent="0.25">
      <c r="AF2041" s="6"/>
      <c r="AG2041" s="40"/>
      <c r="AJ2041" s="83"/>
      <c r="AK2041" s="40"/>
      <c r="AN2041" s="83"/>
      <c r="AO2041" s="40"/>
      <c r="AT2041" s="83"/>
      <c r="AU2041" s="40"/>
      <c r="AX2041" s="6"/>
      <c r="AY2041" s="40"/>
    </row>
    <row r="2042" spans="32:51" x14ac:dyDescent="0.25">
      <c r="AF2042" s="6"/>
      <c r="AG2042" s="40"/>
      <c r="AJ2042" s="83"/>
      <c r="AK2042" s="40"/>
      <c r="AN2042" s="83"/>
      <c r="AO2042" s="40"/>
      <c r="AT2042" s="83"/>
      <c r="AU2042" s="40"/>
      <c r="AX2042" s="6"/>
      <c r="AY2042" s="40"/>
    </row>
    <row r="2043" spans="32:51" x14ac:dyDescent="0.25">
      <c r="AF2043" s="6"/>
      <c r="AG2043" s="40"/>
      <c r="AJ2043" s="83"/>
      <c r="AK2043" s="40"/>
      <c r="AN2043" s="83"/>
      <c r="AO2043" s="40"/>
      <c r="AT2043" s="83"/>
      <c r="AU2043" s="40"/>
      <c r="AX2043" s="6"/>
      <c r="AY2043" s="40"/>
    </row>
    <row r="2044" spans="32:51" x14ac:dyDescent="0.25">
      <c r="AF2044" s="6"/>
      <c r="AG2044" s="40"/>
      <c r="AJ2044" s="83"/>
      <c r="AK2044" s="40"/>
      <c r="AN2044" s="83"/>
      <c r="AO2044" s="40"/>
      <c r="AT2044" s="83"/>
      <c r="AU2044" s="40"/>
      <c r="AX2044" s="6"/>
      <c r="AY2044" s="40"/>
    </row>
    <row r="2045" spans="32:51" x14ac:dyDescent="0.25">
      <c r="AF2045" s="6"/>
      <c r="AG2045" s="40"/>
      <c r="AJ2045" s="83"/>
      <c r="AK2045" s="40"/>
      <c r="AN2045" s="83"/>
      <c r="AO2045" s="40"/>
      <c r="AT2045" s="83"/>
      <c r="AU2045" s="40"/>
      <c r="AX2045" s="6"/>
      <c r="AY2045" s="40"/>
    </row>
    <row r="2046" spans="32:51" x14ac:dyDescent="0.25">
      <c r="AF2046" s="6"/>
      <c r="AG2046" s="40"/>
      <c r="AJ2046" s="83"/>
      <c r="AK2046" s="40"/>
      <c r="AN2046" s="83"/>
      <c r="AO2046" s="40"/>
      <c r="AT2046" s="83"/>
      <c r="AU2046" s="40"/>
      <c r="AX2046" s="6"/>
      <c r="AY2046" s="40"/>
    </row>
    <row r="2047" spans="32:51" x14ac:dyDescent="0.25">
      <c r="AF2047" s="6"/>
      <c r="AG2047" s="40"/>
      <c r="AJ2047" s="83"/>
      <c r="AK2047" s="40"/>
      <c r="AN2047" s="83"/>
      <c r="AO2047" s="40"/>
      <c r="AT2047" s="83"/>
      <c r="AU2047" s="40"/>
      <c r="AX2047" s="6"/>
      <c r="AY2047" s="40"/>
    </row>
    <row r="2048" spans="32:51" x14ac:dyDescent="0.25">
      <c r="AF2048" s="6"/>
      <c r="AG2048" s="40"/>
      <c r="AJ2048" s="83"/>
      <c r="AK2048" s="40"/>
      <c r="AN2048" s="83"/>
      <c r="AO2048" s="40"/>
      <c r="AT2048" s="83"/>
      <c r="AU2048" s="40"/>
      <c r="AX2048" s="6"/>
      <c r="AY2048" s="40"/>
    </row>
    <row r="2049" spans="32:51" x14ac:dyDescent="0.25">
      <c r="AF2049" s="6"/>
      <c r="AG2049" s="40"/>
      <c r="AJ2049" s="83"/>
      <c r="AK2049" s="40"/>
      <c r="AN2049" s="83"/>
      <c r="AO2049" s="40"/>
      <c r="AT2049" s="83"/>
      <c r="AU2049" s="40"/>
      <c r="AX2049" s="6"/>
      <c r="AY2049" s="40"/>
    </row>
    <row r="2050" spans="32:51" x14ac:dyDescent="0.25">
      <c r="AF2050" s="6"/>
      <c r="AG2050" s="40"/>
      <c r="AJ2050" s="83"/>
      <c r="AK2050" s="40"/>
      <c r="AN2050" s="83"/>
      <c r="AO2050" s="40"/>
      <c r="AT2050" s="83"/>
      <c r="AU2050" s="40"/>
      <c r="AX2050" s="6"/>
      <c r="AY2050" s="40"/>
    </row>
    <row r="2051" spans="32:51" x14ac:dyDescent="0.25">
      <c r="AF2051" s="6"/>
      <c r="AG2051" s="40"/>
      <c r="AJ2051" s="83"/>
      <c r="AK2051" s="40"/>
      <c r="AN2051" s="83"/>
      <c r="AO2051" s="40"/>
      <c r="AT2051" s="83"/>
      <c r="AU2051" s="40"/>
      <c r="AX2051" s="6"/>
      <c r="AY2051" s="40"/>
    </row>
    <row r="2052" spans="32:51" x14ac:dyDescent="0.25">
      <c r="AF2052" s="6"/>
      <c r="AG2052" s="40"/>
      <c r="AJ2052" s="83"/>
      <c r="AK2052" s="40"/>
      <c r="AN2052" s="83"/>
      <c r="AO2052" s="40"/>
      <c r="AT2052" s="83"/>
      <c r="AU2052" s="40"/>
      <c r="AX2052" s="6"/>
      <c r="AY2052" s="40"/>
    </row>
    <row r="2053" spans="32:51" x14ac:dyDescent="0.25">
      <c r="AF2053" s="6"/>
      <c r="AG2053" s="40"/>
      <c r="AJ2053" s="83"/>
      <c r="AK2053" s="40"/>
      <c r="AN2053" s="83"/>
      <c r="AO2053" s="40"/>
      <c r="AT2053" s="83"/>
      <c r="AU2053" s="40"/>
      <c r="AX2053" s="6"/>
      <c r="AY2053" s="40"/>
    </row>
    <row r="2054" spans="32:51" x14ac:dyDescent="0.25">
      <c r="AF2054" s="6"/>
      <c r="AG2054" s="40"/>
      <c r="AJ2054" s="83"/>
      <c r="AK2054" s="40"/>
      <c r="AN2054" s="83"/>
      <c r="AO2054" s="40"/>
      <c r="AT2054" s="83"/>
      <c r="AU2054" s="40"/>
      <c r="AX2054" s="6"/>
      <c r="AY2054" s="40"/>
    </row>
    <row r="2055" spans="32:51" x14ac:dyDescent="0.25">
      <c r="AF2055" s="6"/>
      <c r="AG2055" s="40"/>
      <c r="AJ2055" s="83"/>
      <c r="AK2055" s="40"/>
      <c r="AN2055" s="83"/>
      <c r="AO2055" s="40"/>
      <c r="AT2055" s="83"/>
      <c r="AU2055" s="40"/>
      <c r="AX2055" s="6"/>
      <c r="AY2055" s="40"/>
    </row>
    <row r="2056" spans="32:51" x14ac:dyDescent="0.25">
      <c r="AF2056" s="6"/>
      <c r="AG2056" s="40"/>
      <c r="AJ2056" s="83"/>
      <c r="AK2056" s="40"/>
      <c r="AN2056" s="83"/>
      <c r="AO2056" s="40"/>
      <c r="AT2056" s="83"/>
      <c r="AU2056" s="40"/>
      <c r="AX2056" s="6"/>
      <c r="AY2056" s="40"/>
    </row>
    <row r="2057" spans="32:51" x14ac:dyDescent="0.25">
      <c r="AF2057" s="6"/>
      <c r="AG2057" s="40"/>
      <c r="AJ2057" s="83"/>
      <c r="AK2057" s="40"/>
      <c r="AN2057" s="83"/>
      <c r="AO2057" s="40"/>
      <c r="AT2057" s="83"/>
      <c r="AU2057" s="40"/>
      <c r="AX2057" s="6"/>
      <c r="AY2057" s="40"/>
    </row>
    <row r="2058" spans="32:51" x14ac:dyDescent="0.25">
      <c r="AF2058" s="6"/>
      <c r="AG2058" s="40"/>
      <c r="AJ2058" s="83"/>
      <c r="AK2058" s="40"/>
      <c r="AN2058" s="83"/>
      <c r="AO2058" s="40"/>
      <c r="AT2058" s="83"/>
      <c r="AU2058" s="40"/>
      <c r="AX2058" s="6"/>
      <c r="AY2058" s="40"/>
    </row>
    <row r="2059" spans="32:51" x14ac:dyDescent="0.25">
      <c r="AF2059" s="6"/>
      <c r="AG2059" s="40"/>
      <c r="AJ2059" s="83"/>
      <c r="AK2059" s="40"/>
      <c r="AN2059" s="83"/>
      <c r="AO2059" s="40"/>
      <c r="AT2059" s="83"/>
      <c r="AU2059" s="40"/>
      <c r="AX2059" s="6"/>
      <c r="AY2059" s="40"/>
    </row>
    <row r="2060" spans="32:51" x14ac:dyDescent="0.25">
      <c r="AF2060" s="6"/>
      <c r="AG2060" s="40"/>
      <c r="AJ2060" s="83"/>
      <c r="AK2060" s="40"/>
      <c r="AN2060" s="83"/>
      <c r="AO2060" s="40"/>
      <c r="AT2060" s="83"/>
      <c r="AU2060" s="40"/>
      <c r="AX2060" s="6"/>
      <c r="AY2060" s="40"/>
    </row>
    <row r="2061" spans="32:51" x14ac:dyDescent="0.25">
      <c r="AF2061" s="6"/>
      <c r="AG2061" s="40"/>
      <c r="AJ2061" s="83"/>
      <c r="AK2061" s="40"/>
      <c r="AN2061" s="83"/>
      <c r="AO2061" s="40"/>
      <c r="AT2061" s="83"/>
      <c r="AU2061" s="40"/>
      <c r="AX2061" s="6"/>
      <c r="AY2061" s="40"/>
    </row>
    <row r="2062" spans="32:51" x14ac:dyDescent="0.25">
      <c r="AF2062" s="6"/>
      <c r="AG2062" s="40"/>
      <c r="AJ2062" s="83"/>
      <c r="AK2062" s="40"/>
      <c r="AN2062" s="83"/>
      <c r="AO2062" s="40"/>
      <c r="AT2062" s="83"/>
      <c r="AU2062" s="40"/>
      <c r="AX2062" s="6"/>
      <c r="AY2062" s="40"/>
    </row>
    <row r="2063" spans="32:51" x14ac:dyDescent="0.25">
      <c r="AF2063" s="6"/>
      <c r="AG2063" s="40"/>
      <c r="AJ2063" s="83"/>
      <c r="AK2063" s="40"/>
      <c r="AN2063" s="83"/>
      <c r="AO2063" s="40"/>
      <c r="AT2063" s="83"/>
      <c r="AU2063" s="40"/>
      <c r="AX2063" s="6"/>
      <c r="AY2063" s="40"/>
    </row>
    <row r="2064" spans="32:51" x14ac:dyDescent="0.25">
      <c r="AF2064" s="6"/>
      <c r="AG2064" s="40"/>
      <c r="AJ2064" s="83"/>
      <c r="AK2064" s="40"/>
      <c r="AN2064" s="83"/>
      <c r="AO2064" s="40"/>
      <c r="AT2064" s="83"/>
      <c r="AU2064" s="40"/>
      <c r="AX2064" s="6"/>
      <c r="AY2064" s="40"/>
    </row>
    <row r="2065" spans="32:51" x14ac:dyDescent="0.25">
      <c r="AF2065" s="6"/>
      <c r="AG2065" s="40"/>
      <c r="AJ2065" s="83"/>
      <c r="AK2065" s="40"/>
      <c r="AN2065" s="83"/>
      <c r="AO2065" s="40"/>
      <c r="AT2065" s="83"/>
      <c r="AU2065" s="40"/>
      <c r="AX2065" s="6"/>
      <c r="AY2065" s="40"/>
    </row>
    <row r="2066" spans="32:51" x14ac:dyDescent="0.25">
      <c r="AF2066" s="6"/>
      <c r="AG2066" s="40"/>
      <c r="AJ2066" s="83"/>
      <c r="AK2066" s="40"/>
      <c r="AN2066" s="83"/>
      <c r="AO2066" s="40"/>
      <c r="AT2066" s="83"/>
      <c r="AU2066" s="40"/>
      <c r="AX2066" s="6"/>
      <c r="AY2066" s="40"/>
    </row>
    <row r="2067" spans="32:51" x14ac:dyDescent="0.25">
      <c r="AF2067" s="6"/>
      <c r="AG2067" s="40"/>
      <c r="AJ2067" s="83"/>
      <c r="AK2067" s="40"/>
      <c r="AN2067" s="83"/>
      <c r="AO2067" s="40"/>
      <c r="AT2067" s="83"/>
      <c r="AU2067" s="40"/>
      <c r="AX2067" s="6"/>
      <c r="AY2067" s="40"/>
    </row>
    <row r="2068" spans="32:51" x14ac:dyDescent="0.25">
      <c r="AF2068" s="6"/>
      <c r="AG2068" s="40"/>
      <c r="AJ2068" s="83"/>
      <c r="AK2068" s="40"/>
      <c r="AN2068" s="83"/>
      <c r="AO2068" s="40"/>
      <c r="AT2068" s="83"/>
      <c r="AU2068" s="40"/>
      <c r="AX2068" s="6"/>
      <c r="AY2068" s="40"/>
    </row>
    <row r="2069" spans="32:51" x14ac:dyDescent="0.25">
      <c r="AF2069" s="6"/>
      <c r="AG2069" s="40"/>
      <c r="AJ2069" s="83"/>
      <c r="AK2069" s="40"/>
      <c r="AN2069" s="83"/>
      <c r="AO2069" s="40"/>
      <c r="AT2069" s="83"/>
      <c r="AU2069" s="40"/>
      <c r="AX2069" s="6"/>
      <c r="AY2069" s="40"/>
    </row>
    <row r="2070" spans="32:51" x14ac:dyDescent="0.25">
      <c r="AF2070" s="6"/>
      <c r="AG2070" s="40"/>
      <c r="AJ2070" s="83"/>
      <c r="AK2070" s="40"/>
      <c r="AN2070" s="83"/>
      <c r="AO2070" s="40"/>
      <c r="AT2070" s="83"/>
      <c r="AU2070" s="40"/>
      <c r="AX2070" s="6"/>
      <c r="AY2070" s="40"/>
    </row>
    <row r="2071" spans="32:51" x14ac:dyDescent="0.25">
      <c r="AF2071" s="6"/>
      <c r="AG2071" s="40"/>
      <c r="AJ2071" s="83"/>
      <c r="AK2071" s="40"/>
      <c r="AN2071" s="83"/>
      <c r="AO2071" s="40"/>
      <c r="AT2071" s="83"/>
      <c r="AU2071" s="40"/>
      <c r="AX2071" s="6"/>
      <c r="AY2071" s="40"/>
    </row>
    <row r="2072" spans="32:51" x14ac:dyDescent="0.25">
      <c r="AF2072" s="6"/>
      <c r="AG2072" s="40"/>
      <c r="AJ2072" s="83"/>
      <c r="AK2072" s="40"/>
      <c r="AN2072" s="83"/>
      <c r="AO2072" s="40"/>
      <c r="AT2072" s="83"/>
      <c r="AU2072" s="40"/>
      <c r="AX2072" s="6"/>
      <c r="AY2072" s="40"/>
    </row>
    <row r="2073" spans="32:51" x14ac:dyDescent="0.25">
      <c r="AF2073" s="6"/>
      <c r="AG2073" s="40"/>
      <c r="AJ2073" s="83"/>
      <c r="AK2073" s="40"/>
      <c r="AN2073" s="83"/>
      <c r="AO2073" s="40"/>
      <c r="AT2073" s="83"/>
      <c r="AU2073" s="40"/>
      <c r="AX2073" s="6"/>
      <c r="AY2073" s="40"/>
    </row>
    <row r="2074" spans="32:51" x14ac:dyDescent="0.25">
      <c r="AF2074" s="6"/>
      <c r="AG2074" s="40"/>
      <c r="AJ2074" s="83"/>
      <c r="AK2074" s="40"/>
      <c r="AN2074" s="83"/>
      <c r="AO2074" s="40"/>
      <c r="AT2074" s="83"/>
      <c r="AU2074" s="40"/>
      <c r="AX2074" s="6"/>
      <c r="AY2074" s="40"/>
    </row>
    <row r="2075" spans="32:51" x14ac:dyDescent="0.25">
      <c r="AF2075" s="6"/>
      <c r="AG2075" s="40"/>
      <c r="AJ2075" s="83"/>
      <c r="AK2075" s="40"/>
      <c r="AN2075" s="83"/>
      <c r="AO2075" s="40"/>
      <c r="AT2075" s="83"/>
      <c r="AU2075" s="40"/>
      <c r="AX2075" s="6"/>
      <c r="AY2075" s="40"/>
    </row>
    <row r="2076" spans="32:51" x14ac:dyDescent="0.25">
      <c r="AF2076" s="6"/>
      <c r="AG2076" s="40"/>
      <c r="AJ2076" s="83"/>
      <c r="AK2076" s="40"/>
      <c r="AN2076" s="83"/>
      <c r="AO2076" s="40"/>
      <c r="AT2076" s="83"/>
      <c r="AU2076" s="40"/>
      <c r="AX2076" s="6"/>
      <c r="AY2076" s="40"/>
    </row>
    <row r="2077" spans="32:51" x14ac:dyDescent="0.25">
      <c r="AF2077" s="6"/>
      <c r="AG2077" s="40"/>
      <c r="AJ2077" s="83"/>
      <c r="AK2077" s="40"/>
      <c r="AN2077" s="83"/>
      <c r="AO2077" s="40"/>
      <c r="AT2077" s="83"/>
      <c r="AU2077" s="40"/>
      <c r="AX2077" s="6"/>
      <c r="AY2077" s="40"/>
    </row>
    <row r="2078" spans="32:51" x14ac:dyDescent="0.25">
      <c r="AF2078" s="6"/>
      <c r="AG2078" s="40"/>
      <c r="AJ2078" s="83"/>
      <c r="AK2078" s="40"/>
      <c r="AN2078" s="83"/>
      <c r="AO2078" s="40"/>
      <c r="AT2078" s="83"/>
      <c r="AU2078" s="40"/>
      <c r="AX2078" s="6"/>
      <c r="AY2078" s="40"/>
    </row>
    <row r="2079" spans="32:51" x14ac:dyDescent="0.25">
      <c r="AF2079" s="6"/>
      <c r="AG2079" s="40"/>
      <c r="AJ2079" s="83"/>
      <c r="AK2079" s="40"/>
      <c r="AN2079" s="83"/>
      <c r="AO2079" s="40"/>
      <c r="AT2079" s="83"/>
      <c r="AU2079" s="40"/>
      <c r="AX2079" s="6"/>
      <c r="AY2079" s="40"/>
    </row>
    <row r="2080" spans="32:51" x14ac:dyDescent="0.25">
      <c r="AF2080" s="6"/>
      <c r="AG2080" s="40"/>
      <c r="AJ2080" s="83"/>
      <c r="AK2080" s="40"/>
      <c r="AN2080" s="83"/>
      <c r="AO2080" s="40"/>
      <c r="AT2080" s="83"/>
      <c r="AU2080" s="40"/>
      <c r="AX2080" s="6"/>
      <c r="AY2080" s="40"/>
    </row>
    <row r="2081" spans="32:51" x14ac:dyDescent="0.25">
      <c r="AF2081" s="6"/>
      <c r="AG2081" s="40"/>
      <c r="AJ2081" s="83"/>
      <c r="AK2081" s="40"/>
      <c r="AN2081" s="83"/>
      <c r="AO2081" s="40"/>
      <c r="AT2081" s="83"/>
      <c r="AU2081" s="40"/>
      <c r="AX2081" s="6"/>
      <c r="AY2081" s="40"/>
    </row>
    <row r="2082" spans="32:51" x14ac:dyDescent="0.25">
      <c r="AF2082" s="6"/>
      <c r="AG2082" s="40"/>
      <c r="AJ2082" s="83"/>
      <c r="AK2082" s="40"/>
      <c r="AN2082" s="83"/>
      <c r="AO2082" s="40"/>
      <c r="AT2082" s="83"/>
      <c r="AU2082" s="40"/>
      <c r="AX2082" s="6"/>
      <c r="AY2082" s="40"/>
    </row>
    <row r="2083" spans="32:51" x14ac:dyDescent="0.25">
      <c r="AF2083" s="6"/>
      <c r="AG2083" s="40"/>
      <c r="AJ2083" s="83"/>
      <c r="AK2083" s="40"/>
      <c r="AN2083" s="83"/>
      <c r="AO2083" s="40"/>
      <c r="AT2083" s="83"/>
      <c r="AU2083" s="40"/>
      <c r="AX2083" s="6"/>
      <c r="AY2083" s="40"/>
    </row>
    <row r="2084" spans="32:51" x14ac:dyDescent="0.25">
      <c r="AF2084" s="6"/>
      <c r="AG2084" s="40"/>
      <c r="AJ2084" s="83"/>
      <c r="AK2084" s="40"/>
      <c r="AN2084" s="83"/>
      <c r="AO2084" s="40"/>
      <c r="AT2084" s="83"/>
      <c r="AU2084" s="40"/>
      <c r="AX2084" s="6"/>
      <c r="AY2084" s="40"/>
    </row>
    <row r="2085" spans="32:51" x14ac:dyDescent="0.25">
      <c r="AF2085" s="6"/>
      <c r="AG2085" s="40"/>
      <c r="AJ2085" s="83"/>
      <c r="AK2085" s="40"/>
      <c r="AN2085" s="83"/>
      <c r="AO2085" s="40"/>
      <c r="AT2085" s="83"/>
      <c r="AU2085" s="40"/>
      <c r="AX2085" s="6"/>
      <c r="AY2085" s="40"/>
    </row>
    <row r="2086" spans="32:51" x14ac:dyDescent="0.25">
      <c r="AF2086" s="6"/>
      <c r="AG2086" s="40"/>
      <c r="AJ2086" s="83"/>
      <c r="AK2086" s="40"/>
      <c r="AN2086" s="83"/>
      <c r="AO2086" s="40"/>
      <c r="AT2086" s="83"/>
      <c r="AU2086" s="40"/>
      <c r="AX2086" s="6"/>
      <c r="AY2086" s="40"/>
    </row>
    <row r="2087" spans="32:51" x14ac:dyDescent="0.25">
      <c r="AF2087" s="6"/>
      <c r="AG2087" s="40"/>
      <c r="AJ2087" s="83"/>
      <c r="AK2087" s="40"/>
      <c r="AN2087" s="83"/>
      <c r="AO2087" s="40"/>
      <c r="AT2087" s="83"/>
      <c r="AU2087" s="40"/>
      <c r="AX2087" s="6"/>
      <c r="AY2087" s="40"/>
    </row>
    <row r="2088" spans="32:51" x14ac:dyDescent="0.25">
      <c r="AF2088" s="6"/>
      <c r="AG2088" s="40"/>
      <c r="AJ2088" s="83"/>
      <c r="AK2088" s="40"/>
      <c r="AN2088" s="83"/>
      <c r="AO2088" s="40"/>
      <c r="AT2088" s="83"/>
      <c r="AU2088" s="40"/>
      <c r="AX2088" s="6"/>
      <c r="AY2088" s="40"/>
    </row>
    <row r="2089" spans="32:51" x14ac:dyDescent="0.25">
      <c r="AF2089" s="6"/>
      <c r="AG2089" s="40"/>
      <c r="AJ2089" s="83"/>
      <c r="AK2089" s="40"/>
      <c r="AN2089" s="83"/>
      <c r="AO2089" s="40"/>
      <c r="AT2089" s="83"/>
      <c r="AU2089" s="40"/>
      <c r="AX2089" s="6"/>
      <c r="AY2089" s="40"/>
    </row>
    <row r="2090" spans="32:51" x14ac:dyDescent="0.25">
      <c r="AF2090" s="6"/>
      <c r="AG2090" s="40"/>
      <c r="AJ2090" s="83"/>
      <c r="AK2090" s="40"/>
      <c r="AN2090" s="83"/>
      <c r="AO2090" s="40"/>
      <c r="AT2090" s="83"/>
      <c r="AU2090" s="40"/>
      <c r="AX2090" s="6"/>
      <c r="AY2090" s="40"/>
    </row>
    <row r="2091" spans="32:51" x14ac:dyDescent="0.25">
      <c r="AF2091" s="6"/>
      <c r="AG2091" s="40"/>
      <c r="AJ2091" s="83"/>
      <c r="AK2091" s="40"/>
      <c r="AN2091" s="83"/>
      <c r="AO2091" s="40"/>
      <c r="AT2091" s="83"/>
      <c r="AU2091" s="40"/>
      <c r="AX2091" s="6"/>
      <c r="AY2091" s="40"/>
    </row>
    <row r="2092" spans="32:51" x14ac:dyDescent="0.25">
      <c r="AF2092" s="6"/>
      <c r="AG2092" s="40"/>
      <c r="AJ2092" s="83"/>
      <c r="AK2092" s="40"/>
      <c r="AN2092" s="83"/>
      <c r="AO2092" s="40"/>
      <c r="AT2092" s="83"/>
      <c r="AU2092" s="40"/>
      <c r="AX2092" s="6"/>
      <c r="AY2092" s="40"/>
    </row>
    <row r="2093" spans="32:51" x14ac:dyDescent="0.25">
      <c r="AF2093" s="6"/>
      <c r="AG2093" s="40"/>
      <c r="AJ2093" s="83"/>
      <c r="AK2093" s="40"/>
      <c r="AN2093" s="83"/>
      <c r="AO2093" s="40"/>
      <c r="AT2093" s="83"/>
      <c r="AU2093" s="40"/>
      <c r="AX2093" s="6"/>
      <c r="AY2093" s="40"/>
    </row>
    <row r="2094" spans="32:51" x14ac:dyDescent="0.25">
      <c r="AF2094" s="6"/>
      <c r="AG2094" s="40"/>
      <c r="AJ2094" s="83"/>
      <c r="AK2094" s="40"/>
      <c r="AN2094" s="83"/>
      <c r="AO2094" s="40"/>
      <c r="AT2094" s="83"/>
      <c r="AU2094" s="40"/>
      <c r="AX2094" s="6"/>
      <c r="AY2094" s="40"/>
    </row>
    <row r="2095" spans="32:51" x14ac:dyDescent="0.25">
      <c r="AF2095" s="6"/>
      <c r="AG2095" s="40"/>
      <c r="AJ2095" s="83"/>
      <c r="AK2095" s="40"/>
      <c r="AN2095" s="83"/>
      <c r="AO2095" s="40"/>
      <c r="AT2095" s="83"/>
      <c r="AU2095" s="40"/>
      <c r="AX2095" s="6"/>
      <c r="AY2095" s="40"/>
    </row>
    <row r="2096" spans="32:51" x14ac:dyDescent="0.25">
      <c r="AF2096" s="6"/>
      <c r="AG2096" s="40"/>
      <c r="AJ2096" s="83"/>
      <c r="AK2096" s="40"/>
      <c r="AN2096" s="83"/>
      <c r="AO2096" s="40"/>
      <c r="AT2096" s="83"/>
      <c r="AU2096" s="40"/>
      <c r="AX2096" s="6"/>
      <c r="AY2096" s="40"/>
    </row>
    <row r="2097" spans="32:51" x14ac:dyDescent="0.25">
      <c r="AF2097" s="6"/>
      <c r="AG2097" s="40"/>
      <c r="AJ2097" s="83"/>
      <c r="AK2097" s="40"/>
      <c r="AN2097" s="83"/>
      <c r="AO2097" s="40"/>
      <c r="AT2097" s="83"/>
      <c r="AU2097" s="40"/>
      <c r="AX2097" s="6"/>
      <c r="AY2097" s="40"/>
    </row>
    <row r="2098" spans="32:51" x14ac:dyDescent="0.25">
      <c r="AF2098" s="6"/>
      <c r="AG2098" s="40"/>
      <c r="AJ2098" s="83"/>
      <c r="AK2098" s="40"/>
      <c r="AN2098" s="83"/>
      <c r="AO2098" s="40"/>
      <c r="AT2098" s="83"/>
      <c r="AU2098" s="40"/>
      <c r="AX2098" s="6"/>
      <c r="AY2098" s="40"/>
    </row>
    <row r="2099" spans="32:51" x14ac:dyDescent="0.25">
      <c r="AF2099" s="6"/>
      <c r="AG2099" s="40"/>
      <c r="AJ2099" s="83"/>
      <c r="AK2099" s="40"/>
      <c r="AN2099" s="83"/>
      <c r="AO2099" s="40"/>
      <c r="AT2099" s="83"/>
      <c r="AU2099" s="40"/>
      <c r="AX2099" s="6"/>
      <c r="AY2099" s="40"/>
    </row>
    <row r="2100" spans="32:51" x14ac:dyDescent="0.25">
      <c r="AF2100" s="6"/>
      <c r="AG2100" s="40"/>
      <c r="AJ2100" s="83"/>
      <c r="AK2100" s="40"/>
      <c r="AN2100" s="83"/>
      <c r="AO2100" s="40"/>
      <c r="AT2100" s="83"/>
      <c r="AU2100" s="40"/>
      <c r="AX2100" s="6"/>
      <c r="AY2100" s="40"/>
    </row>
    <row r="2101" spans="32:51" x14ac:dyDescent="0.25">
      <c r="AF2101" s="6"/>
      <c r="AG2101" s="40"/>
      <c r="AJ2101" s="83"/>
      <c r="AK2101" s="40"/>
      <c r="AN2101" s="83"/>
      <c r="AO2101" s="40"/>
      <c r="AT2101" s="83"/>
      <c r="AU2101" s="40"/>
      <c r="AX2101" s="6"/>
      <c r="AY2101" s="40"/>
    </row>
    <row r="2102" spans="32:51" x14ac:dyDescent="0.25">
      <c r="AF2102" s="6"/>
      <c r="AG2102" s="40"/>
      <c r="AJ2102" s="83"/>
      <c r="AK2102" s="40"/>
      <c r="AN2102" s="83"/>
      <c r="AO2102" s="40"/>
      <c r="AT2102" s="83"/>
      <c r="AU2102" s="40"/>
      <c r="AX2102" s="6"/>
      <c r="AY2102" s="40"/>
    </row>
    <row r="2103" spans="32:51" x14ac:dyDescent="0.25">
      <c r="AF2103" s="6"/>
      <c r="AG2103" s="40"/>
      <c r="AJ2103" s="83"/>
      <c r="AK2103" s="40"/>
      <c r="AN2103" s="83"/>
      <c r="AO2103" s="40"/>
      <c r="AT2103" s="83"/>
      <c r="AU2103" s="40"/>
      <c r="AX2103" s="6"/>
      <c r="AY2103" s="40"/>
    </row>
    <row r="2104" spans="32:51" x14ac:dyDescent="0.25">
      <c r="AF2104" s="6"/>
      <c r="AG2104" s="40"/>
      <c r="AJ2104" s="83"/>
      <c r="AK2104" s="40"/>
      <c r="AN2104" s="83"/>
      <c r="AO2104" s="40"/>
      <c r="AT2104" s="83"/>
      <c r="AU2104" s="40"/>
      <c r="AX2104" s="6"/>
      <c r="AY2104" s="40"/>
    </row>
    <row r="2105" spans="32:51" x14ac:dyDescent="0.25">
      <c r="AF2105" s="6"/>
      <c r="AG2105" s="40"/>
      <c r="AJ2105" s="83"/>
      <c r="AK2105" s="40"/>
      <c r="AN2105" s="83"/>
      <c r="AO2105" s="40"/>
      <c r="AT2105" s="83"/>
      <c r="AU2105" s="40"/>
      <c r="AX2105" s="6"/>
      <c r="AY2105" s="40"/>
    </row>
    <row r="2106" spans="32:51" x14ac:dyDescent="0.25">
      <c r="AF2106" s="6"/>
      <c r="AG2106" s="40"/>
      <c r="AJ2106" s="83"/>
      <c r="AK2106" s="40"/>
      <c r="AN2106" s="83"/>
      <c r="AO2106" s="40"/>
      <c r="AT2106" s="83"/>
      <c r="AU2106" s="40"/>
      <c r="AX2106" s="6"/>
      <c r="AY2106" s="40"/>
    </row>
    <row r="2107" spans="32:51" x14ac:dyDescent="0.25">
      <c r="AF2107" s="6"/>
      <c r="AG2107" s="40"/>
      <c r="AJ2107" s="83"/>
      <c r="AK2107" s="40"/>
      <c r="AN2107" s="83"/>
      <c r="AO2107" s="40"/>
      <c r="AT2107" s="83"/>
      <c r="AU2107" s="40"/>
      <c r="AX2107" s="6"/>
      <c r="AY2107" s="40"/>
    </row>
    <row r="2108" spans="32:51" x14ac:dyDescent="0.25">
      <c r="AF2108" s="6"/>
      <c r="AG2108" s="40"/>
      <c r="AJ2108" s="83"/>
      <c r="AK2108" s="40"/>
      <c r="AN2108" s="83"/>
      <c r="AO2108" s="40"/>
      <c r="AT2108" s="83"/>
      <c r="AU2108" s="40"/>
      <c r="AX2108" s="6"/>
      <c r="AY2108" s="40"/>
    </row>
    <row r="2109" spans="32:51" x14ac:dyDescent="0.25">
      <c r="AF2109" s="6"/>
      <c r="AG2109" s="40"/>
      <c r="AJ2109" s="83"/>
      <c r="AK2109" s="40"/>
      <c r="AN2109" s="83"/>
      <c r="AO2109" s="40"/>
      <c r="AT2109" s="83"/>
      <c r="AU2109" s="40"/>
      <c r="AX2109" s="6"/>
      <c r="AY2109" s="40"/>
    </row>
    <row r="2110" spans="32:51" x14ac:dyDescent="0.25">
      <c r="AF2110" s="6"/>
      <c r="AG2110" s="40"/>
      <c r="AJ2110" s="83"/>
      <c r="AK2110" s="40"/>
      <c r="AN2110" s="83"/>
      <c r="AO2110" s="40"/>
      <c r="AT2110" s="83"/>
      <c r="AU2110" s="40"/>
      <c r="AX2110" s="6"/>
      <c r="AY2110" s="40"/>
    </row>
    <row r="2111" spans="32:51" x14ac:dyDescent="0.25">
      <c r="AF2111" s="6"/>
      <c r="AG2111" s="40"/>
      <c r="AJ2111" s="83"/>
      <c r="AK2111" s="40"/>
      <c r="AN2111" s="83"/>
      <c r="AO2111" s="40"/>
      <c r="AT2111" s="83"/>
      <c r="AU2111" s="40"/>
      <c r="AX2111" s="6"/>
      <c r="AY2111" s="40"/>
    </row>
    <row r="2112" spans="32:51" x14ac:dyDescent="0.25">
      <c r="AF2112" s="6"/>
      <c r="AG2112" s="40"/>
      <c r="AJ2112" s="83"/>
      <c r="AK2112" s="40"/>
      <c r="AN2112" s="83"/>
      <c r="AO2112" s="40"/>
      <c r="AT2112" s="83"/>
      <c r="AU2112" s="40"/>
      <c r="AX2112" s="6"/>
      <c r="AY2112" s="40"/>
    </row>
    <row r="2113" spans="32:51" x14ac:dyDescent="0.25">
      <c r="AF2113" s="6"/>
      <c r="AG2113" s="40"/>
      <c r="AJ2113" s="83"/>
      <c r="AK2113" s="40"/>
      <c r="AN2113" s="83"/>
      <c r="AO2113" s="40"/>
      <c r="AT2113" s="83"/>
      <c r="AU2113" s="40"/>
      <c r="AX2113" s="6"/>
      <c r="AY2113" s="40"/>
    </row>
    <row r="2114" spans="32:51" x14ac:dyDescent="0.25">
      <c r="AF2114" s="6"/>
      <c r="AG2114" s="40"/>
      <c r="AJ2114" s="83"/>
      <c r="AK2114" s="40"/>
      <c r="AN2114" s="83"/>
      <c r="AO2114" s="40"/>
      <c r="AT2114" s="83"/>
      <c r="AU2114" s="40"/>
      <c r="AX2114" s="6"/>
      <c r="AY2114" s="40"/>
    </row>
    <row r="2115" spans="32:51" x14ac:dyDescent="0.25">
      <c r="AF2115" s="6"/>
      <c r="AG2115" s="40"/>
      <c r="AJ2115" s="83"/>
      <c r="AK2115" s="40"/>
      <c r="AN2115" s="83"/>
      <c r="AO2115" s="40"/>
      <c r="AT2115" s="83"/>
      <c r="AU2115" s="40"/>
      <c r="AX2115" s="6"/>
      <c r="AY2115" s="40"/>
    </row>
    <row r="2116" spans="32:51" x14ac:dyDescent="0.25">
      <c r="AF2116" s="6"/>
      <c r="AG2116" s="40"/>
      <c r="AJ2116" s="83"/>
      <c r="AK2116" s="40"/>
      <c r="AN2116" s="83"/>
      <c r="AO2116" s="40"/>
      <c r="AT2116" s="83"/>
      <c r="AU2116" s="40"/>
      <c r="AX2116" s="6"/>
      <c r="AY2116" s="40"/>
    </row>
    <row r="2117" spans="32:51" x14ac:dyDescent="0.25">
      <c r="AF2117" s="6"/>
      <c r="AG2117" s="40"/>
      <c r="AJ2117" s="83"/>
      <c r="AK2117" s="40"/>
      <c r="AN2117" s="83"/>
      <c r="AO2117" s="40"/>
      <c r="AT2117" s="83"/>
      <c r="AU2117" s="40"/>
      <c r="AX2117" s="6"/>
      <c r="AY2117" s="40"/>
    </row>
    <row r="2118" spans="32:51" x14ac:dyDescent="0.25">
      <c r="AF2118" s="6"/>
      <c r="AG2118" s="40"/>
      <c r="AJ2118" s="83"/>
      <c r="AK2118" s="40"/>
      <c r="AN2118" s="83"/>
      <c r="AO2118" s="40"/>
      <c r="AT2118" s="83"/>
      <c r="AU2118" s="40"/>
      <c r="AX2118" s="6"/>
      <c r="AY2118" s="40"/>
    </row>
    <row r="2119" spans="32:51" x14ac:dyDescent="0.25">
      <c r="AF2119" s="6"/>
      <c r="AG2119" s="40"/>
      <c r="AJ2119" s="83"/>
      <c r="AK2119" s="40"/>
      <c r="AN2119" s="83"/>
      <c r="AO2119" s="40"/>
      <c r="AT2119" s="83"/>
      <c r="AU2119" s="40"/>
      <c r="AX2119" s="6"/>
      <c r="AY2119" s="40"/>
    </row>
    <row r="2120" spans="32:51" x14ac:dyDescent="0.25">
      <c r="AF2120" s="6"/>
      <c r="AG2120" s="40"/>
      <c r="AJ2120" s="83"/>
      <c r="AK2120" s="40"/>
      <c r="AN2120" s="83"/>
      <c r="AO2120" s="40"/>
      <c r="AT2120" s="83"/>
      <c r="AU2120" s="40"/>
      <c r="AX2120" s="6"/>
      <c r="AY2120" s="40"/>
    </row>
    <row r="2121" spans="32:51" x14ac:dyDescent="0.25">
      <c r="AF2121" s="6"/>
      <c r="AG2121" s="40"/>
      <c r="AJ2121" s="83"/>
      <c r="AK2121" s="40"/>
      <c r="AN2121" s="83"/>
      <c r="AO2121" s="40"/>
      <c r="AT2121" s="83"/>
      <c r="AU2121" s="40"/>
      <c r="AX2121" s="6"/>
      <c r="AY2121" s="40"/>
    </row>
    <row r="2122" spans="32:51" x14ac:dyDescent="0.25">
      <c r="AF2122" s="6"/>
      <c r="AG2122" s="40"/>
      <c r="AJ2122" s="83"/>
      <c r="AK2122" s="40"/>
      <c r="AN2122" s="83"/>
      <c r="AO2122" s="40"/>
      <c r="AT2122" s="83"/>
      <c r="AU2122" s="40"/>
      <c r="AX2122" s="6"/>
      <c r="AY2122" s="40"/>
    </row>
    <row r="2123" spans="32:51" x14ac:dyDescent="0.25">
      <c r="AF2123" s="6"/>
      <c r="AG2123" s="40"/>
      <c r="AJ2123" s="83"/>
      <c r="AK2123" s="40"/>
      <c r="AN2123" s="83"/>
      <c r="AO2123" s="40"/>
      <c r="AT2123" s="83"/>
      <c r="AU2123" s="40"/>
      <c r="AX2123" s="6"/>
      <c r="AY2123" s="40"/>
    </row>
    <row r="2124" spans="32:51" x14ac:dyDescent="0.25">
      <c r="AF2124" s="6"/>
      <c r="AG2124" s="40"/>
      <c r="AJ2124" s="83"/>
      <c r="AK2124" s="40"/>
      <c r="AN2124" s="83"/>
      <c r="AO2124" s="40"/>
      <c r="AT2124" s="83"/>
      <c r="AU2124" s="40"/>
      <c r="AX2124" s="6"/>
      <c r="AY2124" s="40"/>
    </row>
    <row r="2125" spans="32:51" x14ac:dyDescent="0.25">
      <c r="AF2125" s="6"/>
      <c r="AG2125" s="40"/>
      <c r="AJ2125" s="83"/>
      <c r="AK2125" s="40"/>
      <c r="AN2125" s="83"/>
      <c r="AO2125" s="40"/>
      <c r="AT2125" s="83"/>
      <c r="AU2125" s="40"/>
      <c r="AX2125" s="6"/>
      <c r="AY2125" s="40"/>
    </row>
    <row r="2126" spans="32:51" x14ac:dyDescent="0.25">
      <c r="AF2126" s="6"/>
      <c r="AG2126" s="40"/>
      <c r="AJ2126" s="83"/>
      <c r="AK2126" s="40"/>
      <c r="AN2126" s="83"/>
      <c r="AO2126" s="40"/>
      <c r="AT2126" s="83"/>
      <c r="AU2126" s="40"/>
      <c r="AX2126" s="6"/>
      <c r="AY2126" s="40"/>
    </row>
    <row r="2127" spans="32:51" x14ac:dyDescent="0.25">
      <c r="AF2127" s="6"/>
      <c r="AG2127" s="40"/>
      <c r="AJ2127" s="83"/>
      <c r="AK2127" s="40"/>
      <c r="AN2127" s="83"/>
      <c r="AO2127" s="40"/>
      <c r="AT2127" s="83"/>
      <c r="AU2127" s="40"/>
      <c r="AX2127" s="6"/>
      <c r="AY2127" s="40"/>
    </row>
    <row r="2128" spans="32:51" x14ac:dyDescent="0.25">
      <c r="AF2128" s="6"/>
      <c r="AG2128" s="40"/>
      <c r="AJ2128" s="83"/>
      <c r="AK2128" s="40"/>
      <c r="AN2128" s="83"/>
      <c r="AO2128" s="40"/>
      <c r="AT2128" s="83"/>
      <c r="AU2128" s="40"/>
      <c r="AX2128" s="6"/>
      <c r="AY2128" s="40"/>
    </row>
    <row r="2129" spans="32:51" x14ac:dyDescent="0.25">
      <c r="AF2129" s="6"/>
      <c r="AG2129" s="40"/>
      <c r="AJ2129" s="83"/>
      <c r="AK2129" s="40"/>
      <c r="AN2129" s="83"/>
      <c r="AO2129" s="40"/>
      <c r="AT2129" s="83"/>
      <c r="AU2129" s="40"/>
      <c r="AX2129" s="6"/>
      <c r="AY2129" s="40"/>
    </row>
    <row r="2130" spans="32:51" x14ac:dyDescent="0.25">
      <c r="AF2130" s="6"/>
      <c r="AG2130" s="40"/>
      <c r="AJ2130" s="83"/>
      <c r="AK2130" s="40"/>
      <c r="AN2130" s="83"/>
      <c r="AO2130" s="40"/>
      <c r="AT2130" s="83"/>
      <c r="AU2130" s="40"/>
      <c r="AX2130" s="6"/>
      <c r="AY2130" s="40"/>
    </row>
    <row r="2131" spans="32:51" x14ac:dyDescent="0.25">
      <c r="AF2131" s="6"/>
      <c r="AG2131" s="40"/>
      <c r="AJ2131" s="83"/>
      <c r="AK2131" s="40"/>
      <c r="AN2131" s="83"/>
      <c r="AO2131" s="40"/>
      <c r="AT2131" s="83"/>
      <c r="AU2131" s="40"/>
      <c r="AX2131" s="6"/>
      <c r="AY2131" s="40"/>
    </row>
    <row r="2132" spans="32:51" x14ac:dyDescent="0.25">
      <c r="AF2132" s="6"/>
      <c r="AG2132" s="40"/>
      <c r="AJ2132" s="83"/>
      <c r="AK2132" s="40"/>
      <c r="AN2132" s="83"/>
      <c r="AO2132" s="40"/>
      <c r="AT2132" s="83"/>
      <c r="AU2132" s="40"/>
      <c r="AX2132" s="6"/>
      <c r="AY2132" s="40"/>
    </row>
    <row r="2133" spans="32:51" x14ac:dyDescent="0.25">
      <c r="AF2133" s="6"/>
      <c r="AG2133" s="40"/>
      <c r="AJ2133" s="83"/>
      <c r="AK2133" s="40"/>
      <c r="AN2133" s="83"/>
      <c r="AO2133" s="40"/>
      <c r="AT2133" s="83"/>
      <c r="AU2133" s="40"/>
      <c r="AX2133" s="6"/>
      <c r="AY2133" s="40"/>
    </row>
    <row r="2134" spans="32:51" x14ac:dyDescent="0.25">
      <c r="AF2134" s="6"/>
      <c r="AG2134" s="40"/>
      <c r="AJ2134" s="83"/>
      <c r="AK2134" s="40"/>
      <c r="AN2134" s="83"/>
      <c r="AO2134" s="40"/>
      <c r="AT2134" s="83"/>
      <c r="AU2134" s="40"/>
      <c r="AX2134" s="6"/>
      <c r="AY2134" s="40"/>
    </row>
    <row r="2135" spans="32:51" x14ac:dyDescent="0.25">
      <c r="AF2135" s="6"/>
      <c r="AG2135" s="40"/>
      <c r="AJ2135" s="83"/>
      <c r="AK2135" s="40"/>
      <c r="AN2135" s="83"/>
      <c r="AO2135" s="40"/>
      <c r="AT2135" s="83"/>
      <c r="AU2135" s="40"/>
      <c r="AX2135" s="6"/>
      <c r="AY2135" s="40"/>
    </row>
    <row r="2136" spans="32:51" x14ac:dyDescent="0.25">
      <c r="AF2136" s="6"/>
      <c r="AG2136" s="40"/>
      <c r="AJ2136" s="83"/>
      <c r="AK2136" s="40"/>
      <c r="AN2136" s="83"/>
      <c r="AO2136" s="40"/>
      <c r="AT2136" s="83"/>
      <c r="AU2136" s="40"/>
      <c r="AX2136" s="6"/>
      <c r="AY2136" s="40"/>
    </row>
    <row r="2137" spans="32:51" x14ac:dyDescent="0.25">
      <c r="AF2137" s="6"/>
      <c r="AG2137" s="40"/>
      <c r="AJ2137" s="83"/>
      <c r="AK2137" s="40"/>
      <c r="AN2137" s="83"/>
      <c r="AO2137" s="40"/>
      <c r="AT2137" s="83"/>
      <c r="AU2137" s="40"/>
      <c r="AX2137" s="6"/>
      <c r="AY2137" s="40"/>
    </row>
    <row r="2138" spans="32:51" x14ac:dyDescent="0.25">
      <c r="AF2138" s="6"/>
      <c r="AG2138" s="40"/>
      <c r="AJ2138" s="83"/>
      <c r="AK2138" s="40"/>
      <c r="AN2138" s="83"/>
      <c r="AO2138" s="40"/>
      <c r="AT2138" s="83"/>
      <c r="AU2138" s="40"/>
      <c r="AX2138" s="6"/>
      <c r="AY2138" s="40"/>
    </row>
    <row r="2139" spans="32:51" x14ac:dyDescent="0.25">
      <c r="AF2139" s="6"/>
      <c r="AG2139" s="40"/>
      <c r="AJ2139" s="83"/>
      <c r="AK2139" s="40"/>
      <c r="AN2139" s="83"/>
      <c r="AO2139" s="40"/>
      <c r="AT2139" s="83"/>
      <c r="AU2139" s="40"/>
      <c r="AX2139" s="6"/>
      <c r="AY2139" s="40"/>
    </row>
    <row r="2140" spans="32:51" x14ac:dyDescent="0.25">
      <c r="AF2140" s="6"/>
      <c r="AG2140" s="40"/>
      <c r="AJ2140" s="83"/>
      <c r="AK2140" s="40"/>
      <c r="AN2140" s="83"/>
      <c r="AO2140" s="40"/>
      <c r="AT2140" s="83"/>
      <c r="AU2140" s="40"/>
      <c r="AX2140" s="6"/>
      <c r="AY2140" s="40"/>
    </row>
    <row r="2141" spans="32:51" x14ac:dyDescent="0.25">
      <c r="AF2141" s="6"/>
      <c r="AG2141" s="40"/>
      <c r="AJ2141" s="83"/>
      <c r="AK2141" s="40"/>
      <c r="AN2141" s="83"/>
      <c r="AO2141" s="40"/>
      <c r="AT2141" s="83"/>
      <c r="AU2141" s="40"/>
      <c r="AX2141" s="6"/>
      <c r="AY2141" s="40"/>
    </row>
    <row r="2142" spans="32:51" x14ac:dyDescent="0.25">
      <c r="AF2142" s="6"/>
      <c r="AG2142" s="40"/>
      <c r="AJ2142" s="83"/>
      <c r="AK2142" s="40"/>
      <c r="AN2142" s="83"/>
      <c r="AO2142" s="40"/>
      <c r="AT2142" s="83"/>
      <c r="AU2142" s="40"/>
      <c r="AX2142" s="6"/>
      <c r="AY2142" s="40"/>
    </row>
    <row r="2143" spans="32:51" x14ac:dyDescent="0.25">
      <c r="AF2143" s="6"/>
      <c r="AG2143" s="40"/>
      <c r="AJ2143" s="83"/>
      <c r="AK2143" s="40"/>
      <c r="AN2143" s="83"/>
      <c r="AO2143" s="40"/>
      <c r="AT2143" s="83"/>
      <c r="AU2143" s="40"/>
      <c r="AX2143" s="6"/>
      <c r="AY2143" s="40"/>
    </row>
    <row r="2144" spans="32:51" x14ac:dyDescent="0.25">
      <c r="AF2144" s="6"/>
      <c r="AG2144" s="40"/>
      <c r="AJ2144" s="83"/>
      <c r="AK2144" s="40"/>
      <c r="AN2144" s="83"/>
      <c r="AO2144" s="40"/>
      <c r="AT2144" s="83"/>
      <c r="AU2144" s="40"/>
      <c r="AX2144" s="6"/>
      <c r="AY2144" s="40"/>
    </row>
    <row r="2145" spans="32:51" x14ac:dyDescent="0.25">
      <c r="AF2145" s="6"/>
      <c r="AG2145" s="40"/>
      <c r="AJ2145" s="83"/>
      <c r="AK2145" s="40"/>
      <c r="AN2145" s="83"/>
      <c r="AO2145" s="40"/>
      <c r="AT2145" s="83"/>
      <c r="AU2145" s="40"/>
      <c r="AX2145" s="6"/>
      <c r="AY2145" s="40"/>
    </row>
    <row r="2146" spans="32:51" x14ac:dyDescent="0.25">
      <c r="AF2146" s="6"/>
      <c r="AG2146" s="40"/>
      <c r="AJ2146" s="83"/>
      <c r="AK2146" s="40"/>
      <c r="AN2146" s="83"/>
      <c r="AO2146" s="40"/>
      <c r="AT2146" s="83"/>
      <c r="AU2146" s="40"/>
      <c r="AX2146" s="6"/>
      <c r="AY2146" s="40"/>
    </row>
    <row r="2147" spans="32:51" x14ac:dyDescent="0.25">
      <c r="AF2147" s="6"/>
      <c r="AG2147" s="40"/>
      <c r="AJ2147" s="83"/>
      <c r="AK2147" s="40"/>
      <c r="AN2147" s="83"/>
      <c r="AO2147" s="40"/>
      <c r="AT2147" s="83"/>
      <c r="AU2147" s="40"/>
      <c r="AX2147" s="6"/>
      <c r="AY2147" s="40"/>
    </row>
    <row r="2148" spans="32:51" x14ac:dyDescent="0.25">
      <c r="AF2148" s="6"/>
      <c r="AG2148" s="40"/>
      <c r="AJ2148" s="83"/>
      <c r="AK2148" s="40"/>
      <c r="AN2148" s="83"/>
      <c r="AO2148" s="40"/>
      <c r="AT2148" s="83"/>
      <c r="AU2148" s="40"/>
      <c r="AX2148" s="6"/>
      <c r="AY2148" s="40"/>
    </row>
    <row r="2149" spans="32:51" x14ac:dyDescent="0.25">
      <c r="AF2149" s="6"/>
      <c r="AG2149" s="40"/>
      <c r="AJ2149" s="83"/>
      <c r="AK2149" s="40"/>
      <c r="AN2149" s="83"/>
      <c r="AO2149" s="40"/>
      <c r="AT2149" s="83"/>
      <c r="AU2149" s="40"/>
      <c r="AX2149" s="6"/>
      <c r="AY2149" s="40"/>
    </row>
    <row r="2150" spans="32:51" x14ac:dyDescent="0.25">
      <c r="AF2150" s="6"/>
      <c r="AG2150" s="40"/>
      <c r="AJ2150" s="83"/>
      <c r="AK2150" s="40"/>
      <c r="AN2150" s="83"/>
      <c r="AO2150" s="40"/>
      <c r="AT2150" s="83"/>
      <c r="AU2150" s="40"/>
      <c r="AX2150" s="6"/>
      <c r="AY2150" s="40"/>
    </row>
    <row r="2151" spans="32:51" x14ac:dyDescent="0.25">
      <c r="AF2151" s="6"/>
      <c r="AG2151" s="40"/>
      <c r="AJ2151" s="83"/>
      <c r="AK2151" s="40"/>
      <c r="AN2151" s="83"/>
      <c r="AO2151" s="40"/>
      <c r="AT2151" s="83"/>
      <c r="AU2151" s="40"/>
      <c r="AX2151" s="6"/>
      <c r="AY2151" s="40"/>
    </row>
    <row r="2152" spans="32:51" x14ac:dyDescent="0.25">
      <c r="AF2152" s="6"/>
      <c r="AG2152" s="40"/>
      <c r="AJ2152" s="83"/>
      <c r="AK2152" s="40"/>
      <c r="AN2152" s="83"/>
      <c r="AO2152" s="40"/>
      <c r="AT2152" s="83"/>
      <c r="AU2152" s="40"/>
      <c r="AX2152" s="6"/>
      <c r="AY2152" s="40"/>
    </row>
    <row r="2153" spans="32:51" x14ac:dyDescent="0.25">
      <c r="AF2153" s="6"/>
      <c r="AG2153" s="40"/>
      <c r="AJ2153" s="83"/>
      <c r="AK2153" s="40"/>
      <c r="AN2153" s="83"/>
      <c r="AO2153" s="40"/>
      <c r="AT2153" s="83"/>
      <c r="AU2153" s="40"/>
      <c r="AX2153" s="6"/>
      <c r="AY2153" s="40"/>
    </row>
    <row r="2154" spans="32:51" x14ac:dyDescent="0.25">
      <c r="AF2154" s="6"/>
      <c r="AG2154" s="40"/>
      <c r="AJ2154" s="83"/>
      <c r="AK2154" s="40"/>
      <c r="AN2154" s="83"/>
      <c r="AO2154" s="40"/>
      <c r="AT2154" s="83"/>
      <c r="AU2154" s="40"/>
      <c r="AX2154" s="6"/>
      <c r="AY2154" s="40"/>
    </row>
    <row r="2155" spans="32:51" x14ac:dyDescent="0.25">
      <c r="AF2155" s="6"/>
      <c r="AG2155" s="40"/>
      <c r="AJ2155" s="83"/>
      <c r="AK2155" s="40"/>
      <c r="AN2155" s="83"/>
      <c r="AO2155" s="40"/>
      <c r="AT2155" s="83"/>
      <c r="AU2155" s="40"/>
      <c r="AX2155" s="6"/>
      <c r="AY2155" s="40"/>
    </row>
    <row r="2156" spans="32:51" x14ac:dyDescent="0.25">
      <c r="AF2156" s="6"/>
      <c r="AG2156" s="40"/>
      <c r="AJ2156" s="83"/>
      <c r="AK2156" s="40"/>
      <c r="AN2156" s="83"/>
      <c r="AO2156" s="40"/>
      <c r="AT2156" s="83"/>
      <c r="AU2156" s="40"/>
      <c r="AX2156" s="6"/>
      <c r="AY2156" s="40"/>
    </row>
    <row r="2157" spans="32:51" x14ac:dyDescent="0.25">
      <c r="AF2157" s="6"/>
      <c r="AG2157" s="40"/>
      <c r="AJ2157" s="83"/>
      <c r="AK2157" s="40"/>
      <c r="AN2157" s="83"/>
      <c r="AO2157" s="40"/>
      <c r="AT2157" s="83"/>
      <c r="AU2157" s="40"/>
      <c r="AX2157" s="6"/>
      <c r="AY2157" s="40"/>
    </row>
    <row r="2158" spans="32:51" x14ac:dyDescent="0.25">
      <c r="AF2158" s="6"/>
      <c r="AG2158" s="40"/>
      <c r="AJ2158" s="83"/>
      <c r="AK2158" s="40"/>
      <c r="AN2158" s="83"/>
      <c r="AO2158" s="40"/>
      <c r="AT2158" s="83"/>
      <c r="AU2158" s="40"/>
      <c r="AX2158" s="6"/>
      <c r="AY2158" s="40"/>
    </row>
    <row r="2159" spans="32:51" x14ac:dyDescent="0.25">
      <c r="AF2159" s="6"/>
      <c r="AG2159" s="40"/>
      <c r="AJ2159" s="83"/>
      <c r="AK2159" s="40"/>
      <c r="AN2159" s="83"/>
      <c r="AO2159" s="40"/>
      <c r="AT2159" s="83"/>
      <c r="AU2159" s="40"/>
      <c r="AX2159" s="6"/>
      <c r="AY2159" s="40"/>
    </row>
    <row r="2160" spans="32:51" x14ac:dyDescent="0.25">
      <c r="AF2160" s="6"/>
      <c r="AG2160" s="40"/>
      <c r="AJ2160" s="83"/>
      <c r="AK2160" s="40"/>
      <c r="AN2160" s="83"/>
      <c r="AO2160" s="40"/>
      <c r="AT2160" s="83"/>
      <c r="AU2160" s="40"/>
      <c r="AX2160" s="6"/>
      <c r="AY2160" s="40"/>
    </row>
    <row r="2161" spans="32:51" x14ac:dyDescent="0.25">
      <c r="AF2161" s="6"/>
      <c r="AG2161" s="40"/>
      <c r="AJ2161" s="83"/>
      <c r="AK2161" s="40"/>
      <c r="AN2161" s="83"/>
      <c r="AO2161" s="40"/>
      <c r="AT2161" s="83"/>
      <c r="AU2161" s="40"/>
      <c r="AX2161" s="6"/>
      <c r="AY2161" s="40"/>
    </row>
    <row r="2162" spans="32:51" x14ac:dyDescent="0.25">
      <c r="AF2162" s="6"/>
      <c r="AG2162" s="40"/>
      <c r="AJ2162" s="83"/>
      <c r="AK2162" s="40"/>
      <c r="AN2162" s="83"/>
      <c r="AO2162" s="40"/>
      <c r="AT2162" s="83"/>
      <c r="AU2162" s="40"/>
      <c r="AX2162" s="6"/>
      <c r="AY2162" s="40"/>
    </row>
    <row r="2163" spans="32:51" x14ac:dyDescent="0.25">
      <c r="AF2163" s="6"/>
      <c r="AG2163" s="40"/>
      <c r="AJ2163" s="83"/>
      <c r="AK2163" s="40"/>
      <c r="AN2163" s="83"/>
      <c r="AO2163" s="40"/>
      <c r="AT2163" s="83"/>
      <c r="AU2163" s="40"/>
      <c r="AX2163" s="6"/>
      <c r="AY2163" s="40"/>
    </row>
    <row r="2164" spans="32:51" x14ac:dyDescent="0.25">
      <c r="AF2164" s="6"/>
      <c r="AG2164" s="40"/>
      <c r="AJ2164" s="83"/>
      <c r="AK2164" s="40"/>
      <c r="AN2164" s="83"/>
      <c r="AO2164" s="40"/>
      <c r="AT2164" s="83"/>
      <c r="AU2164" s="40"/>
      <c r="AX2164" s="6"/>
      <c r="AY2164" s="40"/>
    </row>
    <row r="2165" spans="32:51" x14ac:dyDescent="0.25">
      <c r="AF2165" s="6"/>
      <c r="AG2165" s="40"/>
      <c r="AJ2165" s="83"/>
      <c r="AK2165" s="40"/>
      <c r="AN2165" s="83"/>
      <c r="AO2165" s="40"/>
      <c r="AT2165" s="83"/>
      <c r="AU2165" s="40"/>
      <c r="AX2165" s="6"/>
      <c r="AY2165" s="40"/>
    </row>
    <row r="2166" spans="32:51" x14ac:dyDescent="0.25">
      <c r="AF2166" s="6"/>
      <c r="AG2166" s="40"/>
      <c r="AJ2166" s="83"/>
      <c r="AK2166" s="40"/>
      <c r="AN2166" s="83"/>
      <c r="AO2166" s="40"/>
      <c r="AT2166" s="83"/>
      <c r="AU2166" s="40"/>
      <c r="AX2166" s="6"/>
      <c r="AY2166" s="40"/>
    </row>
    <row r="2167" spans="32:51" x14ac:dyDescent="0.25">
      <c r="AF2167" s="6"/>
      <c r="AG2167" s="40"/>
      <c r="AJ2167" s="83"/>
      <c r="AK2167" s="40"/>
      <c r="AN2167" s="83"/>
      <c r="AO2167" s="40"/>
      <c r="AT2167" s="83"/>
      <c r="AU2167" s="40"/>
      <c r="AX2167" s="6"/>
      <c r="AY2167" s="40"/>
    </row>
    <row r="2168" spans="32:51" x14ac:dyDescent="0.25">
      <c r="AF2168" s="6"/>
      <c r="AG2168" s="40"/>
      <c r="AJ2168" s="83"/>
      <c r="AK2168" s="40"/>
      <c r="AN2168" s="83"/>
      <c r="AO2168" s="40"/>
      <c r="AT2168" s="83"/>
      <c r="AU2168" s="40"/>
      <c r="AX2168" s="6"/>
      <c r="AY2168" s="40"/>
    </row>
    <row r="2169" spans="32:51" x14ac:dyDescent="0.25">
      <c r="AF2169" s="6"/>
      <c r="AG2169" s="40"/>
      <c r="AJ2169" s="83"/>
      <c r="AK2169" s="40"/>
      <c r="AN2169" s="83"/>
      <c r="AO2169" s="40"/>
      <c r="AT2169" s="83"/>
      <c r="AU2169" s="40"/>
      <c r="AX2169" s="6"/>
      <c r="AY2169" s="40"/>
    </row>
    <row r="2170" spans="32:51" x14ac:dyDescent="0.25">
      <c r="AF2170" s="6"/>
      <c r="AG2170" s="40"/>
      <c r="AJ2170" s="83"/>
      <c r="AK2170" s="40"/>
      <c r="AN2170" s="83"/>
      <c r="AO2170" s="40"/>
      <c r="AT2170" s="83"/>
      <c r="AU2170" s="40"/>
      <c r="AX2170" s="6"/>
      <c r="AY2170" s="40"/>
    </row>
    <row r="2171" spans="32:51" x14ac:dyDescent="0.25">
      <c r="AF2171" s="6"/>
      <c r="AG2171" s="40"/>
      <c r="AJ2171" s="83"/>
      <c r="AK2171" s="40"/>
      <c r="AN2171" s="83"/>
      <c r="AO2171" s="40"/>
      <c r="AT2171" s="83"/>
      <c r="AU2171" s="40"/>
      <c r="AX2171" s="6"/>
      <c r="AY2171" s="40"/>
    </row>
    <row r="2172" spans="32:51" x14ac:dyDescent="0.25">
      <c r="AF2172" s="6"/>
      <c r="AG2172" s="40"/>
      <c r="AJ2172" s="83"/>
      <c r="AK2172" s="40"/>
      <c r="AN2172" s="83"/>
      <c r="AO2172" s="40"/>
      <c r="AT2172" s="83"/>
      <c r="AU2172" s="40"/>
      <c r="AX2172" s="6"/>
      <c r="AY2172" s="40"/>
    </row>
    <row r="2173" spans="32:51" x14ac:dyDescent="0.25">
      <c r="AF2173" s="6"/>
      <c r="AG2173" s="40"/>
      <c r="AJ2173" s="83"/>
      <c r="AK2173" s="40"/>
      <c r="AN2173" s="83"/>
      <c r="AO2173" s="40"/>
      <c r="AT2173" s="83"/>
      <c r="AU2173" s="40"/>
      <c r="AX2173" s="6"/>
      <c r="AY2173" s="40"/>
    </row>
    <row r="2174" spans="32:51" x14ac:dyDescent="0.25">
      <c r="AF2174" s="6"/>
      <c r="AG2174" s="40"/>
      <c r="AJ2174" s="83"/>
      <c r="AK2174" s="40"/>
      <c r="AN2174" s="83"/>
      <c r="AO2174" s="40"/>
      <c r="AT2174" s="83"/>
      <c r="AU2174" s="40"/>
      <c r="AX2174" s="6"/>
      <c r="AY2174" s="40"/>
    </row>
    <row r="2175" spans="32:51" x14ac:dyDescent="0.25">
      <c r="AF2175" s="6"/>
      <c r="AG2175" s="40"/>
      <c r="AJ2175" s="83"/>
      <c r="AK2175" s="40"/>
      <c r="AN2175" s="83"/>
      <c r="AO2175" s="40"/>
      <c r="AT2175" s="83"/>
      <c r="AU2175" s="40"/>
      <c r="AX2175" s="6"/>
      <c r="AY2175" s="40"/>
    </row>
    <row r="2176" spans="32:51" x14ac:dyDescent="0.25">
      <c r="AF2176" s="6"/>
      <c r="AG2176" s="40"/>
      <c r="AJ2176" s="83"/>
      <c r="AK2176" s="40"/>
      <c r="AN2176" s="83"/>
      <c r="AO2176" s="40"/>
      <c r="AT2176" s="83"/>
      <c r="AU2176" s="40"/>
      <c r="AX2176" s="6"/>
      <c r="AY2176" s="40"/>
    </row>
    <row r="2177" spans="32:51" x14ac:dyDescent="0.25">
      <c r="AF2177" s="6"/>
      <c r="AG2177" s="40"/>
      <c r="AJ2177" s="83"/>
      <c r="AK2177" s="40"/>
      <c r="AN2177" s="83"/>
      <c r="AO2177" s="40"/>
      <c r="AT2177" s="83"/>
      <c r="AU2177" s="40"/>
      <c r="AX2177" s="6"/>
      <c r="AY2177" s="40"/>
    </row>
    <row r="2178" spans="32:51" x14ac:dyDescent="0.25">
      <c r="AF2178" s="6"/>
      <c r="AG2178" s="40"/>
      <c r="AJ2178" s="83"/>
      <c r="AK2178" s="40"/>
      <c r="AN2178" s="83"/>
      <c r="AO2178" s="40"/>
      <c r="AT2178" s="83"/>
      <c r="AU2178" s="40"/>
      <c r="AX2178" s="6"/>
      <c r="AY2178" s="40"/>
    </row>
    <row r="2179" spans="32:51" x14ac:dyDescent="0.25">
      <c r="AF2179" s="6"/>
      <c r="AG2179" s="40"/>
      <c r="AJ2179" s="83"/>
      <c r="AK2179" s="40"/>
      <c r="AN2179" s="83"/>
      <c r="AO2179" s="40"/>
      <c r="AT2179" s="83"/>
      <c r="AU2179" s="40"/>
      <c r="AX2179" s="6"/>
      <c r="AY2179" s="40"/>
    </row>
    <row r="2180" spans="32:51" x14ac:dyDescent="0.25">
      <c r="AF2180" s="6"/>
      <c r="AG2180" s="40"/>
      <c r="AJ2180" s="83"/>
      <c r="AK2180" s="40"/>
      <c r="AN2180" s="83"/>
      <c r="AO2180" s="40"/>
      <c r="AT2180" s="83"/>
      <c r="AU2180" s="40"/>
      <c r="AX2180" s="6"/>
      <c r="AY2180" s="40"/>
    </row>
    <row r="2181" spans="32:51" x14ac:dyDescent="0.25">
      <c r="AF2181" s="6"/>
      <c r="AG2181" s="40"/>
      <c r="AJ2181" s="83"/>
      <c r="AK2181" s="40"/>
      <c r="AN2181" s="83"/>
      <c r="AO2181" s="40"/>
      <c r="AT2181" s="83"/>
      <c r="AU2181" s="40"/>
      <c r="AX2181" s="6"/>
      <c r="AY2181" s="40"/>
    </row>
    <row r="2182" spans="32:51" x14ac:dyDescent="0.25">
      <c r="AF2182" s="6"/>
      <c r="AG2182" s="40"/>
      <c r="AJ2182" s="83"/>
      <c r="AK2182" s="40"/>
      <c r="AN2182" s="83"/>
      <c r="AO2182" s="40"/>
      <c r="AT2182" s="83"/>
      <c r="AU2182" s="40"/>
      <c r="AX2182" s="6"/>
      <c r="AY2182" s="40"/>
    </row>
    <row r="2183" spans="32:51" x14ac:dyDescent="0.25">
      <c r="AF2183" s="6"/>
      <c r="AG2183" s="40"/>
      <c r="AJ2183" s="83"/>
      <c r="AK2183" s="40"/>
      <c r="AN2183" s="83"/>
      <c r="AO2183" s="40"/>
      <c r="AT2183" s="83"/>
      <c r="AU2183" s="40"/>
      <c r="AX2183" s="6"/>
      <c r="AY2183" s="40"/>
    </row>
    <row r="2184" spans="32:51" x14ac:dyDescent="0.25">
      <c r="AF2184" s="6"/>
      <c r="AG2184" s="40"/>
      <c r="AJ2184" s="83"/>
      <c r="AK2184" s="40"/>
      <c r="AN2184" s="83"/>
      <c r="AO2184" s="40"/>
      <c r="AT2184" s="83"/>
      <c r="AU2184" s="40"/>
      <c r="AX2184" s="6"/>
      <c r="AY2184" s="40"/>
    </row>
    <row r="2185" spans="32:51" x14ac:dyDescent="0.25">
      <c r="AF2185" s="6"/>
      <c r="AG2185" s="40"/>
      <c r="AJ2185" s="83"/>
      <c r="AK2185" s="40"/>
      <c r="AN2185" s="83"/>
      <c r="AO2185" s="40"/>
      <c r="AT2185" s="83"/>
      <c r="AU2185" s="40"/>
      <c r="AX2185" s="6"/>
      <c r="AY2185" s="40"/>
    </row>
    <row r="2186" spans="32:51" x14ac:dyDescent="0.25">
      <c r="AF2186" s="6"/>
      <c r="AG2186" s="40"/>
      <c r="AJ2186" s="83"/>
      <c r="AK2186" s="40"/>
      <c r="AN2186" s="83"/>
      <c r="AO2186" s="40"/>
      <c r="AT2186" s="83"/>
      <c r="AU2186" s="40"/>
      <c r="AX2186" s="6"/>
      <c r="AY2186" s="40"/>
    </row>
    <row r="2187" spans="32:51" x14ac:dyDescent="0.25">
      <c r="AF2187" s="6"/>
      <c r="AG2187" s="40"/>
      <c r="AJ2187" s="83"/>
      <c r="AK2187" s="40"/>
      <c r="AN2187" s="83"/>
      <c r="AO2187" s="40"/>
      <c r="AT2187" s="83"/>
      <c r="AU2187" s="40"/>
      <c r="AX2187" s="6"/>
      <c r="AY2187" s="40"/>
    </row>
    <row r="2188" spans="32:51" x14ac:dyDescent="0.25">
      <c r="AF2188" s="6"/>
      <c r="AG2188" s="40"/>
      <c r="AJ2188" s="83"/>
      <c r="AK2188" s="40"/>
      <c r="AN2188" s="83"/>
      <c r="AO2188" s="40"/>
      <c r="AT2188" s="83"/>
      <c r="AU2188" s="40"/>
      <c r="AX2188" s="6"/>
      <c r="AY2188" s="40"/>
    </row>
    <row r="2189" spans="32:51" x14ac:dyDescent="0.25">
      <c r="AF2189" s="6"/>
      <c r="AG2189" s="40"/>
      <c r="AJ2189" s="83"/>
      <c r="AK2189" s="40"/>
      <c r="AN2189" s="83"/>
      <c r="AO2189" s="40"/>
      <c r="AT2189" s="83"/>
      <c r="AU2189" s="40"/>
      <c r="AX2189" s="6"/>
      <c r="AY2189" s="40"/>
    </row>
    <row r="2190" spans="32:51" x14ac:dyDescent="0.25">
      <c r="AF2190" s="6"/>
      <c r="AG2190" s="40"/>
      <c r="AJ2190" s="83"/>
      <c r="AK2190" s="40"/>
      <c r="AN2190" s="83"/>
      <c r="AO2190" s="40"/>
      <c r="AT2190" s="83"/>
      <c r="AU2190" s="40"/>
      <c r="AX2190" s="6"/>
      <c r="AY2190" s="40"/>
    </row>
    <row r="2191" spans="32:51" x14ac:dyDescent="0.25">
      <c r="AF2191" s="6"/>
      <c r="AG2191" s="40"/>
      <c r="AJ2191" s="83"/>
      <c r="AK2191" s="40"/>
      <c r="AN2191" s="83"/>
      <c r="AO2191" s="40"/>
      <c r="AT2191" s="83"/>
      <c r="AU2191" s="40"/>
      <c r="AX2191" s="6"/>
      <c r="AY2191" s="40"/>
    </row>
    <row r="2192" spans="32:51" x14ac:dyDescent="0.25">
      <c r="AF2192" s="6"/>
      <c r="AG2192" s="40"/>
      <c r="AJ2192" s="83"/>
      <c r="AK2192" s="40"/>
      <c r="AN2192" s="83"/>
      <c r="AO2192" s="40"/>
      <c r="AT2192" s="83"/>
      <c r="AU2192" s="40"/>
      <c r="AX2192" s="6"/>
      <c r="AY2192" s="40"/>
    </row>
    <row r="2193" spans="32:51" x14ac:dyDescent="0.25">
      <c r="AF2193" s="6"/>
      <c r="AG2193" s="40"/>
      <c r="AJ2193" s="83"/>
      <c r="AK2193" s="40"/>
      <c r="AN2193" s="83"/>
      <c r="AO2193" s="40"/>
      <c r="AT2193" s="83"/>
      <c r="AU2193" s="40"/>
      <c r="AX2193" s="6"/>
      <c r="AY2193" s="40"/>
    </row>
    <row r="2194" spans="32:51" x14ac:dyDescent="0.25">
      <c r="AF2194" s="6"/>
      <c r="AG2194" s="40"/>
      <c r="AJ2194" s="83"/>
      <c r="AK2194" s="40"/>
      <c r="AN2194" s="83"/>
      <c r="AO2194" s="40"/>
      <c r="AT2194" s="83"/>
      <c r="AU2194" s="40"/>
      <c r="AX2194" s="6"/>
      <c r="AY2194" s="40"/>
    </row>
    <row r="2195" spans="32:51" x14ac:dyDescent="0.25">
      <c r="AF2195" s="6"/>
      <c r="AG2195" s="40"/>
      <c r="AJ2195" s="83"/>
      <c r="AK2195" s="40"/>
      <c r="AN2195" s="83"/>
      <c r="AO2195" s="40"/>
      <c r="AT2195" s="83"/>
      <c r="AU2195" s="40"/>
      <c r="AX2195" s="6"/>
      <c r="AY2195" s="40"/>
    </row>
    <row r="2196" spans="32:51" x14ac:dyDescent="0.25">
      <c r="AF2196" s="6"/>
      <c r="AG2196" s="40"/>
      <c r="AJ2196" s="83"/>
      <c r="AK2196" s="40"/>
      <c r="AN2196" s="83"/>
      <c r="AO2196" s="40"/>
      <c r="AT2196" s="83"/>
      <c r="AU2196" s="40"/>
      <c r="AX2196" s="6"/>
      <c r="AY2196" s="40"/>
    </row>
    <row r="2197" spans="32:51" x14ac:dyDescent="0.25">
      <c r="AF2197" s="6"/>
      <c r="AG2197" s="40"/>
      <c r="AJ2197" s="83"/>
      <c r="AK2197" s="40"/>
      <c r="AN2197" s="83"/>
      <c r="AO2197" s="40"/>
      <c r="AT2197" s="83"/>
      <c r="AU2197" s="40"/>
      <c r="AX2197" s="6"/>
      <c r="AY2197" s="40"/>
    </row>
    <row r="2198" spans="32:51" x14ac:dyDescent="0.25">
      <c r="AF2198" s="6"/>
      <c r="AG2198" s="40"/>
      <c r="AJ2198" s="83"/>
      <c r="AK2198" s="40"/>
      <c r="AN2198" s="83"/>
      <c r="AO2198" s="40"/>
      <c r="AT2198" s="83"/>
      <c r="AU2198" s="40"/>
      <c r="AX2198" s="6"/>
      <c r="AY2198" s="40"/>
    </row>
    <row r="2199" spans="32:51" x14ac:dyDescent="0.25">
      <c r="AF2199" s="6"/>
      <c r="AG2199" s="40"/>
      <c r="AJ2199" s="83"/>
      <c r="AK2199" s="40"/>
      <c r="AN2199" s="83"/>
      <c r="AO2199" s="40"/>
      <c r="AT2199" s="83"/>
      <c r="AU2199" s="40"/>
      <c r="AX2199" s="6"/>
      <c r="AY2199" s="40"/>
    </row>
    <row r="2200" spans="32:51" x14ac:dyDescent="0.25">
      <c r="AF2200" s="6"/>
      <c r="AG2200" s="40"/>
      <c r="AJ2200" s="83"/>
      <c r="AK2200" s="40"/>
      <c r="AN2200" s="83"/>
      <c r="AO2200" s="40"/>
      <c r="AT2200" s="83"/>
      <c r="AU2200" s="40"/>
      <c r="AX2200" s="6"/>
      <c r="AY2200" s="40"/>
    </row>
    <row r="2201" spans="32:51" x14ac:dyDescent="0.25">
      <c r="AF2201" s="6"/>
      <c r="AG2201" s="40"/>
      <c r="AJ2201" s="83"/>
      <c r="AK2201" s="40"/>
      <c r="AN2201" s="83"/>
      <c r="AO2201" s="40"/>
      <c r="AT2201" s="83"/>
      <c r="AU2201" s="40"/>
      <c r="AX2201" s="6"/>
      <c r="AY2201" s="40"/>
    </row>
    <row r="2202" spans="32:51" x14ac:dyDescent="0.25">
      <c r="AF2202" s="6"/>
      <c r="AG2202" s="40"/>
      <c r="AJ2202" s="83"/>
      <c r="AK2202" s="40"/>
      <c r="AN2202" s="83"/>
      <c r="AO2202" s="40"/>
      <c r="AT2202" s="83"/>
      <c r="AU2202" s="40"/>
      <c r="AX2202" s="6"/>
      <c r="AY2202" s="40"/>
    </row>
    <row r="2203" spans="32:51" x14ac:dyDescent="0.25">
      <c r="AF2203" s="6"/>
      <c r="AG2203" s="40"/>
      <c r="AJ2203" s="83"/>
      <c r="AK2203" s="40"/>
      <c r="AN2203" s="83"/>
      <c r="AO2203" s="40"/>
      <c r="AT2203" s="83"/>
      <c r="AU2203" s="40"/>
      <c r="AX2203" s="6"/>
      <c r="AY2203" s="40"/>
    </row>
    <row r="2204" spans="32:51" x14ac:dyDescent="0.25">
      <c r="AF2204" s="6"/>
      <c r="AG2204" s="40"/>
      <c r="AJ2204" s="83"/>
      <c r="AK2204" s="40"/>
      <c r="AN2204" s="83"/>
      <c r="AO2204" s="40"/>
      <c r="AT2204" s="83"/>
      <c r="AU2204" s="40"/>
      <c r="AX2204" s="6"/>
      <c r="AY2204" s="40"/>
    </row>
    <row r="2205" spans="32:51" x14ac:dyDescent="0.25">
      <c r="AF2205" s="6"/>
      <c r="AG2205" s="40"/>
      <c r="AJ2205" s="83"/>
      <c r="AK2205" s="40"/>
      <c r="AN2205" s="83"/>
      <c r="AO2205" s="40"/>
      <c r="AT2205" s="83"/>
      <c r="AU2205" s="40"/>
      <c r="AX2205" s="6"/>
      <c r="AY2205" s="40"/>
    </row>
    <row r="2206" spans="32:51" x14ac:dyDescent="0.25">
      <c r="AF2206" s="6"/>
      <c r="AG2206" s="40"/>
      <c r="AJ2206" s="83"/>
      <c r="AK2206" s="40"/>
      <c r="AN2206" s="83"/>
      <c r="AO2206" s="40"/>
      <c r="AT2206" s="83"/>
      <c r="AU2206" s="40"/>
      <c r="AX2206" s="6"/>
      <c r="AY2206" s="40"/>
    </row>
    <row r="2207" spans="32:51" x14ac:dyDescent="0.25">
      <c r="AF2207" s="6"/>
      <c r="AG2207" s="40"/>
      <c r="AJ2207" s="83"/>
      <c r="AK2207" s="40"/>
      <c r="AN2207" s="83"/>
      <c r="AO2207" s="40"/>
      <c r="AT2207" s="83"/>
      <c r="AU2207" s="40"/>
      <c r="AX2207" s="6"/>
      <c r="AY2207" s="40"/>
    </row>
    <row r="2208" spans="32:51" x14ac:dyDescent="0.25">
      <c r="AF2208" s="6"/>
      <c r="AG2208" s="40"/>
      <c r="AJ2208" s="83"/>
      <c r="AK2208" s="40"/>
      <c r="AN2208" s="83"/>
      <c r="AO2208" s="40"/>
      <c r="AT2208" s="83"/>
      <c r="AU2208" s="40"/>
      <c r="AX2208" s="6"/>
      <c r="AY2208" s="40"/>
    </row>
    <row r="2209" spans="32:51" x14ac:dyDescent="0.25">
      <c r="AF2209" s="6"/>
      <c r="AG2209" s="40"/>
      <c r="AJ2209" s="83"/>
      <c r="AK2209" s="40"/>
      <c r="AN2209" s="83"/>
      <c r="AO2209" s="40"/>
      <c r="AT2209" s="83"/>
      <c r="AU2209" s="40"/>
      <c r="AX2209" s="6"/>
      <c r="AY2209" s="40"/>
    </row>
    <row r="2210" spans="32:51" x14ac:dyDescent="0.25">
      <c r="AF2210" s="6"/>
      <c r="AG2210" s="40"/>
      <c r="AJ2210" s="83"/>
      <c r="AK2210" s="40"/>
      <c r="AN2210" s="83"/>
      <c r="AO2210" s="40"/>
      <c r="AT2210" s="83"/>
      <c r="AU2210" s="40"/>
      <c r="AX2210" s="6"/>
      <c r="AY2210" s="40"/>
    </row>
    <row r="2211" spans="32:51" x14ac:dyDescent="0.25">
      <c r="AF2211" s="6"/>
      <c r="AG2211" s="40"/>
      <c r="AJ2211" s="83"/>
      <c r="AK2211" s="40"/>
      <c r="AN2211" s="83"/>
      <c r="AO2211" s="40"/>
      <c r="AT2211" s="83"/>
      <c r="AU2211" s="40"/>
      <c r="AX2211" s="6"/>
      <c r="AY2211" s="40"/>
    </row>
    <row r="2212" spans="32:51" x14ac:dyDescent="0.25">
      <c r="AF2212" s="6"/>
      <c r="AG2212" s="40"/>
      <c r="AJ2212" s="83"/>
      <c r="AK2212" s="40"/>
      <c r="AN2212" s="83"/>
      <c r="AO2212" s="40"/>
      <c r="AT2212" s="83"/>
      <c r="AU2212" s="40"/>
      <c r="AX2212" s="6"/>
      <c r="AY2212" s="40"/>
    </row>
    <row r="2213" spans="32:51" x14ac:dyDescent="0.25">
      <c r="AF2213" s="6"/>
      <c r="AG2213" s="40"/>
      <c r="AJ2213" s="83"/>
      <c r="AK2213" s="40"/>
      <c r="AN2213" s="83"/>
      <c r="AO2213" s="40"/>
      <c r="AT2213" s="83"/>
      <c r="AU2213" s="40"/>
      <c r="AX2213" s="6"/>
      <c r="AY2213" s="40"/>
    </row>
    <row r="2214" spans="32:51" x14ac:dyDescent="0.25">
      <c r="AF2214" s="6"/>
      <c r="AG2214" s="40"/>
      <c r="AJ2214" s="83"/>
      <c r="AK2214" s="40"/>
      <c r="AN2214" s="83"/>
      <c r="AO2214" s="40"/>
      <c r="AT2214" s="83"/>
      <c r="AU2214" s="40"/>
      <c r="AX2214" s="6"/>
      <c r="AY2214" s="40"/>
    </row>
    <row r="2215" spans="32:51" x14ac:dyDescent="0.25">
      <c r="AF2215" s="6"/>
      <c r="AG2215" s="40"/>
      <c r="AJ2215" s="83"/>
      <c r="AK2215" s="40"/>
      <c r="AN2215" s="83"/>
      <c r="AO2215" s="40"/>
      <c r="AT2215" s="83"/>
      <c r="AU2215" s="40"/>
      <c r="AX2215" s="6"/>
      <c r="AY2215" s="40"/>
    </row>
    <row r="2216" spans="32:51" x14ac:dyDescent="0.25">
      <c r="AF2216" s="6"/>
      <c r="AG2216" s="40"/>
      <c r="AJ2216" s="83"/>
      <c r="AK2216" s="40"/>
      <c r="AN2216" s="83"/>
      <c r="AO2216" s="40"/>
      <c r="AT2216" s="83"/>
      <c r="AU2216" s="40"/>
      <c r="AX2216" s="6"/>
      <c r="AY2216" s="40"/>
    </row>
    <row r="2217" spans="32:51" x14ac:dyDescent="0.25">
      <c r="AF2217" s="6"/>
      <c r="AG2217" s="40"/>
      <c r="AJ2217" s="83"/>
      <c r="AK2217" s="40"/>
      <c r="AN2217" s="83"/>
      <c r="AO2217" s="40"/>
      <c r="AT2217" s="83"/>
      <c r="AU2217" s="40"/>
      <c r="AX2217" s="6"/>
      <c r="AY2217" s="40"/>
    </row>
    <row r="2218" spans="32:51" x14ac:dyDescent="0.25">
      <c r="AF2218" s="6"/>
      <c r="AG2218" s="40"/>
      <c r="AJ2218" s="83"/>
      <c r="AK2218" s="40"/>
      <c r="AN2218" s="83"/>
      <c r="AO2218" s="40"/>
      <c r="AT2218" s="83"/>
      <c r="AU2218" s="40"/>
      <c r="AX2218" s="6"/>
      <c r="AY2218" s="40"/>
    </row>
    <row r="2219" spans="32:51" x14ac:dyDescent="0.25">
      <c r="AF2219" s="6"/>
      <c r="AG2219" s="40"/>
      <c r="AJ2219" s="83"/>
      <c r="AK2219" s="40"/>
      <c r="AN2219" s="83"/>
      <c r="AO2219" s="40"/>
      <c r="AT2219" s="83"/>
      <c r="AU2219" s="40"/>
      <c r="AX2219" s="6"/>
      <c r="AY2219" s="40"/>
    </row>
    <row r="2220" spans="32:51" x14ac:dyDescent="0.25">
      <c r="AF2220" s="6"/>
      <c r="AG2220" s="40"/>
      <c r="AJ2220" s="83"/>
      <c r="AK2220" s="40"/>
      <c r="AN2220" s="83"/>
      <c r="AO2220" s="40"/>
      <c r="AT2220" s="83"/>
      <c r="AU2220" s="40"/>
      <c r="AX2220" s="6"/>
      <c r="AY2220" s="40"/>
    </row>
    <row r="2221" spans="32:51" x14ac:dyDescent="0.25">
      <c r="AF2221" s="6"/>
      <c r="AG2221" s="40"/>
      <c r="AJ2221" s="83"/>
      <c r="AK2221" s="40"/>
      <c r="AN2221" s="83"/>
      <c r="AO2221" s="40"/>
      <c r="AT2221" s="83"/>
      <c r="AU2221" s="40"/>
      <c r="AX2221" s="6"/>
      <c r="AY2221" s="40"/>
    </row>
    <row r="2222" spans="32:51" x14ac:dyDescent="0.25">
      <c r="AF2222" s="6"/>
      <c r="AG2222" s="40"/>
      <c r="AJ2222" s="83"/>
      <c r="AK2222" s="40"/>
      <c r="AN2222" s="83"/>
      <c r="AO2222" s="40"/>
      <c r="AT2222" s="83"/>
      <c r="AU2222" s="40"/>
      <c r="AX2222" s="6"/>
      <c r="AY2222" s="40"/>
    </row>
    <row r="2223" spans="32:51" x14ac:dyDescent="0.25">
      <c r="AF2223" s="6"/>
      <c r="AG2223" s="40"/>
      <c r="AJ2223" s="83"/>
      <c r="AK2223" s="40"/>
      <c r="AN2223" s="83"/>
      <c r="AO2223" s="40"/>
      <c r="AT2223" s="83"/>
      <c r="AU2223" s="40"/>
      <c r="AX2223" s="6"/>
      <c r="AY2223" s="40"/>
    </row>
    <row r="2224" spans="32:51" x14ac:dyDescent="0.25">
      <c r="AF2224" s="6"/>
      <c r="AG2224" s="40"/>
      <c r="AJ2224" s="83"/>
      <c r="AK2224" s="40"/>
      <c r="AN2224" s="83"/>
      <c r="AO2224" s="40"/>
      <c r="AT2224" s="83"/>
      <c r="AU2224" s="40"/>
      <c r="AX2224" s="6"/>
      <c r="AY2224" s="40"/>
    </row>
    <row r="2225" spans="32:51" x14ac:dyDescent="0.25">
      <c r="AF2225" s="6"/>
      <c r="AG2225" s="40"/>
      <c r="AJ2225" s="83"/>
      <c r="AK2225" s="40"/>
      <c r="AN2225" s="83"/>
      <c r="AO2225" s="40"/>
      <c r="AT2225" s="83"/>
      <c r="AU2225" s="40"/>
      <c r="AX2225" s="6"/>
      <c r="AY2225" s="40"/>
    </row>
    <row r="2226" spans="32:51" x14ac:dyDescent="0.25">
      <c r="AF2226" s="6"/>
      <c r="AG2226" s="40"/>
      <c r="AJ2226" s="83"/>
      <c r="AK2226" s="40"/>
      <c r="AN2226" s="83"/>
      <c r="AO2226" s="40"/>
      <c r="AT2226" s="83"/>
      <c r="AU2226" s="40"/>
      <c r="AX2226" s="6"/>
      <c r="AY2226" s="40"/>
    </row>
    <row r="2227" spans="32:51" x14ac:dyDescent="0.25">
      <c r="AF2227" s="6"/>
      <c r="AG2227" s="40"/>
      <c r="AJ2227" s="83"/>
      <c r="AK2227" s="40"/>
      <c r="AN2227" s="83"/>
      <c r="AO2227" s="40"/>
      <c r="AT2227" s="83"/>
      <c r="AU2227" s="40"/>
      <c r="AX2227" s="6"/>
      <c r="AY2227" s="40"/>
    </row>
    <row r="2228" spans="32:51" x14ac:dyDescent="0.25">
      <c r="AF2228" s="6"/>
      <c r="AG2228" s="40"/>
      <c r="AJ2228" s="83"/>
      <c r="AK2228" s="40"/>
      <c r="AN2228" s="83"/>
      <c r="AO2228" s="40"/>
      <c r="AT2228" s="83"/>
      <c r="AU2228" s="40"/>
      <c r="AX2228" s="6"/>
      <c r="AY2228" s="40"/>
    </row>
    <row r="2229" spans="32:51" x14ac:dyDescent="0.25">
      <c r="AF2229" s="6"/>
      <c r="AG2229" s="40"/>
      <c r="AJ2229" s="83"/>
      <c r="AK2229" s="40"/>
      <c r="AN2229" s="83"/>
      <c r="AO2229" s="40"/>
      <c r="AT2229" s="83"/>
      <c r="AU2229" s="40"/>
      <c r="AX2229" s="6"/>
      <c r="AY2229" s="40"/>
    </row>
    <row r="2230" spans="32:51" x14ac:dyDescent="0.25">
      <c r="AF2230" s="6"/>
      <c r="AG2230" s="40"/>
      <c r="AJ2230" s="83"/>
      <c r="AK2230" s="40"/>
      <c r="AN2230" s="83"/>
      <c r="AO2230" s="40"/>
      <c r="AT2230" s="83"/>
      <c r="AU2230" s="40"/>
      <c r="AX2230" s="6"/>
      <c r="AY2230" s="40"/>
    </row>
    <row r="2231" spans="32:51" x14ac:dyDescent="0.25">
      <c r="AF2231" s="6"/>
      <c r="AG2231" s="40"/>
      <c r="AJ2231" s="83"/>
      <c r="AK2231" s="40"/>
      <c r="AN2231" s="83"/>
      <c r="AO2231" s="40"/>
      <c r="AT2231" s="83"/>
      <c r="AU2231" s="40"/>
      <c r="AX2231" s="6"/>
      <c r="AY2231" s="40"/>
    </row>
    <row r="2232" spans="32:51" x14ac:dyDescent="0.25">
      <c r="AF2232" s="6"/>
      <c r="AG2232" s="40"/>
      <c r="AJ2232" s="83"/>
      <c r="AK2232" s="40"/>
      <c r="AN2232" s="83"/>
      <c r="AO2232" s="40"/>
      <c r="AT2232" s="83"/>
      <c r="AU2232" s="40"/>
      <c r="AX2232" s="6"/>
      <c r="AY2232" s="40"/>
    </row>
    <row r="2233" spans="32:51" x14ac:dyDescent="0.25">
      <c r="AF2233" s="6"/>
      <c r="AG2233" s="40"/>
      <c r="AJ2233" s="83"/>
      <c r="AK2233" s="40"/>
      <c r="AN2233" s="83"/>
      <c r="AO2233" s="40"/>
      <c r="AT2233" s="83"/>
      <c r="AU2233" s="40"/>
      <c r="AX2233" s="6"/>
      <c r="AY2233" s="40"/>
    </row>
    <row r="2234" spans="32:51" x14ac:dyDescent="0.25">
      <c r="AF2234" s="6"/>
      <c r="AG2234" s="40"/>
      <c r="AJ2234" s="83"/>
      <c r="AK2234" s="40"/>
      <c r="AN2234" s="83"/>
      <c r="AO2234" s="40"/>
      <c r="AT2234" s="83"/>
      <c r="AU2234" s="40"/>
      <c r="AX2234" s="6"/>
      <c r="AY2234" s="40"/>
    </row>
    <row r="2235" spans="32:51" x14ac:dyDescent="0.25">
      <c r="AF2235" s="6"/>
      <c r="AG2235" s="40"/>
      <c r="AJ2235" s="83"/>
      <c r="AK2235" s="40"/>
      <c r="AN2235" s="83"/>
      <c r="AO2235" s="40"/>
      <c r="AT2235" s="83"/>
      <c r="AU2235" s="40"/>
      <c r="AX2235" s="6"/>
      <c r="AY2235" s="40"/>
    </row>
    <row r="2236" spans="32:51" x14ac:dyDescent="0.25">
      <c r="AF2236" s="6"/>
      <c r="AG2236" s="40"/>
      <c r="AJ2236" s="83"/>
      <c r="AK2236" s="40"/>
      <c r="AN2236" s="83"/>
      <c r="AO2236" s="40"/>
      <c r="AT2236" s="83"/>
      <c r="AU2236" s="40"/>
      <c r="AX2236" s="6"/>
      <c r="AY2236" s="40"/>
    </row>
    <row r="2237" spans="32:51" x14ac:dyDescent="0.25">
      <c r="AF2237" s="6"/>
      <c r="AG2237" s="40"/>
      <c r="AJ2237" s="83"/>
      <c r="AK2237" s="40"/>
      <c r="AN2237" s="83"/>
      <c r="AO2237" s="40"/>
      <c r="AT2237" s="83"/>
      <c r="AU2237" s="40"/>
      <c r="AX2237" s="6"/>
      <c r="AY2237" s="40"/>
    </row>
    <row r="2238" spans="32:51" x14ac:dyDescent="0.25">
      <c r="AF2238" s="6"/>
      <c r="AG2238" s="40"/>
      <c r="AJ2238" s="83"/>
      <c r="AK2238" s="40"/>
      <c r="AN2238" s="83"/>
      <c r="AO2238" s="40"/>
      <c r="AT2238" s="83"/>
      <c r="AU2238" s="40"/>
      <c r="AX2238" s="6"/>
      <c r="AY2238" s="40"/>
    </row>
    <row r="2239" spans="32:51" x14ac:dyDescent="0.25">
      <c r="AF2239" s="6"/>
      <c r="AG2239" s="40"/>
      <c r="AJ2239" s="83"/>
      <c r="AK2239" s="40"/>
      <c r="AN2239" s="83"/>
      <c r="AO2239" s="40"/>
      <c r="AT2239" s="83"/>
      <c r="AU2239" s="40"/>
      <c r="AX2239" s="6"/>
      <c r="AY2239" s="40"/>
    </row>
    <row r="2240" spans="32:51" x14ac:dyDescent="0.25">
      <c r="AF2240" s="6"/>
      <c r="AG2240" s="40"/>
      <c r="AJ2240" s="83"/>
      <c r="AK2240" s="40"/>
      <c r="AN2240" s="83"/>
      <c r="AO2240" s="40"/>
      <c r="AT2240" s="83"/>
      <c r="AU2240" s="40"/>
      <c r="AX2240" s="6"/>
      <c r="AY2240" s="40"/>
    </row>
    <row r="2241" spans="32:51" x14ac:dyDescent="0.25">
      <c r="AF2241" s="6"/>
      <c r="AG2241" s="40"/>
      <c r="AJ2241" s="83"/>
      <c r="AK2241" s="40"/>
      <c r="AN2241" s="83"/>
      <c r="AO2241" s="40"/>
      <c r="AT2241" s="83"/>
      <c r="AU2241" s="40"/>
      <c r="AX2241" s="6"/>
      <c r="AY2241" s="40"/>
    </row>
    <row r="2242" spans="32:51" x14ac:dyDescent="0.25">
      <c r="AF2242" s="6"/>
      <c r="AG2242" s="40"/>
      <c r="AJ2242" s="83"/>
      <c r="AK2242" s="40"/>
      <c r="AN2242" s="83"/>
      <c r="AO2242" s="40"/>
      <c r="AT2242" s="83"/>
      <c r="AU2242" s="40"/>
      <c r="AX2242" s="6"/>
      <c r="AY2242" s="40"/>
    </row>
    <row r="2243" spans="32:51" x14ac:dyDescent="0.25">
      <c r="AF2243" s="6"/>
      <c r="AG2243" s="40"/>
      <c r="AJ2243" s="83"/>
      <c r="AK2243" s="40"/>
      <c r="AN2243" s="83"/>
      <c r="AO2243" s="40"/>
      <c r="AT2243" s="83"/>
      <c r="AU2243" s="40"/>
      <c r="AX2243" s="6"/>
      <c r="AY2243" s="40"/>
    </row>
    <row r="2244" spans="32:51" x14ac:dyDescent="0.25">
      <c r="AF2244" s="6"/>
      <c r="AG2244" s="40"/>
      <c r="AJ2244" s="83"/>
      <c r="AK2244" s="40"/>
      <c r="AN2244" s="83"/>
      <c r="AO2244" s="40"/>
      <c r="AT2244" s="83"/>
      <c r="AU2244" s="40"/>
      <c r="AX2244" s="6"/>
      <c r="AY2244" s="40"/>
    </row>
    <row r="2245" spans="32:51" x14ac:dyDescent="0.25">
      <c r="AF2245" s="6"/>
      <c r="AG2245" s="40"/>
      <c r="AJ2245" s="83"/>
      <c r="AK2245" s="40"/>
      <c r="AN2245" s="83"/>
      <c r="AO2245" s="40"/>
      <c r="AT2245" s="83"/>
      <c r="AU2245" s="40"/>
      <c r="AX2245" s="6"/>
      <c r="AY2245" s="40"/>
    </row>
    <row r="2246" spans="32:51" x14ac:dyDescent="0.25">
      <c r="AF2246" s="6"/>
      <c r="AG2246" s="40"/>
      <c r="AJ2246" s="83"/>
      <c r="AK2246" s="40"/>
      <c r="AN2246" s="83"/>
      <c r="AO2246" s="40"/>
      <c r="AT2246" s="83"/>
      <c r="AU2246" s="40"/>
      <c r="AX2246" s="6"/>
      <c r="AY2246" s="40"/>
    </row>
    <row r="2247" spans="32:51" x14ac:dyDescent="0.25">
      <c r="AF2247" s="6"/>
      <c r="AG2247" s="40"/>
      <c r="AJ2247" s="83"/>
      <c r="AK2247" s="40"/>
      <c r="AN2247" s="83"/>
      <c r="AO2247" s="40"/>
      <c r="AT2247" s="83"/>
      <c r="AU2247" s="40"/>
      <c r="AX2247" s="6"/>
      <c r="AY2247" s="40"/>
    </row>
    <row r="2248" spans="32:51" x14ac:dyDescent="0.25">
      <c r="AF2248" s="6"/>
      <c r="AG2248" s="40"/>
      <c r="AJ2248" s="83"/>
      <c r="AK2248" s="40"/>
      <c r="AN2248" s="83"/>
      <c r="AO2248" s="40"/>
      <c r="AT2248" s="83"/>
      <c r="AU2248" s="40"/>
      <c r="AX2248" s="6"/>
      <c r="AY2248" s="40"/>
    </row>
    <row r="2249" spans="32:51" x14ac:dyDescent="0.25">
      <c r="AF2249" s="6"/>
      <c r="AG2249" s="40"/>
      <c r="AJ2249" s="83"/>
      <c r="AK2249" s="40"/>
      <c r="AN2249" s="83"/>
      <c r="AO2249" s="40"/>
      <c r="AT2249" s="83"/>
      <c r="AU2249" s="40"/>
      <c r="AX2249" s="6"/>
      <c r="AY2249" s="40"/>
    </row>
    <row r="2250" spans="32:51" x14ac:dyDescent="0.25">
      <c r="AF2250" s="6"/>
      <c r="AG2250" s="40"/>
      <c r="AJ2250" s="83"/>
      <c r="AK2250" s="40"/>
      <c r="AN2250" s="83"/>
      <c r="AO2250" s="40"/>
      <c r="AT2250" s="83"/>
      <c r="AU2250" s="40"/>
      <c r="AX2250" s="6"/>
      <c r="AY2250" s="40"/>
    </row>
    <row r="2251" spans="32:51" x14ac:dyDescent="0.25">
      <c r="AF2251" s="6"/>
      <c r="AG2251" s="40"/>
      <c r="AJ2251" s="83"/>
      <c r="AK2251" s="40"/>
      <c r="AN2251" s="83"/>
      <c r="AO2251" s="40"/>
      <c r="AT2251" s="83"/>
      <c r="AU2251" s="40"/>
      <c r="AX2251" s="6"/>
      <c r="AY2251" s="40"/>
    </row>
    <row r="2252" spans="32:51" x14ac:dyDescent="0.25">
      <c r="AF2252" s="6"/>
      <c r="AG2252" s="40"/>
      <c r="AJ2252" s="83"/>
      <c r="AK2252" s="40"/>
      <c r="AN2252" s="83"/>
      <c r="AO2252" s="40"/>
      <c r="AT2252" s="83"/>
      <c r="AU2252" s="40"/>
      <c r="AX2252" s="6"/>
      <c r="AY2252" s="40"/>
    </row>
    <row r="2253" spans="32:51" x14ac:dyDescent="0.25">
      <c r="AF2253" s="6"/>
      <c r="AG2253" s="40"/>
      <c r="AJ2253" s="83"/>
      <c r="AK2253" s="40"/>
      <c r="AN2253" s="83"/>
      <c r="AO2253" s="40"/>
      <c r="AT2253" s="83"/>
      <c r="AU2253" s="40"/>
      <c r="AX2253" s="6"/>
      <c r="AY2253" s="40"/>
    </row>
    <row r="2254" spans="32:51" x14ac:dyDescent="0.25">
      <c r="AF2254" s="6"/>
      <c r="AG2254" s="40"/>
      <c r="AJ2254" s="83"/>
      <c r="AK2254" s="40"/>
      <c r="AN2254" s="83"/>
      <c r="AO2254" s="40"/>
      <c r="AT2254" s="83"/>
      <c r="AU2254" s="40"/>
      <c r="AX2254" s="6"/>
      <c r="AY2254" s="40"/>
    </row>
    <row r="2255" spans="32:51" x14ac:dyDescent="0.25">
      <c r="AF2255" s="6"/>
      <c r="AG2255" s="40"/>
      <c r="AJ2255" s="83"/>
      <c r="AK2255" s="40"/>
      <c r="AN2255" s="83"/>
      <c r="AO2255" s="40"/>
      <c r="AT2255" s="83"/>
      <c r="AU2255" s="40"/>
      <c r="AX2255" s="6"/>
      <c r="AY2255" s="40"/>
    </row>
    <row r="2256" spans="32:51" x14ac:dyDescent="0.25">
      <c r="AF2256" s="6"/>
      <c r="AG2256" s="40"/>
      <c r="AJ2256" s="83"/>
      <c r="AK2256" s="40"/>
      <c r="AN2256" s="83"/>
      <c r="AO2256" s="40"/>
      <c r="AT2256" s="83"/>
      <c r="AU2256" s="40"/>
      <c r="AX2256" s="6"/>
      <c r="AY2256" s="40"/>
    </row>
    <row r="2257" spans="32:51" x14ac:dyDescent="0.25">
      <c r="AF2257" s="6"/>
      <c r="AG2257" s="40"/>
      <c r="AJ2257" s="83"/>
      <c r="AK2257" s="40"/>
      <c r="AN2257" s="83"/>
      <c r="AO2257" s="40"/>
      <c r="AT2257" s="83"/>
      <c r="AU2257" s="40"/>
      <c r="AX2257" s="6"/>
      <c r="AY2257" s="40"/>
    </row>
    <row r="2258" spans="32:51" x14ac:dyDescent="0.25">
      <c r="AF2258" s="6"/>
      <c r="AG2258" s="40"/>
      <c r="AJ2258" s="83"/>
      <c r="AK2258" s="40"/>
      <c r="AN2258" s="83"/>
      <c r="AO2258" s="40"/>
      <c r="AT2258" s="83"/>
      <c r="AU2258" s="40"/>
      <c r="AX2258" s="6"/>
      <c r="AY2258" s="40"/>
    </row>
    <row r="2259" spans="32:51" x14ac:dyDescent="0.25">
      <c r="AF2259" s="6"/>
      <c r="AG2259" s="40"/>
      <c r="AJ2259" s="83"/>
      <c r="AK2259" s="40"/>
      <c r="AN2259" s="83"/>
      <c r="AO2259" s="40"/>
      <c r="AT2259" s="83"/>
      <c r="AU2259" s="40"/>
      <c r="AX2259" s="6"/>
      <c r="AY2259" s="40"/>
    </row>
    <row r="2260" spans="32:51" x14ac:dyDescent="0.25">
      <c r="AF2260" s="6"/>
      <c r="AG2260" s="40"/>
      <c r="AJ2260" s="83"/>
      <c r="AK2260" s="40"/>
      <c r="AN2260" s="83"/>
      <c r="AO2260" s="40"/>
      <c r="AT2260" s="83"/>
      <c r="AU2260" s="40"/>
      <c r="AX2260" s="6"/>
      <c r="AY2260" s="40"/>
    </row>
    <row r="2261" spans="32:51" x14ac:dyDescent="0.25">
      <c r="AF2261" s="6"/>
      <c r="AG2261" s="40"/>
      <c r="AJ2261" s="83"/>
      <c r="AK2261" s="40"/>
      <c r="AN2261" s="83"/>
      <c r="AO2261" s="40"/>
      <c r="AT2261" s="83"/>
      <c r="AU2261" s="40"/>
      <c r="AX2261" s="6"/>
      <c r="AY2261" s="40"/>
    </row>
    <row r="2262" spans="32:51" x14ac:dyDescent="0.25">
      <c r="AF2262" s="6"/>
      <c r="AG2262" s="40"/>
      <c r="AJ2262" s="83"/>
      <c r="AK2262" s="40"/>
      <c r="AN2262" s="83"/>
      <c r="AO2262" s="40"/>
      <c r="AT2262" s="83"/>
      <c r="AU2262" s="40"/>
      <c r="AX2262" s="6"/>
      <c r="AY2262" s="40"/>
    </row>
    <row r="2263" spans="32:51" x14ac:dyDescent="0.25">
      <c r="AF2263" s="6"/>
      <c r="AG2263" s="40"/>
      <c r="AJ2263" s="83"/>
      <c r="AK2263" s="40"/>
      <c r="AN2263" s="83"/>
      <c r="AO2263" s="40"/>
      <c r="AT2263" s="83"/>
      <c r="AU2263" s="40"/>
      <c r="AX2263" s="6"/>
      <c r="AY2263" s="40"/>
    </row>
    <row r="2264" spans="32:51" x14ac:dyDescent="0.25">
      <c r="AF2264" s="6"/>
      <c r="AG2264" s="40"/>
      <c r="AJ2264" s="83"/>
      <c r="AK2264" s="40"/>
      <c r="AN2264" s="83"/>
      <c r="AO2264" s="40"/>
      <c r="AT2264" s="83"/>
      <c r="AU2264" s="40"/>
      <c r="AX2264" s="6"/>
      <c r="AY2264" s="40"/>
    </row>
    <row r="2265" spans="32:51" x14ac:dyDescent="0.25">
      <c r="AF2265" s="6"/>
      <c r="AG2265" s="40"/>
      <c r="AJ2265" s="83"/>
      <c r="AK2265" s="40"/>
      <c r="AN2265" s="83"/>
      <c r="AO2265" s="40"/>
      <c r="AT2265" s="83"/>
      <c r="AU2265" s="40"/>
      <c r="AX2265" s="6"/>
      <c r="AY2265" s="40"/>
    </row>
    <row r="2266" spans="32:51" x14ac:dyDescent="0.25">
      <c r="AF2266" s="6"/>
      <c r="AG2266" s="40"/>
      <c r="AJ2266" s="83"/>
      <c r="AK2266" s="40"/>
      <c r="AN2266" s="83"/>
      <c r="AO2266" s="40"/>
      <c r="AT2266" s="83"/>
      <c r="AU2266" s="40"/>
      <c r="AX2266" s="6"/>
      <c r="AY2266" s="40"/>
    </row>
    <row r="2267" spans="32:51" x14ac:dyDescent="0.25">
      <c r="AF2267" s="6"/>
      <c r="AG2267" s="40"/>
      <c r="AJ2267" s="83"/>
      <c r="AK2267" s="40"/>
      <c r="AN2267" s="83"/>
      <c r="AO2267" s="40"/>
      <c r="AT2267" s="83"/>
      <c r="AU2267" s="40"/>
      <c r="AX2267" s="6"/>
      <c r="AY2267" s="40"/>
    </row>
    <row r="2268" spans="32:51" x14ac:dyDescent="0.25">
      <c r="AF2268" s="6"/>
      <c r="AG2268" s="40"/>
      <c r="AJ2268" s="83"/>
      <c r="AK2268" s="40"/>
      <c r="AN2268" s="83"/>
      <c r="AO2268" s="40"/>
      <c r="AT2268" s="83"/>
      <c r="AU2268" s="40"/>
      <c r="AX2268" s="6"/>
      <c r="AY2268" s="40"/>
    </row>
    <row r="2269" spans="32:51" x14ac:dyDescent="0.25">
      <c r="AF2269" s="6"/>
      <c r="AG2269" s="40"/>
      <c r="AJ2269" s="83"/>
      <c r="AK2269" s="40"/>
      <c r="AN2269" s="83"/>
      <c r="AO2269" s="40"/>
      <c r="AT2269" s="83"/>
      <c r="AU2269" s="40"/>
      <c r="AX2269" s="6"/>
      <c r="AY2269" s="40"/>
    </row>
    <row r="2270" spans="32:51" x14ac:dyDescent="0.25">
      <c r="AF2270" s="6"/>
      <c r="AG2270" s="40"/>
      <c r="AJ2270" s="83"/>
      <c r="AK2270" s="40"/>
      <c r="AN2270" s="83"/>
      <c r="AO2270" s="40"/>
      <c r="AT2270" s="83"/>
      <c r="AU2270" s="40"/>
      <c r="AX2270" s="6"/>
      <c r="AY2270" s="40"/>
    </row>
    <row r="2271" spans="32:51" x14ac:dyDescent="0.25">
      <c r="AF2271" s="6"/>
      <c r="AG2271" s="40"/>
      <c r="AJ2271" s="83"/>
      <c r="AK2271" s="40"/>
      <c r="AN2271" s="83"/>
      <c r="AO2271" s="40"/>
      <c r="AT2271" s="83"/>
      <c r="AU2271" s="40"/>
      <c r="AX2271" s="6"/>
      <c r="AY2271" s="40"/>
    </row>
    <row r="2272" spans="32:51" x14ac:dyDescent="0.25">
      <c r="AF2272" s="6"/>
      <c r="AG2272" s="40"/>
      <c r="AJ2272" s="83"/>
      <c r="AK2272" s="40"/>
      <c r="AN2272" s="83"/>
      <c r="AO2272" s="40"/>
      <c r="AT2272" s="83"/>
      <c r="AU2272" s="40"/>
      <c r="AX2272" s="6"/>
      <c r="AY2272" s="40"/>
    </row>
    <row r="2273" spans="32:51" x14ac:dyDescent="0.25">
      <c r="AF2273" s="6"/>
      <c r="AG2273" s="40"/>
      <c r="AJ2273" s="83"/>
      <c r="AK2273" s="40"/>
      <c r="AN2273" s="83"/>
      <c r="AO2273" s="40"/>
      <c r="AT2273" s="83"/>
      <c r="AU2273" s="40"/>
      <c r="AX2273" s="6"/>
      <c r="AY2273" s="40"/>
    </row>
    <row r="2274" spans="32:51" x14ac:dyDescent="0.25">
      <c r="AF2274" s="6"/>
      <c r="AG2274" s="40"/>
      <c r="AJ2274" s="83"/>
      <c r="AK2274" s="40"/>
      <c r="AN2274" s="83"/>
      <c r="AO2274" s="40"/>
      <c r="AT2274" s="83"/>
      <c r="AU2274" s="40"/>
      <c r="AX2274" s="6"/>
      <c r="AY2274" s="40"/>
    </row>
    <row r="2275" spans="32:51" x14ac:dyDescent="0.25">
      <c r="AF2275" s="6"/>
      <c r="AG2275" s="40"/>
      <c r="AJ2275" s="83"/>
      <c r="AK2275" s="40"/>
      <c r="AN2275" s="83"/>
      <c r="AO2275" s="40"/>
      <c r="AT2275" s="83"/>
      <c r="AU2275" s="40"/>
      <c r="AX2275" s="6"/>
      <c r="AY2275" s="40"/>
    </row>
    <row r="2276" spans="32:51" x14ac:dyDescent="0.25">
      <c r="AF2276" s="6"/>
      <c r="AG2276" s="40"/>
      <c r="AJ2276" s="83"/>
      <c r="AK2276" s="40"/>
      <c r="AN2276" s="83"/>
      <c r="AO2276" s="40"/>
      <c r="AT2276" s="83"/>
      <c r="AU2276" s="40"/>
      <c r="AX2276" s="6"/>
      <c r="AY2276" s="40"/>
    </row>
    <row r="2277" spans="32:51" x14ac:dyDescent="0.25">
      <c r="AF2277" s="6"/>
      <c r="AG2277" s="40"/>
      <c r="AJ2277" s="83"/>
      <c r="AK2277" s="40"/>
      <c r="AN2277" s="83"/>
      <c r="AO2277" s="40"/>
      <c r="AT2277" s="83"/>
      <c r="AU2277" s="40"/>
      <c r="AX2277" s="6"/>
      <c r="AY2277" s="40"/>
    </row>
    <row r="2278" spans="32:51" x14ac:dyDescent="0.25">
      <c r="AF2278" s="6"/>
      <c r="AG2278" s="40"/>
      <c r="AJ2278" s="83"/>
      <c r="AK2278" s="40"/>
      <c r="AN2278" s="83"/>
      <c r="AO2278" s="40"/>
      <c r="AT2278" s="83"/>
      <c r="AU2278" s="40"/>
      <c r="AX2278" s="6"/>
      <c r="AY2278" s="40"/>
    </row>
    <row r="2279" spans="32:51" x14ac:dyDescent="0.25">
      <c r="AF2279" s="6"/>
      <c r="AG2279" s="40"/>
      <c r="AJ2279" s="83"/>
      <c r="AK2279" s="40"/>
      <c r="AN2279" s="83"/>
      <c r="AO2279" s="40"/>
      <c r="AT2279" s="83"/>
      <c r="AU2279" s="40"/>
      <c r="AX2279" s="6"/>
      <c r="AY2279" s="40"/>
    </row>
    <row r="2280" spans="32:51" x14ac:dyDescent="0.25">
      <c r="AF2280" s="6"/>
      <c r="AG2280" s="40"/>
      <c r="AJ2280" s="83"/>
      <c r="AK2280" s="40"/>
      <c r="AN2280" s="83"/>
      <c r="AO2280" s="40"/>
      <c r="AT2280" s="83"/>
      <c r="AU2280" s="40"/>
      <c r="AX2280" s="6"/>
      <c r="AY2280" s="40"/>
    </row>
    <row r="2281" spans="32:51" x14ac:dyDescent="0.25">
      <c r="AF2281" s="6"/>
      <c r="AG2281" s="40"/>
      <c r="AJ2281" s="83"/>
      <c r="AK2281" s="40"/>
      <c r="AN2281" s="83"/>
      <c r="AO2281" s="40"/>
      <c r="AT2281" s="83"/>
      <c r="AU2281" s="40"/>
      <c r="AX2281" s="6"/>
      <c r="AY2281" s="40"/>
    </row>
    <row r="2282" spans="32:51" x14ac:dyDescent="0.25">
      <c r="AF2282" s="6"/>
      <c r="AG2282" s="40"/>
      <c r="AJ2282" s="83"/>
      <c r="AK2282" s="40"/>
      <c r="AN2282" s="83"/>
      <c r="AO2282" s="40"/>
      <c r="AT2282" s="83"/>
      <c r="AU2282" s="40"/>
      <c r="AX2282" s="6"/>
      <c r="AY2282" s="40"/>
    </row>
    <row r="2283" spans="32:51" x14ac:dyDescent="0.25">
      <c r="AF2283" s="6"/>
      <c r="AG2283" s="40"/>
      <c r="AJ2283" s="83"/>
      <c r="AK2283" s="40"/>
      <c r="AN2283" s="83"/>
      <c r="AO2283" s="40"/>
      <c r="AT2283" s="83"/>
      <c r="AU2283" s="40"/>
      <c r="AX2283" s="6"/>
      <c r="AY2283" s="40"/>
    </row>
    <row r="2284" spans="32:51" x14ac:dyDescent="0.25">
      <c r="AF2284" s="6"/>
      <c r="AG2284" s="40"/>
      <c r="AJ2284" s="83"/>
      <c r="AK2284" s="40"/>
      <c r="AN2284" s="83"/>
      <c r="AO2284" s="40"/>
      <c r="AT2284" s="83"/>
      <c r="AU2284" s="40"/>
      <c r="AX2284" s="6"/>
      <c r="AY2284" s="40"/>
    </row>
    <row r="2285" spans="32:51" x14ac:dyDescent="0.25">
      <c r="AF2285" s="6"/>
      <c r="AG2285" s="40"/>
      <c r="AJ2285" s="83"/>
      <c r="AK2285" s="40"/>
      <c r="AN2285" s="83"/>
      <c r="AO2285" s="40"/>
      <c r="AT2285" s="83"/>
      <c r="AU2285" s="40"/>
      <c r="AX2285" s="6"/>
      <c r="AY2285" s="40"/>
    </row>
    <row r="2286" spans="32:51" x14ac:dyDescent="0.25">
      <c r="AF2286" s="6"/>
      <c r="AG2286" s="40"/>
      <c r="AJ2286" s="83"/>
      <c r="AK2286" s="40"/>
      <c r="AN2286" s="83"/>
      <c r="AO2286" s="40"/>
      <c r="AT2286" s="83"/>
      <c r="AU2286" s="40"/>
      <c r="AX2286" s="6"/>
      <c r="AY2286" s="40"/>
    </row>
    <row r="2287" spans="32:51" x14ac:dyDescent="0.25">
      <c r="AF2287" s="6"/>
      <c r="AG2287" s="40"/>
      <c r="AJ2287" s="83"/>
      <c r="AK2287" s="40"/>
      <c r="AN2287" s="83"/>
      <c r="AO2287" s="40"/>
      <c r="AT2287" s="83"/>
      <c r="AU2287" s="40"/>
      <c r="AX2287" s="6"/>
      <c r="AY2287" s="40"/>
    </row>
    <row r="2288" spans="32:51" x14ac:dyDescent="0.25">
      <c r="AF2288" s="6"/>
      <c r="AG2288" s="40"/>
      <c r="AJ2288" s="83"/>
      <c r="AK2288" s="40"/>
      <c r="AN2288" s="83"/>
      <c r="AO2288" s="40"/>
      <c r="AT2288" s="83"/>
      <c r="AU2288" s="40"/>
      <c r="AX2288" s="6"/>
      <c r="AY2288" s="40"/>
    </row>
    <row r="2289" spans="32:51" x14ac:dyDescent="0.25">
      <c r="AF2289" s="6"/>
      <c r="AG2289" s="40"/>
      <c r="AJ2289" s="83"/>
      <c r="AK2289" s="40"/>
      <c r="AN2289" s="83"/>
      <c r="AO2289" s="40"/>
      <c r="AT2289" s="83"/>
      <c r="AU2289" s="40"/>
      <c r="AX2289" s="6"/>
      <c r="AY2289" s="40"/>
    </row>
    <row r="2290" spans="32:51" x14ac:dyDescent="0.25">
      <c r="AF2290" s="6"/>
      <c r="AG2290" s="40"/>
      <c r="AJ2290" s="83"/>
      <c r="AK2290" s="40"/>
      <c r="AN2290" s="83"/>
      <c r="AO2290" s="40"/>
      <c r="AT2290" s="83"/>
      <c r="AU2290" s="40"/>
      <c r="AX2290" s="6"/>
      <c r="AY2290" s="40"/>
    </row>
    <row r="2291" spans="32:51" x14ac:dyDescent="0.25">
      <c r="AF2291" s="6"/>
      <c r="AG2291" s="40"/>
      <c r="AJ2291" s="83"/>
      <c r="AK2291" s="40"/>
      <c r="AN2291" s="83"/>
      <c r="AO2291" s="40"/>
      <c r="AT2291" s="83"/>
      <c r="AU2291" s="40"/>
      <c r="AX2291" s="6"/>
      <c r="AY2291" s="40"/>
    </row>
    <row r="2292" spans="32:51" x14ac:dyDescent="0.25">
      <c r="AF2292" s="6"/>
      <c r="AG2292" s="40"/>
      <c r="AJ2292" s="83"/>
      <c r="AK2292" s="40"/>
      <c r="AN2292" s="83"/>
      <c r="AO2292" s="40"/>
      <c r="AT2292" s="83"/>
      <c r="AU2292" s="40"/>
      <c r="AX2292" s="6"/>
      <c r="AY2292" s="40"/>
    </row>
    <row r="2293" spans="32:51" x14ac:dyDescent="0.25">
      <c r="AF2293" s="6"/>
      <c r="AG2293" s="40"/>
      <c r="AJ2293" s="83"/>
      <c r="AK2293" s="40"/>
      <c r="AN2293" s="83"/>
      <c r="AO2293" s="40"/>
      <c r="AT2293" s="83"/>
      <c r="AU2293" s="40"/>
      <c r="AX2293" s="6"/>
      <c r="AY2293" s="40"/>
    </row>
    <row r="2294" spans="32:51" x14ac:dyDescent="0.25">
      <c r="AF2294" s="6"/>
      <c r="AG2294" s="40"/>
      <c r="AJ2294" s="83"/>
      <c r="AK2294" s="40"/>
      <c r="AN2294" s="83"/>
      <c r="AO2294" s="40"/>
      <c r="AT2294" s="83"/>
      <c r="AU2294" s="40"/>
      <c r="AX2294" s="6"/>
      <c r="AY2294" s="40"/>
    </row>
    <row r="2295" spans="32:51" x14ac:dyDescent="0.25">
      <c r="AF2295" s="6"/>
      <c r="AG2295" s="40"/>
      <c r="AJ2295" s="83"/>
      <c r="AK2295" s="40"/>
      <c r="AN2295" s="83"/>
      <c r="AO2295" s="40"/>
      <c r="AT2295" s="83"/>
      <c r="AU2295" s="40"/>
      <c r="AX2295" s="6"/>
      <c r="AY2295" s="40"/>
    </row>
    <row r="2296" spans="32:51" x14ac:dyDescent="0.25">
      <c r="AF2296" s="6"/>
      <c r="AG2296" s="40"/>
      <c r="AJ2296" s="83"/>
      <c r="AK2296" s="40"/>
      <c r="AN2296" s="83"/>
      <c r="AO2296" s="40"/>
      <c r="AT2296" s="83"/>
      <c r="AU2296" s="40"/>
      <c r="AX2296" s="6"/>
      <c r="AY2296" s="40"/>
    </row>
    <row r="2297" spans="32:51" x14ac:dyDescent="0.25">
      <c r="AF2297" s="6"/>
      <c r="AG2297" s="40"/>
      <c r="AJ2297" s="83"/>
      <c r="AK2297" s="40"/>
      <c r="AN2297" s="83"/>
      <c r="AO2297" s="40"/>
      <c r="AT2297" s="83"/>
      <c r="AU2297" s="40"/>
      <c r="AX2297" s="6"/>
      <c r="AY2297" s="40"/>
    </row>
    <row r="2298" spans="32:51" x14ac:dyDescent="0.25">
      <c r="AF2298" s="6"/>
      <c r="AG2298" s="40"/>
      <c r="AJ2298" s="83"/>
      <c r="AK2298" s="40"/>
      <c r="AN2298" s="83"/>
      <c r="AO2298" s="40"/>
      <c r="AT2298" s="83"/>
      <c r="AU2298" s="40"/>
      <c r="AX2298" s="6"/>
      <c r="AY2298" s="40"/>
    </row>
    <row r="2299" spans="32:51" x14ac:dyDescent="0.25">
      <c r="AF2299" s="6"/>
      <c r="AG2299" s="40"/>
      <c r="AJ2299" s="83"/>
      <c r="AK2299" s="40"/>
      <c r="AN2299" s="83"/>
      <c r="AO2299" s="40"/>
      <c r="AT2299" s="83"/>
      <c r="AU2299" s="40"/>
      <c r="AX2299" s="6"/>
      <c r="AY2299" s="40"/>
    </row>
    <row r="2300" spans="32:51" x14ac:dyDescent="0.25">
      <c r="AF2300" s="6"/>
      <c r="AG2300" s="40"/>
      <c r="AJ2300" s="83"/>
      <c r="AK2300" s="40"/>
      <c r="AN2300" s="83"/>
      <c r="AO2300" s="40"/>
      <c r="AT2300" s="83"/>
      <c r="AU2300" s="40"/>
      <c r="AX2300" s="6"/>
      <c r="AY2300" s="40"/>
    </row>
    <row r="2301" spans="32:51" x14ac:dyDescent="0.25">
      <c r="AF2301" s="6"/>
      <c r="AG2301" s="40"/>
      <c r="AJ2301" s="83"/>
      <c r="AK2301" s="40"/>
      <c r="AN2301" s="83"/>
      <c r="AO2301" s="40"/>
      <c r="AT2301" s="83"/>
      <c r="AU2301" s="40"/>
      <c r="AX2301" s="6"/>
      <c r="AY2301" s="40"/>
    </row>
    <row r="2302" spans="32:51" x14ac:dyDescent="0.25">
      <c r="AF2302" s="6"/>
      <c r="AG2302" s="40"/>
      <c r="AJ2302" s="83"/>
      <c r="AK2302" s="40"/>
      <c r="AN2302" s="83"/>
      <c r="AO2302" s="40"/>
      <c r="AT2302" s="83"/>
      <c r="AU2302" s="40"/>
      <c r="AX2302" s="6"/>
      <c r="AY2302" s="40"/>
    </row>
    <row r="2303" spans="32:51" x14ac:dyDescent="0.25">
      <c r="AF2303" s="6"/>
      <c r="AG2303" s="40"/>
      <c r="AJ2303" s="83"/>
      <c r="AK2303" s="40"/>
      <c r="AN2303" s="83"/>
      <c r="AO2303" s="40"/>
      <c r="AT2303" s="83"/>
      <c r="AU2303" s="40"/>
      <c r="AX2303" s="6"/>
      <c r="AY2303" s="40"/>
    </row>
    <row r="2304" spans="32:51" x14ac:dyDescent="0.25">
      <c r="AF2304" s="6"/>
      <c r="AG2304" s="40"/>
      <c r="AJ2304" s="83"/>
      <c r="AK2304" s="40"/>
      <c r="AN2304" s="83"/>
      <c r="AO2304" s="40"/>
      <c r="AT2304" s="83"/>
      <c r="AU2304" s="40"/>
      <c r="AX2304" s="6"/>
      <c r="AY2304" s="40"/>
    </row>
    <row r="2305" spans="32:51" x14ac:dyDescent="0.25">
      <c r="AF2305" s="6"/>
      <c r="AG2305" s="40"/>
      <c r="AJ2305" s="83"/>
      <c r="AK2305" s="40"/>
      <c r="AN2305" s="83"/>
      <c r="AO2305" s="40"/>
      <c r="AT2305" s="83"/>
      <c r="AU2305" s="40"/>
      <c r="AX2305" s="6"/>
      <c r="AY2305" s="40"/>
    </row>
    <row r="2306" spans="32:51" x14ac:dyDescent="0.25">
      <c r="AF2306" s="6"/>
      <c r="AG2306" s="40"/>
      <c r="AJ2306" s="83"/>
      <c r="AK2306" s="40"/>
      <c r="AN2306" s="83"/>
      <c r="AO2306" s="40"/>
      <c r="AT2306" s="83"/>
      <c r="AU2306" s="40"/>
      <c r="AX2306" s="6"/>
      <c r="AY2306" s="40"/>
    </row>
    <row r="2307" spans="32:51" x14ac:dyDescent="0.25">
      <c r="AF2307" s="6"/>
      <c r="AG2307" s="40"/>
      <c r="AJ2307" s="83"/>
      <c r="AK2307" s="40"/>
      <c r="AN2307" s="83"/>
      <c r="AO2307" s="40"/>
      <c r="AT2307" s="83"/>
      <c r="AU2307" s="40"/>
      <c r="AX2307" s="6"/>
      <c r="AY2307" s="40"/>
    </row>
    <row r="2308" spans="32:51" x14ac:dyDescent="0.25">
      <c r="AF2308" s="6"/>
      <c r="AG2308" s="40"/>
      <c r="AJ2308" s="83"/>
      <c r="AK2308" s="40"/>
      <c r="AN2308" s="83"/>
      <c r="AO2308" s="40"/>
      <c r="AT2308" s="83"/>
      <c r="AU2308" s="40"/>
      <c r="AX2308" s="6"/>
      <c r="AY2308" s="40"/>
    </row>
    <row r="2309" spans="32:51" x14ac:dyDescent="0.25">
      <c r="AF2309" s="6"/>
      <c r="AG2309" s="40"/>
      <c r="AJ2309" s="83"/>
      <c r="AK2309" s="40"/>
      <c r="AN2309" s="83"/>
      <c r="AO2309" s="40"/>
      <c r="AT2309" s="83"/>
      <c r="AU2309" s="40"/>
      <c r="AX2309" s="6"/>
      <c r="AY2309" s="40"/>
    </row>
    <row r="2310" spans="32:51" x14ac:dyDescent="0.25">
      <c r="AF2310" s="6"/>
      <c r="AG2310" s="40"/>
      <c r="AJ2310" s="83"/>
      <c r="AK2310" s="40"/>
      <c r="AN2310" s="83"/>
      <c r="AO2310" s="40"/>
      <c r="AT2310" s="83"/>
      <c r="AU2310" s="40"/>
      <c r="AX2310" s="6"/>
      <c r="AY2310" s="40"/>
    </row>
    <row r="2311" spans="32:51" x14ac:dyDescent="0.25">
      <c r="AF2311" s="6"/>
      <c r="AG2311" s="40"/>
      <c r="AJ2311" s="83"/>
      <c r="AK2311" s="40"/>
      <c r="AN2311" s="83"/>
      <c r="AO2311" s="40"/>
      <c r="AT2311" s="83"/>
      <c r="AU2311" s="40"/>
      <c r="AX2311" s="6"/>
      <c r="AY2311" s="40"/>
    </row>
    <row r="2312" spans="32:51" x14ac:dyDescent="0.25">
      <c r="AF2312" s="6"/>
      <c r="AG2312" s="40"/>
      <c r="AJ2312" s="83"/>
      <c r="AK2312" s="40"/>
      <c r="AN2312" s="83"/>
      <c r="AO2312" s="40"/>
      <c r="AT2312" s="83"/>
      <c r="AU2312" s="40"/>
      <c r="AX2312" s="6"/>
      <c r="AY2312" s="40"/>
    </row>
    <row r="2313" spans="32:51" x14ac:dyDescent="0.25">
      <c r="AF2313" s="6"/>
      <c r="AG2313" s="40"/>
      <c r="AJ2313" s="83"/>
      <c r="AK2313" s="40"/>
      <c r="AN2313" s="83"/>
      <c r="AO2313" s="40"/>
      <c r="AT2313" s="83"/>
      <c r="AU2313" s="40"/>
      <c r="AX2313" s="6"/>
      <c r="AY2313" s="40"/>
    </row>
    <row r="2314" spans="32:51" x14ac:dyDescent="0.25">
      <c r="AF2314" s="6"/>
      <c r="AG2314" s="40"/>
      <c r="AJ2314" s="83"/>
      <c r="AK2314" s="40"/>
      <c r="AN2314" s="83"/>
      <c r="AO2314" s="40"/>
      <c r="AT2314" s="83"/>
      <c r="AU2314" s="40"/>
      <c r="AX2314" s="6"/>
      <c r="AY2314" s="40"/>
    </row>
    <row r="2315" spans="32:51" x14ac:dyDescent="0.25">
      <c r="AF2315" s="6"/>
      <c r="AG2315" s="40"/>
      <c r="AJ2315" s="83"/>
      <c r="AK2315" s="40"/>
      <c r="AN2315" s="83"/>
      <c r="AO2315" s="40"/>
      <c r="AT2315" s="83"/>
      <c r="AU2315" s="40"/>
      <c r="AX2315" s="6"/>
      <c r="AY2315" s="40"/>
    </row>
    <row r="2316" spans="32:51" x14ac:dyDescent="0.25">
      <c r="AF2316" s="6"/>
      <c r="AG2316" s="40"/>
      <c r="AJ2316" s="83"/>
      <c r="AK2316" s="40"/>
      <c r="AN2316" s="83"/>
      <c r="AO2316" s="40"/>
      <c r="AT2316" s="83"/>
      <c r="AU2316" s="40"/>
      <c r="AX2316" s="6"/>
      <c r="AY2316" s="40"/>
    </row>
    <row r="2317" spans="32:51" x14ac:dyDescent="0.25">
      <c r="AF2317" s="6"/>
      <c r="AG2317" s="40"/>
      <c r="AJ2317" s="83"/>
      <c r="AK2317" s="40"/>
      <c r="AN2317" s="83"/>
      <c r="AO2317" s="40"/>
      <c r="AT2317" s="83"/>
      <c r="AU2317" s="40"/>
      <c r="AX2317" s="6"/>
      <c r="AY2317" s="40"/>
    </row>
    <row r="2318" spans="32:51" x14ac:dyDescent="0.25">
      <c r="AF2318" s="6"/>
      <c r="AG2318" s="40"/>
      <c r="AJ2318" s="83"/>
      <c r="AK2318" s="40"/>
      <c r="AN2318" s="83"/>
      <c r="AO2318" s="40"/>
      <c r="AT2318" s="83"/>
      <c r="AU2318" s="40"/>
      <c r="AX2318" s="6"/>
      <c r="AY2318" s="40"/>
    </row>
    <row r="2319" spans="32:51" x14ac:dyDescent="0.25">
      <c r="AF2319" s="6"/>
      <c r="AG2319" s="40"/>
      <c r="AJ2319" s="83"/>
      <c r="AK2319" s="40"/>
      <c r="AN2319" s="83"/>
      <c r="AO2319" s="40"/>
      <c r="AT2319" s="83"/>
      <c r="AU2319" s="40"/>
      <c r="AX2319" s="6"/>
      <c r="AY2319" s="40"/>
    </row>
    <row r="2320" spans="32:51" x14ac:dyDescent="0.25">
      <c r="AF2320" s="6"/>
      <c r="AG2320" s="40"/>
      <c r="AJ2320" s="83"/>
      <c r="AK2320" s="40"/>
      <c r="AN2320" s="83"/>
      <c r="AO2320" s="40"/>
      <c r="AT2320" s="83"/>
      <c r="AU2320" s="40"/>
      <c r="AX2320" s="6"/>
      <c r="AY2320" s="40"/>
    </row>
    <row r="2321" spans="32:51" x14ac:dyDescent="0.25">
      <c r="AF2321" s="6"/>
      <c r="AG2321" s="40"/>
      <c r="AJ2321" s="83"/>
      <c r="AK2321" s="40"/>
      <c r="AN2321" s="83"/>
      <c r="AO2321" s="40"/>
      <c r="AT2321" s="83"/>
      <c r="AU2321" s="40"/>
      <c r="AX2321" s="6"/>
      <c r="AY2321" s="40"/>
    </row>
    <row r="2322" spans="32:51" x14ac:dyDescent="0.25">
      <c r="AF2322" s="6"/>
      <c r="AG2322" s="40"/>
      <c r="AJ2322" s="83"/>
      <c r="AK2322" s="40"/>
      <c r="AN2322" s="83"/>
      <c r="AO2322" s="40"/>
      <c r="AT2322" s="83"/>
      <c r="AU2322" s="40"/>
      <c r="AX2322" s="6"/>
      <c r="AY2322" s="40"/>
    </row>
    <row r="2323" spans="32:51" x14ac:dyDescent="0.25">
      <c r="AF2323" s="6"/>
      <c r="AG2323" s="40"/>
      <c r="AJ2323" s="83"/>
      <c r="AK2323" s="40"/>
      <c r="AN2323" s="83"/>
      <c r="AO2323" s="40"/>
      <c r="AT2323" s="83"/>
      <c r="AU2323" s="40"/>
      <c r="AX2323" s="6"/>
      <c r="AY2323" s="40"/>
    </row>
    <row r="2324" spans="32:51" x14ac:dyDescent="0.25">
      <c r="AF2324" s="6"/>
      <c r="AG2324" s="40"/>
      <c r="AJ2324" s="83"/>
      <c r="AK2324" s="40"/>
      <c r="AN2324" s="83"/>
      <c r="AO2324" s="40"/>
      <c r="AT2324" s="83"/>
      <c r="AU2324" s="40"/>
      <c r="AX2324" s="6"/>
      <c r="AY2324" s="40"/>
    </row>
    <row r="2325" spans="32:51" x14ac:dyDescent="0.25">
      <c r="AF2325" s="6"/>
      <c r="AG2325" s="40"/>
      <c r="AJ2325" s="83"/>
      <c r="AK2325" s="40"/>
      <c r="AN2325" s="83"/>
      <c r="AO2325" s="40"/>
      <c r="AT2325" s="83"/>
      <c r="AU2325" s="40"/>
      <c r="AX2325" s="6"/>
      <c r="AY2325" s="40"/>
    </row>
    <row r="2326" spans="32:51" x14ac:dyDescent="0.25">
      <c r="AF2326" s="6"/>
      <c r="AG2326" s="40"/>
      <c r="AJ2326" s="83"/>
      <c r="AK2326" s="40"/>
      <c r="AN2326" s="83"/>
      <c r="AO2326" s="40"/>
      <c r="AT2326" s="83"/>
      <c r="AU2326" s="40"/>
      <c r="AX2326" s="6"/>
      <c r="AY2326" s="40"/>
    </row>
    <row r="2327" spans="32:51" x14ac:dyDescent="0.25">
      <c r="AF2327" s="6"/>
      <c r="AG2327" s="40"/>
      <c r="AJ2327" s="83"/>
      <c r="AK2327" s="40"/>
      <c r="AN2327" s="83"/>
      <c r="AO2327" s="40"/>
      <c r="AT2327" s="83"/>
      <c r="AU2327" s="40"/>
      <c r="AX2327" s="6"/>
      <c r="AY2327" s="40"/>
    </row>
    <row r="2328" spans="32:51" x14ac:dyDescent="0.25">
      <c r="AF2328" s="6"/>
      <c r="AG2328" s="40"/>
      <c r="AJ2328" s="83"/>
      <c r="AK2328" s="40"/>
      <c r="AN2328" s="83"/>
      <c r="AO2328" s="40"/>
      <c r="AT2328" s="83"/>
      <c r="AU2328" s="40"/>
      <c r="AX2328" s="6"/>
      <c r="AY2328" s="40"/>
    </row>
    <row r="2329" spans="32:51" x14ac:dyDescent="0.25">
      <c r="AF2329" s="6"/>
      <c r="AG2329" s="40"/>
      <c r="AJ2329" s="83"/>
      <c r="AK2329" s="40"/>
      <c r="AN2329" s="83"/>
      <c r="AO2329" s="40"/>
      <c r="AT2329" s="83"/>
      <c r="AU2329" s="40"/>
      <c r="AX2329" s="6"/>
      <c r="AY2329" s="40"/>
    </row>
    <row r="2330" spans="32:51" x14ac:dyDescent="0.25">
      <c r="AF2330" s="6"/>
      <c r="AG2330" s="40"/>
      <c r="AJ2330" s="83"/>
      <c r="AK2330" s="40"/>
      <c r="AN2330" s="83"/>
      <c r="AO2330" s="40"/>
      <c r="AT2330" s="83"/>
      <c r="AU2330" s="40"/>
      <c r="AX2330" s="6"/>
      <c r="AY2330" s="40"/>
    </row>
    <row r="2331" spans="32:51" x14ac:dyDescent="0.25">
      <c r="AF2331" s="6"/>
      <c r="AG2331" s="40"/>
      <c r="AJ2331" s="83"/>
      <c r="AK2331" s="40"/>
      <c r="AN2331" s="83"/>
      <c r="AO2331" s="40"/>
      <c r="AT2331" s="83"/>
      <c r="AU2331" s="40"/>
      <c r="AX2331" s="6"/>
      <c r="AY2331" s="40"/>
    </row>
    <row r="2332" spans="32:51" x14ac:dyDescent="0.25">
      <c r="AF2332" s="6"/>
      <c r="AG2332" s="40"/>
      <c r="AJ2332" s="83"/>
      <c r="AK2332" s="40"/>
      <c r="AN2332" s="83"/>
      <c r="AO2332" s="40"/>
      <c r="AT2332" s="83"/>
      <c r="AU2332" s="40"/>
      <c r="AX2332" s="6"/>
      <c r="AY2332" s="40"/>
    </row>
    <row r="2333" spans="32:51" x14ac:dyDescent="0.25">
      <c r="AF2333" s="6"/>
      <c r="AG2333" s="40"/>
      <c r="AJ2333" s="83"/>
      <c r="AK2333" s="40"/>
      <c r="AN2333" s="83"/>
      <c r="AO2333" s="40"/>
      <c r="AT2333" s="83"/>
      <c r="AU2333" s="40"/>
      <c r="AX2333" s="6"/>
      <c r="AY2333" s="40"/>
    </row>
    <row r="2334" spans="32:51" x14ac:dyDescent="0.25">
      <c r="AF2334" s="6"/>
      <c r="AG2334" s="40"/>
      <c r="AJ2334" s="83"/>
      <c r="AK2334" s="40"/>
      <c r="AN2334" s="83"/>
      <c r="AO2334" s="40"/>
      <c r="AT2334" s="83"/>
      <c r="AU2334" s="40"/>
      <c r="AX2334" s="6"/>
      <c r="AY2334" s="40"/>
    </row>
    <row r="2335" spans="32:51" x14ac:dyDescent="0.25">
      <c r="AF2335" s="6"/>
      <c r="AG2335" s="40"/>
      <c r="AJ2335" s="83"/>
      <c r="AK2335" s="40"/>
      <c r="AN2335" s="83"/>
      <c r="AO2335" s="40"/>
      <c r="AT2335" s="83"/>
      <c r="AU2335" s="40"/>
      <c r="AX2335" s="6"/>
      <c r="AY2335" s="40"/>
    </row>
    <row r="2336" spans="32:51" x14ac:dyDescent="0.25">
      <c r="AF2336" s="6"/>
      <c r="AG2336" s="40"/>
      <c r="AJ2336" s="83"/>
      <c r="AK2336" s="40"/>
      <c r="AN2336" s="83"/>
      <c r="AO2336" s="40"/>
      <c r="AT2336" s="83"/>
      <c r="AU2336" s="40"/>
      <c r="AX2336" s="6"/>
      <c r="AY2336" s="40"/>
    </row>
    <row r="2337" spans="32:51" x14ac:dyDescent="0.25">
      <c r="AF2337" s="6"/>
      <c r="AG2337" s="40"/>
      <c r="AJ2337" s="83"/>
      <c r="AK2337" s="40"/>
      <c r="AN2337" s="83"/>
      <c r="AO2337" s="40"/>
      <c r="AT2337" s="83"/>
      <c r="AU2337" s="40"/>
      <c r="AX2337" s="6"/>
      <c r="AY2337" s="40"/>
    </row>
    <row r="2338" spans="32:51" x14ac:dyDescent="0.25">
      <c r="AF2338" s="6"/>
      <c r="AG2338" s="40"/>
      <c r="AJ2338" s="83"/>
      <c r="AK2338" s="40"/>
      <c r="AN2338" s="83"/>
      <c r="AO2338" s="40"/>
      <c r="AT2338" s="83"/>
      <c r="AU2338" s="40"/>
      <c r="AX2338" s="6"/>
      <c r="AY2338" s="40"/>
    </row>
    <row r="2339" spans="32:51" x14ac:dyDescent="0.25">
      <c r="AF2339" s="6"/>
      <c r="AG2339" s="40"/>
      <c r="AJ2339" s="83"/>
      <c r="AK2339" s="40"/>
      <c r="AN2339" s="83"/>
      <c r="AO2339" s="40"/>
      <c r="AT2339" s="83"/>
      <c r="AU2339" s="40"/>
      <c r="AX2339" s="6"/>
      <c r="AY2339" s="40"/>
    </row>
    <row r="2340" spans="32:51" x14ac:dyDescent="0.25">
      <c r="AF2340" s="6"/>
      <c r="AG2340" s="40"/>
      <c r="AJ2340" s="83"/>
      <c r="AK2340" s="40"/>
      <c r="AN2340" s="83"/>
      <c r="AO2340" s="40"/>
      <c r="AT2340" s="83"/>
      <c r="AU2340" s="40"/>
      <c r="AX2340" s="6"/>
      <c r="AY2340" s="40"/>
    </row>
    <row r="2341" spans="32:51" x14ac:dyDescent="0.25">
      <c r="AF2341" s="6"/>
      <c r="AG2341" s="40"/>
      <c r="AJ2341" s="83"/>
      <c r="AK2341" s="40"/>
      <c r="AN2341" s="83"/>
      <c r="AO2341" s="40"/>
      <c r="AT2341" s="83"/>
      <c r="AU2341" s="40"/>
      <c r="AX2341" s="6"/>
      <c r="AY2341" s="40"/>
    </row>
    <row r="2342" spans="32:51" x14ac:dyDescent="0.25">
      <c r="AF2342" s="6"/>
      <c r="AG2342" s="40"/>
      <c r="AJ2342" s="83"/>
      <c r="AK2342" s="40"/>
      <c r="AN2342" s="83"/>
      <c r="AO2342" s="40"/>
      <c r="AT2342" s="83"/>
      <c r="AU2342" s="40"/>
      <c r="AX2342" s="6"/>
      <c r="AY2342" s="40"/>
    </row>
    <row r="2343" spans="32:51" x14ac:dyDescent="0.25">
      <c r="AF2343" s="6"/>
      <c r="AG2343" s="40"/>
      <c r="AJ2343" s="83"/>
      <c r="AK2343" s="40"/>
      <c r="AN2343" s="83"/>
      <c r="AO2343" s="40"/>
      <c r="AT2343" s="83"/>
      <c r="AU2343" s="40"/>
      <c r="AX2343" s="6"/>
      <c r="AY2343" s="40"/>
    </row>
    <row r="2344" spans="32:51" x14ac:dyDescent="0.25">
      <c r="AF2344" s="6"/>
      <c r="AG2344" s="40"/>
      <c r="AJ2344" s="83"/>
      <c r="AK2344" s="40"/>
      <c r="AN2344" s="83"/>
      <c r="AO2344" s="40"/>
      <c r="AT2344" s="83"/>
      <c r="AU2344" s="40"/>
      <c r="AX2344" s="6"/>
      <c r="AY2344" s="40"/>
    </row>
    <row r="2345" spans="32:51" x14ac:dyDescent="0.25">
      <c r="AF2345" s="6"/>
      <c r="AG2345" s="40"/>
      <c r="AJ2345" s="83"/>
      <c r="AK2345" s="40"/>
      <c r="AN2345" s="83"/>
      <c r="AO2345" s="40"/>
      <c r="AT2345" s="83"/>
      <c r="AU2345" s="40"/>
      <c r="AX2345" s="6"/>
      <c r="AY2345" s="40"/>
    </row>
    <row r="2346" spans="32:51" x14ac:dyDescent="0.25">
      <c r="AF2346" s="6"/>
      <c r="AG2346" s="40"/>
      <c r="AJ2346" s="83"/>
      <c r="AK2346" s="40"/>
      <c r="AN2346" s="83"/>
      <c r="AO2346" s="40"/>
      <c r="AT2346" s="83"/>
      <c r="AU2346" s="40"/>
      <c r="AX2346" s="6"/>
      <c r="AY2346" s="40"/>
    </row>
    <row r="2347" spans="32:51" x14ac:dyDescent="0.25">
      <c r="AF2347" s="6"/>
      <c r="AG2347" s="40"/>
      <c r="AJ2347" s="83"/>
      <c r="AK2347" s="40"/>
      <c r="AN2347" s="83"/>
      <c r="AO2347" s="40"/>
      <c r="AT2347" s="83"/>
      <c r="AU2347" s="40"/>
      <c r="AX2347" s="6"/>
      <c r="AY2347" s="40"/>
    </row>
    <row r="2348" spans="32:51" x14ac:dyDescent="0.25">
      <c r="AF2348" s="6"/>
      <c r="AG2348" s="40"/>
      <c r="AJ2348" s="83"/>
      <c r="AK2348" s="40"/>
      <c r="AN2348" s="83"/>
      <c r="AO2348" s="40"/>
      <c r="AT2348" s="83"/>
      <c r="AU2348" s="40"/>
      <c r="AX2348" s="6"/>
      <c r="AY2348" s="40"/>
    </row>
    <row r="2349" spans="32:51" x14ac:dyDescent="0.25">
      <c r="AF2349" s="6"/>
      <c r="AG2349" s="40"/>
      <c r="AJ2349" s="83"/>
      <c r="AK2349" s="40"/>
      <c r="AN2349" s="83"/>
      <c r="AO2349" s="40"/>
      <c r="AT2349" s="83"/>
      <c r="AU2349" s="40"/>
      <c r="AX2349" s="6"/>
      <c r="AY2349" s="40"/>
    </row>
    <row r="2350" spans="32:51" x14ac:dyDescent="0.25">
      <c r="AF2350" s="6"/>
      <c r="AG2350" s="40"/>
      <c r="AJ2350" s="83"/>
      <c r="AK2350" s="40"/>
      <c r="AN2350" s="83"/>
      <c r="AO2350" s="40"/>
      <c r="AT2350" s="83"/>
      <c r="AU2350" s="40"/>
      <c r="AX2350" s="6"/>
      <c r="AY2350" s="40"/>
    </row>
    <row r="2351" spans="32:51" x14ac:dyDescent="0.25">
      <c r="AF2351" s="6"/>
      <c r="AG2351" s="40"/>
      <c r="AJ2351" s="83"/>
      <c r="AK2351" s="40"/>
      <c r="AN2351" s="83"/>
      <c r="AO2351" s="40"/>
      <c r="AT2351" s="83"/>
      <c r="AU2351" s="40"/>
      <c r="AX2351" s="6"/>
      <c r="AY2351" s="40"/>
    </row>
    <row r="2352" spans="32:51" x14ac:dyDescent="0.25">
      <c r="AF2352" s="6"/>
      <c r="AG2352" s="40"/>
      <c r="AJ2352" s="83"/>
      <c r="AK2352" s="40"/>
      <c r="AN2352" s="83"/>
      <c r="AO2352" s="40"/>
      <c r="AT2352" s="83"/>
      <c r="AU2352" s="40"/>
      <c r="AX2352" s="6"/>
      <c r="AY2352" s="40"/>
    </row>
    <row r="2353" spans="32:51" x14ac:dyDescent="0.25">
      <c r="AF2353" s="6"/>
      <c r="AG2353" s="40"/>
      <c r="AJ2353" s="83"/>
      <c r="AK2353" s="40"/>
      <c r="AN2353" s="83"/>
      <c r="AO2353" s="40"/>
      <c r="AT2353" s="83"/>
      <c r="AU2353" s="40"/>
      <c r="AX2353" s="6"/>
      <c r="AY2353" s="40"/>
    </row>
    <row r="2354" spans="32:51" x14ac:dyDescent="0.25">
      <c r="AF2354" s="6"/>
      <c r="AG2354" s="40"/>
      <c r="AJ2354" s="83"/>
      <c r="AK2354" s="40"/>
      <c r="AN2354" s="83"/>
      <c r="AO2354" s="40"/>
      <c r="AT2354" s="83"/>
      <c r="AU2354" s="40"/>
      <c r="AX2354" s="6"/>
      <c r="AY2354" s="40"/>
    </row>
    <row r="2355" spans="32:51" x14ac:dyDescent="0.25">
      <c r="AF2355" s="6"/>
      <c r="AG2355" s="40"/>
      <c r="AJ2355" s="83"/>
      <c r="AK2355" s="40"/>
      <c r="AN2355" s="83"/>
      <c r="AO2355" s="40"/>
      <c r="AT2355" s="83"/>
      <c r="AU2355" s="40"/>
      <c r="AX2355" s="6"/>
      <c r="AY2355" s="40"/>
    </row>
    <row r="2356" spans="32:51" x14ac:dyDescent="0.25">
      <c r="AF2356" s="6"/>
      <c r="AG2356" s="40"/>
      <c r="AJ2356" s="83"/>
      <c r="AK2356" s="40"/>
      <c r="AN2356" s="83"/>
      <c r="AO2356" s="40"/>
      <c r="AT2356" s="83"/>
      <c r="AU2356" s="40"/>
      <c r="AX2356" s="6"/>
      <c r="AY2356" s="40"/>
    </row>
    <row r="2357" spans="32:51" x14ac:dyDescent="0.25">
      <c r="AF2357" s="6"/>
      <c r="AG2357" s="40"/>
      <c r="AJ2357" s="83"/>
      <c r="AK2357" s="40"/>
      <c r="AN2357" s="83"/>
      <c r="AO2357" s="40"/>
      <c r="AT2357" s="83"/>
      <c r="AU2357" s="40"/>
      <c r="AX2357" s="6"/>
      <c r="AY2357" s="40"/>
    </row>
    <row r="2358" spans="32:51" x14ac:dyDescent="0.25">
      <c r="AF2358" s="6"/>
      <c r="AG2358" s="40"/>
      <c r="AJ2358" s="83"/>
      <c r="AK2358" s="40"/>
      <c r="AN2358" s="83"/>
      <c r="AO2358" s="40"/>
      <c r="AT2358" s="83"/>
      <c r="AU2358" s="40"/>
      <c r="AX2358" s="6"/>
      <c r="AY2358" s="40"/>
    </row>
    <row r="2359" spans="32:51" x14ac:dyDescent="0.25">
      <c r="AF2359" s="6"/>
      <c r="AG2359" s="40"/>
      <c r="AJ2359" s="83"/>
      <c r="AK2359" s="40"/>
      <c r="AN2359" s="83"/>
      <c r="AO2359" s="40"/>
      <c r="AT2359" s="83"/>
      <c r="AU2359" s="40"/>
      <c r="AX2359" s="6"/>
      <c r="AY2359" s="40"/>
    </row>
    <row r="2360" spans="32:51" x14ac:dyDescent="0.25">
      <c r="AF2360" s="6"/>
      <c r="AG2360" s="40"/>
      <c r="AJ2360" s="83"/>
      <c r="AK2360" s="40"/>
      <c r="AN2360" s="83"/>
      <c r="AO2360" s="40"/>
      <c r="AT2360" s="83"/>
      <c r="AU2360" s="40"/>
      <c r="AX2360" s="6"/>
      <c r="AY2360" s="40"/>
    </row>
    <row r="2361" spans="32:51" x14ac:dyDescent="0.25">
      <c r="AF2361" s="6"/>
      <c r="AG2361" s="40"/>
      <c r="AJ2361" s="83"/>
      <c r="AK2361" s="40"/>
      <c r="AN2361" s="83"/>
      <c r="AO2361" s="40"/>
      <c r="AT2361" s="83"/>
      <c r="AU2361" s="40"/>
      <c r="AX2361" s="6"/>
      <c r="AY2361" s="40"/>
    </row>
    <row r="2362" spans="32:51" x14ac:dyDescent="0.25">
      <c r="AF2362" s="6"/>
      <c r="AG2362" s="40"/>
      <c r="AJ2362" s="83"/>
      <c r="AK2362" s="40"/>
      <c r="AN2362" s="83"/>
      <c r="AO2362" s="40"/>
      <c r="AT2362" s="83"/>
      <c r="AU2362" s="40"/>
      <c r="AX2362" s="6"/>
      <c r="AY2362" s="40"/>
    </row>
    <row r="2363" spans="32:51" x14ac:dyDescent="0.25">
      <c r="AF2363" s="6"/>
      <c r="AG2363" s="40"/>
      <c r="AJ2363" s="83"/>
      <c r="AK2363" s="40"/>
      <c r="AN2363" s="83"/>
      <c r="AO2363" s="40"/>
      <c r="AT2363" s="83"/>
      <c r="AU2363" s="40"/>
      <c r="AX2363" s="6"/>
      <c r="AY2363" s="40"/>
    </row>
    <row r="2364" spans="32:51" x14ac:dyDescent="0.25">
      <c r="AF2364" s="6"/>
      <c r="AG2364" s="40"/>
      <c r="AJ2364" s="83"/>
      <c r="AK2364" s="40"/>
      <c r="AN2364" s="83"/>
      <c r="AO2364" s="40"/>
      <c r="AT2364" s="83"/>
      <c r="AU2364" s="40"/>
      <c r="AX2364" s="6"/>
      <c r="AY2364" s="40"/>
    </row>
    <row r="2365" spans="32:51" x14ac:dyDescent="0.25">
      <c r="AF2365" s="6"/>
      <c r="AG2365" s="40"/>
      <c r="AJ2365" s="83"/>
      <c r="AK2365" s="40"/>
      <c r="AN2365" s="83"/>
      <c r="AO2365" s="40"/>
      <c r="AT2365" s="83"/>
      <c r="AU2365" s="40"/>
      <c r="AX2365" s="6"/>
      <c r="AY2365" s="40"/>
    </row>
    <row r="2366" spans="32:51" x14ac:dyDescent="0.25">
      <c r="AF2366" s="6"/>
      <c r="AG2366" s="40"/>
      <c r="AJ2366" s="83"/>
      <c r="AK2366" s="40"/>
      <c r="AN2366" s="83"/>
      <c r="AO2366" s="40"/>
      <c r="AT2366" s="83"/>
      <c r="AU2366" s="40"/>
      <c r="AX2366" s="6"/>
      <c r="AY2366" s="40"/>
    </row>
    <row r="2367" spans="32:51" x14ac:dyDescent="0.25">
      <c r="AF2367" s="6"/>
      <c r="AG2367" s="40"/>
      <c r="AJ2367" s="83"/>
      <c r="AK2367" s="40"/>
      <c r="AN2367" s="83"/>
      <c r="AO2367" s="40"/>
      <c r="AT2367" s="83"/>
      <c r="AU2367" s="40"/>
      <c r="AX2367" s="6"/>
      <c r="AY2367" s="40"/>
    </row>
    <row r="2368" spans="32:51" x14ac:dyDescent="0.25">
      <c r="AF2368" s="6"/>
      <c r="AG2368" s="40"/>
      <c r="AJ2368" s="83"/>
      <c r="AK2368" s="40"/>
      <c r="AN2368" s="83"/>
      <c r="AO2368" s="40"/>
      <c r="AT2368" s="83"/>
      <c r="AU2368" s="40"/>
      <c r="AX2368" s="6"/>
      <c r="AY2368" s="40"/>
    </row>
    <row r="2369" spans="32:51" x14ac:dyDescent="0.25">
      <c r="AF2369" s="6"/>
      <c r="AG2369" s="40"/>
      <c r="AJ2369" s="83"/>
      <c r="AK2369" s="40"/>
      <c r="AN2369" s="83"/>
      <c r="AO2369" s="40"/>
      <c r="AT2369" s="83"/>
      <c r="AU2369" s="40"/>
      <c r="AX2369" s="6"/>
      <c r="AY2369" s="40"/>
    </row>
    <row r="2370" spans="32:51" x14ac:dyDescent="0.25">
      <c r="AF2370" s="6"/>
      <c r="AG2370" s="40"/>
      <c r="AJ2370" s="83"/>
      <c r="AK2370" s="40"/>
      <c r="AN2370" s="83"/>
      <c r="AO2370" s="40"/>
      <c r="AT2370" s="83"/>
      <c r="AU2370" s="40"/>
      <c r="AX2370" s="6"/>
      <c r="AY2370" s="40"/>
    </row>
    <row r="2371" spans="32:51" x14ac:dyDescent="0.25">
      <c r="AF2371" s="6"/>
      <c r="AG2371" s="40"/>
      <c r="AJ2371" s="83"/>
      <c r="AK2371" s="40"/>
      <c r="AN2371" s="83"/>
      <c r="AO2371" s="40"/>
      <c r="AT2371" s="83"/>
      <c r="AU2371" s="40"/>
      <c r="AX2371" s="6"/>
      <c r="AY2371" s="40"/>
    </row>
    <row r="2372" spans="32:51" x14ac:dyDescent="0.25">
      <c r="AF2372" s="6"/>
      <c r="AG2372" s="40"/>
      <c r="AJ2372" s="83"/>
      <c r="AK2372" s="40"/>
      <c r="AN2372" s="83"/>
      <c r="AO2372" s="40"/>
      <c r="AT2372" s="83"/>
      <c r="AU2372" s="40"/>
      <c r="AX2372" s="6"/>
      <c r="AY2372" s="40"/>
    </row>
    <row r="2373" spans="32:51" x14ac:dyDescent="0.25">
      <c r="AF2373" s="6"/>
      <c r="AG2373" s="40"/>
      <c r="AJ2373" s="83"/>
      <c r="AK2373" s="40"/>
      <c r="AN2373" s="83"/>
      <c r="AO2373" s="40"/>
      <c r="AT2373" s="83"/>
      <c r="AU2373" s="40"/>
      <c r="AX2373" s="6"/>
      <c r="AY2373" s="40"/>
    </row>
    <row r="2374" spans="32:51" x14ac:dyDescent="0.25">
      <c r="AF2374" s="6"/>
      <c r="AG2374" s="40"/>
      <c r="AJ2374" s="83"/>
      <c r="AK2374" s="40"/>
      <c r="AN2374" s="83"/>
      <c r="AO2374" s="40"/>
      <c r="AT2374" s="83"/>
      <c r="AU2374" s="40"/>
      <c r="AX2374" s="6"/>
      <c r="AY2374" s="40"/>
    </row>
    <row r="2375" spans="32:51" x14ac:dyDescent="0.25">
      <c r="AF2375" s="6"/>
      <c r="AG2375" s="40"/>
      <c r="AJ2375" s="83"/>
      <c r="AK2375" s="40"/>
      <c r="AN2375" s="83"/>
      <c r="AO2375" s="40"/>
      <c r="AT2375" s="83"/>
      <c r="AU2375" s="40"/>
      <c r="AX2375" s="6"/>
      <c r="AY2375" s="40"/>
    </row>
    <row r="2376" spans="32:51" x14ac:dyDescent="0.25">
      <c r="AF2376" s="6"/>
      <c r="AG2376" s="40"/>
      <c r="AJ2376" s="83"/>
      <c r="AK2376" s="40"/>
      <c r="AN2376" s="83"/>
      <c r="AO2376" s="40"/>
      <c r="AT2376" s="83"/>
      <c r="AU2376" s="40"/>
      <c r="AX2376" s="6"/>
      <c r="AY2376" s="40"/>
    </row>
    <row r="2377" spans="32:51" x14ac:dyDescent="0.25">
      <c r="AF2377" s="6"/>
      <c r="AG2377" s="40"/>
      <c r="AJ2377" s="83"/>
      <c r="AK2377" s="40"/>
      <c r="AN2377" s="83"/>
      <c r="AO2377" s="40"/>
      <c r="AT2377" s="83"/>
      <c r="AU2377" s="40"/>
      <c r="AX2377" s="6"/>
      <c r="AY2377" s="40"/>
    </row>
    <row r="2378" spans="32:51" x14ac:dyDescent="0.25">
      <c r="AF2378" s="6"/>
      <c r="AG2378" s="40"/>
      <c r="AJ2378" s="83"/>
      <c r="AK2378" s="40"/>
      <c r="AN2378" s="83"/>
      <c r="AO2378" s="40"/>
      <c r="AT2378" s="83"/>
      <c r="AU2378" s="40"/>
      <c r="AX2378" s="6"/>
      <c r="AY2378" s="40"/>
    </row>
    <row r="2379" spans="32:51" x14ac:dyDescent="0.25">
      <c r="AF2379" s="6"/>
      <c r="AG2379" s="40"/>
      <c r="AJ2379" s="83"/>
      <c r="AK2379" s="40"/>
      <c r="AN2379" s="83"/>
      <c r="AO2379" s="40"/>
      <c r="AT2379" s="83"/>
      <c r="AU2379" s="40"/>
      <c r="AX2379" s="6"/>
      <c r="AY2379" s="40"/>
    </row>
    <row r="2380" spans="32:51" x14ac:dyDescent="0.25">
      <c r="AF2380" s="6"/>
      <c r="AG2380" s="40"/>
      <c r="AJ2380" s="83"/>
      <c r="AK2380" s="40"/>
      <c r="AN2380" s="83"/>
      <c r="AO2380" s="40"/>
      <c r="AT2380" s="83"/>
      <c r="AU2380" s="40"/>
      <c r="AX2380" s="6"/>
      <c r="AY2380" s="40"/>
    </row>
    <row r="2381" spans="32:51" x14ac:dyDescent="0.25">
      <c r="AF2381" s="6"/>
      <c r="AG2381" s="40"/>
      <c r="AJ2381" s="83"/>
      <c r="AK2381" s="40"/>
      <c r="AN2381" s="83"/>
      <c r="AO2381" s="40"/>
      <c r="AT2381" s="83"/>
      <c r="AU2381" s="40"/>
      <c r="AX2381" s="6"/>
      <c r="AY2381" s="40"/>
    </row>
    <row r="2382" spans="32:51" x14ac:dyDescent="0.25">
      <c r="AF2382" s="6"/>
      <c r="AG2382" s="40"/>
      <c r="AJ2382" s="83"/>
      <c r="AK2382" s="40"/>
      <c r="AN2382" s="83"/>
      <c r="AO2382" s="40"/>
      <c r="AT2382" s="83"/>
      <c r="AU2382" s="40"/>
      <c r="AX2382" s="6"/>
      <c r="AY2382" s="40"/>
    </row>
    <row r="2383" spans="32:51" x14ac:dyDescent="0.25">
      <c r="AF2383" s="6"/>
      <c r="AG2383" s="40"/>
      <c r="AJ2383" s="83"/>
      <c r="AK2383" s="40"/>
      <c r="AN2383" s="83"/>
      <c r="AO2383" s="40"/>
      <c r="AT2383" s="83"/>
      <c r="AU2383" s="40"/>
      <c r="AX2383" s="6"/>
      <c r="AY2383" s="40"/>
    </row>
    <row r="2384" spans="32:51" x14ac:dyDescent="0.25">
      <c r="AF2384" s="6"/>
      <c r="AG2384" s="40"/>
      <c r="AJ2384" s="83"/>
      <c r="AK2384" s="40"/>
      <c r="AN2384" s="83"/>
      <c r="AO2384" s="40"/>
      <c r="AT2384" s="83"/>
      <c r="AU2384" s="40"/>
      <c r="AX2384" s="6"/>
      <c r="AY2384" s="40"/>
    </row>
    <row r="2385" spans="32:51" x14ac:dyDescent="0.25">
      <c r="AF2385" s="6"/>
      <c r="AG2385" s="40"/>
      <c r="AJ2385" s="83"/>
      <c r="AK2385" s="40"/>
      <c r="AN2385" s="83"/>
      <c r="AO2385" s="40"/>
      <c r="AT2385" s="83"/>
      <c r="AU2385" s="40"/>
      <c r="AX2385" s="6"/>
      <c r="AY2385" s="40"/>
    </row>
    <row r="2386" spans="32:51" x14ac:dyDescent="0.25">
      <c r="AF2386" s="6"/>
      <c r="AG2386" s="40"/>
      <c r="AJ2386" s="83"/>
      <c r="AK2386" s="40"/>
      <c r="AN2386" s="83"/>
      <c r="AO2386" s="40"/>
      <c r="AT2386" s="83"/>
      <c r="AU2386" s="40"/>
      <c r="AX2386" s="6"/>
      <c r="AY2386" s="40"/>
    </row>
    <row r="2387" spans="32:51" x14ac:dyDescent="0.25">
      <c r="AF2387" s="6"/>
      <c r="AG2387" s="40"/>
      <c r="AJ2387" s="83"/>
      <c r="AK2387" s="40"/>
      <c r="AN2387" s="83"/>
      <c r="AO2387" s="40"/>
      <c r="AT2387" s="83"/>
      <c r="AU2387" s="40"/>
      <c r="AX2387" s="6"/>
      <c r="AY2387" s="40"/>
    </row>
    <row r="2388" spans="32:51" x14ac:dyDescent="0.25">
      <c r="AF2388" s="6"/>
      <c r="AG2388" s="40"/>
      <c r="AJ2388" s="83"/>
      <c r="AK2388" s="40"/>
      <c r="AN2388" s="83"/>
      <c r="AO2388" s="40"/>
      <c r="AT2388" s="83"/>
      <c r="AU2388" s="40"/>
      <c r="AX2388" s="6"/>
      <c r="AY2388" s="40"/>
    </row>
    <row r="2389" spans="32:51" x14ac:dyDescent="0.25">
      <c r="AF2389" s="6"/>
      <c r="AG2389" s="40"/>
      <c r="AJ2389" s="83"/>
      <c r="AK2389" s="40"/>
      <c r="AN2389" s="83"/>
      <c r="AO2389" s="40"/>
      <c r="AT2389" s="83"/>
      <c r="AU2389" s="40"/>
      <c r="AX2389" s="6"/>
      <c r="AY2389" s="40"/>
    </row>
    <row r="2390" spans="32:51" x14ac:dyDescent="0.25">
      <c r="AF2390" s="6"/>
      <c r="AG2390" s="40"/>
      <c r="AJ2390" s="83"/>
      <c r="AK2390" s="40"/>
      <c r="AN2390" s="83"/>
      <c r="AO2390" s="40"/>
      <c r="AT2390" s="83"/>
      <c r="AU2390" s="40"/>
      <c r="AX2390" s="6"/>
      <c r="AY2390" s="40"/>
    </row>
    <row r="2391" spans="32:51" x14ac:dyDescent="0.25">
      <c r="AF2391" s="6"/>
      <c r="AG2391" s="40"/>
      <c r="AJ2391" s="83"/>
      <c r="AK2391" s="40"/>
      <c r="AN2391" s="83"/>
      <c r="AO2391" s="40"/>
      <c r="AT2391" s="83"/>
      <c r="AU2391" s="40"/>
      <c r="AX2391" s="6"/>
      <c r="AY2391" s="40"/>
    </row>
    <row r="2392" spans="32:51" x14ac:dyDescent="0.25">
      <c r="AF2392" s="6"/>
      <c r="AG2392" s="40"/>
      <c r="AJ2392" s="83"/>
      <c r="AK2392" s="40"/>
      <c r="AN2392" s="83"/>
      <c r="AO2392" s="40"/>
      <c r="AT2392" s="83"/>
      <c r="AU2392" s="40"/>
      <c r="AX2392" s="6"/>
      <c r="AY2392" s="40"/>
    </row>
    <row r="2393" spans="32:51" x14ac:dyDescent="0.25">
      <c r="AF2393" s="6"/>
      <c r="AG2393" s="40"/>
      <c r="AJ2393" s="83"/>
      <c r="AK2393" s="40"/>
      <c r="AN2393" s="83"/>
      <c r="AO2393" s="40"/>
      <c r="AT2393" s="83"/>
      <c r="AU2393" s="40"/>
      <c r="AX2393" s="6"/>
      <c r="AY2393" s="40"/>
    </row>
    <row r="2394" spans="32:51" x14ac:dyDescent="0.25">
      <c r="AF2394" s="6"/>
      <c r="AG2394" s="40"/>
      <c r="AJ2394" s="83"/>
      <c r="AK2394" s="40"/>
      <c r="AN2394" s="83"/>
      <c r="AO2394" s="40"/>
      <c r="AT2394" s="83"/>
      <c r="AU2394" s="40"/>
      <c r="AX2394" s="6"/>
      <c r="AY2394" s="40"/>
    </row>
    <row r="2395" spans="32:51" x14ac:dyDescent="0.25">
      <c r="AF2395" s="6"/>
      <c r="AG2395" s="40"/>
      <c r="AJ2395" s="83"/>
      <c r="AK2395" s="40"/>
      <c r="AN2395" s="83"/>
      <c r="AO2395" s="40"/>
      <c r="AT2395" s="83"/>
      <c r="AU2395" s="40"/>
      <c r="AX2395" s="6"/>
      <c r="AY2395" s="40"/>
    </row>
    <row r="2396" spans="32:51" x14ac:dyDescent="0.25">
      <c r="AF2396" s="6"/>
      <c r="AG2396" s="40"/>
      <c r="AJ2396" s="83"/>
      <c r="AK2396" s="40"/>
      <c r="AN2396" s="83"/>
      <c r="AO2396" s="40"/>
      <c r="AT2396" s="83"/>
      <c r="AU2396" s="40"/>
      <c r="AX2396" s="6"/>
      <c r="AY2396" s="40"/>
    </row>
    <row r="2397" spans="32:51" x14ac:dyDescent="0.25">
      <c r="AF2397" s="6"/>
      <c r="AG2397" s="40"/>
      <c r="AJ2397" s="83"/>
      <c r="AK2397" s="40"/>
      <c r="AN2397" s="83"/>
      <c r="AO2397" s="40"/>
      <c r="AT2397" s="83"/>
      <c r="AU2397" s="40"/>
      <c r="AX2397" s="6"/>
      <c r="AY2397" s="40"/>
    </row>
    <row r="2398" spans="32:51" x14ac:dyDescent="0.25">
      <c r="AF2398" s="6"/>
      <c r="AG2398" s="40"/>
      <c r="AJ2398" s="83"/>
      <c r="AK2398" s="40"/>
      <c r="AN2398" s="83"/>
      <c r="AO2398" s="40"/>
      <c r="AT2398" s="83"/>
      <c r="AU2398" s="40"/>
      <c r="AX2398" s="6"/>
      <c r="AY2398" s="40"/>
    </row>
    <row r="2399" spans="32:51" x14ac:dyDescent="0.25">
      <c r="AF2399" s="6"/>
      <c r="AG2399" s="40"/>
      <c r="AJ2399" s="83"/>
      <c r="AK2399" s="40"/>
      <c r="AN2399" s="83"/>
      <c r="AO2399" s="40"/>
      <c r="AT2399" s="83"/>
      <c r="AU2399" s="40"/>
      <c r="AX2399" s="6"/>
      <c r="AY2399" s="40"/>
    </row>
    <row r="2400" spans="32:51" x14ac:dyDescent="0.25">
      <c r="AF2400" s="6"/>
      <c r="AG2400" s="40"/>
      <c r="AJ2400" s="83"/>
      <c r="AK2400" s="40"/>
      <c r="AN2400" s="83"/>
      <c r="AO2400" s="40"/>
      <c r="AT2400" s="83"/>
      <c r="AU2400" s="40"/>
      <c r="AX2400" s="6"/>
      <c r="AY2400" s="40"/>
    </row>
    <row r="2401" spans="32:51" x14ac:dyDescent="0.25">
      <c r="AF2401" s="6"/>
      <c r="AG2401" s="40"/>
      <c r="AJ2401" s="83"/>
      <c r="AK2401" s="40"/>
      <c r="AN2401" s="83"/>
      <c r="AO2401" s="40"/>
      <c r="AT2401" s="83"/>
      <c r="AU2401" s="40"/>
      <c r="AX2401" s="6"/>
      <c r="AY2401" s="40"/>
    </row>
    <row r="2402" spans="32:51" x14ac:dyDescent="0.25">
      <c r="AF2402" s="6"/>
      <c r="AG2402" s="40"/>
      <c r="AJ2402" s="83"/>
      <c r="AK2402" s="40"/>
      <c r="AN2402" s="83"/>
      <c r="AO2402" s="40"/>
      <c r="AT2402" s="83"/>
      <c r="AU2402" s="40"/>
      <c r="AX2402" s="6"/>
      <c r="AY2402" s="40"/>
    </row>
    <row r="2403" spans="32:51" x14ac:dyDescent="0.25">
      <c r="AF2403" s="6"/>
      <c r="AG2403" s="40"/>
      <c r="AJ2403" s="83"/>
      <c r="AK2403" s="40"/>
      <c r="AN2403" s="83"/>
      <c r="AO2403" s="40"/>
      <c r="AT2403" s="83"/>
      <c r="AU2403" s="40"/>
      <c r="AX2403" s="6"/>
      <c r="AY2403" s="40"/>
    </row>
    <row r="2404" spans="32:51" x14ac:dyDescent="0.25">
      <c r="AF2404" s="6"/>
      <c r="AG2404" s="40"/>
      <c r="AJ2404" s="83"/>
      <c r="AK2404" s="40"/>
      <c r="AN2404" s="83"/>
      <c r="AO2404" s="40"/>
      <c r="AT2404" s="83"/>
      <c r="AU2404" s="40"/>
      <c r="AX2404" s="6"/>
      <c r="AY2404" s="40"/>
    </row>
    <row r="2405" spans="32:51" x14ac:dyDescent="0.25">
      <c r="AF2405" s="6"/>
      <c r="AG2405" s="40"/>
      <c r="AJ2405" s="83"/>
      <c r="AK2405" s="40"/>
      <c r="AN2405" s="83"/>
      <c r="AO2405" s="40"/>
      <c r="AT2405" s="83"/>
      <c r="AU2405" s="40"/>
      <c r="AX2405" s="6"/>
      <c r="AY2405" s="40"/>
    </row>
    <row r="2406" spans="32:51" x14ac:dyDescent="0.25">
      <c r="AF2406" s="6"/>
      <c r="AG2406" s="40"/>
      <c r="AJ2406" s="83"/>
      <c r="AK2406" s="40"/>
      <c r="AN2406" s="83"/>
      <c r="AO2406" s="40"/>
      <c r="AT2406" s="83"/>
      <c r="AU2406" s="40"/>
      <c r="AX2406" s="6"/>
      <c r="AY2406" s="40"/>
    </row>
    <row r="2407" spans="32:51" x14ac:dyDescent="0.25">
      <c r="AF2407" s="6"/>
      <c r="AG2407" s="40"/>
      <c r="AJ2407" s="83"/>
      <c r="AK2407" s="40"/>
      <c r="AN2407" s="83"/>
      <c r="AO2407" s="40"/>
      <c r="AT2407" s="83"/>
      <c r="AU2407" s="40"/>
      <c r="AX2407" s="6"/>
      <c r="AY2407" s="40"/>
    </row>
    <row r="2408" spans="32:51" x14ac:dyDescent="0.25">
      <c r="AF2408" s="6"/>
      <c r="AG2408" s="40"/>
      <c r="AJ2408" s="83"/>
      <c r="AK2408" s="40"/>
      <c r="AN2408" s="83"/>
      <c r="AO2408" s="40"/>
      <c r="AT2408" s="83"/>
      <c r="AU2408" s="40"/>
      <c r="AX2408" s="6"/>
      <c r="AY2408" s="40"/>
    </row>
    <row r="2409" spans="32:51" x14ac:dyDescent="0.25">
      <c r="AF2409" s="6"/>
      <c r="AG2409" s="40"/>
      <c r="AJ2409" s="83"/>
      <c r="AK2409" s="40"/>
      <c r="AN2409" s="83"/>
      <c r="AO2409" s="40"/>
      <c r="AT2409" s="83"/>
      <c r="AU2409" s="40"/>
      <c r="AX2409" s="6"/>
      <c r="AY2409" s="40"/>
    </row>
    <row r="2410" spans="32:51" x14ac:dyDescent="0.25">
      <c r="AF2410" s="6"/>
      <c r="AG2410" s="40"/>
      <c r="AJ2410" s="83"/>
      <c r="AK2410" s="40"/>
      <c r="AN2410" s="83"/>
      <c r="AO2410" s="40"/>
      <c r="AT2410" s="83"/>
      <c r="AU2410" s="40"/>
      <c r="AX2410" s="6"/>
      <c r="AY2410" s="40"/>
    </row>
    <row r="2411" spans="32:51" x14ac:dyDescent="0.25">
      <c r="AF2411" s="6"/>
      <c r="AG2411" s="40"/>
      <c r="AJ2411" s="83"/>
      <c r="AK2411" s="40"/>
      <c r="AN2411" s="83"/>
      <c r="AO2411" s="40"/>
      <c r="AT2411" s="83"/>
      <c r="AU2411" s="40"/>
      <c r="AX2411" s="6"/>
      <c r="AY2411" s="40"/>
    </row>
    <row r="2412" spans="32:51" x14ac:dyDescent="0.25">
      <c r="AF2412" s="6"/>
      <c r="AG2412" s="40"/>
      <c r="AJ2412" s="83"/>
      <c r="AK2412" s="40"/>
      <c r="AN2412" s="83"/>
      <c r="AO2412" s="40"/>
      <c r="AT2412" s="83"/>
      <c r="AU2412" s="40"/>
      <c r="AX2412" s="6"/>
      <c r="AY2412" s="40"/>
    </row>
    <row r="2413" spans="32:51" x14ac:dyDescent="0.25">
      <c r="AF2413" s="6"/>
      <c r="AG2413" s="40"/>
      <c r="AJ2413" s="83"/>
      <c r="AK2413" s="40"/>
      <c r="AN2413" s="83"/>
      <c r="AO2413" s="40"/>
      <c r="AT2413" s="83"/>
      <c r="AU2413" s="40"/>
      <c r="AX2413" s="6"/>
      <c r="AY2413" s="40"/>
    </row>
    <row r="2414" spans="32:51" x14ac:dyDescent="0.25">
      <c r="AF2414" s="6"/>
      <c r="AG2414" s="40"/>
      <c r="AJ2414" s="83"/>
      <c r="AK2414" s="40"/>
      <c r="AN2414" s="83"/>
      <c r="AO2414" s="40"/>
      <c r="AT2414" s="83"/>
      <c r="AU2414" s="40"/>
      <c r="AX2414" s="6"/>
      <c r="AY2414" s="40"/>
    </row>
    <row r="2415" spans="32:51" x14ac:dyDescent="0.25">
      <c r="AF2415" s="6"/>
      <c r="AG2415" s="40"/>
      <c r="AJ2415" s="83"/>
      <c r="AK2415" s="40"/>
      <c r="AN2415" s="83"/>
      <c r="AO2415" s="40"/>
      <c r="AT2415" s="83"/>
      <c r="AU2415" s="40"/>
      <c r="AX2415" s="6"/>
      <c r="AY2415" s="40"/>
    </row>
    <row r="2416" spans="32:51" x14ac:dyDescent="0.25">
      <c r="AF2416" s="6"/>
      <c r="AG2416" s="40"/>
      <c r="AJ2416" s="83"/>
      <c r="AK2416" s="40"/>
      <c r="AN2416" s="83"/>
      <c r="AO2416" s="40"/>
      <c r="AT2416" s="83"/>
      <c r="AU2416" s="40"/>
      <c r="AX2416" s="6"/>
      <c r="AY2416" s="40"/>
    </row>
    <row r="2417" spans="32:51" x14ac:dyDescent="0.25">
      <c r="AF2417" s="6"/>
      <c r="AG2417" s="40"/>
      <c r="AJ2417" s="83"/>
      <c r="AK2417" s="40"/>
      <c r="AN2417" s="83"/>
      <c r="AO2417" s="40"/>
      <c r="AT2417" s="83"/>
      <c r="AU2417" s="40"/>
      <c r="AX2417" s="6"/>
      <c r="AY2417" s="40"/>
    </row>
    <row r="2418" spans="32:51" x14ac:dyDescent="0.25">
      <c r="AF2418" s="6"/>
      <c r="AG2418" s="40"/>
      <c r="AJ2418" s="83"/>
      <c r="AK2418" s="40"/>
      <c r="AN2418" s="83"/>
      <c r="AO2418" s="40"/>
      <c r="AT2418" s="83"/>
      <c r="AU2418" s="40"/>
      <c r="AX2418" s="6"/>
      <c r="AY2418" s="40"/>
    </row>
    <row r="2419" spans="32:51" x14ac:dyDescent="0.25">
      <c r="AF2419" s="6"/>
      <c r="AG2419" s="40"/>
      <c r="AJ2419" s="83"/>
      <c r="AK2419" s="40"/>
      <c r="AN2419" s="83"/>
      <c r="AO2419" s="40"/>
      <c r="AT2419" s="83"/>
      <c r="AU2419" s="40"/>
      <c r="AX2419" s="6"/>
      <c r="AY2419" s="40"/>
    </row>
    <row r="2420" spans="32:51" x14ac:dyDescent="0.25">
      <c r="AF2420" s="6"/>
      <c r="AG2420" s="40"/>
      <c r="AJ2420" s="83"/>
      <c r="AK2420" s="40"/>
      <c r="AN2420" s="83"/>
      <c r="AO2420" s="40"/>
      <c r="AT2420" s="83"/>
      <c r="AU2420" s="40"/>
      <c r="AX2420" s="6"/>
      <c r="AY2420" s="40"/>
    </row>
    <row r="2421" spans="32:51" x14ac:dyDescent="0.25">
      <c r="AF2421" s="6"/>
      <c r="AG2421" s="40"/>
      <c r="AJ2421" s="83"/>
      <c r="AK2421" s="40"/>
      <c r="AN2421" s="83"/>
      <c r="AO2421" s="40"/>
      <c r="AT2421" s="83"/>
      <c r="AU2421" s="40"/>
      <c r="AX2421" s="6"/>
      <c r="AY2421" s="40"/>
    </row>
    <row r="2422" spans="32:51" x14ac:dyDescent="0.25">
      <c r="AF2422" s="6"/>
      <c r="AG2422" s="40"/>
      <c r="AJ2422" s="83"/>
      <c r="AK2422" s="40"/>
      <c r="AN2422" s="83"/>
      <c r="AO2422" s="40"/>
      <c r="AT2422" s="83"/>
      <c r="AU2422" s="40"/>
      <c r="AX2422" s="6"/>
      <c r="AY2422" s="40"/>
    </row>
    <row r="2423" spans="32:51" x14ac:dyDescent="0.25">
      <c r="AF2423" s="6"/>
      <c r="AG2423" s="40"/>
      <c r="AJ2423" s="83"/>
      <c r="AK2423" s="40"/>
      <c r="AN2423" s="83"/>
      <c r="AO2423" s="40"/>
      <c r="AT2423" s="83"/>
      <c r="AU2423" s="40"/>
      <c r="AX2423" s="6"/>
      <c r="AY2423" s="40"/>
    </row>
    <row r="2424" spans="32:51" x14ac:dyDescent="0.25">
      <c r="AF2424" s="6"/>
      <c r="AG2424" s="40"/>
      <c r="AJ2424" s="83"/>
      <c r="AK2424" s="40"/>
      <c r="AN2424" s="83"/>
      <c r="AO2424" s="40"/>
      <c r="AT2424" s="83"/>
      <c r="AU2424" s="40"/>
      <c r="AX2424" s="6"/>
      <c r="AY2424" s="40"/>
    </row>
    <row r="2425" spans="32:51" x14ac:dyDescent="0.25">
      <c r="AF2425" s="6"/>
      <c r="AG2425" s="40"/>
      <c r="AJ2425" s="83"/>
      <c r="AK2425" s="40"/>
      <c r="AN2425" s="83"/>
      <c r="AO2425" s="40"/>
      <c r="AT2425" s="83"/>
      <c r="AU2425" s="40"/>
      <c r="AX2425" s="6"/>
      <c r="AY2425" s="40"/>
    </row>
    <row r="2426" spans="32:51" x14ac:dyDescent="0.25">
      <c r="AF2426" s="6"/>
      <c r="AG2426" s="40"/>
      <c r="AJ2426" s="83"/>
      <c r="AK2426" s="40"/>
      <c r="AN2426" s="83"/>
      <c r="AO2426" s="40"/>
      <c r="AT2426" s="83"/>
      <c r="AU2426" s="40"/>
      <c r="AX2426" s="6"/>
      <c r="AY2426" s="40"/>
    </row>
    <row r="2427" spans="32:51" x14ac:dyDescent="0.25">
      <c r="AF2427" s="6"/>
      <c r="AG2427" s="40"/>
      <c r="AJ2427" s="83"/>
      <c r="AK2427" s="40"/>
      <c r="AN2427" s="83"/>
      <c r="AO2427" s="40"/>
      <c r="AT2427" s="83"/>
      <c r="AU2427" s="40"/>
      <c r="AX2427" s="6"/>
      <c r="AY2427" s="40"/>
    </row>
    <row r="2428" spans="32:51" x14ac:dyDescent="0.25">
      <c r="AF2428" s="6"/>
      <c r="AG2428" s="40"/>
      <c r="AJ2428" s="83"/>
      <c r="AK2428" s="40"/>
      <c r="AN2428" s="83"/>
      <c r="AO2428" s="40"/>
      <c r="AT2428" s="83"/>
      <c r="AU2428" s="40"/>
      <c r="AX2428" s="6"/>
      <c r="AY2428" s="40"/>
    </row>
    <row r="2429" spans="32:51" x14ac:dyDescent="0.25">
      <c r="AF2429" s="6"/>
      <c r="AG2429" s="40"/>
      <c r="AJ2429" s="83"/>
      <c r="AK2429" s="40"/>
      <c r="AN2429" s="83"/>
      <c r="AO2429" s="40"/>
      <c r="AT2429" s="83"/>
      <c r="AU2429" s="40"/>
      <c r="AX2429" s="6"/>
      <c r="AY2429" s="40"/>
    </row>
    <row r="2430" spans="32:51" x14ac:dyDescent="0.25">
      <c r="AF2430" s="6"/>
      <c r="AG2430" s="40"/>
      <c r="AJ2430" s="83"/>
      <c r="AK2430" s="40"/>
      <c r="AN2430" s="83"/>
      <c r="AO2430" s="40"/>
      <c r="AT2430" s="83"/>
      <c r="AU2430" s="40"/>
      <c r="AX2430" s="6"/>
      <c r="AY2430" s="40"/>
    </row>
    <row r="2431" spans="32:51" x14ac:dyDescent="0.25">
      <c r="AF2431" s="6"/>
      <c r="AG2431" s="40"/>
      <c r="AJ2431" s="83"/>
      <c r="AK2431" s="40"/>
      <c r="AN2431" s="83"/>
      <c r="AO2431" s="40"/>
      <c r="AT2431" s="83"/>
      <c r="AU2431" s="40"/>
      <c r="AX2431" s="6"/>
      <c r="AY2431" s="40"/>
    </row>
    <row r="2432" spans="32:51" x14ac:dyDescent="0.25">
      <c r="AF2432" s="6"/>
      <c r="AG2432" s="40"/>
      <c r="AJ2432" s="83"/>
      <c r="AK2432" s="40"/>
      <c r="AN2432" s="83"/>
      <c r="AO2432" s="40"/>
      <c r="AT2432" s="83"/>
      <c r="AU2432" s="40"/>
      <c r="AX2432" s="6"/>
      <c r="AY2432" s="40"/>
    </row>
    <row r="2433" spans="32:51" x14ac:dyDescent="0.25">
      <c r="AF2433" s="6"/>
      <c r="AG2433" s="40"/>
      <c r="AJ2433" s="83"/>
      <c r="AK2433" s="40"/>
      <c r="AN2433" s="83"/>
      <c r="AO2433" s="40"/>
      <c r="AT2433" s="83"/>
      <c r="AU2433" s="40"/>
      <c r="AX2433" s="6"/>
      <c r="AY2433" s="40"/>
    </row>
    <row r="2434" spans="32:51" x14ac:dyDescent="0.25">
      <c r="AF2434" s="6"/>
      <c r="AG2434" s="40"/>
      <c r="AJ2434" s="83"/>
      <c r="AK2434" s="40"/>
      <c r="AN2434" s="83"/>
      <c r="AO2434" s="40"/>
      <c r="AT2434" s="83"/>
      <c r="AU2434" s="40"/>
      <c r="AX2434" s="6"/>
      <c r="AY2434" s="40"/>
    </row>
    <row r="2435" spans="32:51" x14ac:dyDescent="0.25">
      <c r="AF2435" s="6"/>
      <c r="AG2435" s="40"/>
      <c r="AJ2435" s="83"/>
      <c r="AK2435" s="40"/>
      <c r="AN2435" s="83"/>
      <c r="AO2435" s="40"/>
      <c r="AT2435" s="83"/>
      <c r="AU2435" s="40"/>
      <c r="AX2435" s="6"/>
      <c r="AY2435" s="40"/>
    </row>
    <row r="2436" spans="32:51" x14ac:dyDescent="0.25">
      <c r="AF2436" s="6"/>
      <c r="AG2436" s="40"/>
      <c r="AJ2436" s="83"/>
      <c r="AK2436" s="40"/>
      <c r="AN2436" s="83"/>
      <c r="AO2436" s="40"/>
      <c r="AT2436" s="83"/>
      <c r="AU2436" s="40"/>
      <c r="AX2436" s="6"/>
      <c r="AY2436" s="40"/>
    </row>
    <row r="2437" spans="32:51" x14ac:dyDescent="0.25">
      <c r="AF2437" s="6"/>
      <c r="AG2437" s="40"/>
      <c r="AJ2437" s="83"/>
      <c r="AK2437" s="40"/>
      <c r="AN2437" s="83"/>
      <c r="AO2437" s="40"/>
      <c r="AT2437" s="83"/>
      <c r="AU2437" s="40"/>
      <c r="AX2437" s="6"/>
      <c r="AY2437" s="40"/>
    </row>
    <row r="2438" spans="32:51" x14ac:dyDescent="0.25">
      <c r="AF2438" s="6"/>
      <c r="AG2438" s="40"/>
      <c r="AJ2438" s="83"/>
      <c r="AK2438" s="40"/>
      <c r="AN2438" s="83"/>
      <c r="AO2438" s="40"/>
      <c r="AT2438" s="83"/>
      <c r="AU2438" s="40"/>
      <c r="AX2438" s="6"/>
      <c r="AY2438" s="40"/>
    </row>
    <row r="2439" spans="32:51" x14ac:dyDescent="0.25">
      <c r="AF2439" s="6"/>
      <c r="AG2439" s="40"/>
      <c r="AJ2439" s="83"/>
      <c r="AK2439" s="40"/>
      <c r="AN2439" s="83"/>
      <c r="AO2439" s="40"/>
      <c r="AT2439" s="83"/>
      <c r="AU2439" s="40"/>
      <c r="AX2439" s="6"/>
      <c r="AY2439" s="40"/>
    </row>
    <row r="2440" spans="32:51" x14ac:dyDescent="0.25">
      <c r="AF2440" s="6"/>
      <c r="AG2440" s="40"/>
      <c r="AJ2440" s="83"/>
      <c r="AK2440" s="40"/>
      <c r="AN2440" s="83"/>
      <c r="AO2440" s="40"/>
      <c r="AT2440" s="83"/>
      <c r="AU2440" s="40"/>
      <c r="AX2440" s="6"/>
      <c r="AY2440" s="40"/>
    </row>
    <row r="2441" spans="32:51" x14ac:dyDescent="0.25">
      <c r="AF2441" s="6"/>
      <c r="AG2441" s="40"/>
      <c r="AJ2441" s="83"/>
      <c r="AK2441" s="40"/>
      <c r="AN2441" s="83"/>
      <c r="AO2441" s="40"/>
      <c r="AT2441" s="83"/>
      <c r="AU2441" s="40"/>
      <c r="AX2441" s="6"/>
      <c r="AY2441" s="40"/>
    </row>
    <row r="2442" spans="32:51" x14ac:dyDescent="0.25">
      <c r="AF2442" s="6"/>
      <c r="AG2442" s="40"/>
      <c r="AJ2442" s="83"/>
      <c r="AK2442" s="40"/>
      <c r="AN2442" s="83"/>
      <c r="AO2442" s="40"/>
      <c r="AT2442" s="83"/>
      <c r="AU2442" s="40"/>
      <c r="AX2442" s="6"/>
      <c r="AY2442" s="40"/>
    </row>
    <row r="2443" spans="32:51" x14ac:dyDescent="0.25">
      <c r="AF2443" s="6"/>
      <c r="AG2443" s="40"/>
      <c r="AJ2443" s="83"/>
      <c r="AK2443" s="40"/>
      <c r="AN2443" s="83"/>
      <c r="AO2443" s="40"/>
      <c r="AT2443" s="83"/>
      <c r="AU2443" s="40"/>
      <c r="AX2443" s="6"/>
      <c r="AY2443" s="40"/>
    </row>
    <row r="2444" spans="32:51" x14ac:dyDescent="0.25">
      <c r="AF2444" s="6"/>
      <c r="AG2444" s="40"/>
      <c r="AJ2444" s="83"/>
      <c r="AK2444" s="40"/>
      <c r="AN2444" s="83"/>
      <c r="AO2444" s="40"/>
      <c r="AT2444" s="83"/>
      <c r="AU2444" s="40"/>
      <c r="AX2444" s="6"/>
      <c r="AY2444" s="40"/>
    </row>
    <row r="2445" spans="32:51" x14ac:dyDescent="0.25">
      <c r="AF2445" s="6"/>
      <c r="AG2445" s="40"/>
      <c r="AJ2445" s="83"/>
      <c r="AK2445" s="40"/>
      <c r="AN2445" s="83"/>
      <c r="AO2445" s="40"/>
      <c r="AT2445" s="83"/>
      <c r="AU2445" s="40"/>
      <c r="AX2445" s="6"/>
      <c r="AY2445" s="40"/>
    </row>
    <row r="2446" spans="32:51" x14ac:dyDescent="0.25">
      <c r="AF2446" s="6"/>
      <c r="AG2446" s="40"/>
      <c r="AJ2446" s="83"/>
      <c r="AK2446" s="40"/>
      <c r="AN2446" s="83"/>
      <c r="AO2446" s="40"/>
      <c r="AT2446" s="83"/>
      <c r="AU2446" s="40"/>
      <c r="AX2446" s="6"/>
      <c r="AY2446" s="40"/>
    </row>
    <row r="2447" spans="32:51" x14ac:dyDescent="0.25">
      <c r="AF2447" s="6"/>
      <c r="AG2447" s="40"/>
      <c r="AJ2447" s="83"/>
      <c r="AK2447" s="40"/>
      <c r="AN2447" s="83"/>
      <c r="AO2447" s="40"/>
      <c r="AT2447" s="83"/>
      <c r="AU2447" s="40"/>
      <c r="AX2447" s="6"/>
      <c r="AY2447" s="40"/>
    </row>
    <row r="2448" spans="32:51" x14ac:dyDescent="0.25">
      <c r="AF2448" s="6"/>
      <c r="AG2448" s="40"/>
      <c r="AJ2448" s="83"/>
      <c r="AK2448" s="40"/>
      <c r="AN2448" s="83"/>
      <c r="AO2448" s="40"/>
      <c r="AT2448" s="83"/>
      <c r="AU2448" s="40"/>
      <c r="AX2448" s="6"/>
      <c r="AY2448" s="40"/>
    </row>
    <row r="2449" spans="32:51" x14ac:dyDescent="0.25">
      <c r="AF2449" s="6"/>
      <c r="AG2449" s="40"/>
      <c r="AJ2449" s="83"/>
      <c r="AK2449" s="40"/>
      <c r="AN2449" s="83"/>
      <c r="AO2449" s="40"/>
      <c r="AT2449" s="83"/>
      <c r="AU2449" s="40"/>
      <c r="AX2449" s="6"/>
      <c r="AY2449" s="40"/>
    </row>
    <row r="2450" spans="32:51" x14ac:dyDescent="0.25">
      <c r="AF2450" s="6"/>
      <c r="AG2450" s="40"/>
      <c r="AJ2450" s="83"/>
      <c r="AK2450" s="40"/>
      <c r="AN2450" s="83"/>
      <c r="AO2450" s="40"/>
      <c r="AT2450" s="83"/>
      <c r="AU2450" s="40"/>
      <c r="AX2450" s="6"/>
      <c r="AY2450" s="40"/>
    </row>
    <row r="2451" spans="32:51" x14ac:dyDescent="0.25">
      <c r="AF2451" s="6"/>
      <c r="AG2451" s="40"/>
      <c r="AJ2451" s="83"/>
      <c r="AK2451" s="40"/>
      <c r="AN2451" s="83"/>
      <c r="AO2451" s="40"/>
      <c r="AT2451" s="83"/>
      <c r="AU2451" s="40"/>
      <c r="AX2451" s="6"/>
      <c r="AY2451" s="40"/>
    </row>
    <row r="2452" spans="32:51" x14ac:dyDescent="0.25">
      <c r="AF2452" s="6"/>
      <c r="AG2452" s="40"/>
      <c r="AJ2452" s="83"/>
      <c r="AK2452" s="40"/>
      <c r="AN2452" s="83"/>
      <c r="AO2452" s="40"/>
      <c r="AT2452" s="83"/>
      <c r="AU2452" s="40"/>
      <c r="AX2452" s="6"/>
      <c r="AY2452" s="40"/>
    </row>
    <row r="2453" spans="32:51" x14ac:dyDescent="0.25">
      <c r="AF2453" s="6"/>
      <c r="AG2453" s="40"/>
      <c r="AJ2453" s="83"/>
      <c r="AK2453" s="40"/>
      <c r="AN2453" s="83"/>
      <c r="AO2453" s="40"/>
      <c r="AT2453" s="83"/>
      <c r="AU2453" s="40"/>
      <c r="AX2453" s="6"/>
      <c r="AY2453" s="40"/>
    </row>
    <row r="2454" spans="32:51" x14ac:dyDescent="0.25">
      <c r="AF2454" s="6"/>
      <c r="AG2454" s="40"/>
      <c r="AJ2454" s="83"/>
      <c r="AK2454" s="40"/>
      <c r="AN2454" s="83"/>
      <c r="AO2454" s="40"/>
      <c r="AT2454" s="83"/>
      <c r="AU2454" s="40"/>
      <c r="AX2454" s="6"/>
      <c r="AY2454" s="40"/>
    </row>
    <row r="2455" spans="32:51" x14ac:dyDescent="0.25">
      <c r="AF2455" s="6"/>
      <c r="AG2455" s="40"/>
      <c r="AJ2455" s="83"/>
      <c r="AK2455" s="40"/>
      <c r="AN2455" s="83"/>
      <c r="AO2455" s="40"/>
      <c r="AT2455" s="83"/>
      <c r="AU2455" s="40"/>
      <c r="AX2455" s="6"/>
      <c r="AY2455" s="40"/>
    </row>
    <row r="2456" spans="32:51" x14ac:dyDescent="0.25">
      <c r="AF2456" s="6"/>
      <c r="AG2456" s="40"/>
      <c r="AJ2456" s="83"/>
      <c r="AK2456" s="40"/>
      <c r="AN2456" s="83"/>
      <c r="AO2456" s="40"/>
      <c r="AT2456" s="83"/>
      <c r="AU2456" s="40"/>
      <c r="AX2456" s="6"/>
      <c r="AY2456" s="40"/>
    </row>
    <row r="2457" spans="32:51" x14ac:dyDescent="0.25">
      <c r="AF2457" s="6"/>
      <c r="AG2457" s="40"/>
      <c r="AJ2457" s="83"/>
      <c r="AK2457" s="40"/>
      <c r="AN2457" s="83"/>
      <c r="AO2457" s="40"/>
      <c r="AT2457" s="83"/>
      <c r="AU2457" s="40"/>
      <c r="AX2457" s="6"/>
      <c r="AY2457" s="40"/>
    </row>
    <row r="2458" spans="32:51" x14ac:dyDescent="0.25">
      <c r="AF2458" s="6"/>
      <c r="AG2458" s="40"/>
      <c r="AJ2458" s="83"/>
      <c r="AK2458" s="40"/>
      <c r="AN2458" s="83"/>
      <c r="AO2458" s="40"/>
      <c r="AT2458" s="83"/>
      <c r="AU2458" s="40"/>
      <c r="AX2458" s="6"/>
      <c r="AY2458" s="40"/>
    </row>
    <row r="2459" spans="32:51" x14ac:dyDescent="0.25">
      <c r="AF2459" s="6"/>
      <c r="AG2459" s="40"/>
      <c r="AJ2459" s="83"/>
      <c r="AK2459" s="40"/>
      <c r="AN2459" s="83"/>
      <c r="AO2459" s="40"/>
      <c r="AT2459" s="83"/>
      <c r="AU2459" s="40"/>
      <c r="AX2459" s="6"/>
      <c r="AY2459" s="40"/>
    </row>
    <row r="2460" spans="32:51" x14ac:dyDescent="0.25">
      <c r="AF2460" s="6"/>
      <c r="AG2460" s="40"/>
      <c r="AJ2460" s="83"/>
      <c r="AK2460" s="40"/>
      <c r="AN2460" s="83"/>
      <c r="AO2460" s="40"/>
      <c r="AT2460" s="83"/>
      <c r="AU2460" s="40"/>
      <c r="AX2460" s="6"/>
      <c r="AY2460" s="40"/>
    </row>
    <row r="2461" spans="32:51" x14ac:dyDescent="0.25">
      <c r="AF2461" s="6"/>
      <c r="AG2461" s="40"/>
      <c r="AJ2461" s="83"/>
      <c r="AK2461" s="40"/>
      <c r="AN2461" s="83"/>
      <c r="AO2461" s="40"/>
      <c r="AT2461" s="83"/>
      <c r="AU2461" s="40"/>
      <c r="AX2461" s="6"/>
      <c r="AY2461" s="40"/>
    </row>
    <row r="2462" spans="32:51" x14ac:dyDescent="0.25">
      <c r="AF2462" s="6"/>
      <c r="AG2462" s="40"/>
      <c r="AJ2462" s="83"/>
      <c r="AK2462" s="40"/>
      <c r="AN2462" s="83"/>
      <c r="AO2462" s="40"/>
      <c r="AT2462" s="83"/>
      <c r="AU2462" s="40"/>
      <c r="AX2462" s="6"/>
      <c r="AY2462" s="40"/>
    </row>
    <row r="2463" spans="32:51" x14ac:dyDescent="0.25">
      <c r="AF2463" s="6"/>
      <c r="AG2463" s="40"/>
      <c r="AJ2463" s="83"/>
      <c r="AK2463" s="40"/>
      <c r="AN2463" s="83"/>
      <c r="AO2463" s="40"/>
      <c r="AT2463" s="83"/>
      <c r="AU2463" s="40"/>
      <c r="AX2463" s="6"/>
      <c r="AY2463" s="40"/>
    </row>
    <row r="2464" spans="32:51" x14ac:dyDescent="0.25">
      <c r="AF2464" s="6"/>
      <c r="AG2464" s="40"/>
      <c r="AJ2464" s="83"/>
      <c r="AK2464" s="40"/>
      <c r="AN2464" s="83"/>
      <c r="AO2464" s="40"/>
      <c r="AT2464" s="83"/>
      <c r="AU2464" s="40"/>
      <c r="AX2464" s="6"/>
      <c r="AY2464" s="40"/>
    </row>
    <row r="2465" spans="32:51" x14ac:dyDescent="0.25">
      <c r="AF2465" s="6"/>
      <c r="AG2465" s="40"/>
      <c r="AJ2465" s="83"/>
      <c r="AK2465" s="40"/>
      <c r="AN2465" s="83"/>
      <c r="AO2465" s="40"/>
      <c r="AT2465" s="83"/>
      <c r="AU2465" s="40"/>
      <c r="AX2465" s="6"/>
      <c r="AY2465" s="40"/>
    </row>
    <row r="2466" spans="32:51" x14ac:dyDescent="0.25">
      <c r="AF2466" s="6"/>
      <c r="AG2466" s="40"/>
      <c r="AJ2466" s="83"/>
      <c r="AK2466" s="40"/>
      <c r="AN2466" s="83"/>
      <c r="AO2466" s="40"/>
      <c r="AT2466" s="83"/>
      <c r="AU2466" s="40"/>
      <c r="AX2466" s="6"/>
      <c r="AY2466" s="40"/>
    </row>
    <row r="2467" spans="32:51" x14ac:dyDescent="0.25">
      <c r="AF2467" s="6"/>
      <c r="AG2467" s="40"/>
      <c r="AJ2467" s="83"/>
      <c r="AK2467" s="40"/>
      <c r="AN2467" s="83"/>
      <c r="AO2467" s="40"/>
      <c r="AT2467" s="83"/>
      <c r="AU2467" s="40"/>
      <c r="AX2467" s="6"/>
      <c r="AY2467" s="40"/>
    </row>
    <row r="2468" spans="32:51" x14ac:dyDescent="0.25">
      <c r="AF2468" s="6"/>
      <c r="AG2468" s="40"/>
      <c r="AJ2468" s="83"/>
      <c r="AK2468" s="40"/>
      <c r="AN2468" s="83"/>
      <c r="AO2468" s="40"/>
      <c r="AT2468" s="83"/>
      <c r="AU2468" s="40"/>
      <c r="AX2468" s="6"/>
      <c r="AY2468" s="40"/>
    </row>
    <row r="2469" spans="32:51" x14ac:dyDescent="0.25">
      <c r="AF2469" s="6"/>
      <c r="AG2469" s="40"/>
      <c r="AJ2469" s="83"/>
      <c r="AK2469" s="40"/>
      <c r="AN2469" s="83"/>
      <c r="AO2469" s="40"/>
      <c r="AT2469" s="83"/>
      <c r="AU2469" s="40"/>
      <c r="AX2469" s="6"/>
      <c r="AY2469" s="40"/>
    </row>
    <row r="2470" spans="32:51" x14ac:dyDescent="0.25">
      <c r="AF2470" s="6"/>
      <c r="AG2470" s="40"/>
      <c r="AJ2470" s="83"/>
      <c r="AK2470" s="40"/>
      <c r="AN2470" s="83"/>
      <c r="AO2470" s="40"/>
      <c r="AT2470" s="83"/>
      <c r="AU2470" s="40"/>
      <c r="AX2470" s="6"/>
      <c r="AY2470" s="40"/>
    </row>
    <row r="2471" spans="32:51" x14ac:dyDescent="0.25">
      <c r="AF2471" s="6"/>
      <c r="AG2471" s="40"/>
      <c r="AJ2471" s="83"/>
      <c r="AK2471" s="40"/>
      <c r="AN2471" s="83"/>
      <c r="AO2471" s="40"/>
      <c r="AT2471" s="83"/>
      <c r="AU2471" s="40"/>
      <c r="AX2471" s="6"/>
      <c r="AY2471" s="40"/>
    </row>
    <row r="2472" spans="32:51" x14ac:dyDescent="0.25">
      <c r="AF2472" s="6"/>
      <c r="AG2472" s="40"/>
      <c r="AJ2472" s="83"/>
      <c r="AK2472" s="40"/>
      <c r="AN2472" s="83"/>
      <c r="AO2472" s="40"/>
      <c r="AT2472" s="83"/>
      <c r="AU2472" s="40"/>
      <c r="AX2472" s="6"/>
      <c r="AY2472" s="40"/>
    </row>
    <row r="2473" spans="32:51" x14ac:dyDescent="0.25">
      <c r="AF2473" s="6"/>
      <c r="AG2473" s="40"/>
      <c r="AJ2473" s="83"/>
      <c r="AK2473" s="40"/>
      <c r="AN2473" s="83"/>
      <c r="AO2473" s="40"/>
      <c r="AT2473" s="83"/>
      <c r="AU2473" s="40"/>
      <c r="AX2473" s="6"/>
      <c r="AY2473" s="40"/>
    </row>
    <row r="2474" spans="32:51" x14ac:dyDescent="0.25">
      <c r="AF2474" s="6"/>
      <c r="AG2474" s="40"/>
      <c r="AJ2474" s="83"/>
      <c r="AK2474" s="40"/>
      <c r="AN2474" s="83"/>
      <c r="AO2474" s="40"/>
      <c r="AT2474" s="83"/>
      <c r="AU2474" s="40"/>
      <c r="AX2474" s="6"/>
      <c r="AY2474" s="40"/>
    </row>
    <row r="2475" spans="32:51" x14ac:dyDescent="0.25">
      <c r="AF2475" s="6"/>
      <c r="AG2475" s="40"/>
      <c r="AJ2475" s="83"/>
      <c r="AK2475" s="40"/>
      <c r="AN2475" s="83"/>
      <c r="AO2475" s="40"/>
      <c r="AT2475" s="83"/>
      <c r="AU2475" s="40"/>
      <c r="AX2475" s="6"/>
      <c r="AY2475" s="40"/>
    </row>
    <row r="2476" spans="32:51" x14ac:dyDescent="0.25">
      <c r="AF2476" s="6"/>
      <c r="AG2476" s="40"/>
      <c r="AJ2476" s="83"/>
      <c r="AK2476" s="40"/>
      <c r="AN2476" s="83"/>
      <c r="AO2476" s="40"/>
      <c r="AT2476" s="83"/>
      <c r="AU2476" s="40"/>
      <c r="AX2476" s="6"/>
      <c r="AY2476" s="40"/>
    </row>
    <row r="2477" spans="32:51" x14ac:dyDescent="0.25">
      <c r="AF2477" s="6"/>
      <c r="AG2477" s="40"/>
      <c r="AJ2477" s="83"/>
      <c r="AK2477" s="40"/>
      <c r="AN2477" s="83"/>
      <c r="AO2477" s="40"/>
      <c r="AT2477" s="83"/>
      <c r="AU2477" s="40"/>
      <c r="AX2477" s="6"/>
      <c r="AY2477" s="40"/>
    </row>
    <row r="2478" spans="32:51" x14ac:dyDescent="0.25">
      <c r="AF2478" s="6"/>
      <c r="AG2478" s="40"/>
      <c r="AJ2478" s="83"/>
      <c r="AK2478" s="40"/>
      <c r="AN2478" s="83"/>
      <c r="AO2478" s="40"/>
      <c r="AT2478" s="83"/>
      <c r="AU2478" s="40"/>
      <c r="AX2478" s="6"/>
      <c r="AY2478" s="40"/>
    </row>
    <row r="2479" spans="32:51" x14ac:dyDescent="0.25">
      <c r="AF2479" s="6"/>
      <c r="AG2479" s="40"/>
      <c r="AJ2479" s="83"/>
      <c r="AK2479" s="40"/>
      <c r="AN2479" s="83"/>
      <c r="AO2479" s="40"/>
      <c r="AT2479" s="83"/>
      <c r="AU2479" s="40"/>
      <c r="AX2479" s="6"/>
      <c r="AY2479" s="40"/>
    </row>
    <row r="2480" spans="32:51" x14ac:dyDescent="0.25">
      <c r="AF2480" s="6"/>
      <c r="AG2480" s="40"/>
      <c r="AJ2480" s="83"/>
      <c r="AK2480" s="40"/>
      <c r="AN2480" s="83"/>
      <c r="AO2480" s="40"/>
      <c r="AT2480" s="83"/>
      <c r="AU2480" s="40"/>
      <c r="AX2480" s="6"/>
      <c r="AY2480" s="40"/>
    </row>
    <row r="2481" spans="32:51" x14ac:dyDescent="0.25">
      <c r="AF2481" s="6"/>
      <c r="AG2481" s="40"/>
      <c r="AJ2481" s="83"/>
      <c r="AK2481" s="40"/>
      <c r="AN2481" s="83"/>
      <c r="AO2481" s="40"/>
      <c r="AT2481" s="83"/>
      <c r="AU2481" s="40"/>
      <c r="AX2481" s="6"/>
      <c r="AY2481" s="40"/>
    </row>
    <row r="2482" spans="32:51" x14ac:dyDescent="0.25">
      <c r="AF2482" s="6"/>
      <c r="AG2482" s="40"/>
      <c r="AJ2482" s="83"/>
      <c r="AK2482" s="40"/>
      <c r="AN2482" s="83"/>
      <c r="AO2482" s="40"/>
      <c r="AT2482" s="83"/>
      <c r="AU2482" s="40"/>
      <c r="AX2482" s="6"/>
      <c r="AY2482" s="40"/>
    </row>
    <row r="2483" spans="32:51" x14ac:dyDescent="0.25">
      <c r="AF2483" s="6"/>
      <c r="AG2483" s="40"/>
      <c r="AJ2483" s="83"/>
      <c r="AK2483" s="40"/>
      <c r="AN2483" s="83"/>
      <c r="AO2483" s="40"/>
      <c r="AT2483" s="83"/>
      <c r="AU2483" s="40"/>
      <c r="AX2483" s="6"/>
      <c r="AY2483" s="40"/>
    </row>
    <row r="2484" spans="32:51" x14ac:dyDescent="0.25">
      <c r="AF2484" s="6"/>
      <c r="AG2484" s="40"/>
      <c r="AJ2484" s="83"/>
      <c r="AK2484" s="40"/>
      <c r="AN2484" s="83"/>
      <c r="AO2484" s="40"/>
      <c r="AT2484" s="83"/>
      <c r="AU2484" s="40"/>
      <c r="AX2484" s="6"/>
      <c r="AY2484" s="40"/>
    </row>
    <row r="2485" spans="32:51" x14ac:dyDescent="0.25">
      <c r="AF2485" s="6"/>
      <c r="AG2485" s="40"/>
      <c r="AJ2485" s="83"/>
      <c r="AK2485" s="40"/>
      <c r="AN2485" s="83"/>
      <c r="AO2485" s="40"/>
      <c r="AT2485" s="83"/>
      <c r="AU2485" s="40"/>
      <c r="AX2485" s="6"/>
      <c r="AY2485" s="40"/>
    </row>
    <row r="2486" spans="32:51" x14ac:dyDescent="0.25">
      <c r="AF2486" s="6"/>
      <c r="AG2486" s="40"/>
      <c r="AJ2486" s="83"/>
      <c r="AK2486" s="40"/>
      <c r="AN2486" s="83"/>
      <c r="AO2486" s="40"/>
      <c r="AT2486" s="83"/>
      <c r="AU2486" s="40"/>
      <c r="AX2486" s="6"/>
      <c r="AY2486" s="40"/>
    </row>
    <row r="2487" spans="32:51" x14ac:dyDescent="0.25">
      <c r="AF2487" s="6"/>
      <c r="AG2487" s="40"/>
      <c r="AJ2487" s="83"/>
      <c r="AK2487" s="40"/>
      <c r="AN2487" s="83"/>
      <c r="AO2487" s="40"/>
      <c r="AT2487" s="83"/>
      <c r="AU2487" s="40"/>
      <c r="AX2487" s="6"/>
      <c r="AY2487" s="40"/>
    </row>
    <row r="2488" spans="32:51" x14ac:dyDescent="0.25">
      <c r="AF2488" s="6"/>
      <c r="AG2488" s="40"/>
      <c r="AJ2488" s="83"/>
      <c r="AK2488" s="40"/>
      <c r="AN2488" s="83"/>
      <c r="AO2488" s="40"/>
      <c r="AT2488" s="83"/>
      <c r="AU2488" s="40"/>
      <c r="AX2488" s="6"/>
      <c r="AY2488" s="40"/>
    </row>
    <row r="2489" spans="32:51" x14ac:dyDescent="0.25">
      <c r="AF2489" s="6"/>
      <c r="AG2489" s="40"/>
      <c r="AJ2489" s="83"/>
      <c r="AK2489" s="40"/>
      <c r="AN2489" s="83"/>
      <c r="AO2489" s="40"/>
      <c r="AT2489" s="83"/>
      <c r="AU2489" s="40"/>
      <c r="AX2489" s="6"/>
      <c r="AY2489" s="40"/>
    </row>
    <row r="2490" spans="32:51" x14ac:dyDescent="0.25">
      <c r="AF2490" s="6"/>
      <c r="AG2490" s="40"/>
      <c r="AJ2490" s="83"/>
      <c r="AK2490" s="40"/>
      <c r="AN2490" s="83"/>
      <c r="AO2490" s="40"/>
      <c r="AT2490" s="83"/>
      <c r="AU2490" s="40"/>
      <c r="AX2490" s="6"/>
      <c r="AY2490" s="40"/>
    </row>
    <row r="2491" spans="32:51" x14ac:dyDescent="0.25">
      <c r="AF2491" s="6"/>
      <c r="AG2491" s="40"/>
      <c r="AJ2491" s="83"/>
      <c r="AK2491" s="40"/>
      <c r="AN2491" s="83"/>
      <c r="AO2491" s="40"/>
      <c r="AT2491" s="83"/>
      <c r="AU2491" s="40"/>
      <c r="AX2491" s="6"/>
      <c r="AY2491" s="40"/>
    </row>
    <row r="2492" spans="32:51" x14ac:dyDescent="0.25">
      <c r="AF2492" s="6"/>
      <c r="AG2492" s="40"/>
      <c r="AJ2492" s="83"/>
      <c r="AK2492" s="40"/>
      <c r="AN2492" s="83"/>
      <c r="AO2492" s="40"/>
      <c r="AT2492" s="83"/>
      <c r="AU2492" s="40"/>
      <c r="AX2492" s="6"/>
      <c r="AY2492" s="40"/>
    </row>
    <row r="2493" spans="32:51" x14ac:dyDescent="0.25">
      <c r="AF2493" s="6"/>
      <c r="AG2493" s="40"/>
      <c r="AJ2493" s="83"/>
      <c r="AK2493" s="40"/>
      <c r="AN2493" s="83"/>
      <c r="AO2493" s="40"/>
      <c r="AT2493" s="83"/>
      <c r="AU2493" s="40"/>
      <c r="AX2493" s="6"/>
      <c r="AY2493" s="40"/>
    </row>
    <row r="2494" spans="32:51" x14ac:dyDescent="0.25">
      <c r="AF2494" s="6"/>
      <c r="AG2494" s="40"/>
      <c r="AJ2494" s="83"/>
      <c r="AK2494" s="40"/>
      <c r="AN2494" s="83"/>
      <c r="AO2494" s="40"/>
      <c r="AT2494" s="83"/>
      <c r="AU2494" s="40"/>
      <c r="AX2494" s="6"/>
      <c r="AY2494" s="40"/>
    </row>
    <row r="2495" spans="32:51" x14ac:dyDescent="0.25">
      <c r="AF2495" s="6"/>
      <c r="AG2495" s="40"/>
      <c r="AJ2495" s="83"/>
      <c r="AK2495" s="40"/>
      <c r="AN2495" s="83"/>
      <c r="AO2495" s="40"/>
      <c r="AT2495" s="83"/>
      <c r="AU2495" s="40"/>
      <c r="AX2495" s="6"/>
      <c r="AY2495" s="40"/>
    </row>
    <row r="2496" spans="32:51" x14ac:dyDescent="0.25">
      <c r="AF2496" s="6"/>
      <c r="AG2496" s="40"/>
      <c r="AJ2496" s="83"/>
      <c r="AK2496" s="40"/>
      <c r="AN2496" s="83"/>
      <c r="AO2496" s="40"/>
      <c r="AT2496" s="83"/>
      <c r="AU2496" s="40"/>
      <c r="AX2496" s="6"/>
      <c r="AY2496" s="40"/>
    </row>
    <row r="2497" spans="32:51" x14ac:dyDescent="0.25">
      <c r="AF2497" s="6"/>
      <c r="AG2497" s="40"/>
      <c r="AJ2497" s="83"/>
      <c r="AK2497" s="40"/>
      <c r="AN2497" s="83"/>
      <c r="AO2497" s="40"/>
      <c r="AT2497" s="83"/>
      <c r="AU2497" s="40"/>
      <c r="AX2497" s="6"/>
      <c r="AY2497" s="40"/>
    </row>
    <row r="2498" spans="32:51" x14ac:dyDescent="0.25">
      <c r="AF2498" s="6"/>
      <c r="AG2498" s="40"/>
      <c r="AJ2498" s="83"/>
      <c r="AK2498" s="40"/>
      <c r="AN2498" s="83"/>
      <c r="AO2498" s="40"/>
      <c r="AT2498" s="83"/>
      <c r="AU2498" s="40"/>
      <c r="AX2498" s="6"/>
      <c r="AY2498" s="40"/>
    </row>
    <row r="2499" spans="32:51" x14ac:dyDescent="0.25">
      <c r="AF2499" s="6"/>
      <c r="AG2499" s="40"/>
      <c r="AJ2499" s="83"/>
      <c r="AK2499" s="40"/>
      <c r="AN2499" s="83"/>
      <c r="AO2499" s="40"/>
      <c r="AT2499" s="83"/>
      <c r="AU2499" s="40"/>
      <c r="AX2499" s="6"/>
      <c r="AY2499" s="40"/>
    </row>
    <row r="2500" spans="32:51" x14ac:dyDescent="0.25">
      <c r="AF2500" s="6"/>
      <c r="AG2500" s="40"/>
      <c r="AJ2500" s="83"/>
      <c r="AK2500" s="40"/>
      <c r="AN2500" s="83"/>
      <c r="AO2500" s="40"/>
      <c r="AT2500" s="83"/>
      <c r="AU2500" s="40"/>
      <c r="AX2500" s="6"/>
      <c r="AY2500" s="40"/>
    </row>
    <row r="2501" spans="32:51" x14ac:dyDescent="0.25">
      <c r="AF2501" s="6"/>
      <c r="AG2501" s="40"/>
      <c r="AJ2501" s="83"/>
      <c r="AK2501" s="40"/>
      <c r="AN2501" s="83"/>
      <c r="AO2501" s="40"/>
      <c r="AT2501" s="83"/>
      <c r="AU2501" s="40"/>
      <c r="AX2501" s="6"/>
      <c r="AY2501" s="40"/>
    </row>
    <row r="2502" spans="32:51" x14ac:dyDescent="0.25">
      <c r="AF2502" s="6"/>
      <c r="AG2502" s="40"/>
      <c r="AJ2502" s="83"/>
      <c r="AK2502" s="40"/>
      <c r="AN2502" s="83"/>
      <c r="AO2502" s="40"/>
      <c r="AT2502" s="83"/>
      <c r="AU2502" s="40"/>
      <c r="AX2502" s="6"/>
      <c r="AY2502" s="40"/>
    </row>
    <row r="2503" spans="32:51" x14ac:dyDescent="0.25">
      <c r="AF2503" s="6"/>
      <c r="AG2503" s="40"/>
      <c r="AJ2503" s="83"/>
      <c r="AK2503" s="40"/>
      <c r="AN2503" s="83"/>
      <c r="AO2503" s="40"/>
      <c r="AT2503" s="83"/>
      <c r="AU2503" s="40"/>
      <c r="AX2503" s="6"/>
      <c r="AY2503" s="40"/>
    </row>
    <row r="2504" spans="32:51" x14ac:dyDescent="0.25">
      <c r="AF2504" s="6"/>
      <c r="AG2504" s="40"/>
      <c r="AJ2504" s="83"/>
      <c r="AK2504" s="40"/>
      <c r="AN2504" s="83"/>
      <c r="AO2504" s="40"/>
      <c r="AT2504" s="83"/>
      <c r="AU2504" s="40"/>
      <c r="AX2504" s="6"/>
      <c r="AY2504" s="40"/>
    </row>
    <row r="2505" spans="32:51" x14ac:dyDescent="0.25">
      <c r="AF2505" s="6"/>
      <c r="AG2505" s="40"/>
      <c r="AJ2505" s="83"/>
      <c r="AK2505" s="40"/>
      <c r="AN2505" s="83"/>
      <c r="AO2505" s="40"/>
      <c r="AT2505" s="83"/>
      <c r="AU2505" s="40"/>
      <c r="AX2505" s="6"/>
      <c r="AY2505" s="40"/>
    </row>
    <row r="2506" spans="32:51" x14ac:dyDescent="0.25">
      <c r="AF2506" s="6"/>
      <c r="AG2506" s="40"/>
      <c r="AJ2506" s="83"/>
      <c r="AK2506" s="40"/>
      <c r="AN2506" s="83"/>
      <c r="AO2506" s="40"/>
      <c r="AT2506" s="83"/>
      <c r="AU2506" s="40"/>
      <c r="AX2506" s="6"/>
      <c r="AY2506" s="40"/>
    </row>
    <row r="2507" spans="32:51" x14ac:dyDescent="0.25">
      <c r="AF2507" s="6"/>
      <c r="AG2507" s="40"/>
      <c r="AJ2507" s="83"/>
      <c r="AK2507" s="40"/>
      <c r="AN2507" s="83"/>
      <c r="AO2507" s="40"/>
      <c r="AT2507" s="83"/>
      <c r="AU2507" s="40"/>
      <c r="AX2507" s="6"/>
      <c r="AY2507" s="40"/>
    </row>
    <row r="2508" spans="32:51" x14ac:dyDescent="0.25">
      <c r="AF2508" s="6"/>
      <c r="AG2508" s="40"/>
      <c r="AJ2508" s="83"/>
      <c r="AK2508" s="40"/>
      <c r="AN2508" s="83"/>
      <c r="AO2508" s="40"/>
      <c r="AT2508" s="83"/>
      <c r="AU2508" s="40"/>
      <c r="AX2508" s="6"/>
      <c r="AY2508" s="40"/>
    </row>
    <row r="2509" spans="32:51" x14ac:dyDescent="0.25">
      <c r="AF2509" s="6"/>
      <c r="AG2509" s="40"/>
      <c r="AJ2509" s="83"/>
      <c r="AK2509" s="40"/>
      <c r="AN2509" s="83"/>
      <c r="AO2509" s="40"/>
      <c r="AT2509" s="83"/>
      <c r="AU2509" s="40"/>
      <c r="AX2509" s="6"/>
      <c r="AY2509" s="40"/>
    </row>
    <row r="2510" spans="32:51" x14ac:dyDescent="0.25">
      <c r="AF2510" s="6"/>
      <c r="AG2510" s="40"/>
      <c r="AJ2510" s="83"/>
      <c r="AK2510" s="40"/>
      <c r="AN2510" s="83"/>
      <c r="AO2510" s="40"/>
      <c r="AT2510" s="83"/>
      <c r="AU2510" s="40"/>
      <c r="AX2510" s="6"/>
      <c r="AY2510" s="40"/>
    </row>
    <row r="2511" spans="32:51" x14ac:dyDescent="0.25">
      <c r="AF2511" s="6"/>
      <c r="AG2511" s="40"/>
      <c r="AJ2511" s="83"/>
      <c r="AK2511" s="40"/>
      <c r="AN2511" s="83"/>
      <c r="AO2511" s="40"/>
      <c r="AT2511" s="83"/>
      <c r="AU2511" s="40"/>
      <c r="AX2511" s="6"/>
      <c r="AY2511" s="40"/>
    </row>
    <row r="2512" spans="32:51" x14ac:dyDescent="0.25">
      <c r="AF2512" s="6"/>
      <c r="AG2512" s="40"/>
      <c r="AJ2512" s="83"/>
      <c r="AK2512" s="40"/>
      <c r="AN2512" s="83"/>
      <c r="AO2512" s="40"/>
      <c r="AT2512" s="83"/>
      <c r="AU2512" s="40"/>
      <c r="AX2512" s="6"/>
      <c r="AY2512" s="40"/>
    </row>
    <row r="2513" spans="32:51" x14ac:dyDescent="0.25">
      <c r="AF2513" s="6"/>
      <c r="AG2513" s="40"/>
      <c r="AJ2513" s="83"/>
      <c r="AK2513" s="40"/>
      <c r="AN2513" s="83"/>
      <c r="AO2513" s="40"/>
      <c r="AT2513" s="83"/>
      <c r="AU2513" s="40"/>
      <c r="AX2513" s="6"/>
      <c r="AY2513" s="40"/>
    </row>
    <row r="2514" spans="32:51" x14ac:dyDescent="0.25">
      <c r="AF2514" s="6"/>
      <c r="AG2514" s="40"/>
      <c r="AJ2514" s="83"/>
      <c r="AK2514" s="40"/>
      <c r="AN2514" s="83"/>
      <c r="AO2514" s="40"/>
      <c r="AT2514" s="83"/>
      <c r="AU2514" s="40"/>
      <c r="AX2514" s="6"/>
      <c r="AY2514" s="40"/>
    </row>
    <row r="2515" spans="32:51" x14ac:dyDescent="0.25">
      <c r="AF2515" s="6"/>
      <c r="AG2515" s="40"/>
      <c r="AJ2515" s="83"/>
      <c r="AK2515" s="40"/>
      <c r="AN2515" s="83"/>
      <c r="AO2515" s="40"/>
      <c r="AT2515" s="83"/>
      <c r="AU2515" s="40"/>
      <c r="AX2515" s="6"/>
      <c r="AY2515" s="40"/>
    </row>
    <row r="2516" spans="32:51" x14ac:dyDescent="0.25">
      <c r="AF2516" s="6"/>
      <c r="AG2516" s="40"/>
      <c r="AJ2516" s="83"/>
      <c r="AK2516" s="40"/>
      <c r="AN2516" s="83"/>
      <c r="AO2516" s="40"/>
      <c r="AT2516" s="83"/>
      <c r="AU2516" s="40"/>
      <c r="AX2516" s="6"/>
      <c r="AY2516" s="40"/>
    </row>
    <row r="2517" spans="32:51" x14ac:dyDescent="0.25">
      <c r="AF2517" s="6"/>
      <c r="AG2517" s="40"/>
      <c r="AJ2517" s="83"/>
      <c r="AK2517" s="40"/>
      <c r="AN2517" s="83"/>
      <c r="AO2517" s="40"/>
      <c r="AT2517" s="83"/>
      <c r="AU2517" s="40"/>
      <c r="AX2517" s="6"/>
      <c r="AY2517" s="40"/>
    </row>
    <row r="2518" spans="32:51" x14ac:dyDescent="0.25">
      <c r="AF2518" s="6"/>
      <c r="AG2518" s="40"/>
      <c r="AJ2518" s="83"/>
      <c r="AK2518" s="40"/>
      <c r="AN2518" s="83"/>
      <c r="AO2518" s="40"/>
      <c r="AT2518" s="83"/>
      <c r="AU2518" s="40"/>
      <c r="AX2518" s="6"/>
      <c r="AY2518" s="40"/>
    </row>
    <row r="2519" spans="32:51" x14ac:dyDescent="0.25">
      <c r="AF2519" s="6"/>
      <c r="AG2519" s="40"/>
      <c r="AJ2519" s="83"/>
      <c r="AK2519" s="40"/>
      <c r="AN2519" s="83"/>
      <c r="AO2519" s="40"/>
      <c r="AT2519" s="83"/>
      <c r="AU2519" s="40"/>
      <c r="AX2519" s="6"/>
      <c r="AY2519" s="40"/>
    </row>
    <row r="2520" spans="32:51" x14ac:dyDescent="0.25">
      <c r="AF2520" s="6"/>
      <c r="AG2520" s="40"/>
      <c r="AJ2520" s="83"/>
      <c r="AK2520" s="40"/>
      <c r="AN2520" s="83"/>
      <c r="AO2520" s="40"/>
      <c r="AT2520" s="83"/>
      <c r="AU2520" s="40"/>
      <c r="AX2520" s="6"/>
      <c r="AY2520" s="40"/>
    </row>
    <row r="2521" spans="32:51" x14ac:dyDescent="0.25">
      <c r="AF2521" s="6"/>
      <c r="AG2521" s="40"/>
      <c r="AJ2521" s="83"/>
      <c r="AK2521" s="40"/>
      <c r="AN2521" s="83"/>
      <c r="AO2521" s="40"/>
      <c r="AT2521" s="83"/>
      <c r="AU2521" s="40"/>
      <c r="AX2521" s="6"/>
      <c r="AY2521" s="40"/>
    </row>
    <row r="2522" spans="32:51" x14ac:dyDescent="0.25">
      <c r="AF2522" s="6"/>
      <c r="AG2522" s="40"/>
      <c r="AJ2522" s="83"/>
      <c r="AK2522" s="40"/>
      <c r="AN2522" s="83"/>
      <c r="AO2522" s="40"/>
      <c r="AT2522" s="83"/>
      <c r="AU2522" s="40"/>
      <c r="AX2522" s="6"/>
      <c r="AY2522" s="40"/>
    </row>
    <row r="2523" spans="32:51" x14ac:dyDescent="0.25">
      <c r="AF2523" s="6"/>
      <c r="AG2523" s="40"/>
      <c r="AJ2523" s="83"/>
      <c r="AK2523" s="40"/>
      <c r="AN2523" s="83"/>
      <c r="AO2523" s="40"/>
      <c r="AT2523" s="83"/>
      <c r="AU2523" s="40"/>
      <c r="AX2523" s="6"/>
      <c r="AY2523" s="40"/>
    </row>
    <row r="2524" spans="32:51" x14ac:dyDescent="0.25">
      <c r="AF2524" s="6"/>
      <c r="AG2524" s="40"/>
      <c r="AJ2524" s="83"/>
      <c r="AK2524" s="40"/>
      <c r="AN2524" s="83"/>
      <c r="AO2524" s="40"/>
      <c r="AT2524" s="83"/>
      <c r="AU2524" s="40"/>
      <c r="AX2524" s="6"/>
      <c r="AY2524" s="40"/>
    </row>
    <row r="2525" spans="32:51" x14ac:dyDescent="0.25">
      <c r="AF2525" s="6"/>
      <c r="AG2525" s="40"/>
      <c r="AJ2525" s="83"/>
      <c r="AK2525" s="40"/>
      <c r="AN2525" s="83"/>
      <c r="AO2525" s="40"/>
      <c r="AT2525" s="83"/>
      <c r="AU2525" s="40"/>
      <c r="AX2525" s="6"/>
      <c r="AY2525" s="40"/>
    </row>
    <row r="2526" spans="32:51" x14ac:dyDescent="0.25">
      <c r="AF2526" s="6"/>
      <c r="AG2526" s="40"/>
      <c r="AJ2526" s="83"/>
      <c r="AK2526" s="40"/>
      <c r="AN2526" s="83"/>
      <c r="AO2526" s="40"/>
      <c r="AT2526" s="83"/>
      <c r="AU2526" s="40"/>
      <c r="AX2526" s="6"/>
      <c r="AY2526" s="40"/>
    </row>
    <row r="2527" spans="32:51" x14ac:dyDescent="0.25">
      <c r="AF2527" s="6"/>
      <c r="AG2527" s="40"/>
      <c r="AJ2527" s="83"/>
      <c r="AK2527" s="40"/>
      <c r="AN2527" s="83"/>
      <c r="AO2527" s="40"/>
      <c r="AT2527" s="83"/>
      <c r="AU2527" s="40"/>
      <c r="AX2527" s="6"/>
      <c r="AY2527" s="40"/>
    </row>
    <row r="2528" spans="32:51" x14ac:dyDescent="0.25">
      <c r="AF2528" s="6"/>
      <c r="AG2528" s="40"/>
      <c r="AJ2528" s="83"/>
      <c r="AK2528" s="40"/>
      <c r="AN2528" s="83"/>
      <c r="AO2528" s="40"/>
      <c r="AT2528" s="83"/>
      <c r="AU2528" s="40"/>
      <c r="AX2528" s="6"/>
      <c r="AY2528" s="40"/>
    </row>
    <row r="2529" spans="32:51" x14ac:dyDescent="0.25">
      <c r="AF2529" s="6"/>
      <c r="AG2529" s="40"/>
      <c r="AJ2529" s="83"/>
      <c r="AK2529" s="40"/>
      <c r="AN2529" s="83"/>
      <c r="AO2529" s="40"/>
      <c r="AT2529" s="83"/>
      <c r="AU2529" s="40"/>
      <c r="AX2529" s="6"/>
      <c r="AY2529" s="40"/>
    </row>
    <row r="2530" spans="32:51" x14ac:dyDescent="0.25">
      <c r="AF2530" s="6"/>
      <c r="AG2530" s="40"/>
      <c r="AJ2530" s="83"/>
      <c r="AK2530" s="40"/>
      <c r="AN2530" s="83"/>
      <c r="AO2530" s="40"/>
      <c r="AT2530" s="83"/>
      <c r="AU2530" s="40"/>
      <c r="AX2530" s="6"/>
      <c r="AY2530" s="40"/>
    </row>
    <row r="2531" spans="32:51" x14ac:dyDescent="0.25">
      <c r="AF2531" s="6"/>
      <c r="AG2531" s="40"/>
      <c r="AJ2531" s="83"/>
      <c r="AK2531" s="40"/>
      <c r="AN2531" s="83"/>
      <c r="AO2531" s="40"/>
      <c r="AT2531" s="83"/>
      <c r="AU2531" s="40"/>
      <c r="AX2531" s="6"/>
      <c r="AY2531" s="40"/>
    </row>
    <row r="2532" spans="32:51" x14ac:dyDescent="0.25">
      <c r="AF2532" s="6"/>
      <c r="AG2532" s="40"/>
      <c r="AJ2532" s="83"/>
      <c r="AK2532" s="40"/>
      <c r="AN2532" s="83"/>
      <c r="AO2532" s="40"/>
      <c r="AT2532" s="83"/>
      <c r="AU2532" s="40"/>
      <c r="AX2532" s="6"/>
      <c r="AY2532" s="40"/>
    </row>
    <row r="2533" spans="32:51" x14ac:dyDescent="0.25">
      <c r="AF2533" s="6"/>
      <c r="AG2533" s="40"/>
      <c r="AJ2533" s="83"/>
      <c r="AK2533" s="40"/>
      <c r="AN2533" s="83"/>
      <c r="AO2533" s="40"/>
      <c r="AT2533" s="83"/>
      <c r="AU2533" s="40"/>
      <c r="AX2533" s="6"/>
      <c r="AY2533" s="40"/>
    </row>
    <row r="2534" spans="32:51" x14ac:dyDescent="0.25">
      <c r="AF2534" s="6"/>
      <c r="AG2534" s="40"/>
      <c r="AJ2534" s="83"/>
      <c r="AK2534" s="40"/>
      <c r="AN2534" s="83"/>
      <c r="AO2534" s="40"/>
      <c r="AT2534" s="83"/>
      <c r="AU2534" s="40"/>
      <c r="AX2534" s="6"/>
      <c r="AY2534" s="40"/>
    </row>
    <row r="2535" spans="32:51" x14ac:dyDescent="0.25">
      <c r="AF2535" s="6"/>
      <c r="AG2535" s="40"/>
      <c r="AJ2535" s="83"/>
      <c r="AK2535" s="40"/>
      <c r="AN2535" s="83"/>
      <c r="AO2535" s="40"/>
      <c r="AT2535" s="83"/>
      <c r="AU2535" s="40"/>
      <c r="AX2535" s="6"/>
      <c r="AY2535" s="40"/>
    </row>
    <row r="2536" spans="32:51" x14ac:dyDescent="0.25">
      <c r="AF2536" s="6"/>
      <c r="AG2536" s="40"/>
      <c r="AJ2536" s="83"/>
      <c r="AK2536" s="40"/>
      <c r="AN2536" s="83"/>
      <c r="AO2536" s="40"/>
      <c r="AT2536" s="83"/>
      <c r="AU2536" s="40"/>
      <c r="AX2536" s="6"/>
      <c r="AY2536" s="40"/>
    </row>
    <row r="2537" spans="32:51" x14ac:dyDescent="0.25">
      <c r="AF2537" s="6"/>
      <c r="AG2537" s="40"/>
      <c r="AJ2537" s="83"/>
      <c r="AK2537" s="40"/>
      <c r="AN2537" s="83"/>
      <c r="AO2537" s="40"/>
      <c r="AT2537" s="83"/>
      <c r="AU2537" s="40"/>
      <c r="AX2537" s="6"/>
      <c r="AY2537" s="40"/>
    </row>
    <row r="2538" spans="32:51" x14ac:dyDescent="0.25">
      <c r="AF2538" s="6"/>
      <c r="AG2538" s="40"/>
      <c r="AJ2538" s="83"/>
      <c r="AK2538" s="40"/>
      <c r="AN2538" s="83"/>
      <c r="AO2538" s="40"/>
      <c r="AT2538" s="83"/>
      <c r="AU2538" s="40"/>
      <c r="AX2538" s="6"/>
      <c r="AY2538" s="40"/>
    </row>
    <row r="2539" spans="32:51" x14ac:dyDescent="0.25">
      <c r="AF2539" s="6"/>
      <c r="AG2539" s="40"/>
      <c r="AJ2539" s="83"/>
      <c r="AK2539" s="40"/>
      <c r="AN2539" s="83"/>
      <c r="AO2539" s="40"/>
      <c r="AT2539" s="83"/>
      <c r="AU2539" s="40"/>
      <c r="AX2539" s="6"/>
      <c r="AY2539" s="40"/>
    </row>
    <row r="2540" spans="32:51" x14ac:dyDescent="0.25">
      <c r="AF2540" s="6"/>
      <c r="AG2540" s="40"/>
      <c r="AJ2540" s="83"/>
      <c r="AK2540" s="40"/>
      <c r="AN2540" s="83"/>
      <c r="AO2540" s="40"/>
      <c r="AT2540" s="83"/>
      <c r="AU2540" s="40"/>
      <c r="AX2540" s="6"/>
      <c r="AY2540" s="40"/>
    </row>
    <row r="2541" spans="32:51" x14ac:dyDescent="0.25">
      <c r="AF2541" s="6"/>
      <c r="AG2541" s="40"/>
      <c r="AJ2541" s="83"/>
      <c r="AK2541" s="40"/>
      <c r="AN2541" s="83"/>
      <c r="AO2541" s="40"/>
      <c r="AT2541" s="83"/>
      <c r="AU2541" s="40"/>
      <c r="AX2541" s="6"/>
      <c r="AY2541" s="40"/>
    </row>
    <row r="2542" spans="32:51" x14ac:dyDescent="0.25">
      <c r="AF2542" s="6"/>
      <c r="AG2542" s="40"/>
      <c r="AJ2542" s="83"/>
      <c r="AK2542" s="40"/>
      <c r="AN2542" s="83"/>
      <c r="AO2542" s="40"/>
      <c r="AT2542" s="83"/>
      <c r="AU2542" s="40"/>
      <c r="AX2542" s="6"/>
      <c r="AY2542" s="40"/>
    </row>
    <row r="2543" spans="32:51" x14ac:dyDescent="0.25">
      <c r="AF2543" s="6"/>
      <c r="AG2543" s="40"/>
      <c r="AJ2543" s="83"/>
      <c r="AK2543" s="40"/>
      <c r="AN2543" s="83"/>
      <c r="AO2543" s="40"/>
      <c r="AT2543" s="83"/>
      <c r="AU2543" s="40"/>
      <c r="AX2543" s="6"/>
      <c r="AY2543" s="40"/>
    </row>
    <row r="2544" spans="32:51" x14ac:dyDescent="0.25">
      <c r="AF2544" s="6"/>
      <c r="AG2544" s="40"/>
      <c r="AJ2544" s="83"/>
      <c r="AK2544" s="40"/>
      <c r="AN2544" s="83"/>
      <c r="AO2544" s="40"/>
      <c r="AT2544" s="83"/>
      <c r="AU2544" s="40"/>
      <c r="AX2544" s="6"/>
      <c r="AY2544" s="40"/>
    </row>
    <row r="2545" spans="32:51" x14ac:dyDescent="0.25">
      <c r="AF2545" s="6"/>
      <c r="AG2545" s="40"/>
      <c r="AJ2545" s="83"/>
      <c r="AK2545" s="40"/>
      <c r="AN2545" s="83"/>
      <c r="AO2545" s="40"/>
      <c r="AT2545" s="83"/>
      <c r="AU2545" s="40"/>
      <c r="AX2545" s="6"/>
      <c r="AY2545" s="40"/>
    </row>
    <row r="2546" spans="32:51" x14ac:dyDescent="0.25">
      <c r="AF2546" s="6"/>
      <c r="AG2546" s="40"/>
      <c r="AJ2546" s="83"/>
      <c r="AK2546" s="40"/>
      <c r="AN2546" s="83"/>
      <c r="AO2546" s="40"/>
      <c r="AT2546" s="83"/>
      <c r="AU2546" s="40"/>
      <c r="AX2546" s="6"/>
      <c r="AY2546" s="40"/>
    </row>
    <row r="2547" spans="32:51" x14ac:dyDescent="0.25">
      <c r="AF2547" s="6"/>
      <c r="AG2547" s="40"/>
      <c r="AJ2547" s="83"/>
      <c r="AK2547" s="40"/>
      <c r="AN2547" s="83"/>
      <c r="AO2547" s="40"/>
      <c r="AT2547" s="83"/>
      <c r="AU2547" s="40"/>
      <c r="AX2547" s="6"/>
      <c r="AY2547" s="40"/>
    </row>
    <row r="2548" spans="32:51" x14ac:dyDescent="0.25">
      <c r="AF2548" s="6"/>
      <c r="AG2548" s="40"/>
      <c r="AJ2548" s="83"/>
      <c r="AK2548" s="40"/>
      <c r="AN2548" s="83"/>
      <c r="AO2548" s="40"/>
      <c r="AT2548" s="83"/>
      <c r="AU2548" s="40"/>
      <c r="AX2548" s="6"/>
      <c r="AY2548" s="40"/>
    </row>
    <row r="2549" spans="32:51" x14ac:dyDescent="0.25">
      <c r="AF2549" s="6"/>
      <c r="AG2549" s="40"/>
      <c r="AJ2549" s="83"/>
      <c r="AK2549" s="40"/>
      <c r="AN2549" s="83"/>
      <c r="AO2549" s="40"/>
      <c r="AT2549" s="83"/>
      <c r="AU2549" s="40"/>
      <c r="AX2549" s="6"/>
      <c r="AY2549" s="40"/>
    </row>
    <row r="2550" spans="32:51" x14ac:dyDescent="0.25">
      <c r="AF2550" s="6"/>
      <c r="AG2550" s="40"/>
      <c r="AJ2550" s="83"/>
      <c r="AK2550" s="40"/>
      <c r="AN2550" s="83"/>
      <c r="AO2550" s="40"/>
      <c r="AT2550" s="83"/>
      <c r="AU2550" s="40"/>
      <c r="AX2550" s="6"/>
      <c r="AY2550" s="40"/>
    </row>
    <row r="2551" spans="32:51" x14ac:dyDescent="0.25">
      <c r="AF2551" s="6"/>
      <c r="AG2551" s="40"/>
      <c r="AJ2551" s="83"/>
      <c r="AK2551" s="40"/>
      <c r="AN2551" s="83"/>
      <c r="AO2551" s="40"/>
      <c r="AT2551" s="83"/>
      <c r="AU2551" s="40"/>
      <c r="AX2551" s="6"/>
      <c r="AY2551" s="40"/>
    </row>
    <row r="2552" spans="32:51" x14ac:dyDescent="0.25">
      <c r="AF2552" s="6"/>
      <c r="AG2552" s="40"/>
      <c r="AJ2552" s="83"/>
      <c r="AK2552" s="40"/>
      <c r="AN2552" s="83"/>
      <c r="AO2552" s="40"/>
      <c r="AT2552" s="83"/>
      <c r="AU2552" s="40"/>
      <c r="AX2552" s="6"/>
      <c r="AY2552" s="40"/>
    </row>
    <row r="2553" spans="32:51" x14ac:dyDescent="0.25">
      <c r="AF2553" s="6"/>
      <c r="AG2553" s="40"/>
      <c r="AJ2553" s="83"/>
      <c r="AK2553" s="40"/>
      <c r="AN2553" s="83"/>
      <c r="AO2553" s="40"/>
      <c r="AT2553" s="83"/>
      <c r="AU2553" s="40"/>
      <c r="AX2553" s="6"/>
      <c r="AY2553" s="40"/>
    </row>
    <row r="2554" spans="32:51" x14ac:dyDescent="0.25">
      <c r="AF2554" s="6"/>
      <c r="AG2554" s="40"/>
      <c r="AJ2554" s="83"/>
      <c r="AK2554" s="40"/>
      <c r="AN2554" s="83"/>
      <c r="AO2554" s="40"/>
      <c r="AT2554" s="83"/>
      <c r="AU2554" s="40"/>
      <c r="AX2554" s="6"/>
      <c r="AY2554" s="40"/>
    </row>
    <row r="2555" spans="32:51" x14ac:dyDescent="0.25">
      <c r="AF2555" s="6"/>
      <c r="AG2555" s="40"/>
      <c r="AJ2555" s="83"/>
      <c r="AK2555" s="40"/>
      <c r="AN2555" s="83"/>
      <c r="AO2555" s="40"/>
      <c r="AT2555" s="83"/>
      <c r="AU2555" s="40"/>
      <c r="AX2555" s="6"/>
      <c r="AY2555" s="40"/>
    </row>
    <row r="2556" spans="32:51" x14ac:dyDescent="0.25">
      <c r="AF2556" s="6"/>
      <c r="AG2556" s="40"/>
      <c r="AJ2556" s="83"/>
      <c r="AK2556" s="40"/>
      <c r="AN2556" s="83"/>
      <c r="AO2556" s="40"/>
      <c r="AT2556" s="83"/>
      <c r="AU2556" s="40"/>
      <c r="AX2556" s="6"/>
      <c r="AY2556" s="40"/>
    </row>
    <row r="2557" spans="32:51" x14ac:dyDescent="0.25">
      <c r="AF2557" s="6"/>
      <c r="AG2557" s="40"/>
      <c r="AJ2557" s="83"/>
      <c r="AK2557" s="40"/>
      <c r="AN2557" s="83"/>
      <c r="AO2557" s="40"/>
      <c r="AT2557" s="83"/>
      <c r="AU2557" s="40"/>
      <c r="AX2557" s="6"/>
      <c r="AY2557" s="40"/>
    </row>
    <row r="2558" spans="32:51" x14ac:dyDescent="0.25">
      <c r="AF2558" s="6"/>
      <c r="AG2558" s="40"/>
      <c r="AJ2558" s="83"/>
      <c r="AK2558" s="40"/>
      <c r="AN2558" s="83"/>
      <c r="AO2558" s="40"/>
      <c r="AT2558" s="83"/>
      <c r="AU2558" s="40"/>
      <c r="AX2558" s="6"/>
      <c r="AY2558" s="40"/>
    </row>
    <row r="2559" spans="32:51" x14ac:dyDescent="0.25">
      <c r="AF2559" s="6"/>
      <c r="AG2559" s="40"/>
      <c r="AJ2559" s="83"/>
      <c r="AK2559" s="40"/>
      <c r="AN2559" s="83"/>
      <c r="AO2559" s="40"/>
      <c r="AT2559" s="83"/>
      <c r="AU2559" s="40"/>
      <c r="AX2559" s="6"/>
      <c r="AY2559" s="40"/>
    </row>
    <row r="2560" spans="32:51" x14ac:dyDescent="0.25">
      <c r="AF2560" s="6"/>
      <c r="AG2560" s="40"/>
      <c r="AJ2560" s="83"/>
      <c r="AK2560" s="40"/>
      <c r="AN2560" s="83"/>
      <c r="AO2560" s="40"/>
      <c r="AT2560" s="83"/>
      <c r="AU2560" s="40"/>
      <c r="AX2560" s="6"/>
      <c r="AY2560" s="40"/>
    </row>
    <row r="2561" spans="32:51" x14ac:dyDescent="0.25">
      <c r="AF2561" s="6"/>
      <c r="AG2561" s="40"/>
      <c r="AJ2561" s="83"/>
      <c r="AK2561" s="40"/>
      <c r="AN2561" s="83"/>
      <c r="AO2561" s="40"/>
      <c r="AT2561" s="83"/>
      <c r="AU2561" s="40"/>
      <c r="AX2561" s="6"/>
      <c r="AY2561" s="40"/>
    </row>
    <row r="2562" spans="32:51" x14ac:dyDescent="0.25">
      <c r="AF2562" s="6"/>
      <c r="AG2562" s="40"/>
      <c r="AJ2562" s="83"/>
      <c r="AK2562" s="40"/>
      <c r="AN2562" s="83"/>
      <c r="AO2562" s="40"/>
      <c r="AT2562" s="83"/>
      <c r="AU2562" s="40"/>
      <c r="AX2562" s="6"/>
      <c r="AY2562" s="40"/>
    </row>
    <row r="2563" spans="32:51" x14ac:dyDescent="0.25">
      <c r="AF2563" s="6"/>
      <c r="AG2563" s="40"/>
      <c r="AJ2563" s="83"/>
      <c r="AK2563" s="40"/>
      <c r="AN2563" s="83"/>
      <c r="AO2563" s="40"/>
      <c r="AT2563" s="83"/>
      <c r="AU2563" s="40"/>
      <c r="AX2563" s="6"/>
      <c r="AY2563" s="40"/>
    </row>
    <row r="2564" spans="32:51" x14ac:dyDescent="0.25">
      <c r="AF2564" s="6"/>
      <c r="AG2564" s="40"/>
      <c r="AJ2564" s="83"/>
      <c r="AK2564" s="40"/>
      <c r="AN2564" s="83"/>
      <c r="AO2564" s="40"/>
      <c r="AT2564" s="83"/>
      <c r="AU2564" s="40"/>
      <c r="AX2564" s="6"/>
      <c r="AY2564" s="40"/>
    </row>
    <row r="2565" spans="32:51" x14ac:dyDescent="0.25">
      <c r="AF2565" s="6"/>
      <c r="AG2565" s="40"/>
      <c r="AJ2565" s="83"/>
      <c r="AK2565" s="40"/>
      <c r="AN2565" s="83"/>
      <c r="AO2565" s="40"/>
      <c r="AT2565" s="83"/>
      <c r="AU2565" s="40"/>
      <c r="AX2565" s="6"/>
      <c r="AY2565" s="40"/>
    </row>
    <row r="2566" spans="32:51" x14ac:dyDescent="0.25">
      <c r="AF2566" s="6"/>
      <c r="AG2566" s="40"/>
      <c r="AJ2566" s="83"/>
      <c r="AK2566" s="40"/>
      <c r="AN2566" s="83"/>
      <c r="AO2566" s="40"/>
      <c r="AT2566" s="83"/>
      <c r="AU2566" s="40"/>
      <c r="AX2566" s="6"/>
      <c r="AY2566" s="40"/>
    </row>
    <row r="2567" spans="32:51" x14ac:dyDescent="0.25">
      <c r="AF2567" s="6"/>
      <c r="AG2567" s="40"/>
      <c r="AJ2567" s="83"/>
      <c r="AK2567" s="40"/>
      <c r="AN2567" s="83"/>
      <c r="AO2567" s="40"/>
      <c r="AT2567" s="83"/>
      <c r="AU2567" s="40"/>
      <c r="AX2567" s="6"/>
      <c r="AY2567" s="40"/>
    </row>
    <row r="2568" spans="32:51" x14ac:dyDescent="0.25">
      <c r="AF2568" s="6"/>
      <c r="AG2568" s="40"/>
      <c r="AJ2568" s="83"/>
      <c r="AK2568" s="40"/>
      <c r="AN2568" s="83"/>
      <c r="AO2568" s="40"/>
      <c r="AT2568" s="83"/>
      <c r="AU2568" s="40"/>
      <c r="AX2568" s="6"/>
      <c r="AY2568" s="40"/>
    </row>
    <row r="2569" spans="32:51" x14ac:dyDescent="0.25">
      <c r="AF2569" s="6"/>
      <c r="AG2569" s="40"/>
      <c r="AJ2569" s="83"/>
      <c r="AK2569" s="40"/>
      <c r="AN2569" s="83"/>
      <c r="AO2569" s="40"/>
      <c r="AT2569" s="83"/>
      <c r="AU2569" s="40"/>
      <c r="AX2569" s="6"/>
      <c r="AY2569" s="40"/>
    </row>
    <row r="2570" spans="32:51" x14ac:dyDescent="0.25">
      <c r="AF2570" s="6"/>
      <c r="AG2570" s="40"/>
      <c r="AJ2570" s="83"/>
      <c r="AK2570" s="40"/>
      <c r="AN2570" s="83"/>
      <c r="AO2570" s="40"/>
      <c r="AT2570" s="83"/>
      <c r="AU2570" s="40"/>
      <c r="AX2570" s="6"/>
      <c r="AY2570" s="40"/>
    </row>
    <row r="2571" spans="32:51" x14ac:dyDescent="0.25">
      <c r="AF2571" s="6"/>
      <c r="AG2571" s="40"/>
      <c r="AJ2571" s="83"/>
      <c r="AK2571" s="40"/>
      <c r="AN2571" s="83"/>
      <c r="AO2571" s="40"/>
      <c r="AT2571" s="83"/>
      <c r="AU2571" s="40"/>
      <c r="AX2571" s="6"/>
      <c r="AY2571" s="40"/>
    </row>
    <row r="2572" spans="32:51" x14ac:dyDescent="0.25">
      <c r="AF2572" s="6"/>
      <c r="AG2572" s="40"/>
      <c r="AJ2572" s="83"/>
      <c r="AK2572" s="40"/>
      <c r="AN2572" s="83"/>
      <c r="AO2572" s="40"/>
      <c r="AT2572" s="83"/>
      <c r="AU2572" s="40"/>
      <c r="AX2572" s="6"/>
      <c r="AY2572" s="40"/>
    </row>
    <row r="2573" spans="32:51" x14ac:dyDescent="0.25">
      <c r="AF2573" s="6"/>
      <c r="AG2573" s="40"/>
      <c r="AJ2573" s="83"/>
      <c r="AK2573" s="40"/>
      <c r="AN2573" s="83"/>
      <c r="AO2573" s="40"/>
      <c r="AT2573" s="83"/>
      <c r="AU2573" s="40"/>
      <c r="AX2573" s="6"/>
      <c r="AY2573" s="40"/>
    </row>
    <row r="2574" spans="32:51" x14ac:dyDescent="0.25">
      <c r="AF2574" s="6"/>
      <c r="AG2574" s="40"/>
      <c r="AJ2574" s="83"/>
      <c r="AK2574" s="40"/>
      <c r="AN2574" s="83"/>
      <c r="AO2574" s="40"/>
      <c r="AT2574" s="83"/>
      <c r="AU2574" s="40"/>
      <c r="AX2574" s="6"/>
      <c r="AY2574" s="40"/>
    </row>
    <row r="2575" spans="32:51" x14ac:dyDescent="0.25">
      <c r="AF2575" s="6"/>
      <c r="AG2575" s="40"/>
      <c r="AJ2575" s="83"/>
      <c r="AK2575" s="40"/>
      <c r="AN2575" s="83"/>
      <c r="AO2575" s="40"/>
      <c r="AT2575" s="83"/>
      <c r="AU2575" s="40"/>
      <c r="AX2575" s="6"/>
      <c r="AY2575" s="40"/>
    </row>
    <row r="2576" spans="32:51" x14ac:dyDescent="0.25">
      <c r="AF2576" s="6"/>
      <c r="AG2576" s="40"/>
      <c r="AJ2576" s="83"/>
      <c r="AK2576" s="40"/>
      <c r="AN2576" s="83"/>
      <c r="AO2576" s="40"/>
      <c r="AT2576" s="83"/>
      <c r="AU2576" s="40"/>
      <c r="AX2576" s="6"/>
      <c r="AY2576" s="40"/>
    </row>
    <row r="2577" spans="32:51" x14ac:dyDescent="0.25">
      <c r="AF2577" s="6"/>
      <c r="AG2577" s="40"/>
      <c r="AJ2577" s="83"/>
      <c r="AK2577" s="40"/>
      <c r="AN2577" s="83"/>
      <c r="AO2577" s="40"/>
      <c r="AT2577" s="83"/>
      <c r="AU2577" s="40"/>
      <c r="AX2577" s="6"/>
      <c r="AY2577" s="40"/>
    </row>
    <row r="2578" spans="32:51" x14ac:dyDescent="0.25">
      <c r="AF2578" s="6"/>
      <c r="AG2578" s="40"/>
      <c r="AJ2578" s="83"/>
      <c r="AK2578" s="40"/>
      <c r="AN2578" s="83"/>
      <c r="AO2578" s="40"/>
      <c r="AT2578" s="83"/>
      <c r="AU2578" s="40"/>
      <c r="AX2578" s="6"/>
      <c r="AY2578" s="40"/>
    </row>
    <row r="2579" spans="32:51" x14ac:dyDescent="0.25">
      <c r="AF2579" s="6"/>
      <c r="AG2579" s="40"/>
      <c r="AJ2579" s="83"/>
      <c r="AK2579" s="40"/>
      <c r="AN2579" s="83"/>
      <c r="AO2579" s="40"/>
      <c r="AT2579" s="83"/>
      <c r="AU2579" s="40"/>
      <c r="AX2579" s="6"/>
      <c r="AY2579" s="40"/>
    </row>
    <row r="2580" spans="32:51" x14ac:dyDescent="0.25">
      <c r="AF2580" s="6"/>
      <c r="AG2580" s="40"/>
      <c r="AJ2580" s="83"/>
      <c r="AK2580" s="40"/>
      <c r="AN2580" s="83"/>
      <c r="AO2580" s="40"/>
      <c r="AT2580" s="83"/>
      <c r="AU2580" s="40"/>
      <c r="AX2580" s="6"/>
      <c r="AY2580" s="40"/>
    </row>
    <row r="2581" spans="32:51" x14ac:dyDescent="0.25">
      <c r="AF2581" s="6"/>
      <c r="AG2581" s="40"/>
      <c r="AJ2581" s="83"/>
      <c r="AK2581" s="40"/>
      <c r="AN2581" s="83"/>
      <c r="AO2581" s="40"/>
      <c r="AT2581" s="83"/>
      <c r="AU2581" s="40"/>
      <c r="AX2581" s="6"/>
      <c r="AY2581" s="40"/>
    </row>
    <row r="2582" spans="32:51" x14ac:dyDescent="0.25">
      <c r="AF2582" s="6"/>
      <c r="AG2582" s="40"/>
      <c r="AJ2582" s="83"/>
      <c r="AK2582" s="40"/>
      <c r="AN2582" s="83"/>
      <c r="AO2582" s="40"/>
      <c r="AT2582" s="83"/>
      <c r="AU2582" s="40"/>
      <c r="AX2582" s="6"/>
      <c r="AY2582" s="40"/>
    </row>
    <row r="2583" spans="32:51" x14ac:dyDescent="0.25">
      <c r="AF2583" s="6"/>
      <c r="AG2583" s="40"/>
      <c r="AJ2583" s="83"/>
      <c r="AK2583" s="40"/>
      <c r="AN2583" s="83"/>
      <c r="AO2583" s="40"/>
      <c r="AT2583" s="83"/>
      <c r="AU2583" s="40"/>
      <c r="AX2583" s="6"/>
      <c r="AY2583" s="40"/>
    </row>
    <row r="2584" spans="32:51" x14ac:dyDescent="0.25">
      <c r="AF2584" s="6"/>
      <c r="AG2584" s="40"/>
      <c r="AJ2584" s="83"/>
      <c r="AK2584" s="40"/>
      <c r="AN2584" s="83"/>
      <c r="AO2584" s="40"/>
      <c r="AT2584" s="83"/>
      <c r="AU2584" s="40"/>
      <c r="AX2584" s="6"/>
      <c r="AY2584" s="40"/>
    </row>
    <row r="2585" spans="32:51" x14ac:dyDescent="0.25">
      <c r="AF2585" s="6"/>
      <c r="AG2585" s="40"/>
      <c r="AJ2585" s="83"/>
      <c r="AK2585" s="40"/>
      <c r="AN2585" s="83"/>
      <c r="AO2585" s="40"/>
      <c r="AT2585" s="83"/>
      <c r="AU2585" s="40"/>
      <c r="AX2585" s="6"/>
      <c r="AY2585" s="40"/>
    </row>
    <row r="2586" spans="32:51" x14ac:dyDescent="0.25">
      <c r="AF2586" s="6"/>
      <c r="AG2586" s="40"/>
      <c r="AJ2586" s="83"/>
      <c r="AK2586" s="40"/>
      <c r="AN2586" s="83"/>
      <c r="AO2586" s="40"/>
      <c r="AT2586" s="83"/>
      <c r="AU2586" s="40"/>
      <c r="AX2586" s="6"/>
      <c r="AY2586" s="40"/>
    </row>
    <row r="2587" spans="32:51" x14ac:dyDescent="0.25">
      <c r="AF2587" s="6"/>
      <c r="AG2587" s="40"/>
      <c r="AJ2587" s="83"/>
      <c r="AK2587" s="40"/>
      <c r="AN2587" s="83"/>
      <c r="AO2587" s="40"/>
      <c r="AT2587" s="83"/>
      <c r="AU2587" s="40"/>
      <c r="AX2587" s="6"/>
      <c r="AY2587" s="40"/>
    </row>
    <row r="2588" spans="32:51" x14ac:dyDescent="0.25">
      <c r="AF2588" s="6"/>
      <c r="AG2588" s="40"/>
      <c r="AJ2588" s="83"/>
      <c r="AK2588" s="40"/>
      <c r="AN2588" s="83"/>
      <c r="AO2588" s="40"/>
      <c r="AT2588" s="83"/>
      <c r="AU2588" s="40"/>
      <c r="AX2588" s="6"/>
      <c r="AY2588" s="40"/>
    </row>
    <row r="2589" spans="32:51" x14ac:dyDescent="0.25">
      <c r="AF2589" s="6"/>
      <c r="AG2589" s="40"/>
      <c r="AJ2589" s="83"/>
      <c r="AK2589" s="40"/>
      <c r="AN2589" s="83"/>
      <c r="AO2589" s="40"/>
      <c r="AT2589" s="83"/>
      <c r="AU2589" s="40"/>
      <c r="AX2589" s="6"/>
      <c r="AY2589" s="40"/>
    </row>
    <row r="2590" spans="32:51" x14ac:dyDescent="0.25">
      <c r="AF2590" s="6"/>
      <c r="AG2590" s="40"/>
      <c r="AJ2590" s="83"/>
      <c r="AK2590" s="40"/>
      <c r="AN2590" s="83"/>
      <c r="AO2590" s="40"/>
      <c r="AT2590" s="83"/>
      <c r="AU2590" s="40"/>
      <c r="AX2590" s="6"/>
      <c r="AY2590" s="40"/>
    </row>
    <row r="2591" spans="32:51" x14ac:dyDescent="0.25">
      <c r="AF2591" s="6"/>
      <c r="AG2591" s="40"/>
      <c r="AJ2591" s="83"/>
      <c r="AK2591" s="40"/>
      <c r="AN2591" s="83"/>
      <c r="AO2591" s="40"/>
      <c r="AT2591" s="83"/>
      <c r="AU2591" s="40"/>
      <c r="AX2591" s="6"/>
      <c r="AY2591" s="40"/>
    </row>
    <row r="2592" spans="32:51" x14ac:dyDescent="0.25">
      <c r="AF2592" s="6"/>
      <c r="AG2592" s="40"/>
      <c r="AJ2592" s="83"/>
      <c r="AK2592" s="40"/>
      <c r="AN2592" s="83"/>
      <c r="AO2592" s="40"/>
      <c r="AT2592" s="83"/>
      <c r="AU2592" s="40"/>
      <c r="AX2592" s="6"/>
      <c r="AY2592" s="40"/>
    </row>
    <row r="2593" spans="32:51" x14ac:dyDescent="0.25">
      <c r="AF2593" s="6"/>
      <c r="AG2593" s="40"/>
      <c r="AJ2593" s="83"/>
      <c r="AK2593" s="40"/>
      <c r="AN2593" s="83"/>
      <c r="AO2593" s="40"/>
      <c r="AT2593" s="83"/>
      <c r="AU2593" s="40"/>
      <c r="AX2593" s="6"/>
      <c r="AY2593" s="40"/>
    </row>
    <row r="2594" spans="32:51" x14ac:dyDescent="0.25">
      <c r="AF2594" s="6"/>
      <c r="AG2594" s="40"/>
      <c r="AJ2594" s="83"/>
      <c r="AK2594" s="40"/>
      <c r="AN2594" s="83"/>
      <c r="AO2594" s="40"/>
      <c r="AT2594" s="83"/>
      <c r="AU2594" s="40"/>
      <c r="AX2594" s="6"/>
      <c r="AY2594" s="40"/>
    </row>
    <row r="2595" spans="32:51" x14ac:dyDescent="0.25">
      <c r="AF2595" s="6"/>
      <c r="AG2595" s="40"/>
      <c r="AJ2595" s="83"/>
      <c r="AK2595" s="40"/>
      <c r="AN2595" s="83"/>
      <c r="AO2595" s="40"/>
      <c r="AT2595" s="83"/>
      <c r="AU2595" s="40"/>
      <c r="AX2595" s="6"/>
      <c r="AY2595" s="40"/>
    </row>
    <row r="2596" spans="32:51" x14ac:dyDescent="0.25">
      <c r="AF2596" s="6"/>
      <c r="AG2596" s="40"/>
      <c r="AJ2596" s="83"/>
      <c r="AK2596" s="40"/>
      <c r="AN2596" s="83"/>
      <c r="AO2596" s="40"/>
      <c r="AT2596" s="83"/>
      <c r="AU2596" s="40"/>
      <c r="AX2596" s="6"/>
      <c r="AY2596" s="40"/>
    </row>
    <row r="2597" spans="32:51" x14ac:dyDescent="0.25">
      <c r="AF2597" s="6"/>
      <c r="AG2597" s="40"/>
      <c r="AJ2597" s="83"/>
      <c r="AK2597" s="40"/>
      <c r="AN2597" s="83"/>
      <c r="AO2597" s="40"/>
      <c r="AT2597" s="83"/>
      <c r="AU2597" s="40"/>
      <c r="AX2597" s="6"/>
      <c r="AY2597" s="40"/>
    </row>
    <row r="2598" spans="32:51" x14ac:dyDescent="0.25">
      <c r="AF2598" s="6"/>
      <c r="AG2598" s="40"/>
      <c r="AJ2598" s="83"/>
      <c r="AK2598" s="40"/>
      <c r="AN2598" s="83"/>
      <c r="AO2598" s="40"/>
      <c r="AT2598" s="83"/>
      <c r="AU2598" s="40"/>
      <c r="AX2598" s="6"/>
      <c r="AY2598" s="40"/>
    </row>
    <row r="2599" spans="32:51" x14ac:dyDescent="0.25">
      <c r="AF2599" s="6"/>
      <c r="AG2599" s="40"/>
      <c r="AJ2599" s="83"/>
      <c r="AK2599" s="40"/>
      <c r="AN2599" s="83"/>
      <c r="AO2599" s="40"/>
      <c r="AT2599" s="83"/>
      <c r="AU2599" s="40"/>
      <c r="AX2599" s="6"/>
      <c r="AY2599" s="40"/>
    </row>
    <row r="2600" spans="32:51" x14ac:dyDescent="0.25">
      <c r="AF2600" s="6"/>
      <c r="AG2600" s="40"/>
      <c r="AJ2600" s="83"/>
      <c r="AK2600" s="40"/>
      <c r="AN2600" s="83"/>
      <c r="AO2600" s="40"/>
      <c r="AT2600" s="83"/>
      <c r="AU2600" s="40"/>
      <c r="AX2600" s="6"/>
      <c r="AY2600" s="40"/>
    </row>
    <row r="2601" spans="32:51" x14ac:dyDescent="0.25">
      <c r="AF2601" s="6"/>
      <c r="AG2601" s="40"/>
      <c r="AJ2601" s="83"/>
      <c r="AK2601" s="40"/>
      <c r="AN2601" s="83"/>
      <c r="AO2601" s="40"/>
      <c r="AT2601" s="83"/>
      <c r="AU2601" s="40"/>
      <c r="AX2601" s="6"/>
      <c r="AY2601" s="40"/>
    </row>
    <row r="2602" spans="32:51" x14ac:dyDescent="0.25">
      <c r="AF2602" s="6"/>
      <c r="AG2602" s="40"/>
      <c r="AJ2602" s="83"/>
      <c r="AK2602" s="40"/>
      <c r="AN2602" s="83"/>
      <c r="AO2602" s="40"/>
      <c r="AT2602" s="83"/>
      <c r="AU2602" s="40"/>
      <c r="AX2602" s="6"/>
      <c r="AY2602" s="40"/>
    </row>
    <row r="2603" spans="32:51" x14ac:dyDescent="0.25">
      <c r="AF2603" s="6"/>
      <c r="AG2603" s="40"/>
      <c r="AJ2603" s="83"/>
      <c r="AK2603" s="40"/>
      <c r="AN2603" s="83"/>
      <c r="AO2603" s="40"/>
      <c r="AT2603" s="83"/>
      <c r="AU2603" s="40"/>
      <c r="AX2603" s="6"/>
      <c r="AY2603" s="40"/>
    </row>
    <row r="2604" spans="32:51" x14ac:dyDescent="0.25">
      <c r="AF2604" s="6"/>
      <c r="AG2604" s="40"/>
      <c r="AJ2604" s="83"/>
      <c r="AK2604" s="40"/>
      <c r="AN2604" s="83"/>
      <c r="AO2604" s="40"/>
      <c r="AT2604" s="83"/>
      <c r="AU2604" s="40"/>
      <c r="AX2604" s="6"/>
      <c r="AY2604" s="40"/>
    </row>
    <row r="2605" spans="32:51" x14ac:dyDescent="0.25">
      <c r="AF2605" s="6"/>
      <c r="AG2605" s="40"/>
      <c r="AJ2605" s="83"/>
      <c r="AK2605" s="40"/>
      <c r="AN2605" s="83"/>
      <c r="AO2605" s="40"/>
      <c r="AT2605" s="83"/>
      <c r="AU2605" s="40"/>
      <c r="AX2605" s="6"/>
      <c r="AY2605" s="40"/>
    </row>
    <row r="2606" spans="32:51" x14ac:dyDescent="0.25">
      <c r="AF2606" s="6"/>
      <c r="AG2606" s="40"/>
      <c r="AJ2606" s="83"/>
      <c r="AK2606" s="40"/>
      <c r="AN2606" s="83"/>
      <c r="AO2606" s="40"/>
      <c r="AT2606" s="83"/>
      <c r="AU2606" s="40"/>
      <c r="AX2606" s="6"/>
      <c r="AY2606" s="40"/>
    </row>
    <row r="2607" spans="32:51" x14ac:dyDescent="0.25">
      <c r="AF2607" s="6"/>
      <c r="AG2607" s="40"/>
      <c r="AJ2607" s="83"/>
      <c r="AK2607" s="40"/>
      <c r="AN2607" s="83"/>
      <c r="AO2607" s="40"/>
      <c r="AT2607" s="83"/>
      <c r="AU2607" s="40"/>
      <c r="AX2607" s="6"/>
      <c r="AY2607" s="40"/>
    </row>
    <row r="2608" spans="32:51" x14ac:dyDescent="0.25">
      <c r="AF2608" s="6"/>
      <c r="AG2608" s="40"/>
      <c r="AJ2608" s="83"/>
      <c r="AK2608" s="40"/>
      <c r="AN2608" s="83"/>
      <c r="AO2608" s="40"/>
      <c r="AT2608" s="83"/>
      <c r="AU2608" s="40"/>
      <c r="AX2608" s="6"/>
      <c r="AY2608" s="40"/>
    </row>
    <row r="2609" spans="32:51" x14ac:dyDescent="0.25">
      <c r="AF2609" s="6"/>
      <c r="AG2609" s="40"/>
      <c r="AJ2609" s="83"/>
      <c r="AK2609" s="40"/>
      <c r="AN2609" s="83"/>
      <c r="AO2609" s="40"/>
      <c r="AT2609" s="83"/>
      <c r="AU2609" s="40"/>
      <c r="AX2609" s="6"/>
      <c r="AY2609" s="40"/>
    </row>
    <row r="2610" spans="32:51" x14ac:dyDescent="0.25">
      <c r="AF2610" s="6"/>
      <c r="AG2610" s="40"/>
      <c r="AJ2610" s="83"/>
      <c r="AK2610" s="40"/>
      <c r="AN2610" s="83"/>
      <c r="AO2610" s="40"/>
      <c r="AT2610" s="83"/>
      <c r="AU2610" s="40"/>
      <c r="AX2610" s="6"/>
      <c r="AY2610" s="40"/>
    </row>
    <row r="2611" spans="32:51" x14ac:dyDescent="0.25">
      <c r="AF2611" s="6"/>
      <c r="AG2611" s="40"/>
      <c r="AJ2611" s="83"/>
      <c r="AK2611" s="40"/>
      <c r="AN2611" s="83"/>
      <c r="AO2611" s="40"/>
      <c r="AT2611" s="83"/>
      <c r="AU2611" s="40"/>
      <c r="AX2611" s="6"/>
      <c r="AY2611" s="40"/>
    </row>
    <row r="2612" spans="32:51" x14ac:dyDescent="0.25">
      <c r="AF2612" s="6"/>
      <c r="AG2612" s="40"/>
      <c r="AJ2612" s="83"/>
      <c r="AK2612" s="40"/>
      <c r="AN2612" s="83"/>
      <c r="AO2612" s="40"/>
      <c r="AT2612" s="83"/>
      <c r="AU2612" s="40"/>
      <c r="AX2612" s="6"/>
      <c r="AY2612" s="40"/>
    </row>
    <row r="2613" spans="32:51" x14ac:dyDescent="0.25">
      <c r="AF2613" s="6"/>
      <c r="AG2613" s="40"/>
      <c r="AJ2613" s="83"/>
      <c r="AK2613" s="40"/>
      <c r="AN2613" s="83"/>
      <c r="AO2613" s="40"/>
      <c r="AT2613" s="83"/>
      <c r="AU2613" s="40"/>
      <c r="AX2613" s="6"/>
      <c r="AY2613" s="40"/>
    </row>
    <row r="2614" spans="32:51" x14ac:dyDescent="0.25">
      <c r="AF2614" s="6"/>
      <c r="AG2614" s="40"/>
      <c r="AJ2614" s="83"/>
      <c r="AK2614" s="40"/>
      <c r="AN2614" s="83"/>
      <c r="AO2614" s="40"/>
      <c r="AT2614" s="83"/>
      <c r="AU2614" s="40"/>
      <c r="AX2614" s="6"/>
      <c r="AY2614" s="40"/>
    </row>
    <row r="2615" spans="32:51" x14ac:dyDescent="0.25">
      <c r="AF2615" s="6"/>
      <c r="AG2615" s="40"/>
      <c r="AJ2615" s="83"/>
      <c r="AK2615" s="40"/>
      <c r="AN2615" s="83"/>
      <c r="AO2615" s="40"/>
      <c r="AT2615" s="83"/>
      <c r="AU2615" s="40"/>
      <c r="AX2615" s="6"/>
      <c r="AY2615" s="40"/>
    </row>
    <row r="2616" spans="32:51" x14ac:dyDescent="0.25">
      <c r="AF2616" s="6"/>
      <c r="AG2616" s="40"/>
      <c r="AJ2616" s="83"/>
      <c r="AK2616" s="40"/>
      <c r="AN2616" s="83"/>
      <c r="AO2616" s="40"/>
      <c r="AT2616" s="83"/>
      <c r="AU2616" s="40"/>
      <c r="AX2616" s="6"/>
      <c r="AY2616" s="40"/>
    </row>
    <row r="2617" spans="32:51" x14ac:dyDescent="0.25">
      <c r="AF2617" s="6"/>
      <c r="AG2617" s="40"/>
      <c r="AJ2617" s="83"/>
      <c r="AK2617" s="40"/>
      <c r="AN2617" s="83"/>
      <c r="AO2617" s="40"/>
      <c r="AT2617" s="83"/>
      <c r="AU2617" s="40"/>
      <c r="AX2617" s="6"/>
      <c r="AY2617" s="40"/>
    </row>
    <row r="2618" spans="32:51" x14ac:dyDescent="0.25">
      <c r="AF2618" s="6"/>
      <c r="AG2618" s="40"/>
      <c r="AJ2618" s="83"/>
      <c r="AK2618" s="40"/>
      <c r="AN2618" s="83"/>
      <c r="AO2618" s="40"/>
      <c r="AT2618" s="83"/>
      <c r="AU2618" s="40"/>
      <c r="AX2618" s="6"/>
      <c r="AY2618" s="40"/>
    </row>
    <row r="2619" spans="32:51" x14ac:dyDescent="0.25">
      <c r="AF2619" s="6"/>
      <c r="AG2619" s="40"/>
      <c r="AJ2619" s="83"/>
      <c r="AK2619" s="40"/>
      <c r="AN2619" s="83"/>
      <c r="AO2619" s="40"/>
      <c r="AT2619" s="83"/>
      <c r="AU2619" s="40"/>
      <c r="AX2619" s="6"/>
      <c r="AY2619" s="40"/>
    </row>
    <row r="2620" spans="32:51" x14ac:dyDescent="0.25">
      <c r="AF2620" s="6"/>
      <c r="AG2620" s="40"/>
      <c r="AJ2620" s="83"/>
      <c r="AK2620" s="40"/>
      <c r="AN2620" s="83"/>
      <c r="AO2620" s="40"/>
      <c r="AT2620" s="83"/>
      <c r="AU2620" s="40"/>
      <c r="AX2620" s="6"/>
      <c r="AY2620" s="40"/>
    </row>
    <row r="2621" spans="32:51" x14ac:dyDescent="0.25">
      <c r="AF2621" s="6"/>
      <c r="AG2621" s="40"/>
      <c r="AJ2621" s="83"/>
      <c r="AK2621" s="40"/>
      <c r="AN2621" s="83"/>
      <c r="AO2621" s="40"/>
      <c r="AT2621" s="83"/>
      <c r="AU2621" s="40"/>
      <c r="AX2621" s="6"/>
      <c r="AY2621" s="40"/>
    </row>
    <row r="2622" spans="32:51" x14ac:dyDescent="0.25">
      <c r="AF2622" s="6"/>
      <c r="AG2622" s="40"/>
      <c r="AJ2622" s="83"/>
      <c r="AK2622" s="40"/>
      <c r="AN2622" s="83"/>
      <c r="AO2622" s="40"/>
      <c r="AT2622" s="83"/>
      <c r="AU2622" s="40"/>
      <c r="AX2622" s="6"/>
      <c r="AY2622" s="40"/>
    </row>
    <row r="2623" spans="32:51" x14ac:dyDescent="0.25">
      <c r="AF2623" s="6"/>
      <c r="AG2623" s="40"/>
      <c r="AJ2623" s="83"/>
      <c r="AK2623" s="40"/>
      <c r="AN2623" s="83"/>
      <c r="AO2623" s="40"/>
      <c r="AT2623" s="83"/>
      <c r="AU2623" s="40"/>
      <c r="AX2623" s="6"/>
      <c r="AY2623" s="40"/>
    </row>
    <row r="2624" spans="32:51" x14ac:dyDescent="0.25">
      <c r="AF2624" s="6"/>
      <c r="AG2624" s="40"/>
      <c r="AJ2624" s="83"/>
      <c r="AK2624" s="40"/>
      <c r="AN2624" s="83"/>
      <c r="AO2624" s="40"/>
      <c r="AT2624" s="83"/>
      <c r="AU2624" s="40"/>
      <c r="AX2624" s="6"/>
      <c r="AY2624" s="40"/>
    </row>
    <row r="2625" spans="32:51" x14ac:dyDescent="0.25">
      <c r="AF2625" s="6"/>
      <c r="AG2625" s="40"/>
      <c r="AJ2625" s="83"/>
      <c r="AK2625" s="40"/>
      <c r="AN2625" s="83"/>
      <c r="AO2625" s="40"/>
      <c r="AT2625" s="83"/>
      <c r="AU2625" s="40"/>
      <c r="AX2625" s="6"/>
      <c r="AY2625" s="40"/>
    </row>
    <row r="2626" spans="32:51" x14ac:dyDescent="0.25">
      <c r="AF2626" s="6"/>
      <c r="AG2626" s="40"/>
      <c r="AJ2626" s="83"/>
      <c r="AK2626" s="40"/>
      <c r="AN2626" s="83"/>
      <c r="AO2626" s="40"/>
      <c r="AT2626" s="83"/>
      <c r="AU2626" s="40"/>
      <c r="AX2626" s="6"/>
      <c r="AY2626" s="40"/>
    </row>
    <row r="2627" spans="32:51" x14ac:dyDescent="0.25">
      <c r="AF2627" s="6"/>
      <c r="AG2627" s="40"/>
      <c r="AJ2627" s="83"/>
      <c r="AK2627" s="40"/>
      <c r="AN2627" s="83"/>
      <c r="AO2627" s="40"/>
      <c r="AT2627" s="83"/>
      <c r="AU2627" s="40"/>
      <c r="AX2627" s="6"/>
      <c r="AY2627" s="40"/>
    </row>
    <row r="2628" spans="32:51" x14ac:dyDescent="0.25">
      <c r="AF2628" s="6"/>
      <c r="AG2628" s="40"/>
      <c r="AJ2628" s="83"/>
      <c r="AK2628" s="40"/>
      <c r="AN2628" s="83"/>
      <c r="AO2628" s="40"/>
      <c r="AT2628" s="83"/>
      <c r="AU2628" s="40"/>
      <c r="AX2628" s="6"/>
      <c r="AY2628" s="40"/>
    </row>
    <row r="2629" spans="32:51" x14ac:dyDescent="0.25">
      <c r="AF2629" s="6"/>
      <c r="AG2629" s="40"/>
      <c r="AJ2629" s="83"/>
      <c r="AK2629" s="40"/>
      <c r="AN2629" s="83"/>
      <c r="AO2629" s="40"/>
      <c r="AT2629" s="83"/>
      <c r="AU2629" s="40"/>
      <c r="AX2629" s="6"/>
      <c r="AY2629" s="40"/>
    </row>
    <row r="2630" spans="32:51" x14ac:dyDescent="0.25">
      <c r="AF2630" s="6"/>
      <c r="AG2630" s="40"/>
      <c r="AJ2630" s="83"/>
      <c r="AK2630" s="40"/>
      <c r="AN2630" s="83"/>
      <c r="AO2630" s="40"/>
      <c r="AT2630" s="83"/>
      <c r="AU2630" s="40"/>
      <c r="AX2630" s="6"/>
      <c r="AY2630" s="40"/>
    </row>
    <row r="2631" spans="32:51" x14ac:dyDescent="0.25">
      <c r="AF2631" s="6"/>
      <c r="AG2631" s="40"/>
      <c r="AJ2631" s="83"/>
      <c r="AK2631" s="40"/>
      <c r="AN2631" s="83"/>
      <c r="AO2631" s="40"/>
      <c r="AT2631" s="83"/>
      <c r="AU2631" s="40"/>
      <c r="AX2631" s="6"/>
      <c r="AY2631" s="40"/>
    </row>
    <row r="2632" spans="32:51" x14ac:dyDescent="0.25">
      <c r="AF2632" s="6"/>
      <c r="AG2632" s="40"/>
      <c r="AJ2632" s="83"/>
      <c r="AK2632" s="40"/>
      <c r="AN2632" s="83"/>
      <c r="AO2632" s="40"/>
      <c r="AT2632" s="83"/>
      <c r="AU2632" s="40"/>
      <c r="AX2632" s="6"/>
      <c r="AY2632" s="40"/>
    </row>
    <row r="2633" spans="32:51" x14ac:dyDescent="0.25">
      <c r="AF2633" s="6"/>
      <c r="AG2633" s="40"/>
      <c r="AJ2633" s="83"/>
      <c r="AK2633" s="40"/>
      <c r="AN2633" s="83"/>
      <c r="AO2633" s="40"/>
      <c r="AT2633" s="83"/>
      <c r="AU2633" s="40"/>
      <c r="AX2633" s="6"/>
      <c r="AY2633" s="40"/>
    </row>
    <row r="2634" spans="32:51" x14ac:dyDescent="0.25">
      <c r="AF2634" s="6"/>
      <c r="AG2634" s="40"/>
      <c r="AJ2634" s="83"/>
      <c r="AK2634" s="40"/>
      <c r="AN2634" s="83"/>
      <c r="AO2634" s="40"/>
      <c r="AT2634" s="83"/>
      <c r="AU2634" s="40"/>
      <c r="AX2634" s="6"/>
      <c r="AY2634" s="40"/>
    </row>
    <row r="2635" spans="32:51" x14ac:dyDescent="0.25">
      <c r="AF2635" s="6"/>
      <c r="AG2635" s="40"/>
      <c r="AJ2635" s="83"/>
      <c r="AK2635" s="40"/>
      <c r="AN2635" s="83"/>
      <c r="AO2635" s="40"/>
      <c r="AT2635" s="83"/>
      <c r="AU2635" s="40"/>
      <c r="AX2635" s="6"/>
      <c r="AY2635" s="40"/>
    </row>
    <row r="2636" spans="32:51" x14ac:dyDescent="0.25">
      <c r="AF2636" s="6"/>
      <c r="AG2636" s="40"/>
      <c r="AJ2636" s="83"/>
      <c r="AK2636" s="40"/>
      <c r="AN2636" s="83"/>
      <c r="AO2636" s="40"/>
      <c r="AT2636" s="83"/>
      <c r="AU2636" s="40"/>
      <c r="AX2636" s="6"/>
      <c r="AY2636" s="40"/>
    </row>
    <row r="2637" spans="32:51" x14ac:dyDescent="0.25">
      <c r="AF2637" s="6"/>
      <c r="AG2637" s="40"/>
      <c r="AJ2637" s="83"/>
      <c r="AK2637" s="40"/>
      <c r="AN2637" s="83"/>
      <c r="AO2637" s="40"/>
      <c r="AT2637" s="83"/>
      <c r="AU2637" s="40"/>
      <c r="AX2637" s="6"/>
      <c r="AY2637" s="40"/>
    </row>
    <row r="2638" spans="32:51" x14ac:dyDescent="0.25">
      <c r="AF2638" s="6"/>
      <c r="AG2638" s="40"/>
      <c r="AJ2638" s="83"/>
      <c r="AK2638" s="40"/>
      <c r="AN2638" s="83"/>
      <c r="AO2638" s="40"/>
      <c r="AT2638" s="83"/>
      <c r="AU2638" s="40"/>
      <c r="AX2638" s="6"/>
      <c r="AY2638" s="40"/>
    </row>
    <row r="2639" spans="32:51" x14ac:dyDescent="0.25">
      <c r="AF2639" s="6"/>
      <c r="AG2639" s="40"/>
      <c r="AJ2639" s="83"/>
      <c r="AK2639" s="40"/>
      <c r="AN2639" s="83"/>
      <c r="AO2639" s="40"/>
      <c r="AT2639" s="83"/>
      <c r="AU2639" s="40"/>
      <c r="AX2639" s="6"/>
      <c r="AY2639" s="40"/>
    </row>
    <row r="2640" spans="32:51" x14ac:dyDescent="0.25">
      <c r="AF2640" s="6"/>
      <c r="AG2640" s="40"/>
      <c r="AJ2640" s="83"/>
      <c r="AK2640" s="40"/>
      <c r="AN2640" s="83"/>
      <c r="AO2640" s="40"/>
      <c r="AT2640" s="83"/>
      <c r="AU2640" s="40"/>
      <c r="AX2640" s="6"/>
      <c r="AY2640" s="40"/>
    </row>
    <row r="2641" spans="32:51" x14ac:dyDescent="0.25">
      <c r="AF2641" s="6"/>
      <c r="AG2641" s="40"/>
      <c r="AJ2641" s="83"/>
      <c r="AK2641" s="40"/>
      <c r="AN2641" s="83"/>
      <c r="AO2641" s="40"/>
      <c r="AT2641" s="83"/>
      <c r="AU2641" s="40"/>
      <c r="AX2641" s="6"/>
      <c r="AY2641" s="40"/>
    </row>
    <row r="2642" spans="32:51" x14ac:dyDescent="0.25">
      <c r="AF2642" s="6"/>
      <c r="AG2642" s="40"/>
      <c r="AJ2642" s="83"/>
      <c r="AK2642" s="40"/>
      <c r="AN2642" s="83"/>
      <c r="AO2642" s="40"/>
      <c r="AT2642" s="83"/>
      <c r="AU2642" s="40"/>
      <c r="AX2642" s="6"/>
      <c r="AY2642" s="40"/>
    </row>
    <row r="2643" spans="32:51" x14ac:dyDescent="0.25">
      <c r="AF2643" s="6"/>
      <c r="AG2643" s="40"/>
      <c r="AJ2643" s="83"/>
      <c r="AK2643" s="40"/>
      <c r="AN2643" s="83"/>
      <c r="AO2643" s="40"/>
      <c r="AT2643" s="83"/>
      <c r="AU2643" s="40"/>
      <c r="AX2643" s="6"/>
      <c r="AY2643" s="40"/>
    </row>
    <row r="2644" spans="32:51" x14ac:dyDescent="0.25">
      <c r="AF2644" s="6"/>
      <c r="AG2644" s="40"/>
      <c r="AJ2644" s="83"/>
      <c r="AK2644" s="40"/>
      <c r="AN2644" s="83"/>
      <c r="AO2644" s="40"/>
      <c r="AT2644" s="83"/>
      <c r="AU2644" s="40"/>
      <c r="AX2644" s="6"/>
      <c r="AY2644" s="40"/>
    </row>
    <row r="2645" spans="32:51" x14ac:dyDescent="0.25">
      <c r="AF2645" s="6"/>
      <c r="AG2645" s="40"/>
      <c r="AJ2645" s="83"/>
      <c r="AK2645" s="40"/>
      <c r="AN2645" s="83"/>
      <c r="AO2645" s="40"/>
      <c r="AT2645" s="83"/>
      <c r="AU2645" s="40"/>
      <c r="AX2645" s="6"/>
      <c r="AY2645" s="40"/>
    </row>
    <row r="2646" spans="32:51" x14ac:dyDescent="0.25">
      <c r="AF2646" s="6"/>
      <c r="AG2646" s="40"/>
      <c r="AJ2646" s="83"/>
      <c r="AK2646" s="40"/>
      <c r="AN2646" s="83"/>
      <c r="AO2646" s="40"/>
      <c r="AT2646" s="83"/>
      <c r="AU2646" s="40"/>
      <c r="AX2646" s="6"/>
      <c r="AY2646" s="40"/>
    </row>
    <row r="2647" spans="32:51" x14ac:dyDescent="0.25">
      <c r="AF2647" s="6"/>
      <c r="AG2647" s="40"/>
      <c r="AJ2647" s="83"/>
      <c r="AK2647" s="40"/>
      <c r="AN2647" s="83"/>
      <c r="AO2647" s="40"/>
      <c r="AT2647" s="83"/>
      <c r="AU2647" s="40"/>
      <c r="AX2647" s="6"/>
      <c r="AY2647" s="40"/>
    </row>
    <row r="2648" spans="32:51" x14ac:dyDescent="0.25">
      <c r="AF2648" s="6"/>
      <c r="AG2648" s="40"/>
      <c r="AJ2648" s="83"/>
      <c r="AK2648" s="40"/>
      <c r="AN2648" s="83"/>
      <c r="AO2648" s="40"/>
      <c r="AT2648" s="83"/>
      <c r="AU2648" s="40"/>
      <c r="AX2648" s="6"/>
      <c r="AY2648" s="40"/>
    </row>
    <row r="2649" spans="32:51" x14ac:dyDescent="0.25">
      <c r="AF2649" s="6"/>
      <c r="AG2649" s="40"/>
      <c r="AJ2649" s="83"/>
      <c r="AK2649" s="40"/>
      <c r="AN2649" s="83"/>
      <c r="AO2649" s="40"/>
      <c r="AT2649" s="83"/>
      <c r="AU2649" s="40"/>
      <c r="AX2649" s="6"/>
      <c r="AY2649" s="40"/>
    </row>
    <row r="2650" spans="32:51" x14ac:dyDescent="0.25">
      <c r="AF2650" s="6"/>
      <c r="AG2650" s="40"/>
      <c r="AJ2650" s="83"/>
      <c r="AK2650" s="40"/>
      <c r="AN2650" s="83"/>
      <c r="AO2650" s="40"/>
      <c r="AT2650" s="83"/>
      <c r="AU2650" s="40"/>
      <c r="AX2650" s="6"/>
      <c r="AY2650" s="40"/>
    </row>
    <row r="2651" spans="32:51" x14ac:dyDescent="0.25">
      <c r="AF2651" s="6"/>
      <c r="AG2651" s="40"/>
      <c r="AJ2651" s="83"/>
      <c r="AK2651" s="40"/>
      <c r="AN2651" s="83"/>
      <c r="AO2651" s="40"/>
      <c r="AT2651" s="83"/>
      <c r="AU2651" s="40"/>
      <c r="AX2651" s="6"/>
      <c r="AY2651" s="40"/>
    </row>
    <row r="2652" spans="32:51" x14ac:dyDescent="0.25">
      <c r="AF2652" s="6"/>
      <c r="AG2652" s="40"/>
      <c r="AJ2652" s="83"/>
      <c r="AK2652" s="40"/>
      <c r="AN2652" s="83"/>
      <c r="AO2652" s="40"/>
      <c r="AT2652" s="83"/>
      <c r="AU2652" s="40"/>
      <c r="AX2652" s="6"/>
      <c r="AY2652" s="40"/>
    </row>
    <row r="2653" spans="32:51" x14ac:dyDescent="0.25">
      <c r="AF2653" s="6"/>
      <c r="AG2653" s="40"/>
      <c r="AJ2653" s="83"/>
      <c r="AK2653" s="40"/>
      <c r="AN2653" s="83"/>
      <c r="AO2653" s="40"/>
      <c r="AT2653" s="83"/>
      <c r="AU2653" s="40"/>
      <c r="AX2653" s="6"/>
      <c r="AY2653" s="40"/>
    </row>
    <row r="2654" spans="32:51" x14ac:dyDescent="0.25">
      <c r="AF2654" s="6"/>
      <c r="AG2654" s="40"/>
      <c r="AJ2654" s="83"/>
      <c r="AK2654" s="40"/>
      <c r="AN2654" s="83"/>
      <c r="AO2654" s="40"/>
      <c r="AT2654" s="83"/>
      <c r="AU2654" s="40"/>
      <c r="AX2654" s="6"/>
      <c r="AY2654" s="40"/>
    </row>
    <row r="2655" spans="32:51" x14ac:dyDescent="0.25">
      <c r="AF2655" s="6"/>
      <c r="AG2655" s="40"/>
      <c r="AJ2655" s="83"/>
      <c r="AK2655" s="40"/>
      <c r="AN2655" s="83"/>
      <c r="AO2655" s="40"/>
      <c r="AT2655" s="83"/>
      <c r="AU2655" s="40"/>
      <c r="AX2655" s="6"/>
      <c r="AY2655" s="40"/>
    </row>
    <row r="2656" spans="32:51" x14ac:dyDescent="0.25">
      <c r="AF2656" s="6"/>
      <c r="AG2656" s="40"/>
      <c r="AJ2656" s="83"/>
      <c r="AK2656" s="40"/>
      <c r="AN2656" s="83"/>
      <c r="AO2656" s="40"/>
      <c r="AT2656" s="83"/>
      <c r="AU2656" s="40"/>
      <c r="AX2656" s="6"/>
      <c r="AY2656" s="40"/>
    </row>
    <row r="2657" spans="32:51" x14ac:dyDescent="0.25">
      <c r="AF2657" s="6"/>
      <c r="AG2657" s="40"/>
      <c r="AJ2657" s="83"/>
      <c r="AK2657" s="40"/>
      <c r="AN2657" s="83"/>
      <c r="AO2657" s="40"/>
      <c r="AT2657" s="83"/>
      <c r="AU2657" s="40"/>
      <c r="AX2657" s="6"/>
      <c r="AY2657" s="40"/>
    </row>
    <row r="2658" spans="32:51" x14ac:dyDescent="0.25">
      <c r="AF2658" s="6"/>
      <c r="AG2658" s="40"/>
      <c r="AJ2658" s="83"/>
      <c r="AK2658" s="40"/>
      <c r="AN2658" s="83"/>
      <c r="AO2658" s="40"/>
      <c r="AT2658" s="83"/>
      <c r="AU2658" s="40"/>
      <c r="AX2658" s="6"/>
      <c r="AY2658" s="40"/>
    </row>
    <row r="2659" spans="32:51" x14ac:dyDescent="0.25">
      <c r="AF2659" s="6"/>
      <c r="AG2659" s="40"/>
      <c r="AJ2659" s="83"/>
      <c r="AK2659" s="40"/>
      <c r="AN2659" s="83"/>
      <c r="AO2659" s="40"/>
      <c r="AT2659" s="83"/>
      <c r="AU2659" s="40"/>
      <c r="AX2659" s="6"/>
      <c r="AY2659" s="40"/>
    </row>
    <row r="2660" spans="32:51" x14ac:dyDescent="0.25">
      <c r="AF2660" s="6"/>
      <c r="AG2660" s="40"/>
      <c r="AJ2660" s="83"/>
      <c r="AK2660" s="40"/>
      <c r="AN2660" s="83"/>
      <c r="AO2660" s="40"/>
      <c r="AT2660" s="83"/>
      <c r="AU2660" s="40"/>
      <c r="AX2660" s="6"/>
      <c r="AY2660" s="40"/>
    </row>
    <row r="2661" spans="32:51" x14ac:dyDescent="0.25">
      <c r="AF2661" s="6"/>
      <c r="AG2661" s="40"/>
      <c r="AJ2661" s="83"/>
      <c r="AK2661" s="40"/>
      <c r="AN2661" s="83"/>
      <c r="AO2661" s="40"/>
      <c r="AT2661" s="83"/>
      <c r="AU2661" s="40"/>
      <c r="AX2661" s="6"/>
      <c r="AY2661" s="40"/>
    </row>
    <row r="2662" spans="32:51" x14ac:dyDescent="0.25">
      <c r="AF2662" s="6"/>
      <c r="AG2662" s="40"/>
      <c r="AJ2662" s="83"/>
      <c r="AK2662" s="40"/>
      <c r="AN2662" s="83"/>
      <c r="AO2662" s="40"/>
      <c r="AT2662" s="83"/>
      <c r="AU2662" s="40"/>
      <c r="AX2662" s="6"/>
      <c r="AY2662" s="40"/>
    </row>
    <row r="2663" spans="32:51" x14ac:dyDescent="0.25">
      <c r="AF2663" s="6"/>
      <c r="AG2663" s="40"/>
      <c r="AJ2663" s="83"/>
      <c r="AK2663" s="40"/>
      <c r="AN2663" s="83"/>
      <c r="AO2663" s="40"/>
      <c r="AT2663" s="83"/>
      <c r="AU2663" s="40"/>
      <c r="AX2663" s="6"/>
      <c r="AY2663" s="40"/>
    </row>
    <row r="2664" spans="32:51" x14ac:dyDescent="0.25">
      <c r="AF2664" s="6"/>
      <c r="AG2664" s="40"/>
      <c r="AJ2664" s="83"/>
      <c r="AK2664" s="40"/>
      <c r="AN2664" s="83"/>
      <c r="AO2664" s="40"/>
      <c r="AT2664" s="83"/>
      <c r="AU2664" s="40"/>
      <c r="AX2664" s="6"/>
      <c r="AY2664" s="40"/>
    </row>
    <row r="2665" spans="32:51" x14ac:dyDescent="0.25">
      <c r="AF2665" s="6"/>
      <c r="AG2665" s="40"/>
      <c r="AJ2665" s="83"/>
      <c r="AK2665" s="40"/>
      <c r="AN2665" s="83"/>
      <c r="AO2665" s="40"/>
      <c r="AT2665" s="83"/>
      <c r="AU2665" s="40"/>
      <c r="AX2665" s="6"/>
      <c r="AY2665" s="40"/>
    </row>
    <row r="2666" spans="32:51" x14ac:dyDescent="0.25">
      <c r="AF2666" s="6"/>
      <c r="AG2666" s="40"/>
      <c r="AJ2666" s="83"/>
      <c r="AK2666" s="40"/>
      <c r="AN2666" s="83"/>
      <c r="AO2666" s="40"/>
      <c r="AT2666" s="83"/>
      <c r="AU2666" s="40"/>
      <c r="AX2666" s="6"/>
      <c r="AY2666" s="40"/>
    </row>
    <row r="2667" spans="32:51" x14ac:dyDescent="0.25">
      <c r="AF2667" s="6"/>
      <c r="AG2667" s="40"/>
      <c r="AJ2667" s="83"/>
      <c r="AK2667" s="40"/>
      <c r="AN2667" s="83"/>
      <c r="AO2667" s="40"/>
      <c r="AT2667" s="83"/>
      <c r="AU2667" s="40"/>
      <c r="AX2667" s="6"/>
      <c r="AY2667" s="40"/>
    </row>
    <row r="2668" spans="32:51" x14ac:dyDescent="0.25">
      <c r="AF2668" s="6"/>
      <c r="AG2668" s="40"/>
      <c r="AJ2668" s="83"/>
      <c r="AK2668" s="40"/>
      <c r="AN2668" s="83"/>
      <c r="AO2668" s="40"/>
      <c r="AT2668" s="83"/>
      <c r="AU2668" s="40"/>
      <c r="AX2668" s="6"/>
      <c r="AY2668" s="40"/>
    </row>
    <row r="2669" spans="32:51" x14ac:dyDescent="0.25">
      <c r="AF2669" s="6"/>
      <c r="AG2669" s="40"/>
      <c r="AJ2669" s="83"/>
      <c r="AK2669" s="40"/>
      <c r="AN2669" s="83"/>
      <c r="AO2669" s="40"/>
      <c r="AT2669" s="83"/>
      <c r="AU2669" s="40"/>
      <c r="AX2669" s="6"/>
      <c r="AY2669" s="40"/>
    </row>
    <row r="2670" spans="32:51" x14ac:dyDescent="0.25">
      <c r="AF2670" s="6"/>
      <c r="AG2670" s="40"/>
      <c r="AJ2670" s="83"/>
      <c r="AK2670" s="40"/>
      <c r="AN2670" s="83"/>
      <c r="AO2670" s="40"/>
      <c r="AT2670" s="83"/>
      <c r="AU2670" s="40"/>
      <c r="AX2670" s="6"/>
      <c r="AY2670" s="40"/>
    </row>
    <row r="2671" spans="32:51" x14ac:dyDescent="0.25">
      <c r="AF2671" s="6"/>
      <c r="AG2671" s="40"/>
      <c r="AJ2671" s="83"/>
      <c r="AK2671" s="40"/>
      <c r="AN2671" s="83"/>
      <c r="AO2671" s="40"/>
      <c r="AT2671" s="83"/>
      <c r="AU2671" s="40"/>
      <c r="AX2671" s="6"/>
      <c r="AY2671" s="40"/>
    </row>
    <row r="2672" spans="32:51" x14ac:dyDescent="0.25">
      <c r="AF2672" s="6"/>
      <c r="AG2672" s="40"/>
      <c r="AJ2672" s="83"/>
      <c r="AK2672" s="40"/>
      <c r="AN2672" s="83"/>
      <c r="AO2672" s="40"/>
      <c r="AT2672" s="83"/>
      <c r="AU2672" s="40"/>
      <c r="AX2672" s="6"/>
      <c r="AY2672" s="40"/>
    </row>
    <row r="2673" spans="32:51" x14ac:dyDescent="0.25">
      <c r="AF2673" s="6"/>
      <c r="AG2673" s="40"/>
      <c r="AJ2673" s="83"/>
      <c r="AK2673" s="40"/>
      <c r="AN2673" s="83"/>
      <c r="AO2673" s="40"/>
      <c r="AT2673" s="83"/>
      <c r="AU2673" s="40"/>
      <c r="AX2673" s="6"/>
      <c r="AY2673" s="40"/>
    </row>
    <row r="2674" spans="32:51" x14ac:dyDescent="0.25">
      <c r="AF2674" s="6"/>
      <c r="AG2674" s="40"/>
      <c r="AJ2674" s="83"/>
      <c r="AK2674" s="40"/>
      <c r="AN2674" s="83"/>
      <c r="AO2674" s="40"/>
      <c r="AT2674" s="83"/>
      <c r="AU2674" s="40"/>
      <c r="AX2674" s="6"/>
      <c r="AY2674" s="40"/>
    </row>
    <row r="2675" spans="32:51" x14ac:dyDescent="0.25">
      <c r="AF2675" s="6"/>
      <c r="AG2675" s="40"/>
      <c r="AJ2675" s="83"/>
      <c r="AK2675" s="40"/>
      <c r="AN2675" s="83"/>
      <c r="AO2675" s="40"/>
      <c r="AT2675" s="83"/>
      <c r="AU2675" s="40"/>
      <c r="AX2675" s="6"/>
      <c r="AY2675" s="40"/>
    </row>
    <row r="2676" spans="32:51" x14ac:dyDescent="0.25">
      <c r="AF2676" s="6"/>
      <c r="AG2676" s="40"/>
      <c r="AJ2676" s="83"/>
      <c r="AK2676" s="40"/>
      <c r="AN2676" s="83"/>
      <c r="AO2676" s="40"/>
      <c r="AT2676" s="83"/>
      <c r="AU2676" s="40"/>
      <c r="AX2676" s="6"/>
      <c r="AY2676" s="40"/>
    </row>
    <row r="2677" spans="32:51" x14ac:dyDescent="0.25">
      <c r="AF2677" s="6"/>
      <c r="AG2677" s="40"/>
      <c r="AJ2677" s="83"/>
      <c r="AK2677" s="40"/>
      <c r="AN2677" s="83"/>
      <c r="AO2677" s="40"/>
      <c r="AT2677" s="83"/>
      <c r="AU2677" s="40"/>
      <c r="AX2677" s="6"/>
      <c r="AY2677" s="40"/>
    </row>
    <row r="2678" spans="32:51" x14ac:dyDescent="0.25">
      <c r="AF2678" s="6"/>
      <c r="AG2678" s="40"/>
      <c r="AJ2678" s="83"/>
      <c r="AK2678" s="40"/>
      <c r="AN2678" s="83"/>
      <c r="AO2678" s="40"/>
      <c r="AT2678" s="83"/>
      <c r="AU2678" s="40"/>
      <c r="AX2678" s="6"/>
      <c r="AY2678" s="40"/>
    </row>
    <row r="2679" spans="32:51" x14ac:dyDescent="0.25">
      <c r="AF2679" s="6"/>
      <c r="AG2679" s="40"/>
      <c r="AJ2679" s="83"/>
      <c r="AK2679" s="40"/>
      <c r="AN2679" s="83"/>
      <c r="AO2679" s="40"/>
      <c r="AT2679" s="83"/>
      <c r="AU2679" s="40"/>
      <c r="AX2679" s="6"/>
      <c r="AY2679" s="40"/>
    </row>
    <row r="2680" spans="32:51" x14ac:dyDescent="0.25">
      <c r="AF2680" s="6"/>
      <c r="AG2680" s="40"/>
      <c r="AJ2680" s="83"/>
      <c r="AK2680" s="40"/>
      <c r="AN2680" s="83"/>
      <c r="AO2680" s="40"/>
      <c r="AT2680" s="83"/>
      <c r="AU2680" s="40"/>
      <c r="AX2680" s="6"/>
      <c r="AY2680" s="40"/>
    </row>
    <row r="2681" spans="32:51" x14ac:dyDescent="0.25">
      <c r="AF2681" s="6"/>
      <c r="AG2681" s="40"/>
      <c r="AJ2681" s="83"/>
      <c r="AK2681" s="40"/>
      <c r="AN2681" s="83"/>
      <c r="AO2681" s="40"/>
      <c r="AT2681" s="83"/>
      <c r="AU2681" s="40"/>
      <c r="AX2681" s="6"/>
      <c r="AY2681" s="40"/>
    </row>
    <row r="2682" spans="32:51" x14ac:dyDescent="0.25">
      <c r="AF2682" s="6"/>
      <c r="AG2682" s="40"/>
      <c r="AJ2682" s="83"/>
      <c r="AK2682" s="40"/>
      <c r="AN2682" s="83"/>
      <c r="AO2682" s="40"/>
      <c r="AT2682" s="83"/>
      <c r="AU2682" s="40"/>
      <c r="AX2682" s="6"/>
      <c r="AY2682" s="40"/>
    </row>
    <row r="2683" spans="32:51" x14ac:dyDescent="0.25">
      <c r="AF2683" s="6"/>
      <c r="AG2683" s="40"/>
      <c r="AJ2683" s="83"/>
      <c r="AK2683" s="40"/>
      <c r="AN2683" s="83"/>
      <c r="AO2683" s="40"/>
      <c r="AT2683" s="83"/>
      <c r="AU2683" s="40"/>
      <c r="AX2683" s="6"/>
      <c r="AY2683" s="40"/>
    </row>
    <row r="2684" spans="32:51" x14ac:dyDescent="0.25">
      <c r="AF2684" s="6"/>
      <c r="AG2684" s="40"/>
      <c r="AJ2684" s="83"/>
      <c r="AK2684" s="40"/>
      <c r="AN2684" s="83"/>
      <c r="AO2684" s="40"/>
      <c r="AT2684" s="83"/>
      <c r="AU2684" s="40"/>
      <c r="AX2684" s="6"/>
      <c r="AY2684" s="40"/>
    </row>
    <row r="2685" spans="32:51" x14ac:dyDescent="0.25">
      <c r="AF2685" s="6"/>
      <c r="AG2685" s="40"/>
      <c r="AJ2685" s="83"/>
      <c r="AK2685" s="40"/>
      <c r="AN2685" s="83"/>
      <c r="AO2685" s="40"/>
      <c r="AT2685" s="83"/>
      <c r="AU2685" s="40"/>
      <c r="AX2685" s="6"/>
      <c r="AY2685" s="40"/>
    </row>
    <row r="2686" spans="32:51" x14ac:dyDescent="0.25">
      <c r="AF2686" s="6"/>
      <c r="AG2686" s="40"/>
      <c r="AJ2686" s="83"/>
      <c r="AK2686" s="40"/>
      <c r="AN2686" s="83"/>
      <c r="AO2686" s="40"/>
      <c r="AT2686" s="83"/>
      <c r="AU2686" s="40"/>
      <c r="AX2686" s="6"/>
      <c r="AY2686" s="40"/>
    </row>
    <row r="2687" spans="32:51" x14ac:dyDescent="0.25">
      <c r="AF2687" s="6"/>
      <c r="AG2687" s="40"/>
      <c r="AJ2687" s="83"/>
      <c r="AK2687" s="40"/>
      <c r="AN2687" s="83"/>
      <c r="AO2687" s="40"/>
      <c r="AT2687" s="83"/>
      <c r="AU2687" s="40"/>
      <c r="AX2687" s="6"/>
      <c r="AY2687" s="40"/>
    </row>
    <row r="2688" spans="32:51" x14ac:dyDescent="0.25">
      <c r="AF2688" s="6"/>
      <c r="AG2688" s="40"/>
      <c r="AJ2688" s="83"/>
      <c r="AK2688" s="40"/>
      <c r="AN2688" s="83"/>
      <c r="AO2688" s="40"/>
      <c r="AT2688" s="83"/>
      <c r="AU2688" s="40"/>
      <c r="AX2688" s="6"/>
      <c r="AY2688" s="40"/>
    </row>
    <row r="2689" spans="32:51" x14ac:dyDescent="0.25">
      <c r="AF2689" s="6"/>
      <c r="AG2689" s="40"/>
      <c r="AJ2689" s="83"/>
      <c r="AK2689" s="40"/>
      <c r="AN2689" s="83"/>
      <c r="AO2689" s="40"/>
      <c r="AT2689" s="83"/>
      <c r="AU2689" s="40"/>
      <c r="AX2689" s="6"/>
      <c r="AY2689" s="40"/>
    </row>
    <row r="2690" spans="32:51" x14ac:dyDescent="0.25">
      <c r="AF2690" s="6"/>
      <c r="AG2690" s="40"/>
      <c r="AJ2690" s="83"/>
      <c r="AK2690" s="40"/>
      <c r="AN2690" s="83"/>
      <c r="AO2690" s="40"/>
      <c r="AT2690" s="83"/>
      <c r="AU2690" s="40"/>
      <c r="AX2690" s="6"/>
      <c r="AY2690" s="40"/>
    </row>
    <row r="2691" spans="32:51" x14ac:dyDescent="0.25">
      <c r="AF2691" s="6"/>
      <c r="AG2691" s="40"/>
      <c r="AJ2691" s="83"/>
      <c r="AK2691" s="40"/>
      <c r="AN2691" s="83"/>
      <c r="AO2691" s="40"/>
      <c r="AT2691" s="83"/>
      <c r="AU2691" s="40"/>
      <c r="AX2691" s="6"/>
      <c r="AY2691" s="40"/>
    </row>
    <row r="2692" spans="32:51" x14ac:dyDescent="0.25">
      <c r="AF2692" s="6"/>
      <c r="AG2692" s="40"/>
      <c r="AJ2692" s="83"/>
      <c r="AK2692" s="40"/>
      <c r="AN2692" s="83"/>
      <c r="AO2692" s="40"/>
      <c r="AT2692" s="83"/>
      <c r="AU2692" s="40"/>
      <c r="AX2692" s="6"/>
      <c r="AY2692" s="40"/>
    </row>
    <row r="2693" spans="32:51" x14ac:dyDescent="0.25">
      <c r="AF2693" s="6"/>
      <c r="AG2693" s="40"/>
      <c r="AJ2693" s="83"/>
      <c r="AK2693" s="40"/>
      <c r="AN2693" s="83"/>
      <c r="AO2693" s="40"/>
      <c r="AT2693" s="83"/>
      <c r="AU2693" s="40"/>
      <c r="AX2693" s="6"/>
      <c r="AY2693" s="40"/>
    </row>
    <row r="2694" spans="32:51" x14ac:dyDescent="0.25">
      <c r="AF2694" s="6"/>
      <c r="AG2694" s="40"/>
      <c r="AJ2694" s="83"/>
      <c r="AK2694" s="40"/>
      <c r="AN2694" s="83"/>
      <c r="AO2694" s="40"/>
      <c r="AT2694" s="83"/>
      <c r="AU2694" s="40"/>
      <c r="AX2694" s="6"/>
      <c r="AY2694" s="40"/>
    </row>
    <row r="2695" spans="32:51" x14ac:dyDescent="0.25">
      <c r="AF2695" s="6"/>
      <c r="AG2695" s="40"/>
      <c r="AJ2695" s="83"/>
      <c r="AK2695" s="40"/>
      <c r="AN2695" s="83"/>
      <c r="AO2695" s="40"/>
      <c r="AT2695" s="83"/>
      <c r="AU2695" s="40"/>
      <c r="AX2695" s="6"/>
      <c r="AY2695" s="40"/>
    </row>
    <row r="2696" spans="32:51" x14ac:dyDescent="0.25">
      <c r="AF2696" s="6"/>
      <c r="AG2696" s="40"/>
      <c r="AJ2696" s="83"/>
      <c r="AK2696" s="40"/>
      <c r="AN2696" s="83"/>
      <c r="AO2696" s="40"/>
      <c r="AT2696" s="83"/>
      <c r="AU2696" s="40"/>
      <c r="AX2696" s="6"/>
      <c r="AY2696" s="40"/>
    </row>
    <row r="2697" spans="32:51" x14ac:dyDescent="0.25">
      <c r="AF2697" s="6"/>
      <c r="AG2697" s="40"/>
      <c r="AJ2697" s="83"/>
      <c r="AK2697" s="40"/>
      <c r="AN2697" s="83"/>
      <c r="AO2697" s="40"/>
      <c r="AT2697" s="83"/>
      <c r="AU2697" s="40"/>
      <c r="AX2697" s="6"/>
      <c r="AY2697" s="40"/>
    </row>
    <row r="2698" spans="32:51" x14ac:dyDescent="0.25">
      <c r="AF2698" s="6"/>
      <c r="AG2698" s="40"/>
      <c r="AJ2698" s="83"/>
      <c r="AK2698" s="40"/>
      <c r="AN2698" s="83"/>
      <c r="AO2698" s="40"/>
      <c r="AT2698" s="83"/>
      <c r="AU2698" s="40"/>
      <c r="AX2698" s="6"/>
      <c r="AY2698" s="40"/>
    </row>
    <row r="2699" spans="32:51" x14ac:dyDescent="0.25">
      <c r="AF2699" s="6"/>
      <c r="AG2699" s="40"/>
      <c r="AJ2699" s="83"/>
      <c r="AK2699" s="40"/>
      <c r="AN2699" s="83"/>
      <c r="AO2699" s="40"/>
      <c r="AT2699" s="83"/>
      <c r="AU2699" s="40"/>
      <c r="AX2699" s="6"/>
      <c r="AY2699" s="40"/>
    </row>
    <row r="2700" spans="32:51" x14ac:dyDescent="0.25">
      <c r="AF2700" s="6"/>
      <c r="AG2700" s="40"/>
      <c r="AJ2700" s="83"/>
      <c r="AK2700" s="40"/>
      <c r="AN2700" s="83"/>
      <c r="AO2700" s="40"/>
      <c r="AT2700" s="83"/>
      <c r="AU2700" s="40"/>
      <c r="AX2700" s="6"/>
      <c r="AY2700" s="40"/>
    </row>
    <row r="2701" spans="32:51" x14ac:dyDescent="0.25">
      <c r="AF2701" s="6"/>
      <c r="AG2701" s="40"/>
      <c r="AJ2701" s="83"/>
      <c r="AK2701" s="40"/>
      <c r="AN2701" s="83"/>
      <c r="AO2701" s="40"/>
      <c r="AT2701" s="83"/>
      <c r="AU2701" s="40"/>
      <c r="AX2701" s="6"/>
      <c r="AY2701" s="40"/>
    </row>
    <row r="2702" spans="32:51" x14ac:dyDescent="0.25">
      <c r="AF2702" s="6"/>
      <c r="AG2702" s="40"/>
      <c r="AJ2702" s="83"/>
      <c r="AK2702" s="40"/>
      <c r="AN2702" s="83"/>
      <c r="AO2702" s="40"/>
      <c r="AT2702" s="83"/>
      <c r="AU2702" s="40"/>
      <c r="AX2702" s="6"/>
      <c r="AY2702" s="40"/>
    </row>
    <row r="2703" spans="32:51" x14ac:dyDescent="0.25">
      <c r="AF2703" s="6"/>
      <c r="AG2703" s="40"/>
      <c r="AJ2703" s="83"/>
      <c r="AK2703" s="40"/>
      <c r="AN2703" s="83"/>
      <c r="AO2703" s="40"/>
      <c r="AT2703" s="83"/>
      <c r="AU2703" s="40"/>
      <c r="AX2703" s="6"/>
      <c r="AY2703" s="40"/>
    </row>
    <row r="2704" spans="32:51" x14ac:dyDescent="0.25">
      <c r="AF2704" s="6"/>
      <c r="AG2704" s="40"/>
      <c r="AJ2704" s="83"/>
      <c r="AK2704" s="40"/>
      <c r="AN2704" s="83"/>
      <c r="AO2704" s="40"/>
      <c r="AT2704" s="83"/>
      <c r="AU2704" s="40"/>
      <c r="AX2704" s="6"/>
      <c r="AY2704" s="40"/>
    </row>
    <row r="2705" spans="32:51" x14ac:dyDescent="0.25">
      <c r="AF2705" s="6"/>
      <c r="AG2705" s="40"/>
      <c r="AJ2705" s="83"/>
      <c r="AK2705" s="40"/>
      <c r="AN2705" s="83"/>
      <c r="AO2705" s="40"/>
      <c r="AT2705" s="83"/>
      <c r="AU2705" s="40"/>
      <c r="AX2705" s="6"/>
      <c r="AY2705" s="40"/>
    </row>
    <row r="2706" spans="32:51" x14ac:dyDescent="0.25">
      <c r="AF2706" s="6"/>
      <c r="AG2706" s="40"/>
      <c r="AJ2706" s="83"/>
      <c r="AK2706" s="40"/>
      <c r="AN2706" s="83"/>
      <c r="AO2706" s="40"/>
      <c r="AT2706" s="83"/>
      <c r="AU2706" s="40"/>
      <c r="AX2706" s="6"/>
      <c r="AY2706" s="40"/>
    </row>
    <row r="2707" spans="32:51" x14ac:dyDescent="0.25">
      <c r="AF2707" s="6"/>
      <c r="AG2707" s="40"/>
      <c r="AJ2707" s="83"/>
      <c r="AK2707" s="40"/>
      <c r="AN2707" s="83"/>
      <c r="AO2707" s="40"/>
      <c r="AT2707" s="83"/>
      <c r="AU2707" s="40"/>
      <c r="AX2707" s="6"/>
      <c r="AY2707" s="40"/>
    </row>
    <row r="2708" spans="32:51" x14ac:dyDescent="0.25">
      <c r="AF2708" s="6"/>
      <c r="AG2708" s="40"/>
      <c r="AJ2708" s="83"/>
      <c r="AK2708" s="40"/>
      <c r="AN2708" s="83"/>
      <c r="AO2708" s="40"/>
      <c r="AT2708" s="83"/>
      <c r="AU2708" s="40"/>
      <c r="AX2708" s="6"/>
      <c r="AY2708" s="40"/>
    </row>
    <row r="2709" spans="32:51" x14ac:dyDescent="0.25">
      <c r="AF2709" s="6"/>
      <c r="AG2709" s="40"/>
      <c r="AJ2709" s="83"/>
      <c r="AK2709" s="40"/>
      <c r="AN2709" s="83"/>
      <c r="AO2709" s="40"/>
      <c r="AT2709" s="83"/>
      <c r="AU2709" s="40"/>
      <c r="AX2709" s="6"/>
      <c r="AY2709" s="40"/>
    </row>
    <row r="2710" spans="32:51" x14ac:dyDescent="0.25">
      <c r="AF2710" s="6"/>
      <c r="AG2710" s="40"/>
      <c r="AJ2710" s="83"/>
      <c r="AK2710" s="40"/>
      <c r="AN2710" s="83"/>
      <c r="AO2710" s="40"/>
      <c r="AT2710" s="83"/>
      <c r="AU2710" s="40"/>
      <c r="AX2710" s="6"/>
      <c r="AY2710" s="40"/>
    </row>
    <row r="2711" spans="32:51" x14ac:dyDescent="0.25">
      <c r="AF2711" s="6"/>
      <c r="AG2711" s="40"/>
      <c r="AJ2711" s="83"/>
      <c r="AK2711" s="40"/>
      <c r="AN2711" s="83"/>
      <c r="AO2711" s="40"/>
      <c r="AT2711" s="83"/>
      <c r="AU2711" s="40"/>
      <c r="AX2711" s="6"/>
      <c r="AY2711" s="40"/>
    </row>
    <row r="2712" spans="32:51" x14ac:dyDescent="0.25">
      <c r="AF2712" s="6"/>
      <c r="AG2712" s="40"/>
      <c r="AJ2712" s="83"/>
      <c r="AK2712" s="40"/>
      <c r="AN2712" s="83"/>
      <c r="AO2712" s="40"/>
      <c r="AT2712" s="83"/>
      <c r="AU2712" s="40"/>
      <c r="AX2712" s="6"/>
      <c r="AY2712" s="40"/>
    </row>
    <row r="2713" spans="32:51" x14ac:dyDescent="0.25">
      <c r="AF2713" s="6"/>
      <c r="AG2713" s="40"/>
      <c r="AJ2713" s="83"/>
      <c r="AK2713" s="40"/>
      <c r="AN2713" s="83"/>
      <c r="AO2713" s="40"/>
      <c r="AT2713" s="83"/>
      <c r="AU2713" s="40"/>
      <c r="AX2713" s="6"/>
      <c r="AY2713" s="40"/>
    </row>
    <row r="2714" spans="32:51" x14ac:dyDescent="0.25">
      <c r="AF2714" s="6"/>
      <c r="AG2714" s="40"/>
      <c r="AJ2714" s="83"/>
      <c r="AK2714" s="40"/>
      <c r="AN2714" s="83"/>
      <c r="AO2714" s="40"/>
      <c r="AT2714" s="83"/>
      <c r="AU2714" s="40"/>
      <c r="AX2714" s="6"/>
      <c r="AY2714" s="40"/>
    </row>
    <row r="2715" spans="32:51" x14ac:dyDescent="0.25">
      <c r="AF2715" s="6"/>
      <c r="AG2715" s="40"/>
      <c r="AJ2715" s="83"/>
      <c r="AK2715" s="40"/>
      <c r="AN2715" s="83"/>
      <c r="AO2715" s="40"/>
      <c r="AT2715" s="83"/>
      <c r="AU2715" s="40"/>
      <c r="AX2715" s="6"/>
      <c r="AY2715" s="40"/>
    </row>
    <row r="2716" spans="32:51" x14ac:dyDescent="0.25">
      <c r="AF2716" s="6"/>
      <c r="AG2716" s="40"/>
      <c r="AJ2716" s="83"/>
      <c r="AK2716" s="40"/>
      <c r="AN2716" s="83"/>
      <c r="AO2716" s="40"/>
      <c r="AT2716" s="83"/>
      <c r="AU2716" s="40"/>
      <c r="AX2716" s="6"/>
      <c r="AY2716" s="40"/>
    </row>
    <row r="2717" spans="32:51" x14ac:dyDescent="0.25">
      <c r="AF2717" s="6"/>
      <c r="AG2717" s="40"/>
      <c r="AJ2717" s="83"/>
      <c r="AK2717" s="40"/>
      <c r="AN2717" s="83"/>
      <c r="AO2717" s="40"/>
      <c r="AT2717" s="83"/>
      <c r="AU2717" s="40"/>
      <c r="AX2717" s="6"/>
      <c r="AY2717" s="40"/>
    </row>
    <row r="2718" spans="32:51" x14ac:dyDescent="0.25">
      <c r="AF2718" s="6"/>
      <c r="AG2718" s="40"/>
      <c r="AJ2718" s="83"/>
      <c r="AK2718" s="40"/>
      <c r="AN2718" s="83"/>
      <c r="AO2718" s="40"/>
      <c r="AT2718" s="83"/>
      <c r="AU2718" s="40"/>
      <c r="AX2718" s="6"/>
      <c r="AY2718" s="40"/>
    </row>
    <row r="2719" spans="32:51" x14ac:dyDescent="0.25">
      <c r="AF2719" s="6"/>
      <c r="AG2719" s="40"/>
      <c r="AJ2719" s="83"/>
      <c r="AK2719" s="40"/>
      <c r="AN2719" s="83"/>
      <c r="AO2719" s="40"/>
      <c r="AT2719" s="83"/>
      <c r="AU2719" s="40"/>
      <c r="AX2719" s="6"/>
      <c r="AY2719" s="40"/>
    </row>
    <row r="2720" spans="32:51" x14ac:dyDescent="0.25">
      <c r="AF2720" s="6"/>
      <c r="AG2720" s="40"/>
      <c r="AJ2720" s="83"/>
      <c r="AK2720" s="40"/>
      <c r="AN2720" s="83"/>
      <c r="AO2720" s="40"/>
      <c r="AT2720" s="83"/>
      <c r="AU2720" s="40"/>
      <c r="AX2720" s="6"/>
      <c r="AY2720" s="40"/>
    </row>
    <row r="2721" spans="32:51" x14ac:dyDescent="0.25">
      <c r="AF2721" s="6"/>
      <c r="AG2721" s="40"/>
      <c r="AJ2721" s="83"/>
      <c r="AK2721" s="40"/>
      <c r="AN2721" s="83"/>
      <c r="AO2721" s="40"/>
      <c r="AT2721" s="83"/>
      <c r="AU2721" s="40"/>
      <c r="AX2721" s="6"/>
      <c r="AY2721" s="40"/>
    </row>
    <row r="2722" spans="32:51" x14ac:dyDescent="0.25">
      <c r="AF2722" s="6"/>
      <c r="AG2722" s="40"/>
      <c r="AJ2722" s="83"/>
      <c r="AK2722" s="40"/>
      <c r="AN2722" s="83"/>
      <c r="AO2722" s="40"/>
      <c r="AT2722" s="83"/>
      <c r="AU2722" s="40"/>
      <c r="AX2722" s="6"/>
      <c r="AY2722" s="40"/>
    </row>
    <row r="2723" spans="32:51" x14ac:dyDescent="0.25">
      <c r="AF2723" s="6"/>
      <c r="AG2723" s="40"/>
      <c r="AJ2723" s="83"/>
      <c r="AK2723" s="40"/>
      <c r="AN2723" s="83"/>
      <c r="AO2723" s="40"/>
      <c r="AT2723" s="83"/>
      <c r="AU2723" s="40"/>
      <c r="AX2723" s="6"/>
      <c r="AY2723" s="40"/>
    </row>
    <row r="2724" spans="32:51" x14ac:dyDescent="0.25">
      <c r="AF2724" s="6"/>
      <c r="AG2724" s="40"/>
      <c r="AJ2724" s="83"/>
      <c r="AK2724" s="40"/>
      <c r="AN2724" s="83"/>
      <c r="AO2724" s="40"/>
      <c r="AT2724" s="83"/>
      <c r="AU2724" s="40"/>
      <c r="AX2724" s="6"/>
      <c r="AY2724" s="40"/>
    </row>
    <row r="2725" spans="32:51" x14ac:dyDescent="0.25">
      <c r="AF2725" s="6"/>
      <c r="AG2725" s="40"/>
      <c r="AJ2725" s="83"/>
      <c r="AK2725" s="40"/>
      <c r="AN2725" s="83"/>
      <c r="AO2725" s="40"/>
      <c r="AT2725" s="83"/>
      <c r="AU2725" s="40"/>
      <c r="AX2725" s="6"/>
      <c r="AY2725" s="40"/>
    </row>
    <row r="2726" spans="32:51" x14ac:dyDescent="0.25">
      <c r="AF2726" s="6"/>
      <c r="AG2726" s="40"/>
      <c r="AJ2726" s="83"/>
      <c r="AK2726" s="40"/>
      <c r="AN2726" s="83"/>
      <c r="AO2726" s="40"/>
      <c r="AT2726" s="83"/>
      <c r="AU2726" s="40"/>
      <c r="AX2726" s="6"/>
      <c r="AY2726" s="40"/>
    </row>
    <row r="2727" spans="32:51" x14ac:dyDescent="0.25">
      <c r="AF2727" s="6"/>
      <c r="AG2727" s="40"/>
      <c r="AJ2727" s="83"/>
      <c r="AK2727" s="40"/>
      <c r="AN2727" s="83"/>
      <c r="AO2727" s="40"/>
      <c r="AT2727" s="83"/>
      <c r="AU2727" s="40"/>
      <c r="AX2727" s="6"/>
      <c r="AY2727" s="40"/>
    </row>
    <row r="2728" spans="32:51" x14ac:dyDescent="0.25">
      <c r="AF2728" s="6"/>
      <c r="AG2728" s="40"/>
      <c r="AJ2728" s="83"/>
      <c r="AK2728" s="40"/>
      <c r="AN2728" s="83"/>
      <c r="AO2728" s="40"/>
      <c r="AT2728" s="83"/>
      <c r="AU2728" s="40"/>
      <c r="AX2728" s="6"/>
      <c r="AY2728" s="40"/>
    </row>
    <row r="2729" spans="32:51" x14ac:dyDescent="0.25">
      <c r="AF2729" s="6"/>
      <c r="AG2729" s="40"/>
      <c r="AJ2729" s="83"/>
      <c r="AK2729" s="40"/>
      <c r="AN2729" s="83"/>
      <c r="AO2729" s="40"/>
      <c r="AT2729" s="83"/>
      <c r="AU2729" s="40"/>
      <c r="AX2729" s="6"/>
      <c r="AY2729" s="40"/>
    </row>
    <row r="2730" spans="32:51" x14ac:dyDescent="0.25">
      <c r="AF2730" s="6"/>
      <c r="AG2730" s="40"/>
      <c r="AJ2730" s="83"/>
      <c r="AK2730" s="40"/>
      <c r="AN2730" s="83"/>
      <c r="AO2730" s="40"/>
      <c r="AT2730" s="83"/>
      <c r="AU2730" s="40"/>
      <c r="AX2730" s="6"/>
      <c r="AY2730" s="40"/>
    </row>
    <row r="2731" spans="32:51" x14ac:dyDescent="0.25">
      <c r="AF2731" s="6"/>
      <c r="AG2731" s="40"/>
      <c r="AJ2731" s="83"/>
      <c r="AK2731" s="40"/>
      <c r="AN2731" s="83"/>
      <c r="AO2731" s="40"/>
      <c r="AT2731" s="83"/>
      <c r="AU2731" s="40"/>
      <c r="AX2731" s="6"/>
      <c r="AY2731" s="40"/>
    </row>
    <row r="2732" spans="32:51" x14ac:dyDescent="0.25">
      <c r="AF2732" s="6"/>
      <c r="AG2732" s="40"/>
      <c r="AJ2732" s="83"/>
      <c r="AK2732" s="40"/>
      <c r="AN2732" s="83"/>
      <c r="AO2732" s="40"/>
      <c r="AT2732" s="83"/>
      <c r="AU2732" s="40"/>
      <c r="AX2732" s="6"/>
      <c r="AY2732" s="40"/>
    </row>
    <row r="2733" spans="32:51" x14ac:dyDescent="0.25">
      <c r="AF2733" s="6"/>
      <c r="AG2733" s="40"/>
      <c r="AJ2733" s="83"/>
      <c r="AK2733" s="40"/>
      <c r="AN2733" s="83"/>
      <c r="AO2733" s="40"/>
      <c r="AT2733" s="83"/>
      <c r="AU2733" s="40"/>
      <c r="AX2733" s="6"/>
      <c r="AY2733" s="40"/>
    </row>
    <row r="2734" spans="32:51" x14ac:dyDescent="0.25">
      <c r="AF2734" s="6"/>
      <c r="AG2734" s="40"/>
      <c r="AJ2734" s="83"/>
      <c r="AK2734" s="40"/>
      <c r="AN2734" s="83"/>
      <c r="AO2734" s="40"/>
      <c r="AT2734" s="83"/>
      <c r="AU2734" s="40"/>
      <c r="AX2734" s="6"/>
      <c r="AY2734" s="40"/>
    </row>
    <row r="2735" spans="32:51" x14ac:dyDescent="0.25">
      <c r="AF2735" s="6"/>
      <c r="AG2735" s="40"/>
      <c r="AJ2735" s="83"/>
      <c r="AK2735" s="40"/>
      <c r="AN2735" s="83"/>
      <c r="AO2735" s="40"/>
      <c r="AT2735" s="83"/>
      <c r="AU2735" s="40"/>
      <c r="AX2735" s="6"/>
      <c r="AY2735" s="40"/>
    </row>
    <row r="2736" spans="32:51" x14ac:dyDescent="0.25">
      <c r="AF2736" s="6"/>
      <c r="AG2736" s="40"/>
      <c r="AJ2736" s="83"/>
      <c r="AK2736" s="40"/>
      <c r="AN2736" s="83"/>
      <c r="AO2736" s="40"/>
      <c r="AT2736" s="83"/>
      <c r="AU2736" s="40"/>
      <c r="AX2736" s="6"/>
      <c r="AY2736" s="40"/>
    </row>
    <row r="2737" spans="32:51" x14ac:dyDescent="0.25">
      <c r="AF2737" s="6"/>
      <c r="AG2737" s="40"/>
      <c r="AJ2737" s="83"/>
      <c r="AK2737" s="40"/>
      <c r="AN2737" s="83"/>
      <c r="AO2737" s="40"/>
      <c r="AT2737" s="83"/>
      <c r="AU2737" s="40"/>
      <c r="AX2737" s="6"/>
      <c r="AY2737" s="40"/>
    </row>
    <row r="2738" spans="32:51" x14ac:dyDescent="0.25">
      <c r="AF2738" s="6"/>
      <c r="AG2738" s="40"/>
      <c r="AJ2738" s="83"/>
      <c r="AK2738" s="40"/>
      <c r="AN2738" s="83"/>
      <c r="AO2738" s="40"/>
      <c r="AT2738" s="83"/>
      <c r="AU2738" s="40"/>
      <c r="AX2738" s="6"/>
      <c r="AY2738" s="40"/>
    </row>
    <row r="2739" spans="32:51" x14ac:dyDescent="0.25">
      <c r="AF2739" s="6"/>
      <c r="AG2739" s="40"/>
      <c r="AJ2739" s="83"/>
      <c r="AK2739" s="40"/>
      <c r="AN2739" s="83"/>
      <c r="AO2739" s="40"/>
      <c r="AT2739" s="83"/>
      <c r="AU2739" s="40"/>
      <c r="AX2739" s="6"/>
      <c r="AY2739" s="40"/>
    </row>
    <row r="2740" spans="32:51" x14ac:dyDescent="0.25">
      <c r="AF2740" s="6"/>
      <c r="AG2740" s="40"/>
      <c r="AJ2740" s="83"/>
      <c r="AK2740" s="40"/>
      <c r="AN2740" s="83"/>
      <c r="AO2740" s="40"/>
      <c r="AT2740" s="83"/>
      <c r="AU2740" s="40"/>
      <c r="AX2740" s="6"/>
      <c r="AY2740" s="40"/>
    </row>
    <row r="2741" spans="32:51" x14ac:dyDescent="0.25">
      <c r="AF2741" s="6"/>
      <c r="AG2741" s="40"/>
      <c r="AJ2741" s="83"/>
      <c r="AK2741" s="40"/>
      <c r="AN2741" s="83"/>
      <c r="AO2741" s="40"/>
      <c r="AT2741" s="83"/>
      <c r="AU2741" s="40"/>
      <c r="AX2741" s="6"/>
      <c r="AY2741" s="40"/>
    </row>
    <row r="2742" spans="32:51" x14ac:dyDescent="0.25">
      <c r="AF2742" s="6"/>
      <c r="AG2742" s="40"/>
      <c r="AJ2742" s="83"/>
      <c r="AK2742" s="40"/>
      <c r="AN2742" s="83"/>
      <c r="AO2742" s="40"/>
      <c r="AT2742" s="83"/>
      <c r="AU2742" s="40"/>
      <c r="AX2742" s="6"/>
      <c r="AY2742" s="40"/>
    </row>
    <row r="2743" spans="32:51" x14ac:dyDescent="0.25">
      <c r="AF2743" s="6"/>
      <c r="AG2743" s="40"/>
      <c r="AJ2743" s="83"/>
      <c r="AK2743" s="40"/>
      <c r="AN2743" s="83"/>
      <c r="AO2743" s="40"/>
      <c r="AT2743" s="83"/>
      <c r="AU2743" s="40"/>
      <c r="AX2743" s="6"/>
      <c r="AY2743" s="40"/>
    </row>
    <row r="2744" spans="32:51" x14ac:dyDescent="0.25">
      <c r="AF2744" s="6"/>
      <c r="AG2744" s="40"/>
      <c r="AJ2744" s="83"/>
      <c r="AK2744" s="40"/>
      <c r="AN2744" s="83"/>
      <c r="AO2744" s="40"/>
      <c r="AT2744" s="83"/>
      <c r="AU2744" s="40"/>
      <c r="AX2744" s="6"/>
      <c r="AY2744" s="40"/>
    </row>
    <row r="2745" spans="32:51" x14ac:dyDescent="0.25">
      <c r="AF2745" s="6"/>
      <c r="AG2745" s="40"/>
      <c r="AJ2745" s="83"/>
      <c r="AK2745" s="40"/>
      <c r="AN2745" s="83"/>
      <c r="AO2745" s="40"/>
      <c r="AT2745" s="83"/>
      <c r="AU2745" s="40"/>
      <c r="AX2745" s="6"/>
      <c r="AY2745" s="40"/>
    </row>
    <row r="2746" spans="32:51" x14ac:dyDescent="0.25">
      <c r="AF2746" s="6"/>
      <c r="AG2746" s="40"/>
      <c r="AJ2746" s="83"/>
      <c r="AK2746" s="40"/>
      <c r="AN2746" s="83"/>
      <c r="AO2746" s="40"/>
      <c r="AT2746" s="83"/>
      <c r="AU2746" s="40"/>
      <c r="AX2746" s="6"/>
      <c r="AY2746" s="40"/>
    </row>
    <row r="2747" spans="32:51" x14ac:dyDescent="0.25">
      <c r="AF2747" s="6"/>
      <c r="AG2747" s="40"/>
      <c r="AJ2747" s="83"/>
      <c r="AK2747" s="40"/>
      <c r="AN2747" s="83"/>
      <c r="AO2747" s="40"/>
      <c r="AT2747" s="83"/>
      <c r="AU2747" s="40"/>
      <c r="AX2747" s="6"/>
      <c r="AY2747" s="40"/>
    </row>
    <row r="2748" spans="32:51" x14ac:dyDescent="0.25">
      <c r="AF2748" s="6"/>
      <c r="AG2748" s="40"/>
      <c r="AJ2748" s="83"/>
      <c r="AK2748" s="40"/>
      <c r="AN2748" s="83"/>
      <c r="AO2748" s="40"/>
      <c r="AT2748" s="83"/>
      <c r="AU2748" s="40"/>
      <c r="AX2748" s="6"/>
      <c r="AY2748" s="40"/>
    </row>
    <row r="2749" spans="32:51" x14ac:dyDescent="0.25">
      <c r="AF2749" s="6"/>
      <c r="AG2749" s="40"/>
      <c r="AJ2749" s="83"/>
      <c r="AK2749" s="40"/>
      <c r="AN2749" s="83"/>
      <c r="AO2749" s="40"/>
      <c r="AT2749" s="83"/>
      <c r="AU2749" s="40"/>
      <c r="AX2749" s="6"/>
      <c r="AY2749" s="40"/>
    </row>
    <row r="2750" spans="32:51" x14ac:dyDescent="0.25">
      <c r="AF2750" s="6"/>
      <c r="AG2750" s="40"/>
      <c r="AJ2750" s="83"/>
      <c r="AK2750" s="40"/>
      <c r="AN2750" s="83"/>
      <c r="AO2750" s="40"/>
      <c r="AT2750" s="83"/>
      <c r="AU2750" s="40"/>
      <c r="AX2750" s="6"/>
      <c r="AY2750" s="40"/>
    </row>
    <row r="2751" spans="32:51" x14ac:dyDescent="0.25">
      <c r="AF2751" s="6"/>
      <c r="AG2751" s="40"/>
      <c r="AJ2751" s="83"/>
      <c r="AK2751" s="40"/>
      <c r="AN2751" s="83"/>
      <c r="AO2751" s="40"/>
      <c r="AT2751" s="83"/>
      <c r="AU2751" s="40"/>
      <c r="AX2751" s="6"/>
      <c r="AY2751" s="40"/>
    </row>
    <row r="2752" spans="32:51" x14ac:dyDescent="0.25">
      <c r="AF2752" s="6"/>
      <c r="AG2752" s="40"/>
      <c r="AJ2752" s="83"/>
      <c r="AK2752" s="40"/>
      <c r="AN2752" s="83"/>
      <c r="AO2752" s="40"/>
      <c r="AT2752" s="83"/>
      <c r="AU2752" s="40"/>
      <c r="AX2752" s="6"/>
      <c r="AY2752" s="40"/>
    </row>
    <row r="2753" spans="32:51" x14ac:dyDescent="0.25">
      <c r="AF2753" s="6"/>
      <c r="AG2753" s="40"/>
      <c r="AJ2753" s="83"/>
      <c r="AK2753" s="40"/>
      <c r="AN2753" s="83"/>
      <c r="AO2753" s="40"/>
      <c r="AT2753" s="83"/>
      <c r="AU2753" s="40"/>
      <c r="AX2753" s="6"/>
      <c r="AY2753" s="40"/>
    </row>
    <row r="2754" spans="32:51" x14ac:dyDescent="0.25">
      <c r="AF2754" s="6"/>
      <c r="AG2754" s="40"/>
      <c r="AJ2754" s="83"/>
      <c r="AK2754" s="40"/>
      <c r="AN2754" s="83"/>
      <c r="AO2754" s="40"/>
      <c r="AT2754" s="83"/>
      <c r="AU2754" s="40"/>
      <c r="AX2754" s="6"/>
      <c r="AY2754" s="40"/>
    </row>
    <row r="2755" spans="32:51" x14ac:dyDescent="0.25">
      <c r="AF2755" s="6"/>
      <c r="AG2755" s="40"/>
      <c r="AJ2755" s="83"/>
      <c r="AK2755" s="40"/>
      <c r="AN2755" s="83"/>
      <c r="AO2755" s="40"/>
      <c r="AT2755" s="83"/>
      <c r="AU2755" s="40"/>
      <c r="AX2755" s="6"/>
      <c r="AY2755" s="40"/>
    </row>
    <row r="2756" spans="32:51" x14ac:dyDescent="0.25">
      <c r="AF2756" s="6"/>
      <c r="AG2756" s="40"/>
      <c r="AJ2756" s="83"/>
      <c r="AK2756" s="40"/>
      <c r="AN2756" s="83"/>
      <c r="AO2756" s="40"/>
      <c r="AT2756" s="83"/>
      <c r="AU2756" s="40"/>
      <c r="AX2756" s="6"/>
      <c r="AY2756" s="40"/>
    </row>
    <row r="2757" spans="32:51" x14ac:dyDescent="0.25">
      <c r="AF2757" s="6"/>
      <c r="AG2757" s="40"/>
      <c r="AJ2757" s="83"/>
      <c r="AK2757" s="40"/>
      <c r="AN2757" s="83"/>
      <c r="AO2757" s="40"/>
      <c r="AT2757" s="83"/>
      <c r="AU2757" s="40"/>
      <c r="AX2757" s="6"/>
      <c r="AY2757" s="40"/>
    </row>
    <row r="2758" spans="32:51" x14ac:dyDescent="0.25">
      <c r="AF2758" s="6"/>
      <c r="AG2758" s="40"/>
      <c r="AJ2758" s="83"/>
      <c r="AK2758" s="40"/>
      <c r="AN2758" s="83"/>
      <c r="AO2758" s="40"/>
      <c r="AT2758" s="83"/>
      <c r="AU2758" s="40"/>
      <c r="AX2758" s="6"/>
      <c r="AY2758" s="40"/>
    </row>
    <row r="2759" spans="32:51" x14ac:dyDescent="0.25">
      <c r="AF2759" s="6"/>
      <c r="AG2759" s="40"/>
      <c r="AJ2759" s="83"/>
      <c r="AK2759" s="40"/>
      <c r="AN2759" s="83"/>
      <c r="AO2759" s="40"/>
      <c r="AT2759" s="83"/>
      <c r="AU2759" s="40"/>
      <c r="AX2759" s="6"/>
      <c r="AY2759" s="40"/>
    </row>
    <row r="2760" spans="32:51" x14ac:dyDescent="0.25">
      <c r="AF2760" s="6"/>
      <c r="AG2760" s="40"/>
      <c r="AJ2760" s="83"/>
      <c r="AK2760" s="40"/>
      <c r="AN2760" s="83"/>
      <c r="AO2760" s="40"/>
      <c r="AT2760" s="83"/>
      <c r="AU2760" s="40"/>
      <c r="AX2760" s="6"/>
      <c r="AY2760" s="40"/>
    </row>
    <row r="2761" spans="32:51" x14ac:dyDescent="0.25">
      <c r="AF2761" s="6"/>
      <c r="AG2761" s="40"/>
      <c r="AJ2761" s="83"/>
      <c r="AK2761" s="40"/>
      <c r="AN2761" s="83"/>
      <c r="AO2761" s="40"/>
      <c r="AT2761" s="83"/>
      <c r="AU2761" s="40"/>
      <c r="AX2761" s="6"/>
      <c r="AY2761" s="40"/>
    </row>
    <row r="2762" spans="32:51" x14ac:dyDescent="0.25">
      <c r="AF2762" s="6"/>
      <c r="AG2762" s="40"/>
      <c r="AJ2762" s="83"/>
      <c r="AK2762" s="40"/>
      <c r="AN2762" s="83"/>
      <c r="AO2762" s="40"/>
      <c r="AT2762" s="83"/>
      <c r="AU2762" s="40"/>
      <c r="AX2762" s="6"/>
      <c r="AY2762" s="40"/>
    </row>
    <row r="2763" spans="32:51" x14ac:dyDescent="0.25">
      <c r="AF2763" s="6"/>
      <c r="AG2763" s="40"/>
      <c r="AJ2763" s="83"/>
      <c r="AK2763" s="40"/>
      <c r="AN2763" s="83"/>
      <c r="AO2763" s="40"/>
      <c r="AT2763" s="83"/>
      <c r="AU2763" s="40"/>
      <c r="AX2763" s="6"/>
      <c r="AY2763" s="40"/>
    </row>
    <row r="2764" spans="32:51" x14ac:dyDescent="0.25">
      <c r="AF2764" s="6"/>
      <c r="AG2764" s="40"/>
      <c r="AJ2764" s="83"/>
      <c r="AK2764" s="40"/>
      <c r="AN2764" s="83"/>
      <c r="AO2764" s="40"/>
      <c r="AT2764" s="83"/>
      <c r="AU2764" s="40"/>
      <c r="AX2764" s="6"/>
      <c r="AY2764" s="40"/>
    </row>
    <row r="2765" spans="32:51" x14ac:dyDescent="0.25">
      <c r="AF2765" s="6"/>
      <c r="AG2765" s="40"/>
      <c r="AJ2765" s="83"/>
      <c r="AK2765" s="40"/>
      <c r="AN2765" s="83"/>
      <c r="AO2765" s="40"/>
      <c r="AT2765" s="83"/>
      <c r="AU2765" s="40"/>
      <c r="AX2765" s="6"/>
      <c r="AY2765" s="40"/>
    </row>
    <row r="2766" spans="32:51" x14ac:dyDescent="0.25">
      <c r="AF2766" s="6"/>
      <c r="AG2766" s="40"/>
      <c r="AJ2766" s="83"/>
      <c r="AK2766" s="40"/>
      <c r="AN2766" s="83"/>
      <c r="AO2766" s="40"/>
      <c r="AT2766" s="83"/>
      <c r="AU2766" s="40"/>
      <c r="AX2766" s="6"/>
      <c r="AY2766" s="40"/>
    </row>
    <row r="2767" spans="32:51" x14ac:dyDescent="0.25">
      <c r="AF2767" s="6"/>
      <c r="AG2767" s="40"/>
      <c r="AJ2767" s="83"/>
      <c r="AK2767" s="40"/>
      <c r="AN2767" s="83"/>
      <c r="AO2767" s="40"/>
      <c r="AT2767" s="83"/>
      <c r="AU2767" s="40"/>
      <c r="AX2767" s="6"/>
      <c r="AY2767" s="40"/>
    </row>
    <row r="2768" spans="32:51" x14ac:dyDescent="0.25">
      <c r="AF2768" s="6"/>
      <c r="AG2768" s="40"/>
      <c r="AJ2768" s="83"/>
      <c r="AK2768" s="40"/>
      <c r="AN2768" s="83"/>
      <c r="AO2768" s="40"/>
      <c r="AT2768" s="83"/>
      <c r="AU2768" s="40"/>
      <c r="AX2768" s="6"/>
      <c r="AY2768" s="40"/>
    </row>
    <row r="2769" spans="32:51" x14ac:dyDescent="0.25">
      <c r="AF2769" s="6"/>
      <c r="AG2769" s="40"/>
      <c r="AJ2769" s="83"/>
      <c r="AK2769" s="40"/>
      <c r="AN2769" s="83"/>
      <c r="AO2769" s="40"/>
      <c r="AT2769" s="83"/>
      <c r="AU2769" s="40"/>
      <c r="AX2769" s="6"/>
      <c r="AY2769" s="40"/>
    </row>
    <row r="2770" spans="32:51" x14ac:dyDescent="0.25">
      <c r="AF2770" s="6"/>
      <c r="AG2770" s="40"/>
      <c r="AJ2770" s="83"/>
      <c r="AK2770" s="40"/>
      <c r="AN2770" s="83"/>
      <c r="AO2770" s="40"/>
      <c r="AT2770" s="83"/>
      <c r="AU2770" s="40"/>
      <c r="AX2770" s="6"/>
      <c r="AY2770" s="40"/>
    </row>
    <row r="2771" spans="32:51" x14ac:dyDescent="0.25">
      <c r="AF2771" s="6"/>
      <c r="AG2771" s="40"/>
      <c r="AJ2771" s="83"/>
      <c r="AK2771" s="40"/>
      <c r="AN2771" s="83"/>
      <c r="AO2771" s="40"/>
      <c r="AT2771" s="83"/>
      <c r="AU2771" s="40"/>
      <c r="AX2771" s="6"/>
      <c r="AY2771" s="40"/>
    </row>
    <row r="2772" spans="32:51" x14ac:dyDescent="0.25">
      <c r="AF2772" s="6"/>
      <c r="AG2772" s="40"/>
      <c r="AJ2772" s="83"/>
      <c r="AK2772" s="40"/>
      <c r="AN2772" s="83"/>
      <c r="AO2772" s="40"/>
      <c r="AT2772" s="83"/>
      <c r="AU2772" s="40"/>
      <c r="AX2772" s="6"/>
      <c r="AY2772" s="40"/>
    </row>
    <row r="2773" spans="32:51" x14ac:dyDescent="0.25">
      <c r="AF2773" s="6"/>
      <c r="AG2773" s="40"/>
      <c r="AJ2773" s="83"/>
      <c r="AK2773" s="40"/>
      <c r="AN2773" s="83"/>
      <c r="AO2773" s="40"/>
      <c r="AT2773" s="83"/>
      <c r="AU2773" s="40"/>
      <c r="AX2773" s="6"/>
      <c r="AY2773" s="40"/>
    </row>
    <row r="2774" spans="32:51" x14ac:dyDescent="0.25">
      <c r="AF2774" s="6"/>
      <c r="AG2774" s="40"/>
      <c r="AJ2774" s="83"/>
      <c r="AK2774" s="40"/>
      <c r="AN2774" s="83"/>
      <c r="AO2774" s="40"/>
      <c r="AT2774" s="83"/>
      <c r="AU2774" s="40"/>
      <c r="AX2774" s="6"/>
      <c r="AY2774" s="40"/>
    </row>
    <row r="2775" spans="32:51" x14ac:dyDescent="0.25">
      <c r="AF2775" s="6"/>
      <c r="AG2775" s="40"/>
      <c r="AJ2775" s="83"/>
      <c r="AK2775" s="40"/>
      <c r="AN2775" s="83"/>
      <c r="AO2775" s="40"/>
      <c r="AT2775" s="83"/>
      <c r="AU2775" s="40"/>
      <c r="AX2775" s="6"/>
      <c r="AY2775" s="40"/>
    </row>
    <row r="2776" spans="32:51" x14ac:dyDescent="0.25">
      <c r="AF2776" s="6"/>
      <c r="AG2776" s="40"/>
      <c r="AJ2776" s="83"/>
      <c r="AK2776" s="40"/>
      <c r="AN2776" s="83"/>
      <c r="AO2776" s="40"/>
      <c r="AT2776" s="83"/>
      <c r="AU2776" s="40"/>
      <c r="AX2776" s="6"/>
      <c r="AY2776" s="40"/>
    </row>
    <row r="2777" spans="32:51" x14ac:dyDescent="0.25">
      <c r="AF2777" s="6"/>
      <c r="AG2777" s="40"/>
      <c r="AJ2777" s="83"/>
      <c r="AK2777" s="40"/>
      <c r="AN2777" s="83"/>
      <c r="AO2777" s="40"/>
      <c r="AT2777" s="83"/>
      <c r="AU2777" s="40"/>
      <c r="AX2777" s="6"/>
      <c r="AY2777" s="40"/>
    </row>
    <row r="2778" spans="32:51" x14ac:dyDescent="0.25">
      <c r="AF2778" s="6"/>
      <c r="AG2778" s="40"/>
      <c r="AJ2778" s="83"/>
      <c r="AK2778" s="40"/>
      <c r="AN2778" s="83"/>
      <c r="AO2778" s="40"/>
      <c r="AT2778" s="83"/>
      <c r="AU2778" s="40"/>
      <c r="AX2778" s="6"/>
      <c r="AY2778" s="40"/>
    </row>
    <row r="2779" spans="32:51" x14ac:dyDescent="0.25">
      <c r="AF2779" s="6"/>
      <c r="AG2779" s="40"/>
      <c r="AJ2779" s="83"/>
      <c r="AK2779" s="40"/>
      <c r="AN2779" s="83"/>
      <c r="AO2779" s="40"/>
      <c r="AT2779" s="83"/>
      <c r="AU2779" s="40"/>
      <c r="AX2779" s="6"/>
      <c r="AY2779" s="40"/>
    </row>
    <row r="2780" spans="32:51" x14ac:dyDescent="0.25">
      <c r="AF2780" s="6"/>
      <c r="AG2780" s="40"/>
      <c r="AJ2780" s="83"/>
      <c r="AK2780" s="40"/>
      <c r="AN2780" s="83"/>
      <c r="AO2780" s="40"/>
      <c r="AT2780" s="83"/>
      <c r="AU2780" s="40"/>
      <c r="AX2780" s="6"/>
      <c r="AY2780" s="40"/>
    </row>
    <row r="2781" spans="32:51" x14ac:dyDescent="0.25">
      <c r="AF2781" s="6"/>
      <c r="AG2781" s="40"/>
      <c r="AJ2781" s="83"/>
      <c r="AK2781" s="40"/>
      <c r="AN2781" s="83"/>
      <c r="AO2781" s="40"/>
      <c r="AT2781" s="83"/>
      <c r="AU2781" s="40"/>
      <c r="AX2781" s="6"/>
      <c r="AY2781" s="40"/>
    </row>
    <row r="2782" spans="32:51" x14ac:dyDescent="0.25">
      <c r="AF2782" s="6"/>
      <c r="AG2782" s="40"/>
      <c r="AJ2782" s="83"/>
      <c r="AK2782" s="40"/>
      <c r="AN2782" s="83"/>
      <c r="AO2782" s="40"/>
      <c r="AT2782" s="83"/>
      <c r="AU2782" s="40"/>
      <c r="AX2782" s="6"/>
      <c r="AY2782" s="40"/>
    </row>
    <row r="2783" spans="32:51" x14ac:dyDescent="0.25">
      <c r="AF2783" s="6"/>
      <c r="AG2783" s="40"/>
      <c r="AJ2783" s="83"/>
      <c r="AK2783" s="40"/>
      <c r="AN2783" s="83"/>
      <c r="AO2783" s="40"/>
      <c r="AT2783" s="83"/>
      <c r="AU2783" s="40"/>
      <c r="AX2783" s="6"/>
      <c r="AY2783" s="40"/>
    </row>
    <row r="2784" spans="32:51" x14ac:dyDescent="0.25">
      <c r="AF2784" s="6"/>
      <c r="AG2784" s="40"/>
      <c r="AJ2784" s="83"/>
      <c r="AK2784" s="40"/>
      <c r="AN2784" s="83"/>
      <c r="AO2784" s="40"/>
      <c r="AT2784" s="83"/>
      <c r="AU2784" s="40"/>
      <c r="AX2784" s="6"/>
      <c r="AY2784" s="40"/>
    </row>
    <row r="2785" spans="32:51" x14ac:dyDescent="0.25">
      <c r="AF2785" s="6"/>
      <c r="AG2785" s="40"/>
      <c r="AJ2785" s="83"/>
      <c r="AK2785" s="40"/>
      <c r="AN2785" s="83"/>
      <c r="AO2785" s="40"/>
      <c r="AT2785" s="83"/>
      <c r="AU2785" s="40"/>
      <c r="AX2785" s="6"/>
      <c r="AY2785" s="40"/>
    </row>
    <row r="2786" spans="32:51" x14ac:dyDescent="0.25">
      <c r="AF2786" s="6"/>
      <c r="AG2786" s="40"/>
      <c r="AJ2786" s="83"/>
      <c r="AK2786" s="40"/>
      <c r="AN2786" s="83"/>
      <c r="AO2786" s="40"/>
      <c r="AT2786" s="83"/>
      <c r="AU2786" s="40"/>
      <c r="AX2786" s="6"/>
      <c r="AY2786" s="40"/>
    </row>
    <row r="2787" spans="32:51" x14ac:dyDescent="0.25">
      <c r="AF2787" s="6"/>
      <c r="AG2787" s="40"/>
      <c r="AJ2787" s="83"/>
      <c r="AK2787" s="40"/>
      <c r="AN2787" s="83"/>
      <c r="AO2787" s="40"/>
      <c r="AT2787" s="83"/>
      <c r="AU2787" s="40"/>
      <c r="AX2787" s="6"/>
      <c r="AY2787" s="40"/>
    </row>
    <row r="2788" spans="32:51" x14ac:dyDescent="0.25">
      <c r="AF2788" s="6"/>
      <c r="AG2788" s="40"/>
      <c r="AJ2788" s="83"/>
      <c r="AK2788" s="40"/>
      <c r="AN2788" s="83"/>
      <c r="AO2788" s="40"/>
      <c r="AT2788" s="83"/>
      <c r="AU2788" s="40"/>
      <c r="AX2788" s="6"/>
      <c r="AY2788" s="40"/>
    </row>
    <row r="2789" spans="32:51" x14ac:dyDescent="0.25">
      <c r="AF2789" s="6"/>
      <c r="AG2789" s="40"/>
      <c r="AJ2789" s="83"/>
      <c r="AK2789" s="40"/>
      <c r="AN2789" s="83"/>
      <c r="AO2789" s="40"/>
      <c r="AT2789" s="83"/>
      <c r="AU2789" s="40"/>
      <c r="AX2789" s="6"/>
      <c r="AY2789" s="40"/>
    </row>
    <row r="2790" spans="32:51" x14ac:dyDescent="0.25">
      <c r="AF2790" s="6"/>
      <c r="AG2790" s="40"/>
      <c r="AJ2790" s="83"/>
      <c r="AK2790" s="40"/>
      <c r="AN2790" s="83"/>
      <c r="AO2790" s="40"/>
      <c r="AT2790" s="83"/>
      <c r="AU2790" s="40"/>
      <c r="AX2790" s="6"/>
      <c r="AY2790" s="40"/>
    </row>
    <row r="2791" spans="32:51" x14ac:dyDescent="0.25">
      <c r="AF2791" s="6"/>
      <c r="AG2791" s="40"/>
      <c r="AJ2791" s="83"/>
      <c r="AK2791" s="40"/>
      <c r="AN2791" s="83"/>
      <c r="AO2791" s="40"/>
      <c r="AT2791" s="83"/>
      <c r="AU2791" s="40"/>
      <c r="AX2791" s="6"/>
      <c r="AY2791" s="40"/>
    </row>
    <row r="2792" spans="32:51" x14ac:dyDescent="0.25">
      <c r="AF2792" s="6"/>
      <c r="AG2792" s="40"/>
      <c r="AJ2792" s="83"/>
      <c r="AK2792" s="40"/>
      <c r="AN2792" s="83"/>
      <c r="AO2792" s="40"/>
      <c r="AT2792" s="83"/>
      <c r="AU2792" s="40"/>
      <c r="AX2792" s="6"/>
      <c r="AY2792" s="40"/>
    </row>
    <row r="2793" spans="32:51" x14ac:dyDescent="0.25">
      <c r="AF2793" s="6"/>
      <c r="AG2793" s="40"/>
      <c r="AJ2793" s="83"/>
      <c r="AK2793" s="40"/>
      <c r="AN2793" s="83"/>
      <c r="AO2793" s="40"/>
      <c r="AT2793" s="83"/>
      <c r="AU2793" s="40"/>
      <c r="AX2793" s="6"/>
      <c r="AY2793" s="40"/>
    </row>
    <row r="2794" spans="32:51" x14ac:dyDescent="0.25">
      <c r="AF2794" s="6"/>
      <c r="AG2794" s="40"/>
      <c r="AJ2794" s="83"/>
      <c r="AK2794" s="40"/>
      <c r="AN2794" s="83"/>
      <c r="AO2794" s="40"/>
      <c r="AT2794" s="83"/>
      <c r="AU2794" s="40"/>
      <c r="AX2794" s="6"/>
      <c r="AY2794" s="40"/>
    </row>
    <row r="2795" spans="32:51" x14ac:dyDescent="0.25">
      <c r="AF2795" s="6"/>
      <c r="AG2795" s="40"/>
      <c r="AJ2795" s="83"/>
      <c r="AK2795" s="40"/>
      <c r="AN2795" s="83"/>
      <c r="AO2795" s="40"/>
      <c r="AT2795" s="83"/>
      <c r="AU2795" s="40"/>
      <c r="AX2795" s="6"/>
      <c r="AY2795" s="40"/>
    </row>
    <row r="2796" spans="32:51" x14ac:dyDescent="0.25">
      <c r="AF2796" s="6"/>
      <c r="AG2796" s="40"/>
      <c r="AJ2796" s="83"/>
      <c r="AK2796" s="40"/>
      <c r="AN2796" s="83"/>
      <c r="AO2796" s="40"/>
      <c r="AT2796" s="83"/>
      <c r="AU2796" s="40"/>
      <c r="AX2796" s="6"/>
      <c r="AY2796" s="40"/>
    </row>
    <row r="2797" spans="32:51" x14ac:dyDescent="0.25">
      <c r="AF2797" s="6"/>
      <c r="AG2797" s="40"/>
      <c r="AJ2797" s="83"/>
      <c r="AK2797" s="40"/>
      <c r="AN2797" s="83"/>
      <c r="AO2797" s="40"/>
      <c r="AT2797" s="83"/>
      <c r="AU2797" s="40"/>
      <c r="AX2797" s="6"/>
      <c r="AY2797" s="40"/>
    </row>
    <row r="2798" spans="32:51" x14ac:dyDescent="0.25">
      <c r="AF2798" s="6"/>
      <c r="AG2798" s="40"/>
      <c r="AJ2798" s="83"/>
      <c r="AK2798" s="40"/>
      <c r="AN2798" s="83"/>
      <c r="AO2798" s="40"/>
      <c r="AT2798" s="83"/>
      <c r="AU2798" s="40"/>
      <c r="AX2798" s="6"/>
      <c r="AY2798" s="40"/>
    </row>
    <row r="2799" spans="32:51" x14ac:dyDescent="0.25">
      <c r="AF2799" s="6"/>
      <c r="AG2799" s="40"/>
      <c r="AJ2799" s="83"/>
      <c r="AK2799" s="40"/>
      <c r="AN2799" s="83"/>
      <c r="AO2799" s="40"/>
      <c r="AT2799" s="83"/>
      <c r="AU2799" s="40"/>
      <c r="AX2799" s="6"/>
      <c r="AY2799" s="40"/>
    </row>
    <row r="2800" spans="32:51" x14ac:dyDescent="0.25">
      <c r="AF2800" s="6"/>
      <c r="AG2800" s="40"/>
      <c r="AJ2800" s="83"/>
      <c r="AK2800" s="40"/>
      <c r="AN2800" s="83"/>
      <c r="AO2800" s="40"/>
      <c r="AT2800" s="83"/>
      <c r="AU2800" s="40"/>
      <c r="AX2800" s="6"/>
      <c r="AY2800" s="40"/>
    </row>
    <row r="2801" spans="32:51" x14ac:dyDescent="0.25">
      <c r="AF2801" s="6"/>
      <c r="AG2801" s="40"/>
      <c r="AJ2801" s="83"/>
      <c r="AK2801" s="40"/>
      <c r="AN2801" s="83"/>
      <c r="AO2801" s="40"/>
      <c r="AT2801" s="83"/>
      <c r="AU2801" s="40"/>
      <c r="AX2801" s="6"/>
      <c r="AY2801" s="40"/>
    </row>
    <row r="2802" spans="32:51" x14ac:dyDescent="0.25">
      <c r="AF2802" s="6"/>
      <c r="AG2802" s="40"/>
      <c r="AJ2802" s="83"/>
      <c r="AK2802" s="40"/>
      <c r="AN2802" s="83"/>
      <c r="AO2802" s="40"/>
      <c r="AT2802" s="83"/>
      <c r="AU2802" s="40"/>
      <c r="AX2802" s="6"/>
      <c r="AY2802" s="40"/>
    </row>
    <row r="2803" spans="32:51" x14ac:dyDescent="0.25">
      <c r="AF2803" s="6"/>
      <c r="AG2803" s="40"/>
      <c r="AJ2803" s="83"/>
      <c r="AK2803" s="40"/>
      <c r="AN2803" s="83"/>
      <c r="AO2803" s="40"/>
      <c r="AT2803" s="83"/>
      <c r="AU2803" s="40"/>
      <c r="AX2803" s="6"/>
      <c r="AY2803" s="40"/>
    </row>
    <row r="2804" spans="32:51" x14ac:dyDescent="0.25">
      <c r="AF2804" s="6"/>
      <c r="AG2804" s="40"/>
      <c r="AJ2804" s="83"/>
      <c r="AK2804" s="40"/>
      <c r="AN2804" s="83"/>
      <c r="AO2804" s="40"/>
      <c r="AT2804" s="83"/>
      <c r="AU2804" s="40"/>
      <c r="AX2804" s="6"/>
      <c r="AY2804" s="40"/>
    </row>
    <row r="2805" spans="32:51" x14ac:dyDescent="0.25">
      <c r="AF2805" s="6"/>
      <c r="AG2805" s="40"/>
      <c r="AJ2805" s="83"/>
      <c r="AK2805" s="40"/>
      <c r="AN2805" s="83"/>
      <c r="AO2805" s="40"/>
      <c r="AT2805" s="83"/>
      <c r="AU2805" s="40"/>
      <c r="AX2805" s="6"/>
      <c r="AY2805" s="40"/>
    </row>
    <row r="2806" spans="32:51" x14ac:dyDescent="0.25">
      <c r="AF2806" s="6"/>
      <c r="AG2806" s="40"/>
      <c r="AJ2806" s="83"/>
      <c r="AK2806" s="40"/>
      <c r="AN2806" s="83"/>
      <c r="AO2806" s="40"/>
      <c r="AT2806" s="83"/>
      <c r="AU2806" s="40"/>
      <c r="AX2806" s="6"/>
      <c r="AY2806" s="40"/>
    </row>
    <row r="2807" spans="32:51" x14ac:dyDescent="0.25">
      <c r="AF2807" s="6"/>
      <c r="AG2807" s="40"/>
      <c r="AJ2807" s="83"/>
      <c r="AK2807" s="40"/>
      <c r="AN2807" s="83"/>
      <c r="AO2807" s="40"/>
      <c r="AT2807" s="83"/>
      <c r="AU2807" s="40"/>
      <c r="AX2807" s="6"/>
      <c r="AY2807" s="40"/>
    </row>
    <row r="2808" spans="32:51" x14ac:dyDescent="0.25">
      <c r="AF2808" s="6"/>
      <c r="AG2808" s="40"/>
      <c r="AJ2808" s="83"/>
      <c r="AK2808" s="40"/>
      <c r="AN2808" s="83"/>
      <c r="AO2808" s="40"/>
      <c r="AT2808" s="83"/>
      <c r="AU2808" s="40"/>
      <c r="AX2808" s="6"/>
      <c r="AY2808" s="40"/>
    </row>
    <row r="2809" spans="32:51" x14ac:dyDescent="0.25">
      <c r="AF2809" s="6"/>
      <c r="AG2809" s="40"/>
      <c r="AJ2809" s="83"/>
      <c r="AK2809" s="40"/>
      <c r="AN2809" s="83"/>
      <c r="AO2809" s="40"/>
      <c r="AT2809" s="83"/>
      <c r="AU2809" s="40"/>
      <c r="AX2809" s="6"/>
      <c r="AY2809" s="40"/>
    </row>
    <row r="2810" spans="32:51" x14ac:dyDescent="0.25">
      <c r="AF2810" s="6"/>
      <c r="AG2810" s="40"/>
      <c r="AJ2810" s="83"/>
      <c r="AK2810" s="40"/>
      <c r="AN2810" s="83"/>
      <c r="AO2810" s="40"/>
      <c r="AT2810" s="83"/>
      <c r="AU2810" s="40"/>
      <c r="AX2810" s="6"/>
      <c r="AY2810" s="40"/>
    </row>
    <row r="2811" spans="32:51" x14ac:dyDescent="0.25">
      <c r="AF2811" s="6"/>
      <c r="AG2811" s="40"/>
      <c r="AJ2811" s="83"/>
      <c r="AK2811" s="40"/>
      <c r="AN2811" s="83"/>
      <c r="AO2811" s="40"/>
      <c r="AT2811" s="83"/>
      <c r="AU2811" s="40"/>
      <c r="AX2811" s="6"/>
      <c r="AY2811" s="40"/>
    </row>
    <row r="2812" spans="32:51" x14ac:dyDescent="0.25">
      <c r="AF2812" s="6"/>
      <c r="AG2812" s="40"/>
      <c r="AJ2812" s="83"/>
      <c r="AK2812" s="40"/>
      <c r="AN2812" s="83"/>
      <c r="AO2812" s="40"/>
      <c r="AT2812" s="83"/>
      <c r="AU2812" s="40"/>
      <c r="AX2812" s="6"/>
      <c r="AY2812" s="40"/>
    </row>
    <row r="2813" spans="32:51" x14ac:dyDescent="0.25">
      <c r="AF2813" s="6"/>
      <c r="AG2813" s="40"/>
      <c r="AJ2813" s="83"/>
      <c r="AK2813" s="40"/>
      <c r="AN2813" s="83"/>
      <c r="AO2813" s="40"/>
      <c r="AT2813" s="83"/>
      <c r="AU2813" s="40"/>
      <c r="AX2813" s="6"/>
      <c r="AY2813" s="40"/>
    </row>
    <row r="2814" spans="32:51" x14ac:dyDescent="0.25">
      <c r="AF2814" s="6"/>
      <c r="AG2814" s="40"/>
      <c r="AJ2814" s="83"/>
      <c r="AK2814" s="40"/>
      <c r="AN2814" s="83"/>
      <c r="AO2814" s="40"/>
      <c r="AT2814" s="83"/>
      <c r="AU2814" s="40"/>
      <c r="AX2814" s="6"/>
      <c r="AY2814" s="40"/>
    </row>
    <row r="2815" spans="32:51" x14ac:dyDescent="0.25">
      <c r="AF2815" s="6"/>
      <c r="AG2815" s="40"/>
      <c r="AJ2815" s="83"/>
      <c r="AK2815" s="40"/>
      <c r="AN2815" s="83"/>
      <c r="AO2815" s="40"/>
      <c r="AT2815" s="83"/>
      <c r="AU2815" s="40"/>
      <c r="AX2815" s="6"/>
      <c r="AY2815" s="40"/>
    </row>
    <row r="2816" spans="32:51" x14ac:dyDescent="0.25">
      <c r="AF2816" s="6"/>
      <c r="AG2816" s="40"/>
      <c r="AJ2816" s="83"/>
      <c r="AK2816" s="40"/>
      <c r="AN2816" s="83"/>
      <c r="AO2816" s="40"/>
      <c r="AT2816" s="83"/>
      <c r="AU2816" s="40"/>
      <c r="AX2816" s="6"/>
      <c r="AY2816" s="40"/>
    </row>
    <row r="2817" spans="32:51" x14ac:dyDescent="0.25">
      <c r="AF2817" s="6"/>
      <c r="AG2817" s="40"/>
      <c r="AJ2817" s="83"/>
      <c r="AK2817" s="40"/>
      <c r="AN2817" s="83"/>
      <c r="AO2817" s="40"/>
      <c r="AT2817" s="83"/>
      <c r="AU2817" s="40"/>
      <c r="AX2817" s="6"/>
      <c r="AY2817" s="40"/>
    </row>
    <row r="2818" spans="32:51" x14ac:dyDescent="0.25">
      <c r="AF2818" s="6"/>
      <c r="AG2818" s="40"/>
      <c r="AJ2818" s="83"/>
      <c r="AK2818" s="40"/>
      <c r="AN2818" s="83"/>
      <c r="AO2818" s="40"/>
      <c r="AT2818" s="83"/>
      <c r="AU2818" s="40"/>
      <c r="AX2818" s="6"/>
      <c r="AY2818" s="40"/>
    </row>
    <row r="2819" spans="32:51" x14ac:dyDescent="0.25">
      <c r="AF2819" s="6"/>
      <c r="AG2819" s="40"/>
      <c r="AJ2819" s="83"/>
      <c r="AK2819" s="40"/>
      <c r="AN2819" s="83"/>
      <c r="AO2819" s="40"/>
      <c r="AT2819" s="83"/>
      <c r="AU2819" s="40"/>
      <c r="AX2819" s="6"/>
      <c r="AY2819" s="40"/>
    </row>
    <row r="2820" spans="32:51" x14ac:dyDescent="0.25">
      <c r="AF2820" s="6"/>
      <c r="AG2820" s="40"/>
      <c r="AJ2820" s="83"/>
      <c r="AK2820" s="40"/>
      <c r="AN2820" s="83"/>
      <c r="AO2820" s="40"/>
      <c r="AT2820" s="83"/>
      <c r="AU2820" s="40"/>
      <c r="AX2820" s="6"/>
      <c r="AY2820" s="40"/>
    </row>
    <row r="2821" spans="32:51" x14ac:dyDescent="0.25">
      <c r="AF2821" s="6"/>
      <c r="AG2821" s="40"/>
      <c r="AJ2821" s="83"/>
      <c r="AK2821" s="40"/>
      <c r="AN2821" s="83"/>
      <c r="AO2821" s="40"/>
      <c r="AT2821" s="83"/>
      <c r="AU2821" s="40"/>
      <c r="AX2821" s="6"/>
      <c r="AY2821" s="40"/>
    </row>
    <row r="2822" spans="32:51" x14ac:dyDescent="0.25">
      <c r="AF2822" s="6"/>
      <c r="AG2822" s="40"/>
      <c r="AJ2822" s="83"/>
      <c r="AK2822" s="40"/>
      <c r="AN2822" s="83"/>
      <c r="AO2822" s="40"/>
      <c r="AT2822" s="83"/>
      <c r="AU2822" s="40"/>
      <c r="AX2822" s="6"/>
      <c r="AY2822" s="40"/>
    </row>
    <row r="2823" spans="32:51" x14ac:dyDescent="0.25">
      <c r="AF2823" s="6"/>
      <c r="AG2823" s="40"/>
      <c r="AJ2823" s="83"/>
      <c r="AK2823" s="40"/>
      <c r="AN2823" s="83"/>
      <c r="AO2823" s="40"/>
      <c r="AT2823" s="83"/>
      <c r="AU2823" s="40"/>
      <c r="AX2823" s="6"/>
      <c r="AY2823" s="40"/>
    </row>
    <row r="2824" spans="32:51" x14ac:dyDescent="0.25">
      <c r="AF2824" s="6"/>
      <c r="AG2824" s="40"/>
      <c r="AJ2824" s="83"/>
      <c r="AK2824" s="40"/>
      <c r="AN2824" s="83"/>
      <c r="AO2824" s="40"/>
      <c r="AT2824" s="83"/>
      <c r="AU2824" s="40"/>
      <c r="AX2824" s="6"/>
      <c r="AY2824" s="40"/>
    </row>
    <row r="2825" spans="32:51" x14ac:dyDescent="0.25">
      <c r="AF2825" s="6"/>
      <c r="AG2825" s="40"/>
      <c r="AJ2825" s="83"/>
      <c r="AK2825" s="40"/>
      <c r="AN2825" s="83"/>
      <c r="AO2825" s="40"/>
      <c r="AT2825" s="83"/>
      <c r="AU2825" s="40"/>
      <c r="AX2825" s="6"/>
      <c r="AY2825" s="40"/>
    </row>
    <row r="2826" spans="32:51" x14ac:dyDescent="0.25">
      <c r="AF2826" s="6"/>
      <c r="AG2826" s="40"/>
      <c r="AJ2826" s="83"/>
      <c r="AK2826" s="40"/>
      <c r="AN2826" s="83"/>
      <c r="AO2826" s="40"/>
      <c r="AT2826" s="83"/>
      <c r="AU2826" s="40"/>
      <c r="AX2826" s="6"/>
      <c r="AY2826" s="40"/>
    </row>
    <row r="2827" spans="32:51" x14ac:dyDescent="0.25">
      <c r="AF2827" s="6"/>
      <c r="AG2827" s="40"/>
      <c r="AJ2827" s="83"/>
      <c r="AK2827" s="40"/>
      <c r="AN2827" s="83"/>
      <c r="AO2827" s="40"/>
      <c r="AT2827" s="83"/>
      <c r="AU2827" s="40"/>
      <c r="AX2827" s="6"/>
      <c r="AY2827" s="40"/>
    </row>
    <row r="2828" spans="32:51" x14ac:dyDescent="0.25">
      <c r="AF2828" s="6"/>
      <c r="AG2828" s="40"/>
      <c r="AJ2828" s="83"/>
      <c r="AK2828" s="40"/>
      <c r="AN2828" s="83"/>
      <c r="AO2828" s="40"/>
      <c r="AT2828" s="83"/>
      <c r="AU2828" s="40"/>
      <c r="AX2828" s="6"/>
      <c r="AY2828" s="40"/>
    </row>
    <row r="2829" spans="32:51" x14ac:dyDescent="0.25">
      <c r="AF2829" s="6"/>
      <c r="AG2829" s="40"/>
      <c r="AJ2829" s="83"/>
      <c r="AK2829" s="40"/>
      <c r="AN2829" s="83"/>
      <c r="AO2829" s="40"/>
      <c r="AT2829" s="83"/>
      <c r="AU2829" s="40"/>
      <c r="AX2829" s="6"/>
      <c r="AY2829" s="40"/>
    </row>
    <row r="2830" spans="32:51" x14ac:dyDescent="0.25">
      <c r="AF2830" s="6"/>
      <c r="AG2830" s="40"/>
      <c r="AJ2830" s="83"/>
      <c r="AK2830" s="40"/>
      <c r="AN2830" s="83"/>
      <c r="AO2830" s="40"/>
      <c r="AT2830" s="83"/>
      <c r="AU2830" s="40"/>
      <c r="AX2830" s="6"/>
      <c r="AY2830" s="40"/>
    </row>
    <row r="2831" spans="32:51" x14ac:dyDescent="0.25">
      <c r="AF2831" s="6"/>
      <c r="AG2831" s="40"/>
      <c r="AJ2831" s="83"/>
      <c r="AK2831" s="40"/>
      <c r="AN2831" s="83"/>
      <c r="AO2831" s="40"/>
      <c r="AT2831" s="83"/>
      <c r="AU2831" s="40"/>
      <c r="AX2831" s="6"/>
      <c r="AY2831" s="40"/>
    </row>
    <row r="2832" spans="32:51" x14ac:dyDescent="0.25">
      <c r="AF2832" s="6"/>
      <c r="AG2832" s="40"/>
      <c r="AJ2832" s="83"/>
      <c r="AK2832" s="40"/>
      <c r="AN2832" s="83"/>
      <c r="AO2832" s="40"/>
      <c r="AT2832" s="83"/>
      <c r="AU2832" s="40"/>
      <c r="AX2832" s="6"/>
      <c r="AY2832" s="40"/>
    </row>
    <row r="2833" spans="32:51" x14ac:dyDescent="0.25">
      <c r="AF2833" s="6"/>
      <c r="AG2833" s="40"/>
      <c r="AJ2833" s="83"/>
      <c r="AK2833" s="40"/>
      <c r="AN2833" s="83"/>
      <c r="AO2833" s="40"/>
      <c r="AT2833" s="83"/>
      <c r="AU2833" s="40"/>
      <c r="AX2833" s="6"/>
      <c r="AY2833" s="40"/>
    </row>
    <row r="2834" spans="32:51" x14ac:dyDescent="0.25">
      <c r="AF2834" s="6"/>
      <c r="AG2834" s="40"/>
      <c r="AJ2834" s="83"/>
      <c r="AK2834" s="40"/>
      <c r="AN2834" s="83"/>
      <c r="AO2834" s="40"/>
      <c r="AT2834" s="83"/>
      <c r="AU2834" s="40"/>
      <c r="AX2834" s="6"/>
      <c r="AY2834" s="40"/>
    </row>
    <row r="2835" spans="32:51" x14ac:dyDescent="0.25">
      <c r="AF2835" s="6"/>
      <c r="AG2835" s="40"/>
      <c r="AJ2835" s="83"/>
      <c r="AK2835" s="40"/>
      <c r="AN2835" s="83"/>
      <c r="AO2835" s="40"/>
      <c r="AT2835" s="83"/>
      <c r="AU2835" s="40"/>
      <c r="AX2835" s="6"/>
      <c r="AY2835" s="40"/>
    </row>
    <row r="2836" spans="32:51" x14ac:dyDescent="0.25">
      <c r="AF2836" s="6"/>
      <c r="AG2836" s="40"/>
      <c r="AJ2836" s="83"/>
      <c r="AK2836" s="40"/>
      <c r="AN2836" s="83"/>
      <c r="AO2836" s="40"/>
      <c r="AT2836" s="83"/>
      <c r="AU2836" s="40"/>
      <c r="AX2836" s="6"/>
      <c r="AY2836" s="40"/>
    </row>
    <row r="2837" spans="32:51" x14ac:dyDescent="0.25">
      <c r="AF2837" s="6"/>
      <c r="AG2837" s="40"/>
      <c r="AJ2837" s="83"/>
      <c r="AK2837" s="40"/>
      <c r="AN2837" s="83"/>
      <c r="AO2837" s="40"/>
      <c r="AT2837" s="83"/>
      <c r="AU2837" s="40"/>
      <c r="AX2837" s="6"/>
      <c r="AY2837" s="40"/>
    </row>
    <row r="2838" spans="32:51" x14ac:dyDescent="0.25">
      <c r="AF2838" s="6"/>
      <c r="AG2838" s="40"/>
      <c r="AJ2838" s="83"/>
      <c r="AK2838" s="40"/>
      <c r="AN2838" s="83"/>
      <c r="AO2838" s="40"/>
      <c r="AT2838" s="83"/>
      <c r="AU2838" s="40"/>
      <c r="AX2838" s="6"/>
      <c r="AY2838" s="40"/>
    </row>
    <row r="2839" spans="32:51" x14ac:dyDescent="0.25">
      <c r="AF2839" s="6"/>
      <c r="AG2839" s="40"/>
      <c r="AJ2839" s="83"/>
      <c r="AK2839" s="40"/>
      <c r="AN2839" s="83"/>
      <c r="AO2839" s="40"/>
      <c r="AT2839" s="83"/>
      <c r="AU2839" s="40"/>
      <c r="AX2839" s="6"/>
      <c r="AY2839" s="40"/>
    </row>
    <row r="2840" spans="32:51" x14ac:dyDescent="0.25">
      <c r="AF2840" s="6"/>
      <c r="AG2840" s="40"/>
      <c r="AJ2840" s="83"/>
      <c r="AK2840" s="40"/>
      <c r="AN2840" s="83"/>
      <c r="AO2840" s="40"/>
      <c r="AT2840" s="83"/>
      <c r="AU2840" s="40"/>
      <c r="AX2840" s="6"/>
      <c r="AY2840" s="40"/>
    </row>
    <row r="2841" spans="32:51" x14ac:dyDescent="0.25">
      <c r="AF2841" s="6"/>
      <c r="AG2841" s="40"/>
      <c r="AJ2841" s="83"/>
      <c r="AK2841" s="40"/>
      <c r="AN2841" s="83"/>
      <c r="AO2841" s="40"/>
      <c r="AT2841" s="83"/>
      <c r="AU2841" s="40"/>
      <c r="AX2841" s="6"/>
      <c r="AY2841" s="40"/>
    </row>
    <row r="2842" spans="32:51" x14ac:dyDescent="0.25">
      <c r="AF2842" s="6"/>
      <c r="AG2842" s="40"/>
      <c r="AJ2842" s="83"/>
      <c r="AK2842" s="40"/>
      <c r="AN2842" s="83"/>
      <c r="AO2842" s="40"/>
      <c r="AT2842" s="83"/>
      <c r="AU2842" s="40"/>
      <c r="AX2842" s="6"/>
      <c r="AY2842" s="40"/>
    </row>
    <row r="2843" spans="32:51" x14ac:dyDescent="0.25">
      <c r="AF2843" s="6"/>
      <c r="AG2843" s="40"/>
      <c r="AJ2843" s="83"/>
      <c r="AK2843" s="40"/>
      <c r="AN2843" s="83"/>
      <c r="AO2843" s="40"/>
      <c r="AT2843" s="83"/>
      <c r="AU2843" s="40"/>
      <c r="AX2843" s="6"/>
      <c r="AY2843" s="40"/>
    </row>
    <row r="2844" spans="32:51" x14ac:dyDescent="0.25">
      <c r="AF2844" s="6"/>
      <c r="AG2844" s="40"/>
      <c r="AJ2844" s="83"/>
      <c r="AK2844" s="40"/>
      <c r="AN2844" s="83"/>
      <c r="AO2844" s="40"/>
      <c r="AT2844" s="83"/>
      <c r="AU2844" s="40"/>
      <c r="AX2844" s="6"/>
      <c r="AY2844" s="40"/>
    </row>
    <row r="2845" spans="32:51" x14ac:dyDescent="0.25">
      <c r="AF2845" s="6"/>
      <c r="AG2845" s="40"/>
      <c r="AJ2845" s="83"/>
      <c r="AK2845" s="40"/>
      <c r="AN2845" s="83"/>
      <c r="AO2845" s="40"/>
      <c r="AT2845" s="83"/>
      <c r="AU2845" s="40"/>
      <c r="AX2845" s="6"/>
      <c r="AY2845" s="40"/>
    </row>
    <row r="2846" spans="32:51" x14ac:dyDescent="0.25">
      <c r="AF2846" s="6"/>
      <c r="AG2846" s="40"/>
      <c r="AJ2846" s="83"/>
      <c r="AK2846" s="40"/>
      <c r="AN2846" s="83"/>
      <c r="AO2846" s="40"/>
      <c r="AT2846" s="83"/>
      <c r="AU2846" s="40"/>
      <c r="AX2846" s="6"/>
      <c r="AY2846" s="40"/>
    </row>
    <row r="2847" spans="32:51" x14ac:dyDescent="0.25">
      <c r="AF2847" s="6"/>
      <c r="AG2847" s="40"/>
      <c r="AJ2847" s="83"/>
      <c r="AK2847" s="40"/>
      <c r="AN2847" s="83"/>
      <c r="AO2847" s="40"/>
      <c r="AT2847" s="83"/>
      <c r="AU2847" s="40"/>
      <c r="AX2847" s="6"/>
      <c r="AY2847" s="40"/>
    </row>
    <row r="2848" spans="32:51" x14ac:dyDescent="0.25">
      <c r="AF2848" s="6"/>
      <c r="AG2848" s="40"/>
      <c r="AJ2848" s="83"/>
      <c r="AK2848" s="40"/>
      <c r="AN2848" s="83"/>
      <c r="AO2848" s="40"/>
      <c r="AT2848" s="83"/>
      <c r="AU2848" s="40"/>
      <c r="AX2848" s="6"/>
      <c r="AY2848" s="40"/>
    </row>
    <row r="2849" spans="32:51" x14ac:dyDescent="0.25">
      <c r="AF2849" s="6"/>
      <c r="AG2849" s="40"/>
      <c r="AJ2849" s="83"/>
      <c r="AK2849" s="40"/>
      <c r="AN2849" s="83"/>
      <c r="AO2849" s="40"/>
      <c r="AT2849" s="83"/>
      <c r="AU2849" s="40"/>
      <c r="AX2849" s="6"/>
      <c r="AY2849" s="40"/>
    </row>
    <row r="2850" spans="32:51" x14ac:dyDescent="0.25">
      <c r="AF2850" s="6"/>
      <c r="AG2850" s="40"/>
      <c r="AJ2850" s="83"/>
      <c r="AK2850" s="40"/>
      <c r="AN2850" s="83"/>
      <c r="AO2850" s="40"/>
      <c r="AT2850" s="83"/>
      <c r="AU2850" s="40"/>
      <c r="AX2850" s="6"/>
      <c r="AY2850" s="40"/>
    </row>
    <row r="2851" spans="32:51" x14ac:dyDescent="0.25">
      <c r="AF2851" s="6"/>
      <c r="AG2851" s="40"/>
      <c r="AJ2851" s="83"/>
      <c r="AK2851" s="40"/>
      <c r="AN2851" s="83"/>
      <c r="AO2851" s="40"/>
      <c r="AT2851" s="83"/>
      <c r="AU2851" s="40"/>
      <c r="AX2851" s="6"/>
      <c r="AY2851" s="40"/>
    </row>
    <row r="2852" spans="32:51" x14ac:dyDescent="0.25">
      <c r="AF2852" s="6"/>
      <c r="AG2852" s="40"/>
      <c r="AJ2852" s="83"/>
      <c r="AK2852" s="40"/>
      <c r="AN2852" s="83"/>
      <c r="AO2852" s="40"/>
      <c r="AT2852" s="83"/>
      <c r="AU2852" s="40"/>
      <c r="AX2852" s="6"/>
      <c r="AY2852" s="40"/>
    </row>
    <row r="2853" spans="32:51" x14ac:dyDescent="0.25">
      <c r="AF2853" s="6"/>
      <c r="AG2853" s="40"/>
      <c r="AJ2853" s="83"/>
      <c r="AK2853" s="40"/>
      <c r="AN2853" s="83"/>
      <c r="AO2853" s="40"/>
      <c r="AT2853" s="83"/>
      <c r="AU2853" s="40"/>
      <c r="AX2853" s="6"/>
      <c r="AY2853" s="40"/>
    </row>
    <row r="2854" spans="32:51" x14ac:dyDescent="0.25">
      <c r="AF2854" s="6"/>
      <c r="AG2854" s="40"/>
      <c r="AJ2854" s="83"/>
      <c r="AK2854" s="40"/>
      <c r="AN2854" s="83"/>
      <c r="AO2854" s="40"/>
      <c r="AT2854" s="83"/>
      <c r="AU2854" s="40"/>
      <c r="AX2854" s="6"/>
      <c r="AY2854" s="40"/>
    </row>
    <row r="2855" spans="32:51" x14ac:dyDescent="0.25">
      <c r="AF2855" s="6"/>
      <c r="AG2855" s="40"/>
      <c r="AJ2855" s="83"/>
      <c r="AK2855" s="40"/>
      <c r="AN2855" s="83"/>
      <c r="AO2855" s="40"/>
      <c r="AT2855" s="83"/>
      <c r="AU2855" s="40"/>
      <c r="AX2855" s="6"/>
      <c r="AY2855" s="40"/>
    </row>
    <row r="2856" spans="32:51" x14ac:dyDescent="0.25">
      <c r="AF2856" s="6"/>
      <c r="AG2856" s="40"/>
      <c r="AJ2856" s="83"/>
      <c r="AK2856" s="40"/>
      <c r="AN2856" s="83"/>
      <c r="AO2856" s="40"/>
      <c r="AT2856" s="83"/>
      <c r="AU2856" s="40"/>
      <c r="AX2856" s="6"/>
      <c r="AY2856" s="40"/>
    </row>
    <row r="2857" spans="32:51" x14ac:dyDescent="0.25">
      <c r="AF2857" s="6"/>
      <c r="AG2857" s="40"/>
      <c r="AJ2857" s="83"/>
      <c r="AK2857" s="40"/>
      <c r="AN2857" s="83"/>
      <c r="AO2857" s="40"/>
      <c r="AT2857" s="83"/>
      <c r="AU2857" s="40"/>
      <c r="AX2857" s="6"/>
      <c r="AY2857" s="40"/>
    </row>
    <row r="2858" spans="32:51" x14ac:dyDescent="0.25">
      <c r="AF2858" s="6"/>
      <c r="AG2858" s="40"/>
      <c r="AJ2858" s="83"/>
      <c r="AK2858" s="40"/>
      <c r="AN2858" s="83"/>
      <c r="AO2858" s="40"/>
      <c r="AT2858" s="83"/>
      <c r="AU2858" s="40"/>
      <c r="AX2858" s="6"/>
      <c r="AY2858" s="40"/>
    </row>
    <row r="2859" spans="32:51" x14ac:dyDescent="0.25">
      <c r="AF2859" s="6"/>
      <c r="AG2859" s="40"/>
      <c r="AJ2859" s="83"/>
      <c r="AK2859" s="40"/>
      <c r="AN2859" s="83"/>
      <c r="AO2859" s="40"/>
      <c r="AT2859" s="83"/>
      <c r="AU2859" s="40"/>
      <c r="AX2859" s="6"/>
      <c r="AY2859" s="40"/>
    </row>
    <row r="2860" spans="32:51" x14ac:dyDescent="0.25">
      <c r="AF2860" s="6"/>
      <c r="AG2860" s="40"/>
      <c r="AJ2860" s="83"/>
      <c r="AK2860" s="40"/>
      <c r="AN2860" s="83"/>
      <c r="AO2860" s="40"/>
      <c r="AT2860" s="83"/>
      <c r="AU2860" s="40"/>
      <c r="AX2860" s="6"/>
      <c r="AY2860" s="40"/>
    </row>
    <row r="2861" spans="32:51" x14ac:dyDescent="0.25">
      <c r="AF2861" s="6"/>
      <c r="AG2861" s="40"/>
      <c r="AJ2861" s="83"/>
      <c r="AK2861" s="40"/>
      <c r="AN2861" s="83"/>
      <c r="AO2861" s="40"/>
      <c r="AT2861" s="83"/>
      <c r="AU2861" s="40"/>
      <c r="AX2861" s="6"/>
      <c r="AY2861" s="40"/>
    </row>
    <row r="2862" spans="32:51" x14ac:dyDescent="0.25">
      <c r="AF2862" s="6"/>
      <c r="AG2862" s="40"/>
      <c r="AJ2862" s="83"/>
      <c r="AK2862" s="40"/>
      <c r="AN2862" s="83"/>
      <c r="AO2862" s="40"/>
      <c r="AT2862" s="83"/>
      <c r="AU2862" s="40"/>
      <c r="AX2862" s="6"/>
      <c r="AY2862" s="40"/>
    </row>
    <row r="2863" spans="32:51" x14ac:dyDescent="0.25">
      <c r="AF2863" s="6"/>
      <c r="AG2863" s="40"/>
      <c r="AJ2863" s="83"/>
      <c r="AK2863" s="40"/>
      <c r="AN2863" s="83"/>
      <c r="AO2863" s="40"/>
      <c r="AT2863" s="83"/>
      <c r="AU2863" s="40"/>
      <c r="AX2863" s="6"/>
      <c r="AY2863" s="40"/>
    </row>
    <row r="2864" spans="32:51" x14ac:dyDescent="0.25">
      <c r="AF2864" s="6"/>
      <c r="AG2864" s="40"/>
      <c r="AJ2864" s="83"/>
      <c r="AK2864" s="40"/>
      <c r="AN2864" s="83"/>
      <c r="AO2864" s="40"/>
      <c r="AT2864" s="83"/>
      <c r="AU2864" s="40"/>
      <c r="AX2864" s="6"/>
      <c r="AY2864" s="40"/>
    </row>
    <row r="2865" spans="32:51" x14ac:dyDescent="0.25">
      <c r="AF2865" s="6"/>
      <c r="AG2865" s="40"/>
      <c r="AJ2865" s="83"/>
      <c r="AK2865" s="40"/>
      <c r="AN2865" s="83"/>
      <c r="AO2865" s="40"/>
      <c r="AT2865" s="83"/>
      <c r="AU2865" s="40"/>
      <c r="AX2865" s="6"/>
      <c r="AY2865" s="40"/>
    </row>
    <row r="2866" spans="32:51" x14ac:dyDescent="0.25">
      <c r="AF2866" s="6"/>
      <c r="AG2866" s="40"/>
      <c r="AJ2866" s="83"/>
      <c r="AK2866" s="40"/>
      <c r="AN2866" s="83"/>
      <c r="AO2866" s="40"/>
      <c r="AT2866" s="83"/>
      <c r="AU2866" s="40"/>
      <c r="AX2866" s="6"/>
      <c r="AY2866" s="40"/>
    </row>
    <row r="2867" spans="32:51" x14ac:dyDescent="0.25">
      <c r="AF2867" s="6"/>
      <c r="AG2867" s="40"/>
      <c r="AJ2867" s="83"/>
      <c r="AK2867" s="40"/>
      <c r="AN2867" s="83"/>
      <c r="AO2867" s="40"/>
      <c r="AT2867" s="83"/>
      <c r="AU2867" s="40"/>
      <c r="AX2867" s="6"/>
      <c r="AY2867" s="40"/>
    </row>
    <row r="2868" spans="32:51" x14ac:dyDescent="0.25">
      <c r="AF2868" s="6"/>
      <c r="AG2868" s="40"/>
      <c r="AJ2868" s="83"/>
      <c r="AK2868" s="40"/>
      <c r="AN2868" s="83"/>
      <c r="AO2868" s="40"/>
      <c r="AT2868" s="83"/>
      <c r="AU2868" s="40"/>
      <c r="AX2868" s="6"/>
      <c r="AY2868" s="40"/>
    </row>
    <row r="2869" spans="32:51" x14ac:dyDescent="0.25">
      <c r="AF2869" s="6"/>
      <c r="AG2869" s="40"/>
      <c r="AJ2869" s="83"/>
      <c r="AK2869" s="40"/>
      <c r="AN2869" s="83"/>
      <c r="AO2869" s="40"/>
      <c r="AT2869" s="83"/>
      <c r="AU2869" s="40"/>
      <c r="AX2869" s="6"/>
      <c r="AY2869" s="40"/>
    </row>
    <row r="2870" spans="32:51" x14ac:dyDescent="0.25">
      <c r="AF2870" s="6"/>
      <c r="AG2870" s="40"/>
      <c r="AJ2870" s="83"/>
      <c r="AK2870" s="40"/>
      <c r="AN2870" s="83"/>
      <c r="AO2870" s="40"/>
      <c r="AT2870" s="83"/>
      <c r="AU2870" s="40"/>
      <c r="AX2870" s="6"/>
      <c r="AY2870" s="40"/>
    </row>
    <row r="2871" spans="32:51" x14ac:dyDescent="0.25">
      <c r="AF2871" s="6"/>
      <c r="AG2871" s="40"/>
      <c r="AJ2871" s="83"/>
      <c r="AK2871" s="40"/>
      <c r="AN2871" s="83"/>
      <c r="AO2871" s="40"/>
      <c r="AT2871" s="83"/>
      <c r="AU2871" s="40"/>
      <c r="AX2871" s="6"/>
      <c r="AY2871" s="40"/>
    </row>
    <row r="2872" spans="32:51" x14ac:dyDescent="0.25">
      <c r="AF2872" s="6"/>
      <c r="AG2872" s="40"/>
      <c r="AJ2872" s="83"/>
      <c r="AK2872" s="40"/>
      <c r="AN2872" s="83"/>
      <c r="AO2872" s="40"/>
      <c r="AT2872" s="83"/>
      <c r="AU2872" s="40"/>
      <c r="AX2872" s="6"/>
      <c r="AY2872" s="40"/>
    </row>
    <row r="2873" spans="32:51" x14ac:dyDescent="0.25">
      <c r="AF2873" s="6"/>
      <c r="AG2873" s="40"/>
      <c r="AJ2873" s="83"/>
      <c r="AK2873" s="40"/>
      <c r="AN2873" s="83"/>
      <c r="AO2873" s="40"/>
      <c r="AT2873" s="83"/>
      <c r="AU2873" s="40"/>
      <c r="AX2873" s="6"/>
      <c r="AY2873" s="40"/>
    </row>
    <row r="2874" spans="32:51" x14ac:dyDescent="0.25">
      <c r="AF2874" s="6"/>
      <c r="AG2874" s="40"/>
      <c r="AJ2874" s="83"/>
      <c r="AK2874" s="40"/>
      <c r="AN2874" s="83"/>
      <c r="AO2874" s="40"/>
      <c r="AT2874" s="83"/>
      <c r="AU2874" s="40"/>
      <c r="AX2874" s="6"/>
      <c r="AY2874" s="40"/>
    </row>
    <row r="2875" spans="32:51" x14ac:dyDescent="0.25">
      <c r="AF2875" s="6"/>
      <c r="AG2875" s="40"/>
      <c r="AJ2875" s="83"/>
      <c r="AK2875" s="40"/>
      <c r="AN2875" s="83"/>
      <c r="AO2875" s="40"/>
      <c r="AT2875" s="83"/>
      <c r="AU2875" s="40"/>
      <c r="AX2875" s="6"/>
      <c r="AY2875" s="40"/>
    </row>
    <row r="2876" spans="32:51" x14ac:dyDescent="0.25">
      <c r="AF2876" s="6"/>
      <c r="AG2876" s="40"/>
      <c r="AJ2876" s="83"/>
      <c r="AK2876" s="40"/>
      <c r="AN2876" s="83"/>
      <c r="AO2876" s="40"/>
      <c r="AT2876" s="83"/>
      <c r="AU2876" s="40"/>
      <c r="AX2876" s="6"/>
      <c r="AY2876" s="40"/>
    </row>
    <row r="2877" spans="32:51" x14ac:dyDescent="0.25">
      <c r="AF2877" s="6"/>
      <c r="AG2877" s="40"/>
      <c r="AJ2877" s="83"/>
      <c r="AK2877" s="40"/>
      <c r="AN2877" s="83"/>
      <c r="AO2877" s="40"/>
      <c r="AT2877" s="83"/>
      <c r="AU2877" s="40"/>
      <c r="AX2877" s="6"/>
      <c r="AY2877" s="40"/>
    </row>
    <row r="2878" spans="32:51" x14ac:dyDescent="0.25">
      <c r="AF2878" s="6"/>
      <c r="AG2878" s="40"/>
      <c r="AJ2878" s="83"/>
      <c r="AK2878" s="40"/>
      <c r="AN2878" s="83"/>
      <c r="AO2878" s="40"/>
      <c r="AT2878" s="83"/>
      <c r="AU2878" s="40"/>
      <c r="AX2878" s="6"/>
      <c r="AY2878" s="40"/>
    </row>
    <row r="2879" spans="32:51" x14ac:dyDescent="0.25">
      <c r="AF2879" s="6"/>
      <c r="AG2879" s="40"/>
      <c r="AJ2879" s="83"/>
      <c r="AK2879" s="40"/>
      <c r="AN2879" s="83"/>
      <c r="AO2879" s="40"/>
      <c r="AT2879" s="83"/>
      <c r="AU2879" s="40"/>
      <c r="AX2879" s="6"/>
      <c r="AY2879" s="40"/>
    </row>
    <row r="2880" spans="32:51" x14ac:dyDescent="0.25">
      <c r="AF2880" s="6"/>
      <c r="AG2880" s="40"/>
      <c r="AJ2880" s="83"/>
      <c r="AK2880" s="40"/>
      <c r="AN2880" s="83"/>
      <c r="AO2880" s="40"/>
      <c r="AT2880" s="83"/>
      <c r="AU2880" s="40"/>
      <c r="AX2880" s="6"/>
      <c r="AY2880" s="40"/>
    </row>
    <row r="2881" spans="32:51" x14ac:dyDescent="0.25">
      <c r="AF2881" s="6"/>
      <c r="AG2881" s="40"/>
      <c r="AJ2881" s="83"/>
      <c r="AK2881" s="40"/>
      <c r="AN2881" s="83"/>
      <c r="AO2881" s="40"/>
      <c r="AT2881" s="83"/>
      <c r="AU2881" s="40"/>
      <c r="AX2881" s="6"/>
      <c r="AY2881" s="40"/>
    </row>
    <row r="2882" spans="32:51" x14ac:dyDescent="0.25">
      <c r="AF2882" s="6"/>
      <c r="AG2882" s="40"/>
      <c r="AJ2882" s="83"/>
      <c r="AK2882" s="40"/>
      <c r="AN2882" s="83"/>
      <c r="AO2882" s="40"/>
      <c r="AT2882" s="83"/>
      <c r="AU2882" s="40"/>
      <c r="AX2882" s="6"/>
      <c r="AY2882" s="40"/>
    </row>
    <row r="2883" spans="32:51" x14ac:dyDescent="0.25">
      <c r="AF2883" s="6"/>
      <c r="AG2883" s="40"/>
      <c r="AJ2883" s="83"/>
      <c r="AK2883" s="40"/>
      <c r="AN2883" s="83"/>
      <c r="AO2883" s="40"/>
      <c r="AT2883" s="83"/>
      <c r="AU2883" s="40"/>
      <c r="AX2883" s="6"/>
      <c r="AY2883" s="40"/>
    </row>
    <row r="2884" spans="32:51" x14ac:dyDescent="0.25">
      <c r="AF2884" s="6"/>
      <c r="AG2884" s="40"/>
      <c r="AJ2884" s="83"/>
      <c r="AK2884" s="40"/>
      <c r="AN2884" s="83"/>
      <c r="AO2884" s="40"/>
      <c r="AT2884" s="83"/>
      <c r="AU2884" s="40"/>
      <c r="AX2884" s="6"/>
      <c r="AY2884" s="40"/>
    </row>
    <row r="2885" spans="32:51" x14ac:dyDescent="0.25">
      <c r="AF2885" s="6"/>
      <c r="AG2885" s="40"/>
      <c r="AJ2885" s="83"/>
      <c r="AK2885" s="40"/>
      <c r="AN2885" s="83"/>
      <c r="AO2885" s="40"/>
      <c r="AT2885" s="83"/>
      <c r="AU2885" s="40"/>
      <c r="AX2885" s="6"/>
      <c r="AY2885" s="40"/>
    </row>
    <row r="2886" spans="32:51" x14ac:dyDescent="0.25">
      <c r="AF2886" s="6"/>
      <c r="AG2886" s="40"/>
      <c r="AJ2886" s="83"/>
      <c r="AK2886" s="40"/>
      <c r="AN2886" s="83"/>
      <c r="AO2886" s="40"/>
      <c r="AT2886" s="83"/>
      <c r="AU2886" s="40"/>
      <c r="AX2886" s="6"/>
      <c r="AY2886" s="40"/>
    </row>
    <row r="2887" spans="32:51" x14ac:dyDescent="0.25">
      <c r="AF2887" s="6"/>
      <c r="AG2887" s="40"/>
      <c r="AJ2887" s="83"/>
      <c r="AK2887" s="40"/>
      <c r="AN2887" s="83"/>
      <c r="AO2887" s="40"/>
      <c r="AT2887" s="83"/>
      <c r="AU2887" s="40"/>
      <c r="AX2887" s="6"/>
      <c r="AY2887" s="40"/>
    </row>
    <row r="2888" spans="32:51" x14ac:dyDescent="0.25">
      <c r="AF2888" s="6"/>
      <c r="AG2888" s="40"/>
      <c r="AJ2888" s="83"/>
      <c r="AK2888" s="40"/>
      <c r="AN2888" s="83"/>
      <c r="AO2888" s="40"/>
      <c r="AT2888" s="83"/>
      <c r="AU2888" s="40"/>
      <c r="AX2888" s="6"/>
      <c r="AY2888" s="40"/>
    </row>
    <row r="2889" spans="32:51" x14ac:dyDescent="0.25">
      <c r="AF2889" s="6"/>
      <c r="AG2889" s="40"/>
      <c r="AJ2889" s="83"/>
      <c r="AK2889" s="40"/>
      <c r="AN2889" s="83"/>
      <c r="AO2889" s="40"/>
      <c r="AT2889" s="83"/>
      <c r="AU2889" s="40"/>
      <c r="AX2889" s="6"/>
      <c r="AY2889" s="40"/>
    </row>
    <row r="2890" spans="32:51" x14ac:dyDescent="0.25">
      <c r="AF2890" s="6"/>
      <c r="AG2890" s="40"/>
      <c r="AJ2890" s="83"/>
      <c r="AK2890" s="40"/>
      <c r="AN2890" s="83"/>
      <c r="AO2890" s="40"/>
      <c r="AT2890" s="83"/>
      <c r="AU2890" s="40"/>
      <c r="AX2890" s="6"/>
      <c r="AY2890" s="40"/>
    </row>
    <row r="2891" spans="32:51" x14ac:dyDescent="0.25">
      <c r="AF2891" s="6"/>
      <c r="AG2891" s="40"/>
      <c r="AJ2891" s="83"/>
      <c r="AK2891" s="40"/>
      <c r="AN2891" s="83"/>
      <c r="AO2891" s="40"/>
      <c r="AT2891" s="83"/>
      <c r="AU2891" s="40"/>
      <c r="AX2891" s="6"/>
      <c r="AY2891" s="40"/>
    </row>
    <row r="2892" spans="32:51" x14ac:dyDescent="0.25">
      <c r="AF2892" s="6"/>
      <c r="AG2892" s="40"/>
      <c r="AJ2892" s="83"/>
      <c r="AK2892" s="40"/>
      <c r="AN2892" s="83"/>
      <c r="AO2892" s="40"/>
      <c r="AT2892" s="83"/>
      <c r="AU2892" s="40"/>
      <c r="AX2892" s="6"/>
      <c r="AY2892" s="40"/>
    </row>
    <row r="2893" spans="32:51" x14ac:dyDescent="0.25">
      <c r="AF2893" s="6"/>
      <c r="AG2893" s="40"/>
      <c r="AJ2893" s="83"/>
      <c r="AK2893" s="40"/>
      <c r="AN2893" s="83"/>
      <c r="AO2893" s="40"/>
      <c r="AT2893" s="83"/>
      <c r="AU2893" s="40"/>
      <c r="AX2893" s="6"/>
      <c r="AY2893" s="40"/>
    </row>
    <row r="2894" spans="32:51" x14ac:dyDescent="0.25">
      <c r="AF2894" s="6"/>
      <c r="AG2894" s="40"/>
      <c r="AJ2894" s="83"/>
      <c r="AK2894" s="40"/>
      <c r="AN2894" s="83"/>
      <c r="AO2894" s="40"/>
      <c r="AT2894" s="83"/>
      <c r="AU2894" s="40"/>
      <c r="AX2894" s="6"/>
      <c r="AY2894" s="40"/>
    </row>
    <row r="2895" spans="32:51" x14ac:dyDescent="0.25">
      <c r="AF2895" s="6"/>
      <c r="AG2895" s="40"/>
      <c r="AJ2895" s="83"/>
      <c r="AK2895" s="40"/>
      <c r="AN2895" s="83"/>
      <c r="AO2895" s="40"/>
      <c r="AT2895" s="83"/>
      <c r="AU2895" s="40"/>
      <c r="AX2895" s="6"/>
      <c r="AY2895" s="40"/>
    </row>
    <row r="2896" spans="32:51" x14ac:dyDescent="0.25">
      <c r="AF2896" s="6"/>
      <c r="AG2896" s="40"/>
      <c r="AJ2896" s="83"/>
      <c r="AK2896" s="40"/>
      <c r="AN2896" s="83"/>
      <c r="AO2896" s="40"/>
      <c r="AT2896" s="83"/>
      <c r="AU2896" s="40"/>
      <c r="AX2896" s="6"/>
      <c r="AY2896" s="40"/>
    </row>
    <row r="2897" spans="32:51" x14ac:dyDescent="0.25">
      <c r="AF2897" s="6"/>
      <c r="AG2897" s="40"/>
      <c r="AJ2897" s="83"/>
      <c r="AK2897" s="40"/>
      <c r="AN2897" s="83"/>
      <c r="AO2897" s="40"/>
      <c r="AT2897" s="83"/>
      <c r="AU2897" s="40"/>
      <c r="AX2897" s="6"/>
      <c r="AY2897" s="40"/>
    </row>
    <row r="2898" spans="32:51" x14ac:dyDescent="0.25">
      <c r="AF2898" s="6"/>
      <c r="AG2898" s="40"/>
      <c r="AJ2898" s="83"/>
      <c r="AK2898" s="40"/>
      <c r="AN2898" s="83"/>
      <c r="AO2898" s="40"/>
      <c r="AT2898" s="83"/>
      <c r="AU2898" s="40"/>
      <c r="AX2898" s="6"/>
      <c r="AY2898" s="40"/>
    </row>
    <row r="2899" spans="32:51" x14ac:dyDescent="0.25">
      <c r="AF2899" s="6"/>
      <c r="AG2899" s="40"/>
      <c r="AJ2899" s="83"/>
      <c r="AK2899" s="40"/>
      <c r="AN2899" s="83"/>
      <c r="AO2899" s="40"/>
      <c r="AT2899" s="83"/>
      <c r="AU2899" s="40"/>
      <c r="AX2899" s="6"/>
      <c r="AY2899" s="40"/>
    </row>
    <row r="2900" spans="32:51" x14ac:dyDescent="0.25">
      <c r="AF2900" s="6"/>
      <c r="AG2900" s="40"/>
      <c r="AJ2900" s="83"/>
      <c r="AK2900" s="40"/>
      <c r="AN2900" s="83"/>
      <c r="AO2900" s="40"/>
      <c r="AT2900" s="83"/>
      <c r="AU2900" s="40"/>
      <c r="AX2900" s="6"/>
      <c r="AY2900" s="40"/>
    </row>
    <row r="2901" spans="32:51" x14ac:dyDescent="0.25">
      <c r="AF2901" s="6"/>
      <c r="AG2901" s="40"/>
      <c r="AJ2901" s="83"/>
      <c r="AK2901" s="40"/>
      <c r="AN2901" s="83"/>
      <c r="AO2901" s="40"/>
      <c r="AT2901" s="83"/>
      <c r="AU2901" s="40"/>
      <c r="AX2901" s="6"/>
      <c r="AY2901" s="40"/>
    </row>
    <row r="2902" spans="32:51" x14ac:dyDescent="0.25">
      <c r="AF2902" s="6"/>
      <c r="AG2902" s="40"/>
      <c r="AJ2902" s="83"/>
      <c r="AK2902" s="40"/>
      <c r="AN2902" s="83"/>
      <c r="AO2902" s="40"/>
      <c r="AT2902" s="83"/>
      <c r="AU2902" s="40"/>
      <c r="AX2902" s="6"/>
      <c r="AY2902" s="40"/>
    </row>
    <row r="2903" spans="32:51" x14ac:dyDescent="0.25">
      <c r="AF2903" s="6"/>
      <c r="AG2903" s="40"/>
      <c r="AJ2903" s="83"/>
      <c r="AK2903" s="40"/>
      <c r="AN2903" s="83"/>
      <c r="AO2903" s="40"/>
      <c r="AT2903" s="83"/>
      <c r="AU2903" s="40"/>
      <c r="AX2903" s="6"/>
      <c r="AY2903" s="40"/>
    </row>
    <row r="2904" spans="32:51" x14ac:dyDescent="0.25">
      <c r="AF2904" s="6"/>
      <c r="AG2904" s="40"/>
      <c r="AJ2904" s="83"/>
      <c r="AK2904" s="40"/>
      <c r="AN2904" s="83"/>
      <c r="AO2904" s="40"/>
      <c r="AT2904" s="83"/>
      <c r="AU2904" s="40"/>
      <c r="AX2904" s="6"/>
      <c r="AY2904" s="40"/>
    </row>
    <row r="2905" spans="32:51" x14ac:dyDescent="0.25">
      <c r="AF2905" s="6"/>
      <c r="AG2905" s="40"/>
      <c r="AJ2905" s="83"/>
      <c r="AK2905" s="40"/>
      <c r="AN2905" s="83"/>
      <c r="AO2905" s="40"/>
      <c r="AT2905" s="83"/>
      <c r="AU2905" s="40"/>
      <c r="AX2905" s="6"/>
      <c r="AY2905" s="40"/>
    </row>
    <row r="2906" spans="32:51" x14ac:dyDescent="0.25">
      <c r="AF2906" s="6"/>
      <c r="AG2906" s="40"/>
      <c r="AJ2906" s="83"/>
      <c r="AK2906" s="40"/>
      <c r="AN2906" s="83"/>
      <c r="AO2906" s="40"/>
      <c r="AT2906" s="83"/>
      <c r="AU2906" s="40"/>
      <c r="AX2906" s="6"/>
      <c r="AY2906" s="40"/>
    </row>
    <row r="2907" spans="32:51" x14ac:dyDescent="0.25">
      <c r="AF2907" s="6"/>
      <c r="AG2907" s="40"/>
      <c r="AJ2907" s="83"/>
      <c r="AK2907" s="40"/>
      <c r="AN2907" s="83"/>
      <c r="AO2907" s="40"/>
      <c r="AT2907" s="83"/>
      <c r="AU2907" s="40"/>
      <c r="AX2907" s="6"/>
      <c r="AY2907" s="40"/>
    </row>
    <row r="2908" spans="32:51" x14ac:dyDescent="0.25">
      <c r="AF2908" s="6"/>
      <c r="AG2908" s="40"/>
      <c r="AJ2908" s="83"/>
      <c r="AK2908" s="40"/>
      <c r="AN2908" s="83"/>
      <c r="AO2908" s="40"/>
      <c r="AT2908" s="83"/>
      <c r="AU2908" s="40"/>
      <c r="AX2908" s="6"/>
      <c r="AY2908" s="40"/>
    </row>
    <row r="2909" spans="32:51" x14ac:dyDescent="0.25">
      <c r="AF2909" s="6"/>
      <c r="AG2909" s="40"/>
      <c r="AJ2909" s="83"/>
      <c r="AK2909" s="40"/>
      <c r="AN2909" s="83"/>
      <c r="AO2909" s="40"/>
      <c r="AT2909" s="83"/>
      <c r="AU2909" s="40"/>
      <c r="AX2909" s="6"/>
      <c r="AY2909" s="40"/>
    </row>
    <row r="2910" spans="32:51" x14ac:dyDescent="0.25">
      <c r="AF2910" s="6"/>
      <c r="AG2910" s="40"/>
      <c r="AJ2910" s="83"/>
      <c r="AK2910" s="40"/>
      <c r="AN2910" s="83"/>
      <c r="AO2910" s="40"/>
      <c r="AT2910" s="83"/>
      <c r="AU2910" s="40"/>
      <c r="AX2910" s="6"/>
      <c r="AY2910" s="40"/>
    </row>
    <row r="2911" spans="32:51" x14ac:dyDescent="0.25">
      <c r="AF2911" s="6"/>
      <c r="AG2911" s="40"/>
      <c r="AJ2911" s="83"/>
      <c r="AK2911" s="40"/>
      <c r="AN2911" s="83"/>
      <c r="AO2911" s="40"/>
      <c r="AT2911" s="83"/>
      <c r="AU2911" s="40"/>
      <c r="AX2911" s="6"/>
      <c r="AY2911" s="40"/>
    </row>
    <row r="2912" spans="32:51" x14ac:dyDescent="0.25">
      <c r="AF2912" s="6"/>
      <c r="AG2912" s="40"/>
      <c r="AJ2912" s="83"/>
      <c r="AK2912" s="40"/>
      <c r="AN2912" s="83"/>
      <c r="AO2912" s="40"/>
      <c r="AT2912" s="83"/>
      <c r="AU2912" s="40"/>
      <c r="AX2912" s="6"/>
      <c r="AY2912" s="40"/>
    </row>
    <row r="2913" spans="32:51" x14ac:dyDescent="0.25">
      <c r="AF2913" s="6"/>
      <c r="AG2913" s="40"/>
      <c r="AJ2913" s="83"/>
      <c r="AK2913" s="40"/>
      <c r="AN2913" s="83"/>
      <c r="AO2913" s="40"/>
      <c r="AT2913" s="83"/>
      <c r="AU2913" s="40"/>
      <c r="AX2913" s="6"/>
      <c r="AY2913" s="40"/>
    </row>
    <row r="2914" spans="32:51" x14ac:dyDescent="0.25">
      <c r="AF2914" s="6"/>
      <c r="AG2914" s="40"/>
      <c r="AJ2914" s="83"/>
      <c r="AK2914" s="40"/>
      <c r="AN2914" s="83"/>
      <c r="AO2914" s="40"/>
      <c r="AT2914" s="83"/>
      <c r="AU2914" s="40"/>
      <c r="AX2914" s="6"/>
      <c r="AY2914" s="40"/>
    </row>
    <row r="2915" spans="32:51" x14ac:dyDescent="0.25">
      <c r="AF2915" s="6"/>
      <c r="AG2915" s="40"/>
      <c r="AJ2915" s="83"/>
      <c r="AK2915" s="40"/>
      <c r="AN2915" s="83"/>
      <c r="AO2915" s="40"/>
      <c r="AT2915" s="83"/>
      <c r="AU2915" s="40"/>
      <c r="AX2915" s="6"/>
      <c r="AY2915" s="40"/>
    </row>
    <row r="2916" spans="32:51" x14ac:dyDescent="0.25">
      <c r="AF2916" s="6"/>
      <c r="AG2916" s="40"/>
      <c r="AJ2916" s="83"/>
      <c r="AK2916" s="40"/>
      <c r="AN2916" s="83"/>
      <c r="AO2916" s="40"/>
      <c r="AT2916" s="83"/>
      <c r="AU2916" s="40"/>
      <c r="AX2916" s="6"/>
      <c r="AY2916" s="40"/>
    </row>
    <row r="2917" spans="32:51" x14ac:dyDescent="0.25">
      <c r="AF2917" s="6"/>
      <c r="AG2917" s="40"/>
      <c r="AJ2917" s="83"/>
      <c r="AK2917" s="40"/>
      <c r="AN2917" s="83"/>
      <c r="AO2917" s="40"/>
      <c r="AT2917" s="83"/>
      <c r="AU2917" s="40"/>
      <c r="AX2917" s="6"/>
      <c r="AY2917" s="40"/>
    </row>
    <row r="2918" spans="32:51" x14ac:dyDescent="0.25">
      <c r="AF2918" s="6"/>
      <c r="AG2918" s="40"/>
      <c r="AJ2918" s="83"/>
      <c r="AK2918" s="40"/>
      <c r="AN2918" s="83"/>
      <c r="AO2918" s="40"/>
      <c r="AT2918" s="83"/>
      <c r="AU2918" s="40"/>
      <c r="AX2918" s="6"/>
      <c r="AY2918" s="40"/>
    </row>
    <row r="2919" spans="32:51" x14ac:dyDescent="0.25">
      <c r="AF2919" s="6"/>
      <c r="AG2919" s="40"/>
      <c r="AJ2919" s="83"/>
      <c r="AK2919" s="40"/>
      <c r="AN2919" s="83"/>
      <c r="AO2919" s="40"/>
      <c r="AT2919" s="83"/>
      <c r="AU2919" s="40"/>
      <c r="AX2919" s="6"/>
      <c r="AY2919" s="40"/>
    </row>
    <row r="2920" spans="32:51" x14ac:dyDescent="0.25">
      <c r="AF2920" s="6"/>
      <c r="AG2920" s="40"/>
      <c r="AJ2920" s="83"/>
      <c r="AK2920" s="40"/>
      <c r="AN2920" s="83"/>
      <c r="AO2920" s="40"/>
      <c r="AT2920" s="83"/>
      <c r="AU2920" s="40"/>
      <c r="AX2920" s="6"/>
      <c r="AY2920" s="40"/>
    </row>
    <row r="2921" spans="32:51" x14ac:dyDescent="0.25">
      <c r="AF2921" s="6"/>
      <c r="AG2921" s="40"/>
      <c r="AJ2921" s="83"/>
      <c r="AK2921" s="40"/>
      <c r="AN2921" s="83"/>
      <c r="AO2921" s="40"/>
      <c r="AT2921" s="83"/>
      <c r="AU2921" s="40"/>
      <c r="AX2921" s="6"/>
      <c r="AY2921" s="40"/>
    </row>
    <row r="2922" spans="32:51" x14ac:dyDescent="0.25">
      <c r="AF2922" s="6"/>
      <c r="AG2922" s="40"/>
      <c r="AJ2922" s="83"/>
      <c r="AK2922" s="40"/>
      <c r="AN2922" s="83"/>
      <c r="AO2922" s="40"/>
      <c r="AT2922" s="83"/>
      <c r="AU2922" s="40"/>
      <c r="AX2922" s="6"/>
      <c r="AY2922" s="40"/>
    </row>
    <row r="2923" spans="32:51" x14ac:dyDescent="0.25">
      <c r="AF2923" s="6"/>
      <c r="AG2923" s="40"/>
      <c r="AJ2923" s="83"/>
      <c r="AK2923" s="40"/>
      <c r="AN2923" s="83"/>
      <c r="AO2923" s="40"/>
      <c r="AT2923" s="83"/>
      <c r="AU2923" s="40"/>
      <c r="AX2923" s="6"/>
      <c r="AY2923" s="40"/>
    </row>
    <row r="2924" spans="32:51" x14ac:dyDescent="0.25">
      <c r="AF2924" s="6"/>
      <c r="AG2924" s="40"/>
      <c r="AJ2924" s="83"/>
      <c r="AK2924" s="40"/>
      <c r="AN2924" s="83"/>
      <c r="AO2924" s="40"/>
      <c r="AT2924" s="83"/>
      <c r="AU2924" s="40"/>
      <c r="AX2924" s="6"/>
      <c r="AY2924" s="40"/>
    </row>
    <row r="2925" spans="32:51" x14ac:dyDescent="0.25">
      <c r="AF2925" s="6"/>
      <c r="AG2925" s="40"/>
      <c r="AJ2925" s="83"/>
      <c r="AK2925" s="40"/>
      <c r="AN2925" s="83"/>
      <c r="AO2925" s="40"/>
      <c r="AT2925" s="83"/>
      <c r="AU2925" s="40"/>
      <c r="AX2925" s="6"/>
      <c r="AY2925" s="40"/>
    </row>
    <row r="2926" spans="32:51" x14ac:dyDescent="0.25">
      <c r="AF2926" s="6"/>
      <c r="AG2926" s="40"/>
      <c r="AJ2926" s="83"/>
      <c r="AK2926" s="40"/>
      <c r="AN2926" s="83"/>
      <c r="AO2926" s="40"/>
      <c r="AT2926" s="83"/>
      <c r="AU2926" s="40"/>
      <c r="AX2926" s="6"/>
      <c r="AY2926" s="40"/>
    </row>
    <row r="2927" spans="32:51" x14ac:dyDescent="0.25">
      <c r="AF2927" s="6"/>
      <c r="AG2927" s="40"/>
      <c r="AJ2927" s="83"/>
      <c r="AK2927" s="40"/>
      <c r="AN2927" s="83"/>
      <c r="AO2927" s="40"/>
      <c r="AT2927" s="83"/>
      <c r="AU2927" s="40"/>
      <c r="AX2927" s="6"/>
      <c r="AY2927" s="40"/>
    </row>
    <row r="2928" spans="32:51" x14ac:dyDescent="0.25">
      <c r="AF2928" s="6"/>
      <c r="AG2928" s="40"/>
      <c r="AJ2928" s="83"/>
      <c r="AK2928" s="40"/>
      <c r="AN2928" s="83"/>
      <c r="AO2928" s="40"/>
      <c r="AT2928" s="83"/>
      <c r="AU2928" s="40"/>
      <c r="AX2928" s="6"/>
      <c r="AY2928" s="40"/>
    </row>
    <row r="2929" spans="32:51" x14ac:dyDescent="0.25">
      <c r="AF2929" s="6"/>
      <c r="AG2929" s="40"/>
      <c r="AJ2929" s="83"/>
      <c r="AK2929" s="40"/>
      <c r="AN2929" s="83"/>
      <c r="AO2929" s="40"/>
      <c r="AT2929" s="83"/>
      <c r="AU2929" s="40"/>
      <c r="AX2929" s="6"/>
      <c r="AY2929" s="40"/>
    </row>
    <row r="2930" spans="32:51" x14ac:dyDescent="0.25">
      <c r="AF2930" s="6"/>
      <c r="AG2930" s="40"/>
      <c r="AJ2930" s="83"/>
      <c r="AK2930" s="40"/>
      <c r="AN2930" s="83"/>
      <c r="AO2930" s="40"/>
      <c r="AT2930" s="83"/>
      <c r="AU2930" s="40"/>
      <c r="AX2930" s="6"/>
      <c r="AY2930" s="40"/>
    </row>
    <row r="2931" spans="32:51" x14ac:dyDescent="0.25">
      <c r="AF2931" s="6"/>
      <c r="AG2931" s="40"/>
      <c r="AJ2931" s="83"/>
      <c r="AK2931" s="40"/>
      <c r="AN2931" s="83"/>
      <c r="AO2931" s="40"/>
      <c r="AT2931" s="83"/>
      <c r="AU2931" s="40"/>
      <c r="AX2931" s="6"/>
      <c r="AY2931" s="40"/>
    </row>
    <row r="2932" spans="32:51" x14ac:dyDescent="0.25">
      <c r="AF2932" s="6"/>
      <c r="AG2932" s="40"/>
      <c r="AJ2932" s="83"/>
      <c r="AK2932" s="40"/>
      <c r="AN2932" s="83"/>
      <c r="AO2932" s="40"/>
      <c r="AT2932" s="83"/>
      <c r="AU2932" s="40"/>
      <c r="AX2932" s="6"/>
      <c r="AY2932" s="40"/>
    </row>
    <row r="2933" spans="32:51" x14ac:dyDescent="0.25">
      <c r="AF2933" s="6"/>
      <c r="AG2933" s="40"/>
      <c r="AJ2933" s="83"/>
      <c r="AK2933" s="40"/>
      <c r="AN2933" s="83"/>
      <c r="AO2933" s="40"/>
      <c r="AT2933" s="83"/>
      <c r="AU2933" s="40"/>
      <c r="AX2933" s="6"/>
      <c r="AY2933" s="40"/>
    </row>
    <row r="2934" spans="32:51" x14ac:dyDescent="0.25">
      <c r="AF2934" s="6"/>
      <c r="AG2934" s="40"/>
      <c r="AJ2934" s="83"/>
      <c r="AK2934" s="40"/>
      <c r="AN2934" s="83"/>
      <c r="AO2934" s="40"/>
      <c r="AT2934" s="83"/>
      <c r="AU2934" s="40"/>
      <c r="AX2934" s="6"/>
      <c r="AY2934" s="40"/>
    </row>
    <row r="2935" spans="32:51" x14ac:dyDescent="0.25">
      <c r="AF2935" s="6"/>
      <c r="AG2935" s="40"/>
      <c r="AJ2935" s="83"/>
      <c r="AK2935" s="40"/>
      <c r="AN2935" s="83"/>
      <c r="AO2935" s="40"/>
      <c r="AT2935" s="83"/>
      <c r="AU2935" s="40"/>
      <c r="AX2935" s="6"/>
      <c r="AY2935" s="40"/>
    </row>
    <row r="2936" spans="32:51" x14ac:dyDescent="0.25">
      <c r="AF2936" s="6"/>
      <c r="AG2936" s="40"/>
      <c r="AJ2936" s="83"/>
      <c r="AK2936" s="40"/>
      <c r="AN2936" s="83"/>
      <c r="AO2936" s="40"/>
      <c r="AT2936" s="83"/>
      <c r="AU2936" s="40"/>
      <c r="AX2936" s="6"/>
      <c r="AY2936" s="40"/>
    </row>
    <row r="2937" spans="32:51" x14ac:dyDescent="0.25">
      <c r="AF2937" s="6"/>
      <c r="AG2937" s="40"/>
      <c r="AJ2937" s="83"/>
      <c r="AK2937" s="40"/>
      <c r="AN2937" s="83"/>
      <c r="AO2937" s="40"/>
      <c r="AT2937" s="83"/>
      <c r="AU2937" s="40"/>
      <c r="AX2937" s="6"/>
      <c r="AY2937" s="40"/>
    </row>
    <row r="2938" spans="32:51" x14ac:dyDescent="0.25">
      <c r="AF2938" s="6"/>
      <c r="AG2938" s="40"/>
      <c r="AJ2938" s="83"/>
      <c r="AK2938" s="40"/>
      <c r="AN2938" s="83"/>
      <c r="AO2938" s="40"/>
      <c r="AT2938" s="83"/>
      <c r="AU2938" s="40"/>
      <c r="AX2938" s="6"/>
      <c r="AY2938" s="40"/>
    </row>
    <row r="2939" spans="32:51" x14ac:dyDescent="0.25">
      <c r="AF2939" s="6"/>
      <c r="AG2939" s="40"/>
      <c r="AJ2939" s="83"/>
      <c r="AK2939" s="40"/>
      <c r="AN2939" s="83"/>
      <c r="AO2939" s="40"/>
      <c r="AT2939" s="83"/>
      <c r="AU2939" s="40"/>
      <c r="AX2939" s="6"/>
      <c r="AY2939" s="40"/>
    </row>
    <row r="2940" spans="32:51" x14ac:dyDescent="0.25">
      <c r="AF2940" s="6"/>
      <c r="AG2940" s="40"/>
      <c r="AJ2940" s="83"/>
      <c r="AK2940" s="40"/>
      <c r="AN2940" s="83"/>
      <c r="AO2940" s="40"/>
      <c r="AT2940" s="83"/>
      <c r="AU2940" s="40"/>
      <c r="AX2940" s="6"/>
      <c r="AY2940" s="40"/>
    </row>
    <row r="2941" spans="32:51" x14ac:dyDescent="0.25">
      <c r="AF2941" s="6"/>
      <c r="AG2941" s="40"/>
      <c r="AJ2941" s="83"/>
      <c r="AK2941" s="40"/>
      <c r="AN2941" s="83"/>
      <c r="AO2941" s="40"/>
      <c r="AT2941" s="83"/>
      <c r="AU2941" s="40"/>
      <c r="AX2941" s="6"/>
      <c r="AY2941" s="40"/>
    </row>
    <row r="2942" spans="32:51" x14ac:dyDescent="0.25">
      <c r="AF2942" s="6"/>
      <c r="AG2942" s="40"/>
      <c r="AJ2942" s="83"/>
      <c r="AK2942" s="40"/>
      <c r="AN2942" s="83"/>
      <c r="AO2942" s="40"/>
      <c r="AT2942" s="83"/>
      <c r="AU2942" s="40"/>
      <c r="AX2942" s="6"/>
      <c r="AY2942" s="40"/>
    </row>
    <row r="2943" spans="32:51" x14ac:dyDescent="0.25">
      <c r="AF2943" s="6"/>
      <c r="AG2943" s="40"/>
      <c r="AJ2943" s="83"/>
      <c r="AK2943" s="40"/>
      <c r="AN2943" s="83"/>
      <c r="AO2943" s="40"/>
      <c r="AT2943" s="83"/>
      <c r="AU2943" s="40"/>
      <c r="AX2943" s="6"/>
      <c r="AY2943" s="40"/>
    </row>
    <row r="2944" spans="32:51" x14ac:dyDescent="0.25">
      <c r="AF2944" s="6"/>
      <c r="AG2944" s="40"/>
      <c r="AJ2944" s="83"/>
      <c r="AK2944" s="40"/>
      <c r="AN2944" s="83"/>
      <c r="AO2944" s="40"/>
      <c r="AT2944" s="83"/>
      <c r="AU2944" s="40"/>
      <c r="AX2944" s="6"/>
      <c r="AY2944" s="40"/>
    </row>
    <row r="2945" spans="32:51" x14ac:dyDescent="0.25">
      <c r="AF2945" s="6"/>
      <c r="AG2945" s="40"/>
      <c r="AJ2945" s="83"/>
      <c r="AK2945" s="40"/>
      <c r="AN2945" s="83"/>
      <c r="AO2945" s="40"/>
      <c r="AT2945" s="83"/>
      <c r="AU2945" s="40"/>
      <c r="AX2945" s="6"/>
      <c r="AY2945" s="40"/>
    </row>
    <row r="2946" spans="32:51" x14ac:dyDescent="0.25">
      <c r="AF2946" s="6"/>
      <c r="AG2946" s="40"/>
      <c r="AJ2946" s="83"/>
      <c r="AK2946" s="40"/>
      <c r="AN2946" s="83"/>
      <c r="AO2946" s="40"/>
      <c r="AT2946" s="83"/>
      <c r="AU2946" s="40"/>
      <c r="AX2946" s="6"/>
      <c r="AY2946" s="40"/>
    </row>
    <row r="2947" spans="32:51" x14ac:dyDescent="0.25">
      <c r="AF2947" s="6"/>
      <c r="AG2947" s="40"/>
      <c r="AJ2947" s="83"/>
      <c r="AK2947" s="40"/>
      <c r="AN2947" s="83"/>
      <c r="AO2947" s="40"/>
      <c r="AT2947" s="83"/>
      <c r="AU2947" s="40"/>
      <c r="AX2947" s="6"/>
      <c r="AY2947" s="40"/>
    </row>
    <row r="2948" spans="32:51" x14ac:dyDescent="0.25">
      <c r="AF2948" s="6"/>
      <c r="AG2948" s="40"/>
      <c r="AJ2948" s="83"/>
      <c r="AK2948" s="40"/>
      <c r="AN2948" s="83"/>
      <c r="AO2948" s="40"/>
      <c r="AT2948" s="83"/>
      <c r="AU2948" s="40"/>
      <c r="AX2948" s="6"/>
      <c r="AY2948" s="40"/>
    </row>
    <row r="2949" spans="32:51" x14ac:dyDescent="0.25">
      <c r="AF2949" s="6"/>
      <c r="AG2949" s="40"/>
      <c r="AJ2949" s="83"/>
      <c r="AK2949" s="40"/>
      <c r="AN2949" s="83"/>
      <c r="AO2949" s="40"/>
      <c r="AT2949" s="83"/>
      <c r="AU2949" s="40"/>
      <c r="AX2949" s="6"/>
      <c r="AY2949" s="40"/>
    </row>
    <row r="2950" spans="32:51" x14ac:dyDescent="0.25">
      <c r="AF2950" s="6"/>
      <c r="AG2950" s="40"/>
      <c r="AJ2950" s="83"/>
      <c r="AK2950" s="40"/>
      <c r="AN2950" s="83"/>
      <c r="AO2950" s="40"/>
      <c r="AT2950" s="83"/>
      <c r="AU2950" s="40"/>
      <c r="AX2950" s="6"/>
      <c r="AY2950" s="40"/>
    </row>
    <row r="2951" spans="32:51" x14ac:dyDescent="0.25">
      <c r="AF2951" s="6"/>
      <c r="AG2951" s="40"/>
      <c r="AJ2951" s="83"/>
      <c r="AK2951" s="40"/>
      <c r="AN2951" s="83"/>
      <c r="AO2951" s="40"/>
      <c r="AT2951" s="83"/>
      <c r="AU2951" s="40"/>
      <c r="AX2951" s="6"/>
      <c r="AY2951" s="40"/>
    </row>
    <row r="2952" spans="32:51" x14ac:dyDescent="0.25">
      <c r="AF2952" s="6"/>
      <c r="AG2952" s="40"/>
      <c r="AJ2952" s="83"/>
      <c r="AK2952" s="40"/>
      <c r="AN2952" s="83"/>
      <c r="AO2952" s="40"/>
      <c r="AT2952" s="83"/>
      <c r="AU2952" s="40"/>
      <c r="AX2952" s="6"/>
      <c r="AY2952" s="40"/>
    </row>
    <row r="2953" spans="32:51" x14ac:dyDescent="0.25">
      <c r="AF2953" s="6"/>
      <c r="AG2953" s="40"/>
      <c r="AJ2953" s="83"/>
      <c r="AK2953" s="40"/>
      <c r="AN2953" s="83"/>
      <c r="AO2953" s="40"/>
      <c r="AT2953" s="83"/>
      <c r="AU2953" s="40"/>
      <c r="AX2953" s="6"/>
      <c r="AY2953" s="40"/>
    </row>
    <row r="2954" spans="32:51" x14ac:dyDescent="0.25">
      <c r="AF2954" s="6"/>
      <c r="AG2954" s="40"/>
      <c r="AJ2954" s="83"/>
      <c r="AK2954" s="40"/>
      <c r="AN2954" s="83"/>
      <c r="AO2954" s="40"/>
      <c r="AT2954" s="83"/>
      <c r="AU2954" s="40"/>
      <c r="AX2954" s="6"/>
      <c r="AY2954" s="40"/>
    </row>
    <row r="2955" spans="32:51" x14ac:dyDescent="0.25">
      <c r="AF2955" s="6"/>
      <c r="AG2955" s="40"/>
      <c r="AJ2955" s="83"/>
      <c r="AK2955" s="40"/>
      <c r="AN2955" s="83"/>
      <c r="AO2955" s="40"/>
      <c r="AT2955" s="83"/>
      <c r="AU2955" s="40"/>
      <c r="AX2955" s="6"/>
      <c r="AY2955" s="40"/>
    </row>
    <row r="2956" spans="32:51" x14ac:dyDescent="0.25">
      <c r="AF2956" s="6"/>
      <c r="AG2956" s="40"/>
      <c r="AJ2956" s="83"/>
      <c r="AK2956" s="40"/>
      <c r="AN2956" s="83"/>
      <c r="AO2956" s="40"/>
      <c r="AT2956" s="83"/>
      <c r="AU2956" s="40"/>
      <c r="AX2956" s="6"/>
      <c r="AY2956" s="40"/>
    </row>
    <row r="2957" spans="32:51" x14ac:dyDescent="0.25">
      <c r="AF2957" s="6"/>
      <c r="AG2957" s="40"/>
      <c r="AJ2957" s="83"/>
      <c r="AK2957" s="40"/>
      <c r="AN2957" s="83"/>
      <c r="AO2957" s="40"/>
      <c r="AT2957" s="83"/>
      <c r="AU2957" s="40"/>
      <c r="AX2957" s="6"/>
      <c r="AY2957" s="40"/>
    </row>
    <row r="2958" spans="32:51" x14ac:dyDescent="0.25">
      <c r="AF2958" s="6"/>
      <c r="AG2958" s="40"/>
      <c r="AJ2958" s="83"/>
      <c r="AK2958" s="40"/>
      <c r="AN2958" s="83"/>
      <c r="AO2958" s="40"/>
      <c r="AT2958" s="83"/>
      <c r="AU2958" s="40"/>
      <c r="AX2958" s="6"/>
      <c r="AY2958" s="40"/>
    </row>
    <row r="2959" spans="32:51" x14ac:dyDescent="0.25">
      <c r="AF2959" s="6"/>
      <c r="AG2959" s="40"/>
      <c r="AJ2959" s="83"/>
      <c r="AK2959" s="40"/>
      <c r="AN2959" s="83"/>
      <c r="AO2959" s="40"/>
      <c r="AT2959" s="83"/>
      <c r="AU2959" s="40"/>
      <c r="AX2959" s="6"/>
      <c r="AY2959" s="40"/>
    </row>
    <row r="2960" spans="32:51" x14ac:dyDescent="0.25">
      <c r="AF2960" s="6"/>
      <c r="AG2960" s="40"/>
      <c r="AJ2960" s="83"/>
      <c r="AK2960" s="40"/>
      <c r="AN2960" s="83"/>
      <c r="AO2960" s="40"/>
      <c r="AT2960" s="83"/>
      <c r="AU2960" s="40"/>
      <c r="AX2960" s="6"/>
      <c r="AY2960" s="40"/>
    </row>
    <row r="2961" spans="32:51" x14ac:dyDescent="0.25">
      <c r="AF2961" s="6"/>
      <c r="AG2961" s="40"/>
      <c r="AJ2961" s="83"/>
      <c r="AK2961" s="40"/>
      <c r="AN2961" s="83"/>
      <c r="AO2961" s="40"/>
      <c r="AT2961" s="83"/>
      <c r="AU2961" s="40"/>
      <c r="AX2961" s="6"/>
      <c r="AY2961" s="40"/>
    </row>
    <row r="2962" spans="32:51" x14ac:dyDescent="0.25">
      <c r="AF2962" s="6"/>
      <c r="AG2962" s="40"/>
      <c r="AJ2962" s="83"/>
      <c r="AK2962" s="40"/>
      <c r="AN2962" s="83"/>
      <c r="AO2962" s="40"/>
      <c r="AT2962" s="83"/>
      <c r="AU2962" s="40"/>
      <c r="AX2962" s="6"/>
      <c r="AY2962" s="40"/>
    </row>
    <row r="2963" spans="32:51" x14ac:dyDescent="0.25">
      <c r="AF2963" s="6"/>
      <c r="AG2963" s="40"/>
      <c r="AJ2963" s="83"/>
      <c r="AK2963" s="40"/>
      <c r="AN2963" s="83"/>
      <c r="AO2963" s="40"/>
      <c r="AT2963" s="83"/>
      <c r="AU2963" s="40"/>
      <c r="AX2963" s="6"/>
      <c r="AY2963" s="40"/>
    </row>
    <row r="2964" spans="32:51" x14ac:dyDescent="0.25">
      <c r="AF2964" s="6"/>
      <c r="AG2964" s="40"/>
      <c r="AJ2964" s="83"/>
      <c r="AK2964" s="40"/>
      <c r="AN2964" s="83"/>
      <c r="AO2964" s="40"/>
      <c r="AT2964" s="83"/>
      <c r="AU2964" s="40"/>
      <c r="AX2964" s="6"/>
      <c r="AY2964" s="40"/>
    </row>
    <row r="2965" spans="32:51" x14ac:dyDescent="0.25">
      <c r="AF2965" s="6"/>
      <c r="AG2965" s="40"/>
      <c r="AJ2965" s="83"/>
      <c r="AK2965" s="40"/>
      <c r="AN2965" s="83"/>
      <c r="AO2965" s="40"/>
      <c r="AT2965" s="83"/>
      <c r="AU2965" s="40"/>
      <c r="AX2965" s="6"/>
      <c r="AY2965" s="40"/>
    </row>
    <row r="2966" spans="32:51" x14ac:dyDescent="0.25">
      <c r="AF2966" s="6"/>
      <c r="AG2966" s="40"/>
      <c r="AJ2966" s="83"/>
      <c r="AK2966" s="40"/>
      <c r="AN2966" s="83"/>
      <c r="AO2966" s="40"/>
      <c r="AT2966" s="83"/>
      <c r="AU2966" s="40"/>
      <c r="AX2966" s="6"/>
      <c r="AY2966" s="40"/>
    </row>
    <row r="2967" spans="32:51" x14ac:dyDescent="0.25">
      <c r="AF2967" s="6"/>
      <c r="AG2967" s="40"/>
      <c r="AJ2967" s="83"/>
      <c r="AK2967" s="40"/>
      <c r="AN2967" s="83"/>
      <c r="AO2967" s="40"/>
      <c r="AT2967" s="83"/>
      <c r="AU2967" s="40"/>
      <c r="AX2967" s="6"/>
      <c r="AY2967" s="40"/>
    </row>
    <row r="2968" spans="32:51" x14ac:dyDescent="0.25">
      <c r="AF2968" s="6"/>
      <c r="AG2968" s="40"/>
      <c r="AJ2968" s="83"/>
      <c r="AK2968" s="40"/>
      <c r="AN2968" s="83"/>
      <c r="AO2968" s="40"/>
      <c r="AT2968" s="83"/>
      <c r="AU2968" s="40"/>
      <c r="AX2968" s="6"/>
      <c r="AY2968" s="40"/>
    </row>
    <row r="2969" spans="32:51" x14ac:dyDescent="0.25">
      <c r="AF2969" s="6"/>
      <c r="AG2969" s="40"/>
      <c r="AJ2969" s="83"/>
      <c r="AK2969" s="40"/>
      <c r="AN2969" s="83"/>
      <c r="AO2969" s="40"/>
      <c r="AT2969" s="83"/>
      <c r="AU2969" s="40"/>
      <c r="AX2969" s="6"/>
      <c r="AY2969" s="40"/>
    </row>
    <row r="2970" spans="32:51" x14ac:dyDescent="0.25">
      <c r="AF2970" s="6"/>
      <c r="AG2970" s="40"/>
      <c r="AJ2970" s="83"/>
      <c r="AK2970" s="40"/>
      <c r="AN2970" s="83"/>
      <c r="AO2970" s="40"/>
      <c r="AT2970" s="83"/>
      <c r="AU2970" s="40"/>
      <c r="AX2970" s="6"/>
      <c r="AY2970" s="40"/>
    </row>
    <row r="2971" spans="32:51" x14ac:dyDescent="0.25">
      <c r="AF2971" s="6"/>
      <c r="AG2971" s="40"/>
      <c r="AJ2971" s="83"/>
      <c r="AK2971" s="40"/>
      <c r="AN2971" s="83"/>
      <c r="AO2971" s="40"/>
      <c r="AT2971" s="83"/>
      <c r="AU2971" s="40"/>
      <c r="AX2971" s="6"/>
      <c r="AY2971" s="40"/>
    </row>
    <row r="2972" spans="32:51" x14ac:dyDescent="0.25">
      <c r="AF2972" s="6"/>
      <c r="AG2972" s="40"/>
      <c r="AJ2972" s="83"/>
      <c r="AK2972" s="40"/>
      <c r="AN2972" s="83"/>
      <c r="AO2972" s="40"/>
      <c r="AT2972" s="83"/>
      <c r="AU2972" s="40"/>
      <c r="AX2972" s="6"/>
      <c r="AY2972" s="40"/>
    </row>
    <row r="2973" spans="32:51" x14ac:dyDescent="0.25">
      <c r="AF2973" s="6"/>
      <c r="AG2973" s="40"/>
      <c r="AJ2973" s="83"/>
      <c r="AK2973" s="40"/>
      <c r="AN2973" s="83"/>
      <c r="AO2973" s="40"/>
      <c r="AT2973" s="83"/>
      <c r="AU2973" s="40"/>
      <c r="AX2973" s="6"/>
      <c r="AY2973" s="40"/>
    </row>
    <row r="2974" spans="32:51" x14ac:dyDescent="0.25">
      <c r="AF2974" s="6"/>
      <c r="AG2974" s="40"/>
      <c r="AJ2974" s="83"/>
      <c r="AK2974" s="40"/>
      <c r="AN2974" s="83"/>
      <c r="AO2974" s="40"/>
      <c r="AT2974" s="83"/>
      <c r="AU2974" s="40"/>
      <c r="AX2974" s="6"/>
      <c r="AY2974" s="40"/>
    </row>
    <row r="2975" spans="32:51" x14ac:dyDescent="0.25">
      <c r="AF2975" s="6"/>
      <c r="AG2975" s="40"/>
      <c r="AJ2975" s="83"/>
      <c r="AK2975" s="40"/>
      <c r="AN2975" s="83"/>
      <c r="AO2975" s="40"/>
      <c r="AT2975" s="83"/>
      <c r="AU2975" s="40"/>
      <c r="AX2975" s="6"/>
      <c r="AY2975" s="40"/>
    </row>
    <row r="2976" spans="32:51" x14ac:dyDescent="0.25">
      <c r="AF2976" s="6"/>
      <c r="AG2976" s="40"/>
      <c r="AJ2976" s="83"/>
      <c r="AK2976" s="40"/>
      <c r="AN2976" s="83"/>
      <c r="AO2976" s="40"/>
      <c r="AT2976" s="83"/>
      <c r="AU2976" s="40"/>
      <c r="AX2976" s="6"/>
      <c r="AY2976" s="40"/>
    </row>
    <row r="2977" spans="32:51" x14ac:dyDescent="0.25">
      <c r="AF2977" s="6"/>
      <c r="AG2977" s="40"/>
      <c r="AJ2977" s="83"/>
      <c r="AK2977" s="40"/>
      <c r="AN2977" s="83"/>
      <c r="AO2977" s="40"/>
      <c r="AT2977" s="83"/>
      <c r="AU2977" s="40"/>
      <c r="AX2977" s="6"/>
      <c r="AY2977" s="40"/>
    </row>
    <row r="2978" spans="32:51" x14ac:dyDescent="0.25">
      <c r="AF2978" s="6"/>
      <c r="AG2978" s="40"/>
      <c r="AJ2978" s="83"/>
      <c r="AK2978" s="40"/>
      <c r="AN2978" s="83"/>
      <c r="AO2978" s="40"/>
      <c r="AT2978" s="83"/>
      <c r="AU2978" s="40"/>
      <c r="AX2978" s="6"/>
      <c r="AY2978" s="40"/>
    </row>
    <row r="2979" spans="32:51" x14ac:dyDescent="0.25">
      <c r="AF2979" s="6"/>
      <c r="AG2979" s="40"/>
      <c r="AJ2979" s="83"/>
      <c r="AK2979" s="40"/>
      <c r="AN2979" s="83"/>
      <c r="AO2979" s="40"/>
      <c r="AT2979" s="83"/>
      <c r="AU2979" s="40"/>
      <c r="AX2979" s="6"/>
      <c r="AY2979" s="40"/>
    </row>
    <row r="2980" spans="32:51" x14ac:dyDescent="0.25">
      <c r="AF2980" s="6"/>
      <c r="AG2980" s="40"/>
      <c r="AJ2980" s="83"/>
      <c r="AK2980" s="40"/>
      <c r="AN2980" s="83"/>
      <c r="AO2980" s="40"/>
      <c r="AT2980" s="83"/>
      <c r="AU2980" s="40"/>
      <c r="AX2980" s="6"/>
      <c r="AY2980" s="40"/>
    </row>
    <row r="2981" spans="32:51" x14ac:dyDescent="0.25">
      <c r="AF2981" s="6"/>
      <c r="AG2981" s="40"/>
      <c r="AJ2981" s="83"/>
      <c r="AK2981" s="40"/>
      <c r="AN2981" s="83"/>
      <c r="AO2981" s="40"/>
      <c r="AT2981" s="83"/>
      <c r="AU2981" s="40"/>
      <c r="AX2981" s="6"/>
      <c r="AY2981" s="40"/>
    </row>
    <row r="2982" spans="32:51" x14ac:dyDescent="0.25">
      <c r="AF2982" s="6"/>
      <c r="AG2982" s="40"/>
      <c r="AJ2982" s="83"/>
      <c r="AK2982" s="40"/>
      <c r="AN2982" s="83"/>
      <c r="AO2982" s="40"/>
      <c r="AT2982" s="83"/>
      <c r="AU2982" s="40"/>
      <c r="AX2982" s="6"/>
      <c r="AY2982" s="40"/>
    </row>
    <row r="2983" spans="32:51" x14ac:dyDescent="0.25">
      <c r="AF2983" s="6"/>
      <c r="AG2983" s="40"/>
      <c r="AJ2983" s="83"/>
      <c r="AK2983" s="40"/>
      <c r="AN2983" s="83"/>
      <c r="AO2983" s="40"/>
      <c r="AT2983" s="83"/>
      <c r="AU2983" s="40"/>
      <c r="AX2983" s="6"/>
      <c r="AY2983" s="40"/>
    </row>
    <row r="2984" spans="32:51" x14ac:dyDescent="0.25">
      <c r="AF2984" s="6"/>
      <c r="AG2984" s="40"/>
      <c r="AJ2984" s="83"/>
      <c r="AK2984" s="40"/>
      <c r="AN2984" s="83"/>
      <c r="AO2984" s="40"/>
      <c r="AT2984" s="83"/>
      <c r="AU2984" s="40"/>
      <c r="AX2984" s="6"/>
      <c r="AY2984" s="40"/>
    </row>
    <row r="2985" spans="32:51" x14ac:dyDescent="0.25">
      <c r="AF2985" s="6"/>
      <c r="AG2985" s="40"/>
      <c r="AJ2985" s="83"/>
      <c r="AK2985" s="40"/>
      <c r="AN2985" s="83"/>
      <c r="AO2985" s="40"/>
      <c r="AT2985" s="83"/>
      <c r="AU2985" s="40"/>
      <c r="AX2985" s="6"/>
      <c r="AY2985" s="40"/>
    </row>
    <row r="2986" spans="32:51" x14ac:dyDescent="0.25">
      <c r="AF2986" s="6"/>
      <c r="AG2986" s="40"/>
      <c r="AJ2986" s="83"/>
      <c r="AK2986" s="40"/>
      <c r="AN2986" s="83"/>
      <c r="AO2986" s="40"/>
      <c r="AT2986" s="83"/>
      <c r="AU2986" s="40"/>
      <c r="AX2986" s="6"/>
      <c r="AY2986" s="40"/>
    </row>
    <row r="2987" spans="32:51" x14ac:dyDescent="0.25">
      <c r="AF2987" s="6"/>
      <c r="AG2987" s="40"/>
      <c r="AJ2987" s="83"/>
      <c r="AK2987" s="40"/>
      <c r="AN2987" s="83"/>
      <c r="AO2987" s="40"/>
      <c r="AT2987" s="83"/>
      <c r="AU2987" s="40"/>
      <c r="AX2987" s="6"/>
      <c r="AY2987" s="40"/>
    </row>
    <row r="2988" spans="32:51" x14ac:dyDescent="0.25">
      <c r="AF2988" s="6"/>
      <c r="AG2988" s="40"/>
      <c r="AJ2988" s="83"/>
      <c r="AK2988" s="40"/>
      <c r="AN2988" s="83"/>
      <c r="AO2988" s="40"/>
      <c r="AT2988" s="83"/>
      <c r="AU2988" s="40"/>
      <c r="AX2988" s="6"/>
      <c r="AY2988" s="40"/>
    </row>
    <row r="2989" spans="32:51" x14ac:dyDescent="0.25">
      <c r="AF2989" s="6"/>
      <c r="AG2989" s="40"/>
      <c r="AJ2989" s="83"/>
      <c r="AK2989" s="40"/>
      <c r="AN2989" s="83"/>
      <c r="AO2989" s="40"/>
      <c r="AT2989" s="83"/>
      <c r="AU2989" s="40"/>
      <c r="AX2989" s="6"/>
      <c r="AY2989" s="40"/>
    </row>
    <row r="2990" spans="32:51" x14ac:dyDescent="0.25">
      <c r="AF2990" s="6"/>
      <c r="AG2990" s="40"/>
      <c r="AJ2990" s="83"/>
      <c r="AK2990" s="40"/>
      <c r="AN2990" s="83"/>
      <c r="AO2990" s="40"/>
      <c r="AT2990" s="83"/>
      <c r="AU2990" s="40"/>
      <c r="AX2990" s="6"/>
      <c r="AY2990" s="40"/>
    </row>
    <row r="2991" spans="32:51" x14ac:dyDescent="0.25">
      <c r="AF2991" s="6"/>
      <c r="AG2991" s="40"/>
      <c r="AJ2991" s="83"/>
      <c r="AK2991" s="40"/>
      <c r="AN2991" s="83"/>
      <c r="AO2991" s="40"/>
      <c r="AT2991" s="83"/>
      <c r="AU2991" s="40"/>
      <c r="AX2991" s="6"/>
      <c r="AY2991" s="40"/>
    </row>
    <row r="2992" spans="32:51" x14ac:dyDescent="0.25">
      <c r="AF2992" s="6"/>
      <c r="AG2992" s="40"/>
      <c r="AJ2992" s="83"/>
      <c r="AK2992" s="40"/>
      <c r="AN2992" s="83"/>
      <c r="AO2992" s="40"/>
      <c r="AT2992" s="83"/>
      <c r="AU2992" s="40"/>
      <c r="AX2992" s="6"/>
      <c r="AY2992" s="40"/>
    </row>
    <row r="2993" spans="32:51" x14ac:dyDescent="0.25">
      <c r="AF2993" s="6"/>
      <c r="AG2993" s="40"/>
      <c r="AJ2993" s="83"/>
      <c r="AK2993" s="40"/>
      <c r="AN2993" s="83"/>
      <c r="AO2993" s="40"/>
      <c r="AT2993" s="83"/>
      <c r="AU2993" s="40"/>
      <c r="AX2993" s="6"/>
      <c r="AY2993" s="40"/>
    </row>
    <row r="2994" spans="32:51" x14ac:dyDescent="0.25">
      <c r="AF2994" s="6"/>
      <c r="AG2994" s="40"/>
      <c r="AJ2994" s="83"/>
      <c r="AK2994" s="40"/>
      <c r="AN2994" s="83"/>
      <c r="AO2994" s="40"/>
      <c r="AT2994" s="83"/>
      <c r="AU2994" s="40"/>
      <c r="AX2994" s="6"/>
      <c r="AY2994" s="40"/>
    </row>
    <row r="2995" spans="32:51" x14ac:dyDescent="0.25">
      <c r="AF2995" s="6"/>
      <c r="AG2995" s="40"/>
      <c r="AJ2995" s="83"/>
      <c r="AK2995" s="40"/>
      <c r="AN2995" s="83"/>
      <c r="AO2995" s="40"/>
      <c r="AT2995" s="83"/>
      <c r="AU2995" s="40"/>
      <c r="AX2995" s="6"/>
      <c r="AY2995" s="40"/>
    </row>
    <row r="2996" spans="32:51" x14ac:dyDescent="0.25">
      <c r="AF2996" s="6"/>
      <c r="AG2996" s="40"/>
      <c r="AJ2996" s="83"/>
      <c r="AK2996" s="40"/>
      <c r="AN2996" s="83"/>
      <c r="AO2996" s="40"/>
      <c r="AT2996" s="83"/>
      <c r="AU2996" s="40"/>
      <c r="AX2996" s="6"/>
      <c r="AY2996" s="40"/>
    </row>
    <row r="2997" spans="32:51" x14ac:dyDescent="0.25">
      <c r="AF2997" s="6"/>
      <c r="AG2997" s="40"/>
      <c r="AJ2997" s="83"/>
      <c r="AK2997" s="40"/>
      <c r="AN2997" s="83"/>
      <c r="AO2997" s="40"/>
      <c r="AT2997" s="83"/>
      <c r="AU2997" s="40"/>
      <c r="AX2997" s="6"/>
      <c r="AY2997" s="40"/>
    </row>
    <row r="2998" spans="32:51" x14ac:dyDescent="0.25">
      <c r="AF2998" s="6"/>
      <c r="AG2998" s="40"/>
      <c r="AJ2998" s="83"/>
      <c r="AK2998" s="40"/>
      <c r="AN2998" s="83"/>
      <c r="AO2998" s="40"/>
      <c r="AT2998" s="83"/>
      <c r="AU2998" s="40"/>
      <c r="AX2998" s="6"/>
      <c r="AY2998" s="40"/>
    </row>
    <row r="2999" spans="32:51" x14ac:dyDescent="0.25">
      <c r="AF2999" s="6"/>
      <c r="AG2999" s="40"/>
      <c r="AJ2999" s="83"/>
      <c r="AK2999" s="40"/>
      <c r="AN2999" s="83"/>
      <c r="AO2999" s="40"/>
      <c r="AT2999" s="83"/>
      <c r="AU2999" s="40"/>
      <c r="AX2999" s="6"/>
      <c r="AY2999" s="40"/>
    </row>
    <row r="3000" spans="32:51" x14ac:dyDescent="0.25">
      <c r="AF3000" s="6"/>
      <c r="AG3000" s="40"/>
      <c r="AJ3000" s="83"/>
      <c r="AK3000" s="40"/>
      <c r="AN3000" s="83"/>
      <c r="AO3000" s="40"/>
      <c r="AT3000" s="83"/>
      <c r="AU3000" s="40"/>
      <c r="AX3000" s="6"/>
      <c r="AY3000" s="40"/>
    </row>
    <row r="3001" spans="32:51" x14ac:dyDescent="0.25">
      <c r="AF3001" s="6"/>
      <c r="AG3001" s="40"/>
      <c r="AJ3001" s="83"/>
      <c r="AK3001" s="40"/>
      <c r="AN3001" s="83"/>
      <c r="AO3001" s="40"/>
      <c r="AT3001" s="83"/>
      <c r="AU3001" s="40"/>
      <c r="AX3001" s="6"/>
      <c r="AY3001" s="40"/>
    </row>
    <row r="3002" spans="32:51" x14ac:dyDescent="0.25">
      <c r="AF3002" s="6"/>
      <c r="AG3002" s="40"/>
      <c r="AJ3002" s="83"/>
      <c r="AK3002" s="40"/>
      <c r="AN3002" s="83"/>
      <c r="AO3002" s="40"/>
      <c r="AT3002" s="83"/>
      <c r="AU3002" s="40"/>
      <c r="AX3002" s="6"/>
      <c r="AY3002" s="40"/>
    </row>
    <row r="3003" spans="32:51" x14ac:dyDescent="0.25">
      <c r="AF3003" s="6"/>
      <c r="AG3003" s="40"/>
      <c r="AJ3003" s="83"/>
      <c r="AK3003" s="40"/>
      <c r="AN3003" s="83"/>
      <c r="AO3003" s="40"/>
      <c r="AT3003" s="83"/>
      <c r="AU3003" s="40"/>
      <c r="AX3003" s="6"/>
      <c r="AY3003" s="40"/>
    </row>
    <row r="3004" spans="32:51" x14ac:dyDescent="0.25">
      <c r="AF3004" s="6"/>
      <c r="AG3004" s="40"/>
      <c r="AJ3004" s="83"/>
      <c r="AK3004" s="40"/>
      <c r="AN3004" s="83"/>
      <c r="AO3004" s="40"/>
      <c r="AT3004" s="83"/>
      <c r="AU3004" s="40"/>
      <c r="AX3004" s="6"/>
      <c r="AY3004" s="40"/>
    </row>
    <row r="3005" spans="32:51" x14ac:dyDescent="0.25">
      <c r="AF3005" s="6"/>
      <c r="AG3005" s="40"/>
      <c r="AJ3005" s="83"/>
      <c r="AK3005" s="40"/>
      <c r="AN3005" s="83"/>
      <c r="AO3005" s="40"/>
      <c r="AT3005" s="83"/>
      <c r="AU3005" s="40"/>
      <c r="AX3005" s="6"/>
      <c r="AY3005" s="40"/>
    </row>
    <row r="3006" spans="32:51" x14ac:dyDescent="0.25">
      <c r="AF3006" s="6"/>
      <c r="AG3006" s="40"/>
      <c r="AJ3006" s="83"/>
      <c r="AK3006" s="40"/>
      <c r="AN3006" s="83"/>
      <c r="AO3006" s="40"/>
      <c r="AT3006" s="83"/>
      <c r="AU3006" s="40"/>
      <c r="AX3006" s="6"/>
      <c r="AY3006" s="40"/>
    </row>
    <row r="3007" spans="32:51" x14ac:dyDescent="0.25">
      <c r="AF3007" s="6"/>
      <c r="AG3007" s="40"/>
      <c r="AJ3007" s="83"/>
      <c r="AK3007" s="40"/>
      <c r="AN3007" s="83"/>
      <c r="AO3007" s="40"/>
      <c r="AT3007" s="83"/>
      <c r="AU3007" s="40"/>
      <c r="AX3007" s="6"/>
      <c r="AY3007" s="40"/>
    </row>
    <row r="3008" spans="32:51" x14ac:dyDescent="0.25">
      <c r="AF3008" s="6"/>
      <c r="AG3008" s="40"/>
      <c r="AJ3008" s="83"/>
      <c r="AK3008" s="40"/>
      <c r="AN3008" s="83"/>
      <c r="AO3008" s="40"/>
      <c r="AT3008" s="83"/>
      <c r="AU3008" s="40"/>
      <c r="AX3008" s="6"/>
      <c r="AY3008" s="40"/>
    </row>
    <row r="3009" spans="32:51" x14ac:dyDescent="0.25">
      <c r="AF3009" s="6"/>
      <c r="AG3009" s="40"/>
      <c r="AJ3009" s="83"/>
      <c r="AK3009" s="40"/>
      <c r="AN3009" s="83"/>
      <c r="AO3009" s="40"/>
      <c r="AT3009" s="83"/>
      <c r="AU3009" s="40"/>
      <c r="AX3009" s="6"/>
      <c r="AY3009" s="40"/>
    </row>
    <row r="3010" spans="32:51" x14ac:dyDescent="0.25">
      <c r="AF3010" s="6"/>
      <c r="AG3010" s="40"/>
      <c r="AJ3010" s="83"/>
      <c r="AK3010" s="40"/>
      <c r="AN3010" s="83"/>
      <c r="AO3010" s="40"/>
      <c r="AT3010" s="83"/>
      <c r="AU3010" s="40"/>
      <c r="AX3010" s="6"/>
      <c r="AY3010" s="40"/>
    </row>
    <row r="3011" spans="32:51" x14ac:dyDescent="0.25">
      <c r="AF3011" s="6"/>
      <c r="AG3011" s="40"/>
      <c r="AJ3011" s="83"/>
      <c r="AK3011" s="40"/>
      <c r="AN3011" s="83"/>
      <c r="AO3011" s="40"/>
      <c r="AT3011" s="83"/>
      <c r="AU3011" s="40"/>
      <c r="AX3011" s="6"/>
      <c r="AY3011" s="40"/>
    </row>
    <row r="3012" spans="32:51" x14ac:dyDescent="0.25">
      <c r="AF3012" s="6"/>
      <c r="AG3012" s="40"/>
      <c r="AJ3012" s="83"/>
      <c r="AK3012" s="40"/>
      <c r="AN3012" s="83"/>
      <c r="AO3012" s="40"/>
      <c r="AT3012" s="83"/>
      <c r="AU3012" s="40"/>
      <c r="AX3012" s="6"/>
      <c r="AY3012" s="40"/>
    </row>
    <row r="3013" spans="32:51" x14ac:dyDescent="0.25">
      <c r="AF3013" s="6"/>
      <c r="AG3013" s="40"/>
      <c r="AJ3013" s="83"/>
      <c r="AK3013" s="40"/>
      <c r="AN3013" s="83"/>
      <c r="AO3013" s="40"/>
      <c r="AT3013" s="83"/>
      <c r="AU3013" s="40"/>
      <c r="AX3013" s="6"/>
      <c r="AY3013" s="40"/>
    </row>
    <row r="3014" spans="32:51" x14ac:dyDescent="0.25">
      <c r="AF3014" s="6"/>
      <c r="AG3014" s="40"/>
      <c r="AJ3014" s="83"/>
      <c r="AK3014" s="40"/>
      <c r="AN3014" s="83"/>
      <c r="AO3014" s="40"/>
      <c r="AT3014" s="83"/>
      <c r="AU3014" s="40"/>
      <c r="AX3014" s="6"/>
      <c r="AY3014" s="40"/>
    </row>
    <row r="3015" spans="32:51" x14ac:dyDescent="0.25">
      <c r="AF3015" s="6"/>
      <c r="AG3015" s="40"/>
      <c r="AJ3015" s="83"/>
      <c r="AK3015" s="40"/>
      <c r="AN3015" s="83"/>
      <c r="AO3015" s="40"/>
      <c r="AT3015" s="83"/>
      <c r="AU3015" s="40"/>
      <c r="AX3015" s="6"/>
      <c r="AY3015" s="40"/>
    </row>
    <row r="3016" spans="32:51" x14ac:dyDescent="0.25">
      <c r="AF3016" s="6"/>
      <c r="AG3016" s="40"/>
      <c r="AJ3016" s="83"/>
      <c r="AK3016" s="40"/>
      <c r="AN3016" s="83"/>
      <c r="AO3016" s="40"/>
      <c r="AT3016" s="83"/>
      <c r="AU3016" s="40"/>
      <c r="AX3016" s="6"/>
      <c r="AY3016" s="40"/>
    </row>
    <row r="3017" spans="32:51" x14ac:dyDescent="0.25">
      <c r="AF3017" s="6"/>
      <c r="AG3017" s="40"/>
      <c r="AJ3017" s="83"/>
      <c r="AK3017" s="40"/>
      <c r="AN3017" s="83"/>
      <c r="AO3017" s="40"/>
      <c r="AT3017" s="83"/>
      <c r="AU3017" s="40"/>
      <c r="AX3017" s="6"/>
      <c r="AY3017" s="40"/>
    </row>
    <row r="3018" spans="32:51" x14ac:dyDescent="0.25">
      <c r="AF3018" s="6"/>
      <c r="AG3018" s="40"/>
      <c r="AJ3018" s="83"/>
      <c r="AK3018" s="40"/>
      <c r="AN3018" s="83"/>
      <c r="AO3018" s="40"/>
      <c r="AT3018" s="83"/>
      <c r="AU3018" s="40"/>
      <c r="AX3018" s="6"/>
      <c r="AY3018" s="40"/>
    </row>
    <row r="3019" spans="32:51" x14ac:dyDescent="0.25">
      <c r="AF3019" s="6"/>
      <c r="AG3019" s="40"/>
      <c r="AJ3019" s="83"/>
      <c r="AK3019" s="40"/>
      <c r="AN3019" s="83"/>
      <c r="AO3019" s="40"/>
      <c r="AT3019" s="83"/>
      <c r="AU3019" s="40"/>
      <c r="AX3019" s="6"/>
      <c r="AY3019" s="40"/>
    </row>
    <row r="3020" spans="32:51" x14ac:dyDescent="0.25">
      <c r="AF3020" s="6"/>
      <c r="AG3020" s="40"/>
      <c r="AJ3020" s="83"/>
      <c r="AK3020" s="40"/>
      <c r="AN3020" s="83"/>
      <c r="AO3020" s="40"/>
      <c r="AT3020" s="83"/>
      <c r="AU3020" s="40"/>
      <c r="AX3020" s="6"/>
      <c r="AY3020" s="40"/>
    </row>
    <row r="3021" spans="32:51" x14ac:dyDescent="0.25">
      <c r="AF3021" s="6"/>
      <c r="AG3021" s="40"/>
      <c r="AJ3021" s="83"/>
      <c r="AK3021" s="40"/>
      <c r="AN3021" s="83"/>
      <c r="AO3021" s="40"/>
      <c r="AT3021" s="83"/>
      <c r="AU3021" s="40"/>
      <c r="AX3021" s="6"/>
      <c r="AY3021" s="40"/>
    </row>
    <row r="3022" spans="32:51" x14ac:dyDescent="0.25">
      <c r="AF3022" s="6"/>
      <c r="AG3022" s="40"/>
      <c r="AJ3022" s="83"/>
      <c r="AK3022" s="40"/>
      <c r="AN3022" s="83"/>
      <c r="AO3022" s="40"/>
      <c r="AT3022" s="83"/>
      <c r="AU3022" s="40"/>
      <c r="AX3022" s="6"/>
      <c r="AY3022" s="40"/>
    </row>
    <row r="3023" spans="32:51" x14ac:dyDescent="0.25">
      <c r="AF3023" s="6"/>
      <c r="AG3023" s="40"/>
      <c r="AJ3023" s="83"/>
      <c r="AK3023" s="40"/>
      <c r="AN3023" s="83"/>
      <c r="AO3023" s="40"/>
      <c r="AT3023" s="83"/>
      <c r="AU3023" s="40"/>
      <c r="AX3023" s="6"/>
      <c r="AY3023" s="40"/>
    </row>
    <row r="3024" spans="32:51" x14ac:dyDescent="0.25">
      <c r="AF3024" s="6"/>
      <c r="AG3024" s="40"/>
      <c r="AJ3024" s="83"/>
      <c r="AK3024" s="40"/>
      <c r="AN3024" s="83"/>
      <c r="AO3024" s="40"/>
      <c r="AT3024" s="83"/>
      <c r="AU3024" s="40"/>
      <c r="AX3024" s="6"/>
      <c r="AY3024" s="40"/>
    </row>
    <row r="3025" spans="32:51" x14ac:dyDescent="0.25">
      <c r="AF3025" s="6"/>
      <c r="AG3025" s="40"/>
      <c r="AJ3025" s="83"/>
      <c r="AK3025" s="40"/>
      <c r="AN3025" s="83"/>
      <c r="AO3025" s="40"/>
      <c r="AT3025" s="83"/>
      <c r="AU3025" s="40"/>
      <c r="AX3025" s="6"/>
      <c r="AY3025" s="40"/>
    </row>
    <row r="3026" spans="32:51" x14ac:dyDescent="0.25">
      <c r="AF3026" s="6"/>
      <c r="AG3026" s="40"/>
      <c r="AJ3026" s="83"/>
      <c r="AK3026" s="40"/>
      <c r="AN3026" s="83"/>
      <c r="AO3026" s="40"/>
      <c r="AT3026" s="83"/>
      <c r="AU3026" s="40"/>
      <c r="AX3026" s="6"/>
      <c r="AY3026" s="40"/>
    </row>
    <row r="3027" spans="32:51" x14ac:dyDescent="0.25">
      <c r="AF3027" s="6"/>
      <c r="AG3027" s="40"/>
      <c r="AJ3027" s="83"/>
      <c r="AK3027" s="40"/>
      <c r="AN3027" s="83"/>
      <c r="AO3027" s="40"/>
      <c r="AT3027" s="83"/>
      <c r="AU3027" s="40"/>
      <c r="AX3027" s="6"/>
      <c r="AY3027" s="40"/>
    </row>
    <row r="3028" spans="32:51" x14ac:dyDescent="0.25">
      <c r="AF3028" s="6"/>
      <c r="AG3028" s="40"/>
      <c r="AJ3028" s="83"/>
      <c r="AK3028" s="40"/>
      <c r="AN3028" s="83"/>
      <c r="AO3028" s="40"/>
      <c r="AT3028" s="83"/>
      <c r="AU3028" s="40"/>
      <c r="AX3028" s="6"/>
      <c r="AY3028" s="40"/>
    </row>
    <row r="3029" spans="32:51" x14ac:dyDescent="0.25">
      <c r="AF3029" s="6"/>
      <c r="AG3029" s="40"/>
      <c r="AJ3029" s="83"/>
      <c r="AK3029" s="40"/>
      <c r="AN3029" s="83"/>
      <c r="AO3029" s="40"/>
      <c r="AT3029" s="83"/>
      <c r="AU3029" s="40"/>
      <c r="AX3029" s="6"/>
      <c r="AY3029" s="40"/>
    </row>
    <row r="3030" spans="32:51" x14ac:dyDescent="0.25">
      <c r="AF3030" s="6"/>
      <c r="AG3030" s="40"/>
      <c r="AJ3030" s="83"/>
      <c r="AK3030" s="40"/>
      <c r="AN3030" s="83"/>
      <c r="AO3030" s="40"/>
      <c r="AT3030" s="83"/>
      <c r="AU3030" s="40"/>
      <c r="AX3030" s="6"/>
      <c r="AY3030" s="40"/>
    </row>
    <row r="3031" spans="32:51" x14ac:dyDescent="0.25">
      <c r="AF3031" s="6"/>
      <c r="AG3031" s="40"/>
      <c r="AJ3031" s="83"/>
      <c r="AK3031" s="40"/>
      <c r="AN3031" s="83"/>
      <c r="AO3031" s="40"/>
      <c r="AT3031" s="83"/>
      <c r="AU3031" s="40"/>
      <c r="AX3031" s="6"/>
      <c r="AY3031" s="40"/>
    </row>
    <row r="3032" spans="32:51" x14ac:dyDescent="0.25">
      <c r="AF3032" s="6"/>
      <c r="AG3032" s="40"/>
      <c r="AJ3032" s="83"/>
      <c r="AK3032" s="40"/>
      <c r="AN3032" s="83"/>
      <c r="AO3032" s="40"/>
      <c r="AT3032" s="83"/>
      <c r="AU3032" s="40"/>
      <c r="AX3032" s="6"/>
      <c r="AY3032" s="40"/>
    </row>
    <row r="3033" spans="32:51" x14ac:dyDescent="0.25">
      <c r="AF3033" s="6"/>
      <c r="AG3033" s="40"/>
      <c r="AJ3033" s="83"/>
      <c r="AK3033" s="40"/>
      <c r="AN3033" s="83"/>
      <c r="AO3033" s="40"/>
      <c r="AT3033" s="83"/>
      <c r="AU3033" s="40"/>
      <c r="AX3033" s="6"/>
      <c r="AY3033" s="40"/>
    </row>
    <row r="3034" spans="32:51" x14ac:dyDescent="0.25">
      <c r="AF3034" s="6"/>
      <c r="AG3034" s="40"/>
      <c r="AJ3034" s="83"/>
      <c r="AK3034" s="40"/>
      <c r="AN3034" s="83"/>
      <c r="AO3034" s="40"/>
      <c r="AT3034" s="83"/>
      <c r="AU3034" s="40"/>
      <c r="AX3034" s="6"/>
      <c r="AY3034" s="40"/>
    </row>
    <row r="3035" spans="32:51" x14ac:dyDescent="0.25">
      <c r="AF3035" s="6"/>
      <c r="AG3035" s="40"/>
      <c r="AJ3035" s="83"/>
      <c r="AK3035" s="40"/>
      <c r="AN3035" s="83"/>
      <c r="AO3035" s="40"/>
      <c r="AT3035" s="83"/>
      <c r="AU3035" s="40"/>
      <c r="AX3035" s="6"/>
      <c r="AY3035" s="40"/>
    </row>
    <row r="3036" spans="32:51" x14ac:dyDescent="0.25">
      <c r="AF3036" s="6"/>
      <c r="AG3036" s="40"/>
      <c r="AJ3036" s="83"/>
      <c r="AK3036" s="40"/>
      <c r="AN3036" s="83"/>
      <c r="AO3036" s="40"/>
      <c r="AT3036" s="83"/>
      <c r="AU3036" s="40"/>
      <c r="AX3036" s="6"/>
      <c r="AY3036" s="40"/>
    </row>
    <row r="3037" spans="32:51" x14ac:dyDescent="0.25">
      <c r="AF3037" s="6"/>
      <c r="AG3037" s="40"/>
      <c r="AJ3037" s="83"/>
      <c r="AK3037" s="40"/>
      <c r="AN3037" s="83"/>
      <c r="AO3037" s="40"/>
      <c r="AT3037" s="83"/>
      <c r="AU3037" s="40"/>
      <c r="AX3037" s="6"/>
      <c r="AY3037" s="40"/>
    </row>
    <row r="3038" spans="32:51" x14ac:dyDescent="0.25">
      <c r="AF3038" s="6"/>
      <c r="AG3038" s="40"/>
      <c r="AJ3038" s="83"/>
      <c r="AK3038" s="40"/>
      <c r="AN3038" s="83"/>
      <c r="AO3038" s="40"/>
      <c r="AT3038" s="83"/>
      <c r="AU3038" s="40"/>
      <c r="AX3038" s="6"/>
      <c r="AY3038" s="40"/>
    </row>
    <row r="3039" spans="32:51" x14ac:dyDescent="0.25">
      <c r="AF3039" s="6"/>
      <c r="AG3039" s="40"/>
      <c r="AJ3039" s="83"/>
      <c r="AK3039" s="40"/>
      <c r="AN3039" s="83"/>
      <c r="AO3039" s="40"/>
      <c r="AT3039" s="83"/>
      <c r="AU3039" s="40"/>
      <c r="AX3039" s="6"/>
      <c r="AY3039" s="40"/>
    </row>
    <row r="3040" spans="32:51" x14ac:dyDescent="0.25">
      <c r="AF3040" s="6"/>
      <c r="AG3040" s="40"/>
      <c r="AJ3040" s="83"/>
      <c r="AK3040" s="40"/>
      <c r="AN3040" s="83"/>
      <c r="AO3040" s="40"/>
      <c r="AT3040" s="83"/>
      <c r="AU3040" s="40"/>
      <c r="AX3040" s="6"/>
      <c r="AY3040" s="40"/>
    </row>
    <row r="3041" spans="32:51" x14ac:dyDescent="0.25">
      <c r="AF3041" s="6"/>
      <c r="AG3041" s="40"/>
      <c r="AJ3041" s="83"/>
      <c r="AK3041" s="40"/>
      <c r="AN3041" s="83"/>
      <c r="AO3041" s="40"/>
      <c r="AT3041" s="83"/>
      <c r="AU3041" s="40"/>
      <c r="AX3041" s="6"/>
      <c r="AY3041" s="40"/>
    </row>
    <row r="3042" spans="32:51" x14ac:dyDescent="0.25">
      <c r="AF3042" s="6"/>
      <c r="AG3042" s="40"/>
      <c r="AJ3042" s="83"/>
      <c r="AK3042" s="40"/>
      <c r="AN3042" s="83"/>
      <c r="AO3042" s="40"/>
      <c r="AT3042" s="83"/>
      <c r="AU3042" s="40"/>
      <c r="AX3042" s="6"/>
      <c r="AY3042" s="40"/>
    </row>
    <row r="3043" spans="32:51" x14ac:dyDescent="0.25">
      <c r="AF3043" s="6"/>
      <c r="AG3043" s="40"/>
      <c r="AJ3043" s="83"/>
      <c r="AK3043" s="40"/>
      <c r="AN3043" s="83"/>
      <c r="AO3043" s="40"/>
      <c r="AT3043" s="83"/>
      <c r="AU3043" s="40"/>
      <c r="AX3043" s="6"/>
      <c r="AY3043" s="40"/>
    </row>
    <row r="3044" spans="32:51" x14ac:dyDescent="0.25">
      <c r="AF3044" s="6"/>
      <c r="AG3044" s="40"/>
      <c r="AJ3044" s="83"/>
      <c r="AK3044" s="40"/>
      <c r="AN3044" s="83"/>
      <c r="AO3044" s="40"/>
      <c r="AT3044" s="83"/>
      <c r="AU3044" s="40"/>
      <c r="AX3044" s="6"/>
      <c r="AY3044" s="40"/>
    </row>
    <row r="3045" spans="32:51" x14ac:dyDescent="0.25">
      <c r="AF3045" s="6"/>
      <c r="AG3045" s="40"/>
      <c r="AJ3045" s="83"/>
      <c r="AK3045" s="40"/>
      <c r="AN3045" s="83"/>
      <c r="AO3045" s="40"/>
      <c r="AT3045" s="83"/>
      <c r="AU3045" s="40"/>
      <c r="AX3045" s="6"/>
      <c r="AY3045" s="40"/>
    </row>
    <row r="3046" spans="32:51" x14ac:dyDescent="0.25">
      <c r="AF3046" s="6"/>
      <c r="AG3046" s="40"/>
      <c r="AJ3046" s="83"/>
      <c r="AK3046" s="40"/>
      <c r="AN3046" s="83"/>
      <c r="AO3046" s="40"/>
      <c r="AT3046" s="83"/>
      <c r="AU3046" s="40"/>
      <c r="AX3046" s="6"/>
      <c r="AY3046" s="40"/>
    </row>
    <row r="3047" spans="32:51" x14ac:dyDescent="0.25">
      <c r="AF3047" s="6"/>
      <c r="AG3047" s="40"/>
      <c r="AJ3047" s="83"/>
      <c r="AK3047" s="40"/>
      <c r="AN3047" s="83"/>
      <c r="AO3047" s="40"/>
      <c r="AT3047" s="83"/>
      <c r="AU3047" s="40"/>
      <c r="AX3047" s="6"/>
      <c r="AY3047" s="40"/>
    </row>
    <row r="3048" spans="32:51" x14ac:dyDescent="0.25">
      <c r="AF3048" s="6"/>
      <c r="AG3048" s="40"/>
      <c r="AJ3048" s="83"/>
      <c r="AK3048" s="40"/>
      <c r="AN3048" s="83"/>
      <c r="AO3048" s="40"/>
      <c r="AT3048" s="83"/>
      <c r="AU3048" s="40"/>
      <c r="AX3048" s="6"/>
      <c r="AY3048" s="40"/>
    </row>
    <row r="3049" spans="32:51" x14ac:dyDescent="0.25">
      <c r="AF3049" s="6"/>
      <c r="AG3049" s="40"/>
      <c r="AJ3049" s="83"/>
      <c r="AK3049" s="40"/>
      <c r="AN3049" s="83"/>
      <c r="AO3049" s="40"/>
      <c r="AT3049" s="83"/>
      <c r="AU3049" s="40"/>
      <c r="AX3049" s="6"/>
      <c r="AY3049" s="40"/>
    </row>
    <row r="3050" spans="32:51" x14ac:dyDescent="0.25">
      <c r="AF3050" s="6"/>
      <c r="AG3050" s="40"/>
      <c r="AJ3050" s="83"/>
      <c r="AK3050" s="40"/>
      <c r="AN3050" s="83"/>
      <c r="AO3050" s="40"/>
      <c r="AT3050" s="83"/>
      <c r="AU3050" s="40"/>
      <c r="AX3050" s="6"/>
      <c r="AY3050" s="40"/>
    </row>
    <row r="3051" spans="32:51" x14ac:dyDescent="0.25">
      <c r="AF3051" s="6"/>
      <c r="AG3051" s="40"/>
      <c r="AJ3051" s="83"/>
      <c r="AK3051" s="40"/>
      <c r="AN3051" s="83"/>
      <c r="AO3051" s="40"/>
      <c r="AT3051" s="83"/>
      <c r="AU3051" s="40"/>
      <c r="AX3051" s="6"/>
      <c r="AY3051" s="40"/>
    </row>
    <row r="3052" spans="32:51" x14ac:dyDescent="0.25">
      <c r="AF3052" s="6"/>
      <c r="AG3052" s="40"/>
      <c r="AJ3052" s="83"/>
      <c r="AK3052" s="40"/>
      <c r="AN3052" s="83"/>
      <c r="AO3052" s="40"/>
      <c r="AT3052" s="83"/>
      <c r="AU3052" s="40"/>
      <c r="AX3052" s="6"/>
      <c r="AY3052" s="40"/>
    </row>
    <row r="3053" spans="32:51" x14ac:dyDescent="0.25">
      <c r="AF3053" s="6"/>
      <c r="AG3053" s="40"/>
      <c r="AJ3053" s="83"/>
      <c r="AK3053" s="40"/>
      <c r="AN3053" s="83"/>
      <c r="AO3053" s="40"/>
      <c r="AT3053" s="83"/>
      <c r="AU3053" s="40"/>
      <c r="AX3053" s="6"/>
      <c r="AY3053" s="40"/>
    </row>
    <row r="3054" spans="32:51" x14ac:dyDescent="0.25">
      <c r="AF3054" s="6"/>
      <c r="AG3054" s="40"/>
      <c r="AJ3054" s="83"/>
      <c r="AK3054" s="40"/>
      <c r="AN3054" s="83"/>
      <c r="AO3054" s="40"/>
      <c r="AT3054" s="83"/>
      <c r="AU3054" s="40"/>
      <c r="AX3054" s="6"/>
      <c r="AY3054" s="40"/>
    </row>
    <row r="3055" spans="32:51" x14ac:dyDescent="0.25">
      <c r="AF3055" s="6"/>
      <c r="AG3055" s="40"/>
      <c r="AJ3055" s="83"/>
      <c r="AK3055" s="40"/>
      <c r="AN3055" s="83"/>
      <c r="AO3055" s="40"/>
      <c r="AT3055" s="83"/>
      <c r="AU3055" s="40"/>
      <c r="AX3055" s="6"/>
      <c r="AY3055" s="40"/>
    </row>
    <row r="3056" spans="32:51" x14ac:dyDescent="0.25">
      <c r="AF3056" s="6"/>
      <c r="AG3056" s="40"/>
      <c r="AJ3056" s="83"/>
      <c r="AK3056" s="40"/>
      <c r="AN3056" s="83"/>
      <c r="AO3056" s="40"/>
      <c r="AT3056" s="83"/>
      <c r="AU3056" s="40"/>
      <c r="AX3056" s="6"/>
      <c r="AY3056" s="40"/>
    </row>
    <row r="3057" spans="32:51" x14ac:dyDescent="0.25">
      <c r="AF3057" s="6"/>
      <c r="AG3057" s="40"/>
      <c r="AJ3057" s="83"/>
      <c r="AK3057" s="40"/>
      <c r="AN3057" s="83"/>
      <c r="AO3057" s="40"/>
      <c r="AT3057" s="83"/>
      <c r="AU3057" s="40"/>
      <c r="AX3057" s="6"/>
      <c r="AY3057" s="40"/>
    </row>
    <row r="3058" spans="32:51" x14ac:dyDescent="0.25">
      <c r="AF3058" s="6"/>
      <c r="AG3058" s="40"/>
      <c r="AJ3058" s="83"/>
      <c r="AK3058" s="40"/>
      <c r="AN3058" s="83"/>
      <c r="AO3058" s="40"/>
      <c r="AT3058" s="83"/>
      <c r="AU3058" s="40"/>
      <c r="AX3058" s="6"/>
      <c r="AY3058" s="40"/>
    </row>
    <row r="3059" spans="32:51" x14ac:dyDescent="0.25">
      <c r="AF3059" s="6"/>
      <c r="AG3059" s="40"/>
      <c r="AJ3059" s="83"/>
      <c r="AK3059" s="40"/>
      <c r="AN3059" s="83"/>
      <c r="AO3059" s="40"/>
      <c r="AT3059" s="83"/>
      <c r="AU3059" s="40"/>
      <c r="AX3059" s="6"/>
      <c r="AY3059" s="40"/>
    </row>
    <row r="3060" spans="32:51" x14ac:dyDescent="0.25">
      <c r="AF3060" s="6"/>
      <c r="AG3060" s="40"/>
      <c r="AJ3060" s="83"/>
      <c r="AK3060" s="40"/>
      <c r="AN3060" s="83"/>
      <c r="AO3060" s="40"/>
      <c r="AT3060" s="83"/>
      <c r="AU3060" s="40"/>
      <c r="AX3060" s="6"/>
      <c r="AY3060" s="40"/>
    </row>
    <row r="3061" spans="32:51" x14ac:dyDescent="0.25">
      <c r="AF3061" s="6"/>
      <c r="AG3061" s="40"/>
      <c r="AJ3061" s="83"/>
      <c r="AK3061" s="40"/>
      <c r="AN3061" s="83"/>
      <c r="AO3061" s="40"/>
      <c r="AT3061" s="83"/>
      <c r="AU3061" s="40"/>
      <c r="AX3061" s="6"/>
      <c r="AY3061" s="40"/>
    </row>
    <row r="3062" spans="32:51" x14ac:dyDescent="0.25">
      <c r="AF3062" s="6"/>
      <c r="AG3062" s="40"/>
      <c r="AJ3062" s="83"/>
      <c r="AK3062" s="40"/>
      <c r="AN3062" s="83"/>
      <c r="AO3062" s="40"/>
      <c r="AT3062" s="83"/>
      <c r="AU3062" s="40"/>
      <c r="AX3062" s="6"/>
      <c r="AY3062" s="40"/>
    </row>
    <row r="3063" spans="32:51" x14ac:dyDescent="0.25">
      <c r="AF3063" s="6"/>
      <c r="AG3063" s="40"/>
      <c r="AJ3063" s="83"/>
      <c r="AK3063" s="40"/>
      <c r="AN3063" s="83"/>
      <c r="AO3063" s="40"/>
      <c r="AT3063" s="83"/>
      <c r="AU3063" s="40"/>
      <c r="AX3063" s="6"/>
      <c r="AY3063" s="40"/>
    </row>
    <row r="3064" spans="32:51" x14ac:dyDescent="0.25">
      <c r="AF3064" s="6"/>
      <c r="AG3064" s="40"/>
      <c r="AJ3064" s="83"/>
      <c r="AK3064" s="40"/>
      <c r="AN3064" s="83"/>
      <c r="AO3064" s="40"/>
      <c r="AT3064" s="83"/>
      <c r="AU3064" s="40"/>
      <c r="AX3064" s="6"/>
      <c r="AY3064" s="40"/>
    </row>
    <row r="3065" spans="32:51" x14ac:dyDescent="0.25">
      <c r="AF3065" s="6"/>
      <c r="AG3065" s="40"/>
      <c r="AJ3065" s="83"/>
      <c r="AK3065" s="40"/>
      <c r="AN3065" s="83"/>
      <c r="AO3065" s="40"/>
      <c r="AT3065" s="83"/>
      <c r="AU3065" s="40"/>
      <c r="AX3065" s="6"/>
      <c r="AY3065" s="40"/>
    </row>
    <row r="3066" spans="32:51" x14ac:dyDescent="0.25">
      <c r="AF3066" s="6"/>
      <c r="AG3066" s="40"/>
      <c r="AJ3066" s="83"/>
      <c r="AK3066" s="40"/>
      <c r="AN3066" s="83"/>
      <c r="AO3066" s="40"/>
      <c r="AT3066" s="83"/>
      <c r="AU3066" s="40"/>
      <c r="AX3066" s="6"/>
      <c r="AY3066" s="40"/>
    </row>
    <row r="3067" spans="32:51" x14ac:dyDescent="0.25">
      <c r="AF3067" s="6"/>
      <c r="AG3067" s="40"/>
      <c r="AJ3067" s="83"/>
      <c r="AK3067" s="40"/>
      <c r="AN3067" s="83"/>
      <c r="AO3067" s="40"/>
      <c r="AT3067" s="83"/>
      <c r="AU3067" s="40"/>
      <c r="AX3067" s="6"/>
      <c r="AY3067" s="40"/>
    </row>
    <row r="3068" spans="32:51" x14ac:dyDescent="0.25">
      <c r="AF3068" s="6"/>
      <c r="AG3068" s="40"/>
      <c r="AJ3068" s="83"/>
      <c r="AK3068" s="40"/>
      <c r="AN3068" s="83"/>
      <c r="AO3068" s="40"/>
      <c r="AT3068" s="83"/>
      <c r="AU3068" s="40"/>
      <c r="AX3068" s="6"/>
      <c r="AY3068" s="40"/>
    </row>
    <row r="3069" spans="32:51" x14ac:dyDescent="0.25">
      <c r="AF3069" s="6"/>
      <c r="AG3069" s="40"/>
      <c r="AJ3069" s="83"/>
      <c r="AK3069" s="40"/>
      <c r="AN3069" s="83"/>
      <c r="AO3069" s="40"/>
      <c r="AT3069" s="83"/>
      <c r="AU3069" s="40"/>
      <c r="AX3069" s="6"/>
      <c r="AY3069" s="40"/>
    </row>
    <row r="3070" spans="32:51" x14ac:dyDescent="0.25">
      <c r="AF3070" s="6"/>
      <c r="AG3070" s="40"/>
      <c r="AJ3070" s="83"/>
      <c r="AK3070" s="40"/>
      <c r="AN3070" s="83"/>
      <c r="AO3070" s="40"/>
      <c r="AT3070" s="83"/>
      <c r="AU3070" s="40"/>
      <c r="AX3070" s="6"/>
      <c r="AY3070" s="40"/>
    </row>
    <row r="3071" spans="32:51" x14ac:dyDescent="0.25">
      <c r="AF3071" s="6"/>
      <c r="AG3071" s="40"/>
      <c r="AJ3071" s="83"/>
      <c r="AK3071" s="40"/>
      <c r="AN3071" s="83"/>
      <c r="AO3071" s="40"/>
      <c r="AT3071" s="83"/>
      <c r="AU3071" s="40"/>
      <c r="AX3071" s="6"/>
      <c r="AY3071" s="40"/>
    </row>
    <row r="3072" spans="32:51" x14ac:dyDescent="0.25">
      <c r="AF3072" s="6"/>
      <c r="AG3072" s="40"/>
      <c r="AJ3072" s="83"/>
      <c r="AK3072" s="40"/>
      <c r="AN3072" s="83"/>
      <c r="AO3072" s="40"/>
      <c r="AT3072" s="83"/>
      <c r="AU3072" s="40"/>
      <c r="AX3072" s="6"/>
      <c r="AY3072" s="40"/>
    </row>
    <row r="3073" spans="32:51" x14ac:dyDescent="0.25">
      <c r="AF3073" s="6"/>
      <c r="AG3073" s="40"/>
      <c r="AJ3073" s="83"/>
      <c r="AK3073" s="40"/>
      <c r="AN3073" s="83"/>
      <c r="AO3073" s="40"/>
      <c r="AT3073" s="83"/>
      <c r="AU3073" s="40"/>
      <c r="AX3073" s="6"/>
      <c r="AY3073" s="40"/>
    </row>
    <row r="3074" spans="32:51" x14ac:dyDescent="0.25">
      <c r="AF3074" s="6"/>
      <c r="AG3074" s="40"/>
      <c r="AJ3074" s="83"/>
      <c r="AK3074" s="40"/>
      <c r="AN3074" s="83"/>
      <c r="AO3074" s="40"/>
      <c r="AT3074" s="83"/>
      <c r="AU3074" s="40"/>
      <c r="AX3074" s="6"/>
      <c r="AY3074" s="40"/>
    </row>
    <row r="3075" spans="32:51" x14ac:dyDescent="0.25">
      <c r="AF3075" s="6"/>
      <c r="AG3075" s="40"/>
      <c r="AJ3075" s="83"/>
      <c r="AK3075" s="40"/>
      <c r="AN3075" s="83"/>
      <c r="AO3075" s="40"/>
      <c r="AT3075" s="83"/>
      <c r="AU3075" s="40"/>
      <c r="AX3075" s="6"/>
      <c r="AY3075" s="40"/>
    </row>
    <row r="3076" spans="32:51" x14ac:dyDescent="0.25">
      <c r="AF3076" s="6"/>
      <c r="AG3076" s="40"/>
      <c r="AJ3076" s="83"/>
      <c r="AK3076" s="40"/>
      <c r="AN3076" s="83"/>
      <c r="AO3076" s="40"/>
      <c r="AT3076" s="83"/>
      <c r="AU3076" s="40"/>
      <c r="AX3076" s="6"/>
      <c r="AY3076" s="40"/>
    </row>
    <row r="3077" spans="32:51" x14ac:dyDescent="0.25">
      <c r="AF3077" s="6"/>
      <c r="AG3077" s="40"/>
      <c r="AJ3077" s="83"/>
      <c r="AK3077" s="40"/>
      <c r="AN3077" s="83"/>
      <c r="AO3077" s="40"/>
      <c r="AT3077" s="83"/>
      <c r="AU3077" s="40"/>
      <c r="AX3077" s="6"/>
      <c r="AY3077" s="40"/>
    </row>
    <row r="3078" spans="32:51" x14ac:dyDescent="0.25">
      <c r="AF3078" s="6"/>
      <c r="AG3078" s="40"/>
      <c r="AJ3078" s="83"/>
      <c r="AK3078" s="40"/>
      <c r="AN3078" s="83"/>
      <c r="AO3078" s="40"/>
      <c r="AT3078" s="83"/>
      <c r="AU3078" s="40"/>
      <c r="AX3078" s="6"/>
      <c r="AY3078" s="40"/>
    </row>
    <row r="3079" spans="32:51" x14ac:dyDescent="0.25">
      <c r="AF3079" s="6"/>
      <c r="AG3079" s="40"/>
      <c r="AJ3079" s="83"/>
      <c r="AK3079" s="40"/>
      <c r="AN3079" s="83"/>
      <c r="AO3079" s="40"/>
      <c r="AT3079" s="83"/>
      <c r="AU3079" s="40"/>
      <c r="AX3079" s="6"/>
      <c r="AY3079" s="40"/>
    </row>
    <row r="3080" spans="32:51" x14ac:dyDescent="0.25">
      <c r="AF3080" s="6"/>
      <c r="AG3080" s="40"/>
      <c r="AJ3080" s="83"/>
      <c r="AK3080" s="40"/>
      <c r="AN3080" s="83"/>
      <c r="AO3080" s="40"/>
      <c r="AT3080" s="83"/>
      <c r="AU3080" s="40"/>
      <c r="AX3080" s="6"/>
      <c r="AY3080" s="40"/>
    </row>
    <row r="3081" spans="32:51" x14ac:dyDescent="0.25">
      <c r="AF3081" s="6"/>
      <c r="AG3081" s="40"/>
      <c r="AJ3081" s="83"/>
      <c r="AK3081" s="40"/>
      <c r="AN3081" s="83"/>
      <c r="AO3081" s="40"/>
      <c r="AT3081" s="83"/>
      <c r="AU3081" s="40"/>
      <c r="AX3081" s="6"/>
      <c r="AY3081" s="40"/>
    </row>
    <row r="3082" spans="32:51" x14ac:dyDescent="0.25">
      <c r="AF3082" s="6"/>
      <c r="AG3082" s="40"/>
      <c r="AJ3082" s="83"/>
      <c r="AK3082" s="40"/>
      <c r="AN3082" s="83"/>
      <c r="AO3082" s="40"/>
      <c r="AT3082" s="83"/>
      <c r="AU3082" s="40"/>
      <c r="AX3082" s="6"/>
      <c r="AY3082" s="40"/>
    </row>
    <row r="3083" spans="32:51" x14ac:dyDescent="0.25">
      <c r="AF3083" s="6"/>
      <c r="AG3083" s="40"/>
      <c r="AJ3083" s="83"/>
      <c r="AK3083" s="40"/>
      <c r="AN3083" s="83"/>
      <c r="AO3083" s="40"/>
      <c r="AT3083" s="83"/>
      <c r="AU3083" s="40"/>
      <c r="AX3083" s="6"/>
      <c r="AY3083" s="40"/>
    </row>
    <row r="3084" spans="32:51" x14ac:dyDescent="0.25">
      <c r="AF3084" s="6"/>
      <c r="AG3084" s="40"/>
      <c r="AJ3084" s="83"/>
      <c r="AK3084" s="40"/>
      <c r="AN3084" s="83"/>
      <c r="AO3084" s="40"/>
      <c r="AT3084" s="83"/>
      <c r="AU3084" s="40"/>
      <c r="AX3084" s="6"/>
      <c r="AY3084" s="40"/>
    </row>
    <row r="3085" spans="32:51" x14ac:dyDescent="0.25">
      <c r="AF3085" s="6"/>
      <c r="AG3085" s="40"/>
      <c r="AJ3085" s="83"/>
      <c r="AK3085" s="40"/>
      <c r="AN3085" s="83"/>
      <c r="AO3085" s="40"/>
      <c r="AT3085" s="83"/>
      <c r="AU3085" s="40"/>
      <c r="AX3085" s="6"/>
      <c r="AY3085" s="40"/>
    </row>
    <row r="3086" spans="32:51" x14ac:dyDescent="0.25">
      <c r="AF3086" s="6"/>
      <c r="AG3086" s="40"/>
      <c r="AJ3086" s="83"/>
      <c r="AK3086" s="40"/>
      <c r="AN3086" s="83"/>
      <c r="AO3086" s="40"/>
      <c r="AT3086" s="83"/>
      <c r="AU3086" s="40"/>
      <c r="AX3086" s="6"/>
      <c r="AY3086" s="40"/>
    </row>
    <row r="3087" spans="32:51" x14ac:dyDescent="0.25">
      <c r="AF3087" s="6"/>
      <c r="AG3087" s="40"/>
      <c r="AJ3087" s="83"/>
      <c r="AK3087" s="40"/>
      <c r="AN3087" s="83"/>
      <c r="AO3087" s="40"/>
      <c r="AT3087" s="83"/>
      <c r="AU3087" s="40"/>
      <c r="AX3087" s="6"/>
      <c r="AY3087" s="40"/>
    </row>
    <row r="3088" spans="32:51" x14ac:dyDescent="0.25">
      <c r="AF3088" s="6"/>
      <c r="AG3088" s="40"/>
      <c r="AJ3088" s="83"/>
      <c r="AK3088" s="40"/>
      <c r="AN3088" s="83"/>
      <c r="AO3088" s="40"/>
      <c r="AT3088" s="83"/>
      <c r="AU3088" s="40"/>
      <c r="AX3088" s="6"/>
      <c r="AY3088" s="40"/>
    </row>
    <row r="3089" spans="32:51" x14ac:dyDescent="0.25">
      <c r="AF3089" s="6"/>
      <c r="AG3089" s="40"/>
      <c r="AJ3089" s="83"/>
      <c r="AK3089" s="40"/>
      <c r="AN3089" s="83"/>
      <c r="AO3089" s="40"/>
      <c r="AT3089" s="83"/>
      <c r="AU3089" s="40"/>
      <c r="AX3089" s="6"/>
      <c r="AY3089" s="40"/>
    </row>
    <row r="3090" spans="32:51" x14ac:dyDescent="0.25">
      <c r="AF3090" s="6"/>
      <c r="AG3090" s="40"/>
      <c r="AJ3090" s="83"/>
      <c r="AK3090" s="40"/>
      <c r="AN3090" s="83"/>
      <c r="AO3090" s="40"/>
      <c r="AT3090" s="83"/>
      <c r="AU3090" s="40"/>
      <c r="AX3090" s="6"/>
      <c r="AY3090" s="40"/>
    </row>
    <row r="3091" spans="32:51" x14ac:dyDescent="0.25">
      <c r="AF3091" s="6"/>
      <c r="AG3091" s="40"/>
      <c r="AJ3091" s="83"/>
      <c r="AK3091" s="40"/>
      <c r="AN3091" s="83"/>
      <c r="AO3091" s="40"/>
      <c r="AT3091" s="83"/>
      <c r="AU3091" s="40"/>
      <c r="AX3091" s="6"/>
      <c r="AY3091" s="40"/>
    </row>
    <row r="3092" spans="32:51" x14ac:dyDescent="0.25">
      <c r="AF3092" s="6"/>
      <c r="AG3092" s="40"/>
      <c r="AJ3092" s="83"/>
      <c r="AK3092" s="40"/>
      <c r="AN3092" s="83"/>
      <c r="AO3092" s="40"/>
      <c r="AT3092" s="83"/>
      <c r="AU3092" s="40"/>
      <c r="AX3092" s="6"/>
      <c r="AY3092" s="40"/>
    </row>
    <row r="3093" spans="32:51" x14ac:dyDescent="0.25">
      <c r="AF3093" s="6"/>
      <c r="AG3093" s="40"/>
      <c r="AJ3093" s="83"/>
      <c r="AK3093" s="40"/>
      <c r="AN3093" s="83"/>
      <c r="AO3093" s="40"/>
      <c r="AT3093" s="83"/>
      <c r="AU3093" s="40"/>
      <c r="AX3093" s="6"/>
      <c r="AY3093" s="40"/>
    </row>
    <row r="3094" spans="32:51" x14ac:dyDescent="0.25">
      <c r="AF3094" s="6"/>
      <c r="AG3094" s="40"/>
      <c r="AJ3094" s="83"/>
      <c r="AK3094" s="40"/>
      <c r="AN3094" s="83"/>
      <c r="AO3094" s="40"/>
      <c r="AT3094" s="83"/>
      <c r="AU3094" s="40"/>
      <c r="AX3094" s="6"/>
      <c r="AY3094" s="40"/>
    </row>
    <row r="3095" spans="32:51" x14ac:dyDescent="0.25">
      <c r="AF3095" s="6"/>
      <c r="AG3095" s="40"/>
      <c r="AJ3095" s="83"/>
      <c r="AK3095" s="40"/>
      <c r="AN3095" s="83"/>
      <c r="AO3095" s="40"/>
      <c r="AT3095" s="83"/>
      <c r="AU3095" s="40"/>
      <c r="AX3095" s="6"/>
      <c r="AY3095" s="40"/>
    </row>
    <row r="3096" spans="32:51" x14ac:dyDescent="0.25">
      <c r="AF3096" s="6"/>
      <c r="AG3096" s="40"/>
      <c r="AJ3096" s="83"/>
      <c r="AK3096" s="40"/>
      <c r="AN3096" s="83"/>
      <c r="AO3096" s="40"/>
      <c r="AT3096" s="83"/>
      <c r="AU3096" s="40"/>
      <c r="AX3096" s="6"/>
      <c r="AY3096" s="40"/>
    </row>
    <row r="3097" spans="32:51" x14ac:dyDescent="0.25">
      <c r="AF3097" s="6"/>
      <c r="AG3097" s="40"/>
      <c r="AJ3097" s="83"/>
      <c r="AK3097" s="40"/>
      <c r="AN3097" s="83"/>
      <c r="AO3097" s="40"/>
      <c r="AT3097" s="83"/>
      <c r="AU3097" s="40"/>
      <c r="AX3097" s="6"/>
      <c r="AY3097" s="40"/>
    </row>
    <row r="3098" spans="32:51" x14ac:dyDescent="0.25">
      <c r="AF3098" s="6"/>
      <c r="AG3098" s="40"/>
      <c r="AJ3098" s="83"/>
      <c r="AK3098" s="40"/>
      <c r="AN3098" s="83"/>
      <c r="AO3098" s="40"/>
      <c r="AT3098" s="83"/>
      <c r="AU3098" s="40"/>
      <c r="AX3098" s="6"/>
      <c r="AY3098" s="40"/>
    </row>
    <row r="3099" spans="32:51" x14ac:dyDescent="0.25">
      <c r="AF3099" s="6"/>
      <c r="AG3099" s="40"/>
      <c r="AJ3099" s="83"/>
      <c r="AK3099" s="40"/>
      <c r="AN3099" s="83"/>
      <c r="AO3099" s="40"/>
      <c r="AT3099" s="83"/>
      <c r="AU3099" s="40"/>
      <c r="AX3099" s="6"/>
      <c r="AY3099" s="40"/>
    </row>
    <row r="3100" spans="32:51" x14ac:dyDescent="0.25">
      <c r="AF3100" s="6"/>
      <c r="AG3100" s="40"/>
      <c r="AJ3100" s="83"/>
      <c r="AK3100" s="40"/>
      <c r="AN3100" s="83"/>
      <c r="AO3100" s="40"/>
      <c r="AT3100" s="83"/>
      <c r="AU3100" s="40"/>
      <c r="AX3100" s="6"/>
      <c r="AY3100" s="40"/>
    </row>
    <row r="3101" spans="32:51" x14ac:dyDescent="0.25">
      <c r="AF3101" s="6"/>
      <c r="AG3101" s="40"/>
      <c r="AJ3101" s="83"/>
      <c r="AK3101" s="40"/>
      <c r="AN3101" s="83"/>
      <c r="AO3101" s="40"/>
      <c r="AT3101" s="83"/>
      <c r="AU3101" s="40"/>
      <c r="AX3101" s="6"/>
      <c r="AY3101" s="40"/>
    </row>
    <row r="3102" spans="32:51" x14ac:dyDescent="0.25">
      <c r="AF3102" s="6"/>
      <c r="AG3102" s="40"/>
      <c r="AJ3102" s="83"/>
      <c r="AK3102" s="40"/>
      <c r="AN3102" s="83"/>
      <c r="AO3102" s="40"/>
      <c r="AT3102" s="83"/>
      <c r="AU3102" s="40"/>
      <c r="AX3102" s="6"/>
      <c r="AY3102" s="40"/>
    </row>
    <row r="3103" spans="32:51" x14ac:dyDescent="0.25">
      <c r="AF3103" s="6"/>
      <c r="AG3103" s="40"/>
      <c r="AJ3103" s="83"/>
      <c r="AK3103" s="40"/>
      <c r="AN3103" s="83"/>
      <c r="AO3103" s="40"/>
      <c r="AT3103" s="83"/>
      <c r="AU3103" s="40"/>
      <c r="AX3103" s="6"/>
      <c r="AY3103" s="40"/>
    </row>
    <row r="3104" spans="32:51" x14ac:dyDescent="0.25">
      <c r="AF3104" s="6"/>
      <c r="AG3104" s="40"/>
      <c r="AJ3104" s="83"/>
      <c r="AK3104" s="40"/>
      <c r="AN3104" s="83"/>
      <c r="AO3104" s="40"/>
      <c r="AT3104" s="83"/>
      <c r="AU3104" s="40"/>
      <c r="AX3104" s="6"/>
      <c r="AY3104" s="40"/>
    </row>
    <row r="3105" spans="32:51" x14ac:dyDescent="0.25">
      <c r="AF3105" s="6"/>
      <c r="AG3105" s="40"/>
      <c r="AJ3105" s="83"/>
      <c r="AK3105" s="40"/>
      <c r="AN3105" s="83"/>
      <c r="AO3105" s="40"/>
      <c r="AT3105" s="83"/>
      <c r="AU3105" s="40"/>
      <c r="AX3105" s="6"/>
      <c r="AY3105" s="40"/>
    </row>
    <row r="3106" spans="32:51" x14ac:dyDescent="0.25">
      <c r="AF3106" s="6"/>
      <c r="AG3106" s="40"/>
      <c r="AJ3106" s="83"/>
      <c r="AK3106" s="40"/>
      <c r="AN3106" s="83"/>
      <c r="AO3106" s="40"/>
      <c r="AT3106" s="83"/>
      <c r="AU3106" s="40"/>
      <c r="AX3106" s="6"/>
      <c r="AY3106" s="40"/>
    </row>
    <row r="3107" spans="32:51" x14ac:dyDescent="0.25">
      <c r="AF3107" s="6"/>
      <c r="AG3107" s="40"/>
      <c r="AJ3107" s="83"/>
      <c r="AK3107" s="40"/>
      <c r="AN3107" s="83"/>
      <c r="AO3107" s="40"/>
      <c r="AT3107" s="83"/>
      <c r="AU3107" s="40"/>
      <c r="AX3107" s="6"/>
      <c r="AY3107" s="40"/>
    </row>
    <row r="3108" spans="32:51" x14ac:dyDescent="0.25">
      <c r="AF3108" s="6"/>
      <c r="AG3108" s="40"/>
      <c r="AJ3108" s="83"/>
      <c r="AK3108" s="40"/>
      <c r="AN3108" s="83"/>
      <c r="AO3108" s="40"/>
      <c r="AT3108" s="83"/>
      <c r="AU3108" s="40"/>
      <c r="AX3108" s="6"/>
      <c r="AY3108" s="40"/>
    </row>
    <row r="3109" spans="32:51" x14ac:dyDescent="0.25">
      <c r="AF3109" s="6"/>
      <c r="AG3109" s="40"/>
      <c r="AJ3109" s="83"/>
      <c r="AK3109" s="40"/>
      <c r="AN3109" s="83"/>
      <c r="AO3109" s="40"/>
      <c r="AT3109" s="83"/>
      <c r="AU3109" s="40"/>
      <c r="AX3109" s="6"/>
      <c r="AY3109" s="40"/>
    </row>
    <row r="3110" spans="32:51" x14ac:dyDescent="0.25">
      <c r="AF3110" s="6"/>
      <c r="AG3110" s="40"/>
      <c r="AJ3110" s="83"/>
      <c r="AK3110" s="40"/>
      <c r="AN3110" s="83"/>
      <c r="AO3110" s="40"/>
      <c r="AT3110" s="83"/>
      <c r="AU3110" s="40"/>
      <c r="AX3110" s="6"/>
      <c r="AY3110" s="40"/>
    </row>
    <row r="3111" spans="32:51" x14ac:dyDescent="0.25">
      <c r="AF3111" s="6"/>
      <c r="AG3111" s="40"/>
      <c r="AJ3111" s="83"/>
      <c r="AK3111" s="40"/>
      <c r="AN3111" s="83"/>
      <c r="AO3111" s="40"/>
      <c r="AT3111" s="83"/>
      <c r="AU3111" s="40"/>
      <c r="AX3111" s="6"/>
      <c r="AY3111" s="40"/>
    </row>
    <row r="3112" spans="32:51" x14ac:dyDescent="0.25">
      <c r="AF3112" s="6"/>
      <c r="AG3112" s="40"/>
      <c r="AJ3112" s="83"/>
      <c r="AK3112" s="40"/>
      <c r="AN3112" s="83"/>
      <c r="AO3112" s="40"/>
      <c r="AT3112" s="83"/>
      <c r="AU3112" s="40"/>
      <c r="AX3112" s="6"/>
      <c r="AY3112" s="40"/>
    </row>
    <row r="3113" spans="32:51" x14ac:dyDescent="0.25">
      <c r="AF3113" s="6"/>
      <c r="AG3113" s="40"/>
      <c r="AJ3113" s="83"/>
      <c r="AK3113" s="40"/>
      <c r="AN3113" s="83"/>
      <c r="AO3113" s="40"/>
      <c r="AT3113" s="83"/>
      <c r="AU3113" s="40"/>
      <c r="AX3113" s="6"/>
      <c r="AY3113" s="40"/>
    </row>
    <row r="3114" spans="32:51" x14ac:dyDescent="0.25">
      <c r="AF3114" s="6"/>
      <c r="AG3114" s="40"/>
      <c r="AJ3114" s="83"/>
      <c r="AK3114" s="40"/>
      <c r="AN3114" s="83"/>
      <c r="AO3114" s="40"/>
      <c r="AT3114" s="83"/>
      <c r="AU3114" s="40"/>
      <c r="AX3114" s="6"/>
      <c r="AY3114" s="40"/>
    </row>
    <row r="3115" spans="32:51" x14ac:dyDescent="0.25">
      <c r="AF3115" s="6"/>
      <c r="AG3115" s="40"/>
      <c r="AJ3115" s="83"/>
      <c r="AK3115" s="40"/>
      <c r="AN3115" s="83"/>
      <c r="AO3115" s="40"/>
      <c r="AT3115" s="83"/>
      <c r="AU3115" s="40"/>
      <c r="AX3115" s="6"/>
      <c r="AY3115" s="40"/>
    </row>
    <row r="3116" spans="32:51" x14ac:dyDescent="0.25">
      <c r="AF3116" s="6"/>
      <c r="AG3116" s="40"/>
      <c r="AJ3116" s="83"/>
      <c r="AK3116" s="40"/>
      <c r="AN3116" s="83"/>
      <c r="AO3116" s="40"/>
      <c r="AT3116" s="83"/>
      <c r="AU3116" s="40"/>
      <c r="AX3116" s="6"/>
      <c r="AY3116" s="40"/>
    </row>
    <row r="3117" spans="32:51" x14ac:dyDescent="0.25">
      <c r="AF3117" s="6"/>
      <c r="AG3117" s="40"/>
      <c r="AJ3117" s="83"/>
      <c r="AK3117" s="40"/>
      <c r="AN3117" s="83"/>
      <c r="AO3117" s="40"/>
      <c r="AT3117" s="83"/>
      <c r="AU3117" s="40"/>
      <c r="AX3117" s="6"/>
      <c r="AY3117" s="40"/>
    </row>
    <row r="3118" spans="32:51" x14ac:dyDescent="0.25">
      <c r="AF3118" s="6"/>
      <c r="AG3118" s="40"/>
      <c r="AJ3118" s="83"/>
      <c r="AK3118" s="40"/>
      <c r="AN3118" s="83"/>
      <c r="AO3118" s="40"/>
      <c r="AT3118" s="83"/>
      <c r="AU3118" s="40"/>
      <c r="AX3118" s="6"/>
      <c r="AY3118" s="40"/>
    </row>
    <row r="3119" spans="32:51" x14ac:dyDescent="0.25">
      <c r="AF3119" s="6"/>
      <c r="AG3119" s="40"/>
      <c r="AJ3119" s="83"/>
      <c r="AK3119" s="40"/>
      <c r="AN3119" s="83"/>
      <c r="AO3119" s="40"/>
      <c r="AT3119" s="83"/>
      <c r="AU3119" s="40"/>
      <c r="AX3119" s="6"/>
      <c r="AY3119" s="40"/>
    </row>
    <row r="3120" spans="32:51" x14ac:dyDescent="0.25">
      <c r="AF3120" s="6"/>
      <c r="AG3120" s="40"/>
      <c r="AJ3120" s="83"/>
      <c r="AK3120" s="40"/>
      <c r="AN3120" s="83"/>
      <c r="AO3120" s="40"/>
      <c r="AT3120" s="83"/>
      <c r="AU3120" s="40"/>
      <c r="AX3120" s="6"/>
      <c r="AY3120" s="40"/>
    </row>
    <row r="3121" spans="32:51" x14ac:dyDescent="0.25">
      <c r="AF3121" s="6"/>
      <c r="AG3121" s="40"/>
      <c r="AJ3121" s="83"/>
      <c r="AK3121" s="40"/>
      <c r="AN3121" s="83"/>
      <c r="AO3121" s="40"/>
      <c r="AT3121" s="83"/>
      <c r="AU3121" s="40"/>
      <c r="AX3121" s="6"/>
      <c r="AY3121" s="40"/>
    </row>
    <row r="3122" spans="32:51" x14ac:dyDescent="0.25">
      <c r="AF3122" s="6"/>
      <c r="AG3122" s="40"/>
      <c r="AJ3122" s="83"/>
      <c r="AK3122" s="40"/>
      <c r="AN3122" s="83"/>
      <c r="AO3122" s="40"/>
      <c r="AT3122" s="83"/>
      <c r="AU3122" s="40"/>
      <c r="AX3122" s="6"/>
      <c r="AY3122" s="40"/>
    </row>
    <row r="3123" spans="32:51" x14ac:dyDescent="0.25">
      <c r="AF3123" s="6"/>
      <c r="AG3123" s="40"/>
      <c r="AJ3123" s="83"/>
      <c r="AK3123" s="40"/>
      <c r="AN3123" s="83"/>
      <c r="AO3123" s="40"/>
      <c r="AT3123" s="83"/>
      <c r="AU3123" s="40"/>
      <c r="AX3123" s="6"/>
      <c r="AY3123" s="40"/>
    </row>
    <row r="3124" spans="32:51" x14ac:dyDescent="0.25">
      <c r="AF3124" s="6"/>
      <c r="AG3124" s="40"/>
      <c r="AJ3124" s="83"/>
      <c r="AK3124" s="40"/>
      <c r="AN3124" s="83"/>
      <c r="AO3124" s="40"/>
      <c r="AT3124" s="83"/>
      <c r="AU3124" s="40"/>
      <c r="AX3124" s="6"/>
      <c r="AY3124" s="40"/>
    </row>
    <row r="3125" spans="32:51" x14ac:dyDescent="0.25">
      <c r="AF3125" s="6"/>
      <c r="AG3125" s="40"/>
      <c r="AJ3125" s="83"/>
      <c r="AK3125" s="40"/>
      <c r="AN3125" s="83"/>
      <c r="AO3125" s="40"/>
      <c r="AT3125" s="83"/>
      <c r="AU3125" s="40"/>
      <c r="AX3125" s="6"/>
      <c r="AY3125" s="40"/>
    </row>
    <row r="3126" spans="32:51" x14ac:dyDescent="0.25">
      <c r="AF3126" s="6"/>
      <c r="AG3126" s="40"/>
      <c r="AJ3126" s="83"/>
      <c r="AK3126" s="40"/>
      <c r="AN3126" s="83"/>
      <c r="AO3126" s="40"/>
      <c r="AT3126" s="83"/>
      <c r="AU3126" s="40"/>
      <c r="AX3126" s="6"/>
      <c r="AY3126" s="40"/>
    </row>
    <row r="3127" spans="32:51" x14ac:dyDescent="0.25">
      <c r="AF3127" s="6"/>
      <c r="AG3127" s="40"/>
      <c r="AJ3127" s="83"/>
      <c r="AK3127" s="40"/>
      <c r="AN3127" s="83"/>
      <c r="AO3127" s="40"/>
      <c r="AT3127" s="83"/>
      <c r="AU3127" s="40"/>
      <c r="AX3127" s="6"/>
      <c r="AY3127" s="40"/>
    </row>
    <row r="3128" spans="32:51" x14ac:dyDescent="0.25">
      <c r="AF3128" s="6"/>
      <c r="AG3128" s="40"/>
      <c r="AJ3128" s="83"/>
      <c r="AK3128" s="40"/>
      <c r="AN3128" s="83"/>
      <c r="AO3128" s="40"/>
      <c r="AT3128" s="83"/>
      <c r="AU3128" s="40"/>
      <c r="AX3128" s="6"/>
      <c r="AY3128" s="40"/>
    </row>
    <row r="3129" spans="32:51" x14ac:dyDescent="0.25">
      <c r="AF3129" s="6"/>
      <c r="AG3129" s="40"/>
      <c r="AJ3129" s="83"/>
      <c r="AK3129" s="40"/>
      <c r="AN3129" s="83"/>
      <c r="AO3129" s="40"/>
      <c r="AT3129" s="83"/>
      <c r="AU3129" s="40"/>
      <c r="AX3129" s="6"/>
      <c r="AY3129" s="40"/>
    </row>
    <row r="3130" spans="32:51" x14ac:dyDescent="0.25">
      <c r="AF3130" s="6"/>
      <c r="AG3130" s="40"/>
      <c r="AJ3130" s="83"/>
      <c r="AK3130" s="40"/>
      <c r="AN3130" s="83"/>
      <c r="AO3130" s="40"/>
      <c r="AT3130" s="83"/>
      <c r="AU3130" s="40"/>
      <c r="AX3130" s="6"/>
      <c r="AY3130" s="40"/>
    </row>
    <row r="3131" spans="32:51" x14ac:dyDescent="0.25">
      <c r="AF3131" s="6"/>
      <c r="AG3131" s="40"/>
      <c r="AJ3131" s="83"/>
      <c r="AK3131" s="40"/>
      <c r="AN3131" s="83"/>
      <c r="AO3131" s="40"/>
      <c r="AT3131" s="83"/>
      <c r="AU3131" s="40"/>
      <c r="AX3131" s="6"/>
      <c r="AY3131" s="40"/>
    </row>
    <row r="3132" spans="32:51" x14ac:dyDescent="0.25">
      <c r="AF3132" s="6"/>
      <c r="AG3132" s="40"/>
      <c r="AJ3132" s="83"/>
      <c r="AK3132" s="40"/>
      <c r="AN3132" s="83"/>
      <c r="AO3132" s="40"/>
      <c r="AT3132" s="83"/>
      <c r="AU3132" s="40"/>
      <c r="AX3132" s="6"/>
      <c r="AY3132" s="40"/>
    </row>
    <row r="3133" spans="32:51" x14ac:dyDescent="0.25">
      <c r="AF3133" s="6"/>
      <c r="AG3133" s="40"/>
      <c r="AJ3133" s="83"/>
      <c r="AK3133" s="40"/>
      <c r="AN3133" s="83"/>
      <c r="AO3133" s="40"/>
      <c r="AT3133" s="83"/>
      <c r="AU3133" s="40"/>
      <c r="AX3133" s="6"/>
      <c r="AY3133" s="40"/>
    </row>
    <row r="3134" spans="32:51" x14ac:dyDescent="0.25">
      <c r="AF3134" s="6"/>
      <c r="AG3134" s="40"/>
      <c r="AJ3134" s="83"/>
      <c r="AK3134" s="40"/>
      <c r="AN3134" s="83"/>
      <c r="AO3134" s="40"/>
      <c r="AT3134" s="83"/>
      <c r="AU3134" s="40"/>
      <c r="AX3134" s="6"/>
      <c r="AY3134" s="40"/>
    </row>
    <row r="3135" spans="32:51" x14ac:dyDescent="0.25">
      <c r="AF3135" s="6"/>
      <c r="AG3135" s="40"/>
      <c r="AJ3135" s="83"/>
      <c r="AK3135" s="40"/>
      <c r="AN3135" s="83"/>
      <c r="AO3135" s="40"/>
      <c r="AT3135" s="83"/>
      <c r="AU3135" s="40"/>
      <c r="AX3135" s="6"/>
      <c r="AY3135" s="40"/>
    </row>
    <row r="3136" spans="32:51" x14ac:dyDescent="0.25">
      <c r="AF3136" s="6"/>
      <c r="AG3136" s="40"/>
      <c r="AJ3136" s="83"/>
      <c r="AK3136" s="40"/>
      <c r="AN3136" s="83"/>
      <c r="AO3136" s="40"/>
      <c r="AT3136" s="83"/>
      <c r="AU3136" s="40"/>
      <c r="AX3136" s="6"/>
      <c r="AY3136" s="40"/>
    </row>
    <row r="3137" spans="32:51" x14ac:dyDescent="0.25">
      <c r="AF3137" s="6"/>
      <c r="AG3137" s="40"/>
      <c r="AJ3137" s="83"/>
      <c r="AK3137" s="40"/>
      <c r="AN3137" s="83"/>
      <c r="AO3137" s="40"/>
      <c r="AT3137" s="83"/>
      <c r="AU3137" s="40"/>
      <c r="AX3137" s="6"/>
      <c r="AY3137" s="40"/>
    </row>
    <row r="3138" spans="32:51" x14ac:dyDescent="0.25">
      <c r="AF3138" s="6"/>
      <c r="AG3138" s="40"/>
      <c r="AJ3138" s="83"/>
      <c r="AK3138" s="40"/>
      <c r="AN3138" s="83"/>
      <c r="AO3138" s="40"/>
      <c r="AT3138" s="83"/>
      <c r="AU3138" s="40"/>
      <c r="AX3138" s="6"/>
      <c r="AY3138" s="40"/>
    </row>
    <row r="3139" spans="32:51" x14ac:dyDescent="0.25">
      <c r="AF3139" s="6"/>
      <c r="AG3139" s="40"/>
      <c r="AJ3139" s="83"/>
      <c r="AK3139" s="40"/>
      <c r="AN3139" s="83"/>
      <c r="AO3139" s="40"/>
      <c r="AT3139" s="83"/>
      <c r="AU3139" s="40"/>
      <c r="AX3139" s="6"/>
      <c r="AY3139" s="40"/>
    </row>
    <row r="3140" spans="32:51" x14ac:dyDescent="0.25">
      <c r="AF3140" s="6"/>
      <c r="AG3140" s="40"/>
      <c r="AJ3140" s="83"/>
      <c r="AK3140" s="40"/>
      <c r="AN3140" s="83"/>
      <c r="AO3140" s="40"/>
      <c r="AT3140" s="83"/>
      <c r="AU3140" s="40"/>
      <c r="AX3140" s="6"/>
      <c r="AY3140" s="40"/>
    </row>
    <row r="3141" spans="32:51" x14ac:dyDescent="0.25">
      <c r="AF3141" s="6"/>
      <c r="AG3141" s="40"/>
      <c r="AJ3141" s="83"/>
      <c r="AK3141" s="40"/>
      <c r="AN3141" s="83"/>
      <c r="AO3141" s="40"/>
      <c r="AT3141" s="83"/>
      <c r="AU3141" s="40"/>
      <c r="AX3141" s="6"/>
      <c r="AY3141" s="40"/>
    </row>
    <row r="3142" spans="32:51" x14ac:dyDescent="0.25">
      <c r="AF3142" s="6"/>
      <c r="AG3142" s="40"/>
      <c r="AJ3142" s="83"/>
      <c r="AK3142" s="40"/>
      <c r="AN3142" s="83"/>
      <c r="AO3142" s="40"/>
      <c r="AT3142" s="83"/>
      <c r="AU3142" s="40"/>
      <c r="AX3142" s="6"/>
      <c r="AY3142" s="40"/>
    </row>
    <row r="3143" spans="32:51" x14ac:dyDescent="0.25">
      <c r="AF3143" s="6"/>
      <c r="AG3143" s="40"/>
      <c r="AJ3143" s="83"/>
      <c r="AK3143" s="40"/>
      <c r="AN3143" s="83"/>
      <c r="AO3143" s="40"/>
      <c r="AT3143" s="83"/>
      <c r="AU3143" s="40"/>
      <c r="AX3143" s="6"/>
      <c r="AY3143" s="40"/>
    </row>
    <row r="3144" spans="32:51" x14ac:dyDescent="0.25">
      <c r="AF3144" s="6"/>
      <c r="AG3144" s="40"/>
      <c r="AJ3144" s="83"/>
      <c r="AK3144" s="40"/>
      <c r="AN3144" s="83"/>
      <c r="AO3144" s="40"/>
      <c r="AT3144" s="83"/>
      <c r="AU3144" s="40"/>
      <c r="AX3144" s="6"/>
      <c r="AY3144" s="40"/>
    </row>
    <row r="3145" spans="32:51" x14ac:dyDescent="0.25">
      <c r="AF3145" s="6"/>
      <c r="AG3145" s="40"/>
      <c r="AJ3145" s="83"/>
      <c r="AK3145" s="40"/>
      <c r="AN3145" s="83"/>
      <c r="AO3145" s="40"/>
      <c r="AT3145" s="83"/>
      <c r="AU3145" s="40"/>
      <c r="AX3145" s="6"/>
      <c r="AY3145" s="40"/>
    </row>
    <row r="3146" spans="32:51" x14ac:dyDescent="0.25">
      <c r="AF3146" s="6"/>
      <c r="AG3146" s="40"/>
      <c r="AJ3146" s="83"/>
      <c r="AK3146" s="40"/>
      <c r="AN3146" s="83"/>
      <c r="AO3146" s="40"/>
      <c r="AT3146" s="83"/>
      <c r="AU3146" s="40"/>
      <c r="AX3146" s="6"/>
      <c r="AY3146" s="40"/>
    </row>
    <row r="3147" spans="32:51" x14ac:dyDescent="0.25">
      <c r="AF3147" s="6"/>
      <c r="AG3147" s="40"/>
      <c r="AJ3147" s="83"/>
      <c r="AK3147" s="40"/>
      <c r="AN3147" s="83"/>
      <c r="AO3147" s="40"/>
      <c r="AT3147" s="83"/>
      <c r="AU3147" s="40"/>
      <c r="AX3147" s="6"/>
      <c r="AY3147" s="40"/>
    </row>
    <row r="3148" spans="32:51" x14ac:dyDescent="0.25">
      <c r="AF3148" s="6"/>
      <c r="AG3148" s="40"/>
      <c r="AJ3148" s="83"/>
      <c r="AK3148" s="40"/>
      <c r="AN3148" s="83"/>
      <c r="AO3148" s="40"/>
      <c r="AT3148" s="83"/>
      <c r="AU3148" s="40"/>
      <c r="AX3148" s="6"/>
      <c r="AY3148" s="40"/>
    </row>
    <row r="3149" spans="32:51" x14ac:dyDescent="0.25">
      <c r="AF3149" s="6"/>
      <c r="AG3149" s="40"/>
      <c r="AJ3149" s="83"/>
      <c r="AK3149" s="40"/>
      <c r="AN3149" s="83"/>
      <c r="AO3149" s="40"/>
      <c r="AT3149" s="83"/>
      <c r="AU3149" s="40"/>
      <c r="AX3149" s="6"/>
      <c r="AY3149" s="40"/>
    </row>
    <row r="3150" spans="32:51" x14ac:dyDescent="0.25">
      <c r="AF3150" s="6"/>
      <c r="AG3150" s="40"/>
      <c r="AJ3150" s="83"/>
      <c r="AK3150" s="40"/>
      <c r="AN3150" s="83"/>
      <c r="AO3150" s="40"/>
      <c r="AT3150" s="83"/>
      <c r="AU3150" s="40"/>
      <c r="AX3150" s="6"/>
      <c r="AY3150" s="40"/>
    </row>
    <row r="3151" spans="32:51" x14ac:dyDescent="0.25">
      <c r="AF3151" s="6"/>
      <c r="AG3151" s="40"/>
      <c r="AJ3151" s="83"/>
      <c r="AK3151" s="40"/>
      <c r="AN3151" s="83"/>
      <c r="AO3151" s="40"/>
      <c r="AT3151" s="83"/>
      <c r="AU3151" s="40"/>
      <c r="AX3151" s="6"/>
      <c r="AY3151" s="40"/>
    </row>
    <row r="3152" spans="32:51" x14ac:dyDescent="0.25">
      <c r="AF3152" s="6"/>
      <c r="AG3152" s="40"/>
      <c r="AJ3152" s="83"/>
      <c r="AK3152" s="40"/>
      <c r="AN3152" s="83"/>
      <c r="AO3152" s="40"/>
      <c r="AT3152" s="83"/>
      <c r="AU3152" s="40"/>
      <c r="AX3152" s="6"/>
      <c r="AY3152" s="40"/>
    </row>
    <row r="3153" spans="32:51" x14ac:dyDescent="0.25">
      <c r="AF3153" s="6"/>
      <c r="AG3153" s="40"/>
      <c r="AJ3153" s="83"/>
      <c r="AK3153" s="40"/>
      <c r="AN3153" s="83"/>
      <c r="AO3153" s="40"/>
      <c r="AT3153" s="83"/>
      <c r="AU3153" s="40"/>
      <c r="AX3153" s="6"/>
      <c r="AY3153" s="40"/>
    </row>
    <row r="3154" spans="32:51" x14ac:dyDescent="0.25">
      <c r="AF3154" s="6"/>
      <c r="AG3154" s="40"/>
      <c r="AJ3154" s="83"/>
      <c r="AK3154" s="40"/>
      <c r="AN3154" s="83"/>
      <c r="AO3154" s="40"/>
      <c r="AT3154" s="83"/>
      <c r="AU3154" s="40"/>
      <c r="AX3154" s="6"/>
      <c r="AY3154" s="40"/>
    </row>
    <row r="3155" spans="32:51" x14ac:dyDescent="0.25">
      <c r="AF3155" s="6"/>
      <c r="AG3155" s="40"/>
      <c r="AJ3155" s="83"/>
      <c r="AK3155" s="40"/>
      <c r="AN3155" s="83"/>
      <c r="AO3155" s="40"/>
      <c r="AT3155" s="83"/>
      <c r="AU3155" s="40"/>
      <c r="AX3155" s="6"/>
      <c r="AY3155" s="40"/>
    </row>
    <row r="3156" spans="32:51" x14ac:dyDescent="0.25">
      <c r="AF3156" s="6"/>
      <c r="AG3156" s="40"/>
      <c r="AJ3156" s="83"/>
      <c r="AK3156" s="40"/>
      <c r="AN3156" s="83"/>
      <c r="AO3156" s="40"/>
      <c r="AT3156" s="83"/>
      <c r="AU3156" s="40"/>
      <c r="AX3156" s="6"/>
      <c r="AY3156" s="40"/>
    </row>
    <row r="3157" spans="32:51" x14ac:dyDescent="0.25">
      <c r="AF3157" s="6"/>
      <c r="AG3157" s="40"/>
      <c r="AJ3157" s="83"/>
      <c r="AK3157" s="40"/>
      <c r="AN3157" s="83"/>
      <c r="AO3157" s="40"/>
      <c r="AT3157" s="83"/>
      <c r="AU3157" s="40"/>
      <c r="AX3157" s="6"/>
      <c r="AY3157" s="40"/>
    </row>
    <row r="3158" spans="32:51" x14ac:dyDescent="0.25">
      <c r="AF3158" s="6"/>
      <c r="AG3158" s="40"/>
      <c r="AJ3158" s="83"/>
      <c r="AK3158" s="40"/>
      <c r="AN3158" s="83"/>
      <c r="AO3158" s="40"/>
      <c r="AT3158" s="83"/>
      <c r="AU3158" s="40"/>
      <c r="AX3158" s="6"/>
      <c r="AY3158" s="40"/>
    </row>
    <row r="3159" spans="32:51" x14ac:dyDescent="0.25">
      <c r="AF3159" s="6"/>
      <c r="AG3159" s="40"/>
      <c r="AJ3159" s="83"/>
      <c r="AK3159" s="40"/>
      <c r="AN3159" s="83"/>
      <c r="AO3159" s="40"/>
      <c r="AT3159" s="83"/>
      <c r="AU3159" s="40"/>
      <c r="AX3159" s="6"/>
      <c r="AY3159" s="40"/>
    </row>
    <row r="3160" spans="32:51" x14ac:dyDescent="0.25">
      <c r="AF3160" s="6"/>
      <c r="AG3160" s="40"/>
      <c r="AJ3160" s="83"/>
      <c r="AK3160" s="40"/>
      <c r="AN3160" s="83"/>
      <c r="AO3160" s="40"/>
      <c r="AT3160" s="83"/>
      <c r="AU3160" s="40"/>
      <c r="AX3160" s="6"/>
      <c r="AY3160" s="40"/>
    </row>
    <row r="3161" spans="32:51" x14ac:dyDescent="0.25">
      <c r="AF3161" s="6"/>
      <c r="AG3161" s="40"/>
      <c r="AJ3161" s="83"/>
      <c r="AK3161" s="40"/>
      <c r="AN3161" s="83"/>
      <c r="AO3161" s="40"/>
      <c r="AT3161" s="83"/>
      <c r="AU3161" s="40"/>
      <c r="AX3161" s="6"/>
      <c r="AY3161" s="40"/>
    </row>
    <row r="3162" spans="32:51" x14ac:dyDescent="0.25">
      <c r="AF3162" s="6"/>
      <c r="AG3162" s="40"/>
      <c r="AJ3162" s="83"/>
      <c r="AK3162" s="40"/>
      <c r="AN3162" s="83"/>
      <c r="AO3162" s="40"/>
      <c r="AT3162" s="83"/>
      <c r="AU3162" s="40"/>
      <c r="AX3162" s="6"/>
      <c r="AY3162" s="40"/>
    </row>
    <row r="3163" spans="32:51" x14ac:dyDescent="0.25">
      <c r="AF3163" s="6"/>
      <c r="AG3163" s="40"/>
      <c r="AJ3163" s="83"/>
      <c r="AK3163" s="40"/>
      <c r="AN3163" s="83"/>
      <c r="AO3163" s="40"/>
      <c r="AT3163" s="83"/>
      <c r="AU3163" s="40"/>
      <c r="AX3163" s="6"/>
      <c r="AY3163" s="40"/>
    </row>
    <row r="3164" spans="32:51" x14ac:dyDescent="0.25">
      <c r="AF3164" s="6"/>
      <c r="AG3164" s="40"/>
      <c r="AJ3164" s="83"/>
      <c r="AK3164" s="40"/>
      <c r="AN3164" s="83"/>
      <c r="AO3164" s="40"/>
      <c r="AT3164" s="83"/>
      <c r="AU3164" s="40"/>
      <c r="AX3164" s="6"/>
      <c r="AY3164" s="40"/>
    </row>
    <row r="3165" spans="32:51" x14ac:dyDescent="0.25">
      <c r="AF3165" s="6"/>
      <c r="AG3165" s="40"/>
      <c r="AJ3165" s="83"/>
      <c r="AK3165" s="40"/>
      <c r="AN3165" s="83"/>
      <c r="AO3165" s="40"/>
      <c r="AT3165" s="83"/>
      <c r="AU3165" s="40"/>
      <c r="AX3165" s="6"/>
      <c r="AY3165" s="40"/>
    </row>
    <row r="3166" spans="32:51" x14ac:dyDescent="0.25">
      <c r="AF3166" s="6"/>
      <c r="AG3166" s="40"/>
      <c r="AJ3166" s="83"/>
      <c r="AK3166" s="40"/>
      <c r="AN3166" s="83"/>
      <c r="AO3166" s="40"/>
      <c r="AT3166" s="83"/>
      <c r="AU3166" s="40"/>
      <c r="AX3166" s="6"/>
      <c r="AY3166" s="40"/>
    </row>
    <row r="3167" spans="32:51" x14ac:dyDescent="0.25">
      <c r="AF3167" s="6"/>
      <c r="AG3167" s="40"/>
      <c r="AJ3167" s="83"/>
      <c r="AK3167" s="40"/>
      <c r="AN3167" s="83"/>
      <c r="AO3167" s="40"/>
      <c r="AT3167" s="83"/>
      <c r="AU3167" s="40"/>
      <c r="AX3167" s="6"/>
      <c r="AY3167" s="40"/>
    </row>
    <row r="3168" spans="32:51" x14ac:dyDescent="0.25">
      <c r="AF3168" s="6"/>
      <c r="AG3168" s="40"/>
      <c r="AJ3168" s="83"/>
      <c r="AK3168" s="40"/>
      <c r="AN3168" s="83"/>
      <c r="AO3168" s="40"/>
      <c r="AT3168" s="83"/>
      <c r="AU3168" s="40"/>
      <c r="AX3168" s="6"/>
      <c r="AY3168" s="40"/>
    </row>
    <row r="3169" spans="32:51" x14ac:dyDescent="0.25">
      <c r="AF3169" s="6"/>
      <c r="AG3169" s="40"/>
      <c r="AJ3169" s="83"/>
      <c r="AK3169" s="40"/>
      <c r="AN3169" s="83"/>
      <c r="AO3169" s="40"/>
      <c r="AT3169" s="83"/>
      <c r="AU3169" s="40"/>
      <c r="AX3169" s="6"/>
      <c r="AY3169" s="40"/>
    </row>
    <row r="3170" spans="32:51" x14ac:dyDescent="0.25">
      <c r="AF3170" s="6"/>
      <c r="AG3170" s="40"/>
      <c r="AJ3170" s="83"/>
      <c r="AK3170" s="40"/>
      <c r="AN3170" s="83"/>
      <c r="AO3170" s="40"/>
      <c r="AT3170" s="83"/>
      <c r="AU3170" s="40"/>
      <c r="AX3170" s="6"/>
      <c r="AY3170" s="40"/>
    </row>
    <row r="3171" spans="32:51" x14ac:dyDescent="0.25">
      <c r="AF3171" s="6"/>
      <c r="AG3171" s="40"/>
      <c r="AJ3171" s="83"/>
      <c r="AK3171" s="40"/>
      <c r="AN3171" s="83"/>
      <c r="AO3171" s="40"/>
      <c r="AT3171" s="83"/>
      <c r="AU3171" s="40"/>
      <c r="AX3171" s="6"/>
      <c r="AY3171" s="40"/>
    </row>
    <row r="3172" spans="32:51" x14ac:dyDescent="0.25">
      <c r="AF3172" s="6"/>
      <c r="AG3172" s="40"/>
      <c r="AJ3172" s="83"/>
      <c r="AK3172" s="40"/>
      <c r="AN3172" s="83"/>
      <c r="AO3172" s="40"/>
      <c r="AT3172" s="83"/>
      <c r="AU3172" s="40"/>
      <c r="AX3172" s="6"/>
      <c r="AY3172" s="40"/>
    </row>
    <row r="3173" spans="32:51" x14ac:dyDescent="0.25">
      <c r="AF3173" s="6"/>
      <c r="AG3173" s="40"/>
      <c r="AJ3173" s="83"/>
      <c r="AK3173" s="40"/>
      <c r="AN3173" s="83"/>
      <c r="AO3173" s="40"/>
      <c r="AT3173" s="83"/>
      <c r="AU3173" s="40"/>
      <c r="AX3173" s="6"/>
      <c r="AY3173" s="40"/>
    </row>
    <row r="3174" spans="32:51" x14ac:dyDescent="0.25">
      <c r="AF3174" s="6"/>
      <c r="AG3174" s="40"/>
      <c r="AJ3174" s="83"/>
      <c r="AK3174" s="40"/>
      <c r="AN3174" s="83"/>
      <c r="AO3174" s="40"/>
      <c r="AT3174" s="83"/>
      <c r="AU3174" s="40"/>
      <c r="AX3174" s="6"/>
      <c r="AY3174" s="40"/>
    </row>
    <row r="3175" spans="32:51" x14ac:dyDescent="0.25">
      <c r="AF3175" s="6"/>
      <c r="AG3175" s="40"/>
      <c r="AJ3175" s="83"/>
      <c r="AK3175" s="40"/>
      <c r="AN3175" s="83"/>
      <c r="AO3175" s="40"/>
      <c r="AT3175" s="83"/>
      <c r="AU3175" s="40"/>
      <c r="AX3175" s="6"/>
      <c r="AY3175" s="40"/>
    </row>
    <row r="3176" spans="32:51" x14ac:dyDescent="0.25">
      <c r="AF3176" s="6"/>
      <c r="AG3176" s="40"/>
      <c r="AJ3176" s="83"/>
      <c r="AK3176" s="40"/>
      <c r="AN3176" s="83"/>
      <c r="AO3176" s="40"/>
      <c r="AT3176" s="83"/>
      <c r="AU3176" s="40"/>
      <c r="AX3176" s="6"/>
      <c r="AY3176" s="40"/>
    </row>
    <row r="3177" spans="32:51" x14ac:dyDescent="0.25">
      <c r="AF3177" s="6"/>
      <c r="AG3177" s="40"/>
      <c r="AJ3177" s="83"/>
      <c r="AK3177" s="40"/>
      <c r="AN3177" s="83"/>
      <c r="AO3177" s="40"/>
      <c r="AT3177" s="83"/>
      <c r="AU3177" s="40"/>
      <c r="AX3177" s="6"/>
      <c r="AY3177" s="40"/>
    </row>
    <row r="3178" spans="32:51" x14ac:dyDescent="0.25">
      <c r="AF3178" s="6"/>
      <c r="AG3178" s="40"/>
      <c r="AJ3178" s="83"/>
      <c r="AK3178" s="40"/>
      <c r="AN3178" s="83"/>
      <c r="AO3178" s="40"/>
      <c r="AT3178" s="83"/>
      <c r="AU3178" s="40"/>
      <c r="AX3178" s="6"/>
      <c r="AY3178" s="40"/>
    </row>
    <row r="3179" spans="32:51" x14ac:dyDescent="0.25">
      <c r="AF3179" s="6"/>
      <c r="AG3179" s="40"/>
      <c r="AJ3179" s="83"/>
      <c r="AK3179" s="40"/>
      <c r="AN3179" s="83"/>
      <c r="AO3179" s="40"/>
      <c r="AT3179" s="83"/>
      <c r="AU3179" s="40"/>
      <c r="AX3179" s="6"/>
      <c r="AY3179" s="40"/>
    </row>
    <row r="3180" spans="32:51" x14ac:dyDescent="0.25">
      <c r="AF3180" s="6"/>
      <c r="AG3180" s="40"/>
      <c r="AJ3180" s="83"/>
      <c r="AK3180" s="40"/>
      <c r="AN3180" s="83"/>
      <c r="AO3180" s="40"/>
      <c r="AT3180" s="83"/>
      <c r="AU3180" s="40"/>
      <c r="AX3180" s="6"/>
      <c r="AY3180" s="40"/>
    </row>
    <row r="3181" spans="32:51" x14ac:dyDescent="0.25">
      <c r="AF3181" s="6"/>
      <c r="AG3181" s="40"/>
      <c r="AJ3181" s="83"/>
      <c r="AK3181" s="40"/>
      <c r="AN3181" s="83"/>
      <c r="AO3181" s="40"/>
      <c r="AT3181" s="83"/>
      <c r="AU3181" s="40"/>
      <c r="AX3181" s="6"/>
      <c r="AY3181" s="40"/>
    </row>
    <row r="3182" spans="32:51" x14ac:dyDescent="0.25">
      <c r="AF3182" s="6"/>
      <c r="AG3182" s="40"/>
      <c r="AJ3182" s="83"/>
      <c r="AK3182" s="40"/>
      <c r="AN3182" s="83"/>
      <c r="AO3182" s="40"/>
      <c r="AT3182" s="83"/>
      <c r="AU3182" s="40"/>
      <c r="AX3182" s="6"/>
      <c r="AY3182" s="40"/>
    </row>
    <row r="3183" spans="32:51" x14ac:dyDescent="0.25">
      <c r="AF3183" s="6"/>
      <c r="AG3183" s="40"/>
      <c r="AJ3183" s="83"/>
      <c r="AK3183" s="40"/>
      <c r="AN3183" s="83"/>
      <c r="AO3183" s="40"/>
      <c r="AT3183" s="83"/>
      <c r="AU3183" s="40"/>
      <c r="AX3183" s="6"/>
      <c r="AY3183" s="40"/>
    </row>
    <row r="3184" spans="32:51" x14ac:dyDescent="0.25">
      <c r="AF3184" s="6"/>
      <c r="AG3184" s="40"/>
      <c r="AJ3184" s="83"/>
      <c r="AK3184" s="40"/>
      <c r="AN3184" s="83"/>
      <c r="AO3184" s="40"/>
      <c r="AT3184" s="83"/>
      <c r="AU3184" s="40"/>
      <c r="AX3184" s="6"/>
      <c r="AY3184" s="40"/>
    </row>
    <row r="3185" spans="32:51" x14ac:dyDescent="0.25">
      <c r="AF3185" s="6"/>
      <c r="AG3185" s="40"/>
      <c r="AJ3185" s="83"/>
      <c r="AK3185" s="40"/>
      <c r="AN3185" s="83"/>
      <c r="AO3185" s="40"/>
      <c r="AT3185" s="83"/>
      <c r="AU3185" s="40"/>
      <c r="AX3185" s="6"/>
      <c r="AY3185" s="40"/>
    </row>
    <row r="3186" spans="32:51" x14ac:dyDescent="0.25">
      <c r="AF3186" s="6"/>
      <c r="AG3186" s="40"/>
      <c r="AJ3186" s="83"/>
      <c r="AK3186" s="40"/>
      <c r="AN3186" s="83"/>
      <c r="AO3186" s="40"/>
      <c r="AT3186" s="83"/>
      <c r="AU3186" s="40"/>
      <c r="AX3186" s="6"/>
      <c r="AY3186" s="40"/>
    </row>
    <row r="3187" spans="32:51" x14ac:dyDescent="0.25">
      <c r="AF3187" s="6"/>
      <c r="AG3187" s="40"/>
      <c r="AJ3187" s="83"/>
      <c r="AK3187" s="40"/>
      <c r="AN3187" s="83"/>
      <c r="AO3187" s="40"/>
      <c r="AT3187" s="83"/>
      <c r="AU3187" s="40"/>
      <c r="AX3187" s="6"/>
      <c r="AY3187" s="40"/>
    </row>
    <row r="3188" spans="32:51" x14ac:dyDescent="0.25">
      <c r="AF3188" s="6"/>
      <c r="AG3188" s="40"/>
      <c r="AJ3188" s="83"/>
      <c r="AK3188" s="40"/>
      <c r="AN3188" s="83"/>
      <c r="AO3188" s="40"/>
      <c r="AT3188" s="83"/>
      <c r="AU3188" s="40"/>
      <c r="AX3188" s="6"/>
      <c r="AY3188" s="40"/>
    </row>
    <row r="3189" spans="32:51" x14ac:dyDescent="0.25">
      <c r="AF3189" s="6"/>
      <c r="AG3189" s="40"/>
      <c r="AJ3189" s="83"/>
      <c r="AK3189" s="40"/>
      <c r="AN3189" s="83"/>
      <c r="AO3189" s="40"/>
      <c r="AT3189" s="83"/>
      <c r="AU3189" s="40"/>
      <c r="AX3189" s="6"/>
      <c r="AY3189" s="40"/>
    </row>
    <row r="3190" spans="32:51" x14ac:dyDescent="0.25">
      <c r="AF3190" s="6"/>
      <c r="AG3190" s="40"/>
      <c r="AJ3190" s="83"/>
      <c r="AK3190" s="40"/>
      <c r="AN3190" s="83"/>
      <c r="AO3190" s="40"/>
      <c r="AT3190" s="83"/>
      <c r="AU3190" s="40"/>
      <c r="AX3190" s="6"/>
      <c r="AY3190" s="40"/>
    </row>
    <row r="3191" spans="32:51" x14ac:dyDescent="0.25">
      <c r="AF3191" s="6"/>
      <c r="AG3191" s="40"/>
      <c r="AJ3191" s="83"/>
      <c r="AK3191" s="40"/>
      <c r="AN3191" s="83"/>
      <c r="AO3191" s="40"/>
      <c r="AT3191" s="83"/>
      <c r="AU3191" s="40"/>
      <c r="AX3191" s="6"/>
      <c r="AY3191" s="40"/>
    </row>
    <row r="3192" spans="32:51" x14ac:dyDescent="0.25">
      <c r="AF3192" s="6"/>
      <c r="AG3192" s="40"/>
      <c r="AJ3192" s="83"/>
      <c r="AK3192" s="40"/>
      <c r="AN3192" s="83"/>
      <c r="AO3192" s="40"/>
      <c r="AT3192" s="83"/>
      <c r="AU3192" s="40"/>
      <c r="AX3192" s="6"/>
      <c r="AY3192" s="40"/>
    </row>
    <row r="3193" spans="32:51" x14ac:dyDescent="0.25">
      <c r="AF3193" s="6"/>
      <c r="AG3193" s="40"/>
      <c r="AJ3193" s="83"/>
      <c r="AK3193" s="40"/>
      <c r="AN3193" s="83"/>
      <c r="AO3193" s="40"/>
      <c r="AT3193" s="83"/>
      <c r="AU3193" s="40"/>
      <c r="AX3193" s="6"/>
      <c r="AY3193" s="40"/>
    </row>
    <row r="3194" spans="32:51" x14ac:dyDescent="0.25">
      <c r="AF3194" s="6"/>
      <c r="AG3194" s="40"/>
      <c r="AJ3194" s="83"/>
      <c r="AK3194" s="40"/>
      <c r="AN3194" s="83"/>
      <c r="AO3194" s="40"/>
      <c r="AT3194" s="83"/>
      <c r="AU3194" s="40"/>
      <c r="AX3194" s="6"/>
      <c r="AY3194" s="40"/>
    </row>
    <row r="3195" spans="32:51" x14ac:dyDescent="0.25">
      <c r="AF3195" s="6"/>
      <c r="AG3195" s="40"/>
      <c r="AJ3195" s="83"/>
      <c r="AK3195" s="40"/>
      <c r="AN3195" s="83"/>
      <c r="AO3195" s="40"/>
      <c r="AT3195" s="83"/>
      <c r="AU3195" s="40"/>
      <c r="AX3195" s="6"/>
      <c r="AY3195" s="40"/>
    </row>
    <row r="3196" spans="32:51" x14ac:dyDescent="0.25">
      <c r="AF3196" s="6"/>
      <c r="AG3196" s="40"/>
      <c r="AJ3196" s="83"/>
      <c r="AK3196" s="40"/>
      <c r="AN3196" s="83"/>
      <c r="AO3196" s="40"/>
      <c r="AT3196" s="83"/>
      <c r="AU3196" s="40"/>
      <c r="AX3196" s="6"/>
      <c r="AY3196" s="40"/>
    </row>
    <row r="3197" spans="32:51" x14ac:dyDescent="0.25">
      <c r="AF3197" s="6"/>
      <c r="AG3197" s="40"/>
      <c r="AJ3197" s="83"/>
      <c r="AK3197" s="40"/>
      <c r="AN3197" s="83"/>
      <c r="AO3197" s="40"/>
      <c r="AT3197" s="83"/>
      <c r="AU3197" s="40"/>
      <c r="AX3197" s="6"/>
      <c r="AY3197" s="40"/>
    </row>
    <row r="3198" spans="32:51" x14ac:dyDescent="0.25">
      <c r="AF3198" s="6"/>
      <c r="AG3198" s="40"/>
      <c r="AJ3198" s="83"/>
      <c r="AK3198" s="40"/>
      <c r="AN3198" s="83"/>
      <c r="AO3198" s="40"/>
      <c r="AT3198" s="83"/>
      <c r="AU3198" s="40"/>
      <c r="AX3198" s="6"/>
      <c r="AY3198" s="40"/>
    </row>
    <row r="3199" spans="32:51" x14ac:dyDescent="0.25">
      <c r="AF3199" s="6"/>
      <c r="AG3199" s="40"/>
      <c r="AJ3199" s="83"/>
      <c r="AK3199" s="40"/>
      <c r="AN3199" s="83"/>
      <c r="AO3199" s="40"/>
      <c r="AT3199" s="83"/>
      <c r="AU3199" s="40"/>
      <c r="AX3199" s="6"/>
      <c r="AY3199" s="40"/>
    </row>
    <row r="3200" spans="32:51" x14ac:dyDescent="0.25">
      <c r="AF3200" s="6"/>
      <c r="AG3200" s="40"/>
      <c r="AJ3200" s="83"/>
      <c r="AK3200" s="40"/>
      <c r="AN3200" s="83"/>
      <c r="AO3200" s="40"/>
      <c r="AT3200" s="83"/>
      <c r="AU3200" s="40"/>
      <c r="AX3200" s="6"/>
      <c r="AY3200" s="40"/>
    </row>
    <row r="3201" spans="32:51" x14ac:dyDescent="0.25">
      <c r="AF3201" s="6"/>
      <c r="AG3201" s="40"/>
      <c r="AJ3201" s="83"/>
      <c r="AK3201" s="40"/>
      <c r="AN3201" s="83"/>
      <c r="AO3201" s="40"/>
      <c r="AT3201" s="83"/>
      <c r="AU3201" s="40"/>
      <c r="AX3201" s="6"/>
      <c r="AY3201" s="40"/>
    </row>
    <row r="3202" spans="32:51" x14ac:dyDescent="0.25">
      <c r="AF3202" s="6"/>
      <c r="AG3202" s="40"/>
      <c r="AJ3202" s="83"/>
      <c r="AK3202" s="40"/>
      <c r="AN3202" s="83"/>
      <c r="AO3202" s="40"/>
      <c r="AT3202" s="83"/>
      <c r="AU3202" s="40"/>
      <c r="AX3202" s="6"/>
      <c r="AY3202" s="40"/>
    </row>
    <row r="3203" spans="32:51" x14ac:dyDescent="0.25">
      <c r="AF3203" s="6"/>
      <c r="AG3203" s="40"/>
      <c r="AJ3203" s="83"/>
      <c r="AK3203" s="40"/>
      <c r="AN3203" s="83"/>
      <c r="AO3203" s="40"/>
      <c r="AT3203" s="83"/>
      <c r="AU3203" s="40"/>
      <c r="AX3203" s="6"/>
      <c r="AY3203" s="40"/>
    </row>
    <row r="3204" spans="32:51" x14ac:dyDescent="0.25">
      <c r="AF3204" s="6"/>
      <c r="AG3204" s="40"/>
      <c r="AJ3204" s="83"/>
      <c r="AK3204" s="40"/>
      <c r="AN3204" s="83"/>
      <c r="AO3204" s="40"/>
      <c r="AT3204" s="83"/>
      <c r="AU3204" s="40"/>
      <c r="AX3204" s="6"/>
      <c r="AY3204" s="40"/>
    </row>
    <row r="3205" spans="32:51" x14ac:dyDescent="0.25">
      <c r="AF3205" s="6"/>
      <c r="AG3205" s="40"/>
      <c r="AJ3205" s="83"/>
      <c r="AK3205" s="40"/>
      <c r="AN3205" s="83"/>
      <c r="AO3205" s="40"/>
      <c r="AT3205" s="83"/>
      <c r="AU3205" s="40"/>
      <c r="AX3205" s="6"/>
      <c r="AY3205" s="40"/>
    </row>
    <row r="3206" spans="32:51" x14ac:dyDescent="0.25">
      <c r="AF3206" s="6"/>
      <c r="AG3206" s="40"/>
      <c r="AJ3206" s="83"/>
      <c r="AK3206" s="40"/>
      <c r="AN3206" s="83"/>
      <c r="AO3206" s="40"/>
      <c r="AT3206" s="83"/>
      <c r="AU3206" s="40"/>
      <c r="AX3206" s="6"/>
      <c r="AY3206" s="40"/>
    </row>
    <row r="3207" spans="32:51" x14ac:dyDescent="0.25">
      <c r="AF3207" s="6"/>
      <c r="AG3207" s="40"/>
      <c r="AJ3207" s="83"/>
      <c r="AK3207" s="40"/>
      <c r="AN3207" s="83"/>
      <c r="AO3207" s="40"/>
      <c r="AT3207" s="83"/>
      <c r="AU3207" s="40"/>
      <c r="AX3207" s="6"/>
      <c r="AY3207" s="40"/>
    </row>
    <row r="3208" spans="32:51" x14ac:dyDescent="0.25">
      <c r="AF3208" s="6"/>
      <c r="AG3208" s="40"/>
      <c r="AJ3208" s="83"/>
      <c r="AK3208" s="40"/>
      <c r="AN3208" s="83"/>
      <c r="AO3208" s="40"/>
      <c r="AT3208" s="83"/>
      <c r="AU3208" s="40"/>
      <c r="AX3208" s="6"/>
      <c r="AY3208" s="40"/>
    </row>
    <row r="3209" spans="32:51" x14ac:dyDescent="0.25">
      <c r="AF3209" s="6"/>
      <c r="AG3209" s="40"/>
      <c r="AJ3209" s="83"/>
      <c r="AK3209" s="40"/>
      <c r="AN3209" s="83"/>
      <c r="AO3209" s="40"/>
      <c r="AT3209" s="83"/>
      <c r="AU3209" s="40"/>
      <c r="AX3209" s="6"/>
      <c r="AY3209" s="40"/>
    </row>
    <row r="3210" spans="32:51" x14ac:dyDescent="0.25">
      <c r="AF3210" s="6"/>
      <c r="AG3210" s="40"/>
      <c r="AJ3210" s="83"/>
      <c r="AK3210" s="40"/>
      <c r="AN3210" s="83"/>
      <c r="AO3210" s="40"/>
      <c r="AT3210" s="83"/>
      <c r="AU3210" s="40"/>
      <c r="AX3210" s="6"/>
      <c r="AY3210" s="40"/>
    </row>
    <row r="3211" spans="32:51" x14ac:dyDescent="0.25">
      <c r="AF3211" s="6"/>
      <c r="AG3211" s="40"/>
      <c r="AJ3211" s="83"/>
      <c r="AK3211" s="40"/>
      <c r="AN3211" s="83"/>
      <c r="AO3211" s="40"/>
      <c r="AT3211" s="83"/>
      <c r="AU3211" s="40"/>
      <c r="AX3211" s="6"/>
      <c r="AY3211" s="40"/>
    </row>
    <row r="3212" spans="32:51" x14ac:dyDescent="0.25">
      <c r="AF3212" s="6"/>
      <c r="AG3212" s="40"/>
      <c r="AJ3212" s="83"/>
      <c r="AK3212" s="40"/>
      <c r="AN3212" s="83"/>
      <c r="AO3212" s="40"/>
      <c r="AT3212" s="83"/>
      <c r="AU3212" s="40"/>
      <c r="AX3212" s="6"/>
      <c r="AY3212" s="40"/>
    </row>
    <row r="3213" spans="32:51" x14ac:dyDescent="0.25">
      <c r="AF3213" s="6"/>
      <c r="AG3213" s="40"/>
      <c r="AJ3213" s="83"/>
      <c r="AK3213" s="40"/>
      <c r="AN3213" s="83"/>
      <c r="AO3213" s="40"/>
      <c r="AT3213" s="83"/>
      <c r="AU3213" s="40"/>
      <c r="AX3213" s="6"/>
      <c r="AY3213" s="40"/>
    </row>
    <row r="3214" spans="32:51" x14ac:dyDescent="0.25">
      <c r="AF3214" s="6"/>
      <c r="AG3214" s="40"/>
      <c r="AJ3214" s="83"/>
      <c r="AK3214" s="40"/>
      <c r="AN3214" s="83"/>
      <c r="AO3214" s="40"/>
      <c r="AT3214" s="83"/>
      <c r="AU3214" s="40"/>
      <c r="AX3214" s="6"/>
      <c r="AY3214" s="40"/>
    </row>
    <row r="3215" spans="32:51" x14ac:dyDescent="0.25">
      <c r="AF3215" s="6"/>
      <c r="AG3215" s="40"/>
      <c r="AJ3215" s="83"/>
      <c r="AK3215" s="40"/>
      <c r="AN3215" s="83"/>
      <c r="AO3215" s="40"/>
      <c r="AT3215" s="83"/>
      <c r="AU3215" s="40"/>
      <c r="AX3215" s="6"/>
      <c r="AY3215" s="40"/>
    </row>
    <row r="3216" spans="32:51" x14ac:dyDescent="0.25">
      <c r="AF3216" s="6"/>
      <c r="AG3216" s="40"/>
      <c r="AJ3216" s="83"/>
      <c r="AK3216" s="40"/>
      <c r="AN3216" s="83"/>
      <c r="AO3216" s="40"/>
      <c r="AT3216" s="83"/>
      <c r="AU3216" s="40"/>
      <c r="AX3216" s="6"/>
      <c r="AY3216" s="40"/>
    </row>
    <row r="3217" spans="32:51" x14ac:dyDescent="0.25">
      <c r="AF3217" s="6"/>
      <c r="AG3217" s="40"/>
      <c r="AJ3217" s="83"/>
      <c r="AK3217" s="40"/>
      <c r="AN3217" s="83"/>
      <c r="AO3217" s="40"/>
      <c r="AT3217" s="83"/>
      <c r="AU3217" s="40"/>
      <c r="AX3217" s="6"/>
      <c r="AY3217" s="40"/>
    </row>
    <row r="3218" spans="32:51" x14ac:dyDescent="0.25">
      <c r="AF3218" s="6"/>
      <c r="AG3218" s="40"/>
      <c r="AJ3218" s="83"/>
      <c r="AK3218" s="40"/>
      <c r="AN3218" s="83"/>
      <c r="AO3218" s="40"/>
      <c r="AT3218" s="83"/>
      <c r="AU3218" s="40"/>
      <c r="AX3218" s="6"/>
      <c r="AY3218" s="40"/>
    </row>
    <row r="3219" spans="32:51" x14ac:dyDescent="0.25">
      <c r="AF3219" s="6"/>
      <c r="AG3219" s="40"/>
      <c r="AJ3219" s="83"/>
      <c r="AK3219" s="40"/>
      <c r="AN3219" s="83"/>
      <c r="AO3219" s="40"/>
      <c r="AT3219" s="83"/>
      <c r="AU3219" s="40"/>
      <c r="AX3219" s="6"/>
      <c r="AY3219" s="40"/>
    </row>
    <row r="3220" spans="32:51" x14ac:dyDescent="0.25">
      <c r="AF3220" s="6"/>
      <c r="AG3220" s="40"/>
      <c r="AJ3220" s="83"/>
      <c r="AK3220" s="40"/>
      <c r="AN3220" s="83"/>
      <c r="AO3220" s="40"/>
      <c r="AT3220" s="83"/>
      <c r="AU3220" s="40"/>
      <c r="AX3220" s="6"/>
      <c r="AY3220" s="40"/>
    </row>
    <row r="3221" spans="32:51" x14ac:dyDescent="0.25">
      <c r="AF3221" s="6"/>
      <c r="AG3221" s="40"/>
      <c r="AJ3221" s="83"/>
      <c r="AK3221" s="40"/>
      <c r="AN3221" s="83"/>
      <c r="AO3221" s="40"/>
      <c r="AT3221" s="83"/>
      <c r="AU3221" s="40"/>
      <c r="AX3221" s="6"/>
      <c r="AY3221" s="40"/>
    </row>
    <row r="3222" spans="32:51" x14ac:dyDescent="0.25">
      <c r="AF3222" s="6"/>
      <c r="AG3222" s="40"/>
      <c r="AJ3222" s="83"/>
      <c r="AK3222" s="40"/>
      <c r="AN3222" s="83"/>
      <c r="AO3222" s="40"/>
      <c r="AT3222" s="83"/>
      <c r="AU3222" s="40"/>
      <c r="AX3222" s="6"/>
      <c r="AY3222" s="40"/>
    </row>
    <row r="3223" spans="32:51" x14ac:dyDescent="0.25">
      <c r="AF3223" s="6"/>
      <c r="AG3223" s="40"/>
      <c r="AJ3223" s="83"/>
      <c r="AK3223" s="40"/>
      <c r="AN3223" s="83"/>
      <c r="AO3223" s="40"/>
      <c r="AT3223" s="83"/>
      <c r="AU3223" s="40"/>
      <c r="AX3223" s="6"/>
      <c r="AY3223" s="40"/>
    </row>
    <row r="3224" spans="32:51" x14ac:dyDescent="0.25">
      <c r="AF3224" s="6"/>
      <c r="AG3224" s="40"/>
      <c r="AJ3224" s="83"/>
      <c r="AK3224" s="40"/>
      <c r="AN3224" s="83"/>
      <c r="AO3224" s="40"/>
      <c r="AT3224" s="83"/>
      <c r="AU3224" s="40"/>
      <c r="AX3224" s="6"/>
      <c r="AY3224" s="40"/>
    </row>
    <row r="3225" spans="32:51" x14ac:dyDescent="0.25">
      <c r="AF3225" s="6"/>
      <c r="AG3225" s="40"/>
      <c r="AJ3225" s="83"/>
      <c r="AK3225" s="40"/>
      <c r="AN3225" s="83"/>
      <c r="AO3225" s="40"/>
      <c r="AT3225" s="83"/>
      <c r="AU3225" s="40"/>
      <c r="AX3225" s="6"/>
      <c r="AY3225" s="40"/>
    </row>
    <row r="3226" spans="32:51" x14ac:dyDescent="0.25">
      <c r="AF3226" s="6"/>
      <c r="AG3226" s="40"/>
      <c r="AJ3226" s="83"/>
      <c r="AK3226" s="40"/>
      <c r="AN3226" s="83"/>
      <c r="AO3226" s="40"/>
      <c r="AT3226" s="83"/>
      <c r="AU3226" s="40"/>
      <c r="AX3226" s="6"/>
      <c r="AY3226" s="40"/>
    </row>
    <row r="3227" spans="32:51" x14ac:dyDescent="0.25">
      <c r="AF3227" s="6"/>
      <c r="AG3227" s="40"/>
      <c r="AJ3227" s="83"/>
      <c r="AK3227" s="40"/>
      <c r="AN3227" s="83"/>
      <c r="AO3227" s="40"/>
      <c r="AT3227" s="83"/>
      <c r="AU3227" s="40"/>
      <c r="AX3227" s="6"/>
      <c r="AY3227" s="40"/>
    </row>
    <row r="3228" spans="32:51" x14ac:dyDescent="0.25">
      <c r="AF3228" s="6"/>
      <c r="AG3228" s="40"/>
      <c r="AJ3228" s="83"/>
      <c r="AK3228" s="40"/>
      <c r="AN3228" s="83"/>
      <c r="AO3228" s="40"/>
      <c r="AT3228" s="83"/>
      <c r="AU3228" s="40"/>
      <c r="AX3228" s="6"/>
      <c r="AY3228" s="40"/>
    </row>
    <row r="3229" spans="32:51" x14ac:dyDescent="0.25">
      <c r="AF3229" s="6"/>
      <c r="AG3229" s="40"/>
      <c r="AJ3229" s="83"/>
      <c r="AK3229" s="40"/>
      <c r="AN3229" s="83"/>
      <c r="AO3229" s="40"/>
      <c r="AT3229" s="83"/>
      <c r="AU3229" s="40"/>
      <c r="AX3229" s="6"/>
      <c r="AY3229" s="40"/>
    </row>
    <row r="3230" spans="32:51" x14ac:dyDescent="0.25">
      <c r="AF3230" s="6"/>
      <c r="AG3230" s="40"/>
      <c r="AJ3230" s="83"/>
      <c r="AK3230" s="40"/>
      <c r="AN3230" s="83"/>
      <c r="AO3230" s="40"/>
      <c r="AT3230" s="83"/>
      <c r="AU3230" s="40"/>
      <c r="AX3230" s="6"/>
      <c r="AY3230" s="40"/>
    </row>
    <row r="3231" spans="32:51" x14ac:dyDescent="0.25">
      <c r="AF3231" s="6"/>
      <c r="AG3231" s="40"/>
      <c r="AJ3231" s="83"/>
      <c r="AK3231" s="40"/>
      <c r="AN3231" s="83"/>
      <c r="AO3231" s="40"/>
      <c r="AT3231" s="83"/>
      <c r="AU3231" s="40"/>
      <c r="AX3231" s="6"/>
      <c r="AY3231" s="40"/>
    </row>
    <row r="3232" spans="32:51" x14ac:dyDescent="0.25">
      <c r="AF3232" s="6"/>
      <c r="AG3232" s="40"/>
      <c r="AJ3232" s="83"/>
      <c r="AK3232" s="40"/>
      <c r="AN3232" s="83"/>
      <c r="AO3232" s="40"/>
      <c r="AT3232" s="83"/>
      <c r="AU3232" s="40"/>
      <c r="AX3232" s="6"/>
      <c r="AY3232" s="40"/>
    </row>
    <row r="3233" spans="32:51" x14ac:dyDescent="0.25">
      <c r="AF3233" s="6"/>
      <c r="AG3233" s="40"/>
      <c r="AJ3233" s="83"/>
      <c r="AK3233" s="40"/>
      <c r="AN3233" s="83"/>
      <c r="AO3233" s="40"/>
      <c r="AT3233" s="83"/>
      <c r="AU3233" s="40"/>
      <c r="AX3233" s="6"/>
      <c r="AY3233" s="40"/>
    </row>
    <row r="3234" spans="32:51" x14ac:dyDescent="0.25">
      <c r="AF3234" s="6"/>
      <c r="AG3234" s="40"/>
      <c r="AJ3234" s="83"/>
      <c r="AK3234" s="40"/>
      <c r="AN3234" s="83"/>
      <c r="AO3234" s="40"/>
      <c r="AT3234" s="83"/>
      <c r="AU3234" s="40"/>
      <c r="AX3234" s="6"/>
      <c r="AY3234" s="40"/>
    </row>
    <row r="3235" spans="32:51" x14ac:dyDescent="0.25">
      <c r="AF3235" s="6"/>
      <c r="AG3235" s="40"/>
      <c r="AJ3235" s="83"/>
      <c r="AK3235" s="40"/>
      <c r="AN3235" s="83"/>
      <c r="AO3235" s="40"/>
      <c r="AT3235" s="83"/>
      <c r="AU3235" s="40"/>
      <c r="AX3235" s="6"/>
      <c r="AY3235" s="40"/>
    </row>
    <row r="3236" spans="32:51" x14ac:dyDescent="0.25">
      <c r="AF3236" s="6"/>
      <c r="AG3236" s="40"/>
      <c r="AJ3236" s="83"/>
      <c r="AK3236" s="40"/>
      <c r="AN3236" s="83"/>
      <c r="AO3236" s="40"/>
      <c r="AT3236" s="83"/>
      <c r="AU3236" s="40"/>
      <c r="AX3236" s="6"/>
      <c r="AY3236" s="40"/>
    </row>
    <row r="3237" spans="32:51" x14ac:dyDescent="0.25">
      <c r="AF3237" s="6"/>
      <c r="AG3237" s="40"/>
      <c r="AJ3237" s="83"/>
      <c r="AK3237" s="40"/>
      <c r="AN3237" s="83"/>
      <c r="AO3237" s="40"/>
      <c r="AT3237" s="83"/>
      <c r="AU3237" s="40"/>
      <c r="AX3237" s="6"/>
      <c r="AY3237" s="40"/>
    </row>
    <row r="3238" spans="32:51" x14ac:dyDescent="0.25">
      <c r="AF3238" s="6"/>
      <c r="AG3238" s="40"/>
      <c r="AJ3238" s="83"/>
      <c r="AK3238" s="40"/>
      <c r="AN3238" s="83"/>
      <c r="AO3238" s="40"/>
      <c r="AT3238" s="83"/>
      <c r="AU3238" s="40"/>
      <c r="AX3238" s="6"/>
      <c r="AY3238" s="40"/>
    </row>
    <row r="3239" spans="32:51" x14ac:dyDescent="0.25">
      <c r="AF3239" s="6"/>
      <c r="AG3239" s="40"/>
      <c r="AJ3239" s="83"/>
      <c r="AK3239" s="40"/>
      <c r="AN3239" s="83"/>
      <c r="AO3239" s="40"/>
      <c r="AT3239" s="83"/>
      <c r="AU3239" s="40"/>
      <c r="AX3239" s="6"/>
      <c r="AY3239" s="40"/>
    </row>
    <row r="3240" spans="32:51" x14ac:dyDescent="0.25">
      <c r="AF3240" s="6"/>
      <c r="AG3240" s="40"/>
      <c r="AJ3240" s="83"/>
      <c r="AK3240" s="40"/>
      <c r="AN3240" s="83"/>
      <c r="AO3240" s="40"/>
      <c r="AT3240" s="83"/>
      <c r="AU3240" s="40"/>
      <c r="AX3240" s="6"/>
      <c r="AY3240" s="40"/>
    </row>
    <row r="3241" spans="32:51" x14ac:dyDescent="0.25">
      <c r="AF3241" s="6"/>
      <c r="AG3241" s="40"/>
      <c r="AJ3241" s="83"/>
      <c r="AK3241" s="40"/>
      <c r="AN3241" s="83"/>
      <c r="AO3241" s="40"/>
      <c r="AT3241" s="83"/>
      <c r="AU3241" s="40"/>
      <c r="AX3241" s="6"/>
      <c r="AY3241" s="40"/>
    </row>
    <row r="3242" spans="32:51" x14ac:dyDescent="0.25">
      <c r="AF3242" s="6"/>
      <c r="AG3242" s="40"/>
      <c r="AJ3242" s="83"/>
      <c r="AK3242" s="40"/>
      <c r="AN3242" s="83"/>
      <c r="AO3242" s="40"/>
      <c r="AT3242" s="83"/>
      <c r="AU3242" s="40"/>
      <c r="AX3242" s="6"/>
      <c r="AY3242" s="40"/>
    </row>
    <row r="3243" spans="32:51" x14ac:dyDescent="0.25">
      <c r="AF3243" s="6"/>
      <c r="AG3243" s="40"/>
      <c r="AJ3243" s="83"/>
      <c r="AK3243" s="40"/>
      <c r="AN3243" s="83"/>
      <c r="AO3243" s="40"/>
      <c r="AT3243" s="83"/>
      <c r="AU3243" s="40"/>
      <c r="AX3243" s="6"/>
      <c r="AY3243" s="40"/>
    </row>
    <row r="3244" spans="32:51" x14ac:dyDescent="0.25">
      <c r="AF3244" s="6"/>
      <c r="AG3244" s="40"/>
      <c r="AJ3244" s="83"/>
      <c r="AK3244" s="40"/>
      <c r="AN3244" s="83"/>
      <c r="AO3244" s="40"/>
      <c r="AT3244" s="83"/>
      <c r="AU3244" s="40"/>
      <c r="AX3244" s="6"/>
      <c r="AY3244" s="40"/>
    </row>
    <row r="3245" spans="32:51" x14ac:dyDescent="0.25">
      <c r="AF3245" s="6"/>
      <c r="AG3245" s="40"/>
      <c r="AJ3245" s="83"/>
      <c r="AK3245" s="40"/>
      <c r="AN3245" s="83"/>
      <c r="AO3245" s="40"/>
      <c r="AT3245" s="83"/>
      <c r="AU3245" s="40"/>
      <c r="AX3245" s="6"/>
      <c r="AY3245" s="40"/>
    </row>
    <row r="3246" spans="32:51" x14ac:dyDescent="0.25">
      <c r="AF3246" s="6"/>
      <c r="AG3246" s="40"/>
      <c r="AJ3246" s="83"/>
      <c r="AK3246" s="40"/>
      <c r="AN3246" s="83"/>
      <c r="AO3246" s="40"/>
      <c r="AT3246" s="83"/>
      <c r="AU3246" s="40"/>
      <c r="AX3246" s="6"/>
      <c r="AY3246" s="40"/>
    </row>
    <row r="3247" spans="32:51" x14ac:dyDescent="0.25">
      <c r="AF3247" s="6"/>
      <c r="AG3247" s="40"/>
      <c r="AJ3247" s="83"/>
      <c r="AK3247" s="40"/>
      <c r="AN3247" s="83"/>
      <c r="AO3247" s="40"/>
      <c r="AT3247" s="83"/>
      <c r="AU3247" s="40"/>
      <c r="AX3247" s="6"/>
      <c r="AY3247" s="40"/>
    </row>
    <row r="3248" spans="32:51" x14ac:dyDescent="0.25">
      <c r="AF3248" s="6"/>
      <c r="AG3248" s="40"/>
      <c r="AJ3248" s="83"/>
      <c r="AK3248" s="40"/>
      <c r="AN3248" s="83"/>
      <c r="AO3248" s="40"/>
      <c r="AT3248" s="83"/>
      <c r="AU3248" s="40"/>
      <c r="AX3248" s="6"/>
      <c r="AY3248" s="40"/>
    </row>
    <row r="3249" spans="32:51" x14ac:dyDescent="0.25">
      <c r="AF3249" s="6"/>
      <c r="AG3249" s="40"/>
      <c r="AJ3249" s="83"/>
      <c r="AK3249" s="40"/>
      <c r="AN3249" s="83"/>
      <c r="AO3249" s="40"/>
      <c r="AT3249" s="83"/>
      <c r="AU3249" s="40"/>
      <c r="AX3249" s="6"/>
      <c r="AY3249" s="40"/>
    </row>
    <row r="3250" spans="32:51" x14ac:dyDescent="0.25">
      <c r="AF3250" s="6"/>
      <c r="AG3250" s="40"/>
      <c r="AJ3250" s="83"/>
      <c r="AK3250" s="40"/>
      <c r="AN3250" s="83"/>
      <c r="AO3250" s="40"/>
      <c r="AT3250" s="83"/>
      <c r="AU3250" s="40"/>
      <c r="AX3250" s="6"/>
      <c r="AY3250" s="40"/>
    </row>
    <row r="3251" spans="32:51" x14ac:dyDescent="0.25">
      <c r="AF3251" s="6"/>
      <c r="AG3251" s="40"/>
      <c r="AJ3251" s="83"/>
      <c r="AK3251" s="40"/>
      <c r="AN3251" s="83"/>
      <c r="AO3251" s="40"/>
      <c r="AT3251" s="83"/>
      <c r="AU3251" s="40"/>
      <c r="AX3251" s="6"/>
      <c r="AY3251" s="40"/>
    </row>
    <row r="3252" spans="32:51" x14ac:dyDescent="0.25">
      <c r="AF3252" s="6"/>
      <c r="AG3252" s="40"/>
      <c r="AJ3252" s="83"/>
      <c r="AK3252" s="40"/>
      <c r="AN3252" s="83"/>
      <c r="AO3252" s="40"/>
      <c r="AT3252" s="83"/>
      <c r="AU3252" s="40"/>
      <c r="AX3252" s="6"/>
      <c r="AY3252" s="40"/>
    </row>
    <row r="3253" spans="32:51" x14ac:dyDescent="0.25">
      <c r="AF3253" s="6"/>
      <c r="AG3253" s="40"/>
      <c r="AJ3253" s="83"/>
      <c r="AK3253" s="40"/>
      <c r="AN3253" s="83"/>
      <c r="AO3253" s="40"/>
      <c r="AT3253" s="83"/>
      <c r="AU3253" s="40"/>
      <c r="AX3253" s="6"/>
      <c r="AY3253" s="40"/>
    </row>
    <row r="3254" spans="32:51" x14ac:dyDescent="0.25">
      <c r="AF3254" s="6"/>
      <c r="AG3254" s="40"/>
      <c r="AJ3254" s="83"/>
      <c r="AK3254" s="40"/>
      <c r="AN3254" s="83"/>
      <c r="AO3254" s="40"/>
      <c r="AT3254" s="83"/>
      <c r="AU3254" s="40"/>
      <c r="AX3254" s="6"/>
      <c r="AY3254" s="40"/>
    </row>
    <row r="3255" spans="32:51" x14ac:dyDescent="0.25">
      <c r="AF3255" s="6"/>
      <c r="AG3255" s="40"/>
      <c r="AJ3255" s="83"/>
      <c r="AK3255" s="40"/>
      <c r="AN3255" s="83"/>
      <c r="AO3255" s="40"/>
      <c r="AT3255" s="83"/>
      <c r="AU3255" s="40"/>
      <c r="AX3255" s="6"/>
      <c r="AY3255" s="40"/>
    </row>
    <row r="3256" spans="32:51" x14ac:dyDescent="0.25">
      <c r="AF3256" s="6"/>
      <c r="AG3256" s="40"/>
      <c r="AJ3256" s="83"/>
      <c r="AK3256" s="40"/>
      <c r="AN3256" s="83"/>
      <c r="AO3256" s="40"/>
      <c r="AT3256" s="83"/>
      <c r="AU3256" s="40"/>
      <c r="AX3256" s="6"/>
      <c r="AY3256" s="40"/>
    </row>
    <row r="3257" spans="32:51" x14ac:dyDescent="0.25">
      <c r="AF3257" s="6"/>
      <c r="AG3257" s="40"/>
      <c r="AJ3257" s="83"/>
      <c r="AK3257" s="40"/>
      <c r="AN3257" s="83"/>
      <c r="AO3257" s="40"/>
      <c r="AT3257" s="83"/>
      <c r="AU3257" s="40"/>
      <c r="AX3257" s="6"/>
      <c r="AY3257" s="40"/>
    </row>
    <row r="3258" spans="32:51" x14ac:dyDescent="0.25">
      <c r="AF3258" s="6"/>
      <c r="AG3258" s="40"/>
      <c r="AJ3258" s="83"/>
      <c r="AK3258" s="40"/>
      <c r="AN3258" s="83"/>
      <c r="AO3258" s="40"/>
      <c r="AT3258" s="83"/>
      <c r="AU3258" s="40"/>
      <c r="AX3258" s="6"/>
      <c r="AY3258" s="40"/>
    </row>
    <row r="3259" spans="32:51" x14ac:dyDescent="0.25">
      <c r="AF3259" s="6"/>
      <c r="AG3259" s="40"/>
      <c r="AJ3259" s="83"/>
      <c r="AK3259" s="40"/>
      <c r="AN3259" s="83"/>
      <c r="AO3259" s="40"/>
      <c r="AT3259" s="83"/>
      <c r="AU3259" s="40"/>
      <c r="AX3259" s="6"/>
      <c r="AY3259" s="40"/>
    </row>
    <row r="3260" spans="32:51" x14ac:dyDescent="0.25">
      <c r="AF3260" s="6"/>
      <c r="AG3260" s="40"/>
      <c r="AJ3260" s="83"/>
      <c r="AK3260" s="40"/>
      <c r="AN3260" s="83"/>
      <c r="AO3260" s="40"/>
      <c r="AT3260" s="83"/>
      <c r="AU3260" s="40"/>
      <c r="AX3260" s="6"/>
      <c r="AY3260" s="40"/>
    </row>
    <row r="3261" spans="32:51" x14ac:dyDescent="0.25">
      <c r="AF3261" s="6"/>
      <c r="AG3261" s="40"/>
      <c r="AJ3261" s="83"/>
      <c r="AK3261" s="40"/>
      <c r="AN3261" s="83"/>
      <c r="AO3261" s="40"/>
      <c r="AT3261" s="83"/>
      <c r="AU3261" s="40"/>
      <c r="AX3261" s="6"/>
      <c r="AY3261" s="40"/>
    </row>
    <row r="3262" spans="32:51" x14ac:dyDescent="0.25">
      <c r="AF3262" s="6"/>
      <c r="AG3262" s="40"/>
      <c r="AJ3262" s="83"/>
      <c r="AK3262" s="40"/>
      <c r="AN3262" s="83"/>
      <c r="AO3262" s="40"/>
      <c r="AT3262" s="83"/>
      <c r="AU3262" s="40"/>
      <c r="AX3262" s="6"/>
      <c r="AY3262" s="40"/>
    </row>
    <row r="3263" spans="32:51" x14ac:dyDescent="0.25">
      <c r="AF3263" s="6"/>
      <c r="AG3263" s="40"/>
      <c r="AJ3263" s="83"/>
      <c r="AK3263" s="40"/>
      <c r="AN3263" s="83"/>
      <c r="AO3263" s="40"/>
      <c r="AT3263" s="83"/>
      <c r="AU3263" s="40"/>
      <c r="AX3263" s="6"/>
      <c r="AY3263" s="40"/>
    </row>
    <row r="3264" spans="32:51" x14ac:dyDescent="0.25">
      <c r="AF3264" s="6"/>
      <c r="AG3264" s="40"/>
      <c r="AJ3264" s="83"/>
      <c r="AK3264" s="40"/>
      <c r="AN3264" s="83"/>
      <c r="AO3264" s="40"/>
      <c r="AT3264" s="83"/>
      <c r="AU3264" s="40"/>
      <c r="AX3264" s="6"/>
      <c r="AY3264" s="40"/>
    </row>
    <row r="3265" spans="32:51" x14ac:dyDescent="0.25">
      <c r="AF3265" s="6"/>
      <c r="AG3265" s="40"/>
      <c r="AJ3265" s="83"/>
      <c r="AK3265" s="40"/>
      <c r="AN3265" s="83"/>
      <c r="AO3265" s="40"/>
      <c r="AT3265" s="83"/>
      <c r="AU3265" s="40"/>
      <c r="AX3265" s="6"/>
      <c r="AY3265" s="40"/>
    </row>
    <row r="3266" spans="32:51" x14ac:dyDescent="0.25">
      <c r="AF3266" s="6"/>
      <c r="AG3266" s="40"/>
      <c r="AJ3266" s="83"/>
      <c r="AK3266" s="40"/>
      <c r="AN3266" s="83"/>
      <c r="AO3266" s="40"/>
      <c r="AT3266" s="83"/>
      <c r="AU3266" s="40"/>
      <c r="AX3266" s="6"/>
      <c r="AY3266" s="40"/>
    </row>
    <row r="3267" spans="32:51" x14ac:dyDescent="0.25">
      <c r="AF3267" s="6"/>
      <c r="AG3267" s="40"/>
      <c r="AJ3267" s="83"/>
      <c r="AK3267" s="40"/>
      <c r="AN3267" s="83"/>
      <c r="AO3267" s="40"/>
      <c r="AT3267" s="83"/>
      <c r="AU3267" s="40"/>
      <c r="AX3267" s="6"/>
      <c r="AY3267" s="40"/>
    </row>
    <row r="3268" spans="32:51" x14ac:dyDescent="0.25">
      <c r="AF3268" s="6"/>
      <c r="AG3268" s="40"/>
      <c r="AJ3268" s="83"/>
      <c r="AK3268" s="40"/>
      <c r="AN3268" s="83"/>
      <c r="AO3268" s="40"/>
      <c r="AT3268" s="83"/>
      <c r="AU3268" s="40"/>
      <c r="AX3268" s="6"/>
      <c r="AY3268" s="40"/>
    </row>
    <row r="3269" spans="32:51" x14ac:dyDescent="0.25">
      <c r="AF3269" s="6"/>
      <c r="AG3269" s="40"/>
      <c r="AJ3269" s="83"/>
      <c r="AK3269" s="40"/>
      <c r="AN3269" s="83"/>
      <c r="AO3269" s="40"/>
      <c r="AT3269" s="83"/>
      <c r="AU3269" s="40"/>
      <c r="AX3269" s="6"/>
      <c r="AY3269" s="40"/>
    </row>
    <row r="3270" spans="32:51" x14ac:dyDescent="0.25">
      <c r="AF3270" s="6"/>
      <c r="AG3270" s="40"/>
      <c r="AJ3270" s="83"/>
      <c r="AK3270" s="40"/>
      <c r="AN3270" s="83"/>
      <c r="AO3270" s="40"/>
      <c r="AT3270" s="83"/>
      <c r="AU3270" s="40"/>
      <c r="AX3270" s="6"/>
      <c r="AY3270" s="40"/>
    </row>
    <row r="3271" spans="32:51" x14ac:dyDescent="0.25">
      <c r="AF3271" s="6"/>
      <c r="AG3271" s="40"/>
      <c r="AJ3271" s="83"/>
      <c r="AK3271" s="40"/>
      <c r="AN3271" s="83"/>
      <c r="AO3271" s="40"/>
      <c r="AT3271" s="83"/>
      <c r="AU3271" s="40"/>
      <c r="AX3271" s="6"/>
      <c r="AY3271" s="40"/>
    </row>
    <row r="3272" spans="32:51" x14ac:dyDescent="0.25">
      <c r="AF3272" s="6"/>
      <c r="AG3272" s="40"/>
      <c r="AJ3272" s="83"/>
      <c r="AK3272" s="40"/>
      <c r="AN3272" s="83"/>
      <c r="AO3272" s="40"/>
      <c r="AT3272" s="83"/>
      <c r="AU3272" s="40"/>
      <c r="AX3272" s="6"/>
      <c r="AY3272" s="40"/>
    </row>
    <row r="3273" spans="32:51" x14ac:dyDescent="0.25">
      <c r="AF3273" s="6"/>
      <c r="AG3273" s="40"/>
      <c r="AJ3273" s="83"/>
      <c r="AK3273" s="40"/>
      <c r="AN3273" s="83"/>
      <c r="AO3273" s="40"/>
      <c r="AT3273" s="83"/>
      <c r="AU3273" s="40"/>
      <c r="AX3273" s="6"/>
      <c r="AY3273" s="40"/>
    </row>
    <row r="3274" spans="32:51" x14ac:dyDescent="0.25">
      <c r="AF3274" s="6"/>
      <c r="AG3274" s="40"/>
      <c r="AJ3274" s="83"/>
      <c r="AK3274" s="40"/>
      <c r="AN3274" s="83"/>
      <c r="AO3274" s="40"/>
      <c r="AT3274" s="83"/>
      <c r="AU3274" s="40"/>
      <c r="AX3274" s="6"/>
      <c r="AY3274" s="40"/>
    </row>
    <row r="3275" spans="32:51" x14ac:dyDescent="0.25">
      <c r="AF3275" s="6"/>
      <c r="AG3275" s="40"/>
      <c r="AJ3275" s="83"/>
      <c r="AK3275" s="40"/>
      <c r="AN3275" s="83"/>
      <c r="AO3275" s="40"/>
      <c r="AT3275" s="83"/>
      <c r="AU3275" s="40"/>
      <c r="AX3275" s="6"/>
      <c r="AY3275" s="40"/>
    </row>
    <row r="3276" spans="32:51" x14ac:dyDescent="0.25">
      <c r="AF3276" s="6"/>
      <c r="AG3276" s="40"/>
      <c r="AJ3276" s="83"/>
      <c r="AK3276" s="40"/>
      <c r="AN3276" s="83"/>
      <c r="AO3276" s="40"/>
      <c r="AT3276" s="83"/>
      <c r="AU3276" s="40"/>
      <c r="AX3276" s="6"/>
      <c r="AY3276" s="40"/>
    </row>
    <row r="3277" spans="32:51" x14ac:dyDescent="0.25">
      <c r="AF3277" s="6"/>
      <c r="AG3277" s="40"/>
      <c r="AJ3277" s="83"/>
      <c r="AK3277" s="40"/>
      <c r="AN3277" s="83"/>
      <c r="AO3277" s="40"/>
      <c r="AT3277" s="83"/>
      <c r="AU3277" s="40"/>
      <c r="AX3277" s="6"/>
      <c r="AY3277" s="40"/>
    </row>
    <row r="3278" spans="32:51" x14ac:dyDescent="0.25">
      <c r="AF3278" s="6"/>
      <c r="AG3278" s="40"/>
      <c r="AJ3278" s="83"/>
      <c r="AK3278" s="40"/>
      <c r="AN3278" s="83"/>
      <c r="AO3278" s="40"/>
      <c r="AT3278" s="83"/>
      <c r="AU3278" s="40"/>
      <c r="AX3278" s="6"/>
      <c r="AY3278" s="40"/>
    </row>
    <row r="3279" spans="32:51" x14ac:dyDescent="0.25">
      <c r="AF3279" s="6"/>
      <c r="AG3279" s="40"/>
      <c r="AJ3279" s="83"/>
      <c r="AK3279" s="40"/>
      <c r="AN3279" s="83"/>
      <c r="AO3279" s="40"/>
      <c r="AT3279" s="83"/>
      <c r="AU3279" s="40"/>
      <c r="AX3279" s="6"/>
      <c r="AY3279" s="40"/>
    </row>
    <row r="3280" spans="32:51" x14ac:dyDescent="0.25">
      <c r="AF3280" s="6"/>
      <c r="AG3280" s="40"/>
      <c r="AJ3280" s="83"/>
      <c r="AK3280" s="40"/>
      <c r="AN3280" s="83"/>
      <c r="AO3280" s="40"/>
      <c r="AT3280" s="83"/>
      <c r="AU3280" s="40"/>
      <c r="AX3280" s="6"/>
      <c r="AY3280" s="40"/>
    </row>
    <row r="3281" spans="32:51" x14ac:dyDescent="0.25">
      <c r="AF3281" s="6"/>
      <c r="AG3281" s="40"/>
      <c r="AJ3281" s="83"/>
      <c r="AK3281" s="40"/>
      <c r="AN3281" s="83"/>
      <c r="AO3281" s="40"/>
      <c r="AT3281" s="83"/>
      <c r="AU3281" s="40"/>
      <c r="AX3281" s="6"/>
      <c r="AY3281" s="40"/>
    </row>
    <row r="3282" spans="32:51" x14ac:dyDescent="0.25">
      <c r="AF3282" s="6"/>
      <c r="AG3282" s="40"/>
      <c r="AJ3282" s="83"/>
      <c r="AK3282" s="40"/>
      <c r="AN3282" s="83"/>
      <c r="AO3282" s="40"/>
      <c r="AT3282" s="83"/>
      <c r="AU3282" s="40"/>
      <c r="AX3282" s="6"/>
      <c r="AY3282" s="40"/>
    </row>
    <row r="3283" spans="32:51" x14ac:dyDescent="0.25">
      <c r="AF3283" s="6"/>
      <c r="AG3283" s="40"/>
      <c r="AJ3283" s="83"/>
      <c r="AK3283" s="40"/>
      <c r="AN3283" s="83"/>
      <c r="AO3283" s="40"/>
      <c r="AT3283" s="83"/>
      <c r="AU3283" s="40"/>
      <c r="AX3283" s="6"/>
      <c r="AY3283" s="40"/>
    </row>
    <row r="3284" spans="32:51" x14ac:dyDescent="0.25">
      <c r="AF3284" s="6"/>
      <c r="AG3284" s="40"/>
      <c r="AJ3284" s="83"/>
      <c r="AK3284" s="40"/>
      <c r="AN3284" s="83"/>
      <c r="AO3284" s="40"/>
      <c r="AT3284" s="83"/>
      <c r="AU3284" s="40"/>
      <c r="AX3284" s="6"/>
      <c r="AY3284" s="40"/>
    </row>
    <row r="3285" spans="32:51" x14ac:dyDescent="0.25">
      <c r="AF3285" s="6"/>
      <c r="AG3285" s="40"/>
      <c r="AJ3285" s="83"/>
      <c r="AK3285" s="40"/>
      <c r="AN3285" s="83"/>
      <c r="AO3285" s="40"/>
      <c r="AT3285" s="83"/>
      <c r="AU3285" s="40"/>
      <c r="AX3285" s="6"/>
      <c r="AY3285" s="40"/>
    </row>
    <row r="3286" spans="32:51" x14ac:dyDescent="0.25">
      <c r="AF3286" s="6"/>
      <c r="AG3286" s="40"/>
      <c r="AJ3286" s="83"/>
      <c r="AK3286" s="40"/>
      <c r="AN3286" s="83"/>
      <c r="AO3286" s="40"/>
      <c r="AT3286" s="83"/>
      <c r="AU3286" s="40"/>
      <c r="AX3286" s="6"/>
      <c r="AY3286" s="40"/>
    </row>
    <row r="3287" spans="32:51" x14ac:dyDescent="0.25">
      <c r="AF3287" s="6"/>
      <c r="AG3287" s="40"/>
      <c r="AJ3287" s="83"/>
      <c r="AK3287" s="40"/>
      <c r="AN3287" s="83"/>
      <c r="AO3287" s="40"/>
      <c r="AT3287" s="83"/>
      <c r="AU3287" s="40"/>
      <c r="AX3287" s="6"/>
      <c r="AY3287" s="40"/>
    </row>
    <row r="3288" spans="32:51" x14ac:dyDescent="0.25">
      <c r="AF3288" s="6"/>
      <c r="AG3288" s="40"/>
      <c r="AJ3288" s="83"/>
      <c r="AK3288" s="40"/>
      <c r="AN3288" s="83"/>
      <c r="AO3288" s="40"/>
      <c r="AT3288" s="83"/>
      <c r="AU3288" s="40"/>
      <c r="AX3288" s="6"/>
      <c r="AY3288" s="40"/>
    </row>
    <row r="3289" spans="32:51" x14ac:dyDescent="0.25">
      <c r="AF3289" s="6"/>
      <c r="AG3289" s="40"/>
      <c r="AJ3289" s="83"/>
      <c r="AK3289" s="40"/>
      <c r="AN3289" s="83"/>
      <c r="AO3289" s="40"/>
      <c r="AT3289" s="83"/>
      <c r="AU3289" s="40"/>
      <c r="AX3289" s="6"/>
      <c r="AY3289" s="40"/>
    </row>
    <row r="3290" spans="32:51" x14ac:dyDescent="0.25">
      <c r="AF3290" s="6"/>
      <c r="AG3290" s="40"/>
      <c r="AJ3290" s="83"/>
      <c r="AK3290" s="40"/>
      <c r="AN3290" s="83"/>
      <c r="AO3290" s="40"/>
      <c r="AT3290" s="83"/>
      <c r="AU3290" s="40"/>
      <c r="AX3290" s="6"/>
      <c r="AY3290" s="40"/>
    </row>
    <row r="3291" spans="32:51" x14ac:dyDescent="0.25">
      <c r="AF3291" s="6"/>
      <c r="AG3291" s="40"/>
      <c r="AJ3291" s="83"/>
      <c r="AK3291" s="40"/>
      <c r="AN3291" s="83"/>
      <c r="AO3291" s="40"/>
      <c r="AT3291" s="83"/>
      <c r="AU3291" s="40"/>
      <c r="AX3291" s="6"/>
      <c r="AY3291" s="40"/>
    </row>
    <row r="3292" spans="32:51" x14ac:dyDescent="0.25">
      <c r="AF3292" s="6"/>
      <c r="AG3292" s="40"/>
      <c r="AJ3292" s="83"/>
      <c r="AK3292" s="40"/>
      <c r="AN3292" s="83"/>
      <c r="AO3292" s="40"/>
      <c r="AT3292" s="83"/>
      <c r="AU3292" s="40"/>
      <c r="AX3292" s="6"/>
      <c r="AY3292" s="40"/>
    </row>
    <row r="3293" spans="32:51" x14ac:dyDescent="0.25">
      <c r="AF3293" s="6"/>
      <c r="AG3293" s="40"/>
      <c r="AJ3293" s="83"/>
      <c r="AK3293" s="40"/>
      <c r="AN3293" s="83"/>
      <c r="AO3293" s="40"/>
      <c r="AT3293" s="83"/>
      <c r="AU3293" s="40"/>
      <c r="AX3293" s="6"/>
      <c r="AY3293" s="40"/>
    </row>
    <row r="3294" spans="32:51" x14ac:dyDescent="0.25">
      <c r="AF3294" s="6"/>
      <c r="AG3294" s="40"/>
      <c r="AJ3294" s="83"/>
      <c r="AK3294" s="40"/>
      <c r="AN3294" s="83"/>
      <c r="AO3294" s="40"/>
      <c r="AT3294" s="83"/>
      <c r="AU3294" s="40"/>
      <c r="AX3294" s="6"/>
      <c r="AY3294" s="40"/>
    </row>
    <row r="3295" spans="32:51" x14ac:dyDescent="0.25">
      <c r="AF3295" s="6"/>
      <c r="AG3295" s="40"/>
      <c r="AJ3295" s="83"/>
      <c r="AK3295" s="40"/>
      <c r="AN3295" s="83"/>
      <c r="AO3295" s="40"/>
      <c r="AT3295" s="83"/>
      <c r="AU3295" s="40"/>
      <c r="AX3295" s="6"/>
      <c r="AY3295" s="40"/>
    </row>
    <row r="3296" spans="32:51" x14ac:dyDescent="0.25">
      <c r="AF3296" s="6"/>
      <c r="AG3296" s="40"/>
      <c r="AJ3296" s="83"/>
      <c r="AK3296" s="40"/>
      <c r="AN3296" s="83"/>
      <c r="AO3296" s="40"/>
      <c r="AT3296" s="83"/>
      <c r="AU3296" s="40"/>
      <c r="AX3296" s="6"/>
      <c r="AY3296" s="40"/>
    </row>
    <row r="3297" spans="32:51" x14ac:dyDescent="0.25">
      <c r="AF3297" s="6"/>
      <c r="AG3297" s="40"/>
      <c r="AJ3297" s="83"/>
      <c r="AK3297" s="40"/>
      <c r="AN3297" s="83"/>
      <c r="AO3297" s="40"/>
      <c r="AT3297" s="83"/>
      <c r="AU3297" s="40"/>
      <c r="AX3297" s="6"/>
      <c r="AY3297" s="40"/>
    </row>
    <row r="3298" spans="32:51" x14ac:dyDescent="0.25">
      <c r="AF3298" s="6"/>
      <c r="AG3298" s="40"/>
      <c r="AJ3298" s="83"/>
      <c r="AK3298" s="40"/>
      <c r="AN3298" s="83"/>
      <c r="AO3298" s="40"/>
      <c r="AT3298" s="83"/>
      <c r="AU3298" s="40"/>
      <c r="AX3298" s="6"/>
      <c r="AY3298" s="40"/>
    </row>
    <row r="3299" spans="32:51" x14ac:dyDescent="0.25">
      <c r="AF3299" s="6"/>
      <c r="AG3299" s="40"/>
      <c r="AJ3299" s="83"/>
      <c r="AK3299" s="40"/>
      <c r="AN3299" s="83"/>
      <c r="AO3299" s="40"/>
      <c r="AT3299" s="83"/>
      <c r="AU3299" s="40"/>
      <c r="AX3299" s="6"/>
      <c r="AY3299" s="40"/>
    </row>
    <row r="3300" spans="32:51" x14ac:dyDescent="0.25">
      <c r="AF3300" s="6"/>
      <c r="AG3300" s="40"/>
      <c r="AJ3300" s="83"/>
      <c r="AK3300" s="40"/>
      <c r="AN3300" s="83"/>
      <c r="AO3300" s="40"/>
      <c r="AT3300" s="83"/>
      <c r="AU3300" s="40"/>
      <c r="AX3300" s="6"/>
      <c r="AY3300" s="40"/>
    </row>
    <row r="3301" spans="32:51" x14ac:dyDescent="0.25">
      <c r="AF3301" s="6"/>
      <c r="AG3301" s="40"/>
      <c r="AJ3301" s="83"/>
      <c r="AK3301" s="40"/>
      <c r="AN3301" s="83"/>
      <c r="AO3301" s="40"/>
      <c r="AT3301" s="83"/>
      <c r="AU3301" s="40"/>
      <c r="AX3301" s="6"/>
      <c r="AY3301" s="40"/>
    </row>
    <row r="3302" spans="32:51" x14ac:dyDescent="0.25">
      <c r="AF3302" s="6"/>
      <c r="AG3302" s="40"/>
      <c r="AJ3302" s="83"/>
      <c r="AK3302" s="40"/>
      <c r="AN3302" s="83"/>
      <c r="AO3302" s="40"/>
      <c r="AT3302" s="83"/>
      <c r="AU3302" s="40"/>
      <c r="AX3302" s="6"/>
      <c r="AY3302" s="40"/>
    </row>
    <row r="3303" spans="32:51" x14ac:dyDescent="0.25">
      <c r="AF3303" s="6"/>
      <c r="AG3303" s="40"/>
      <c r="AJ3303" s="83"/>
      <c r="AK3303" s="40"/>
      <c r="AN3303" s="83"/>
      <c r="AO3303" s="40"/>
      <c r="AT3303" s="83"/>
      <c r="AU3303" s="40"/>
      <c r="AX3303" s="6"/>
      <c r="AY3303" s="40"/>
    </row>
    <row r="3304" spans="32:51" x14ac:dyDescent="0.25">
      <c r="AF3304" s="6"/>
      <c r="AG3304" s="40"/>
      <c r="AJ3304" s="83"/>
      <c r="AK3304" s="40"/>
      <c r="AN3304" s="83"/>
      <c r="AO3304" s="40"/>
      <c r="AT3304" s="83"/>
      <c r="AU3304" s="40"/>
      <c r="AX3304" s="6"/>
      <c r="AY3304" s="40"/>
    </row>
    <row r="3305" spans="32:51" x14ac:dyDescent="0.25">
      <c r="AF3305" s="6"/>
      <c r="AG3305" s="40"/>
      <c r="AJ3305" s="83"/>
      <c r="AK3305" s="40"/>
      <c r="AN3305" s="83"/>
      <c r="AO3305" s="40"/>
      <c r="AT3305" s="83"/>
      <c r="AU3305" s="40"/>
      <c r="AX3305" s="6"/>
      <c r="AY3305" s="40"/>
    </row>
    <row r="3306" spans="32:51" x14ac:dyDescent="0.25">
      <c r="AF3306" s="6"/>
      <c r="AG3306" s="40"/>
      <c r="AJ3306" s="83"/>
      <c r="AK3306" s="40"/>
      <c r="AN3306" s="83"/>
      <c r="AO3306" s="40"/>
      <c r="AT3306" s="83"/>
      <c r="AU3306" s="40"/>
      <c r="AX3306" s="6"/>
      <c r="AY3306" s="40"/>
    </row>
    <row r="3307" spans="32:51" x14ac:dyDescent="0.25">
      <c r="AF3307" s="6"/>
      <c r="AG3307" s="40"/>
      <c r="AJ3307" s="83"/>
      <c r="AK3307" s="40"/>
      <c r="AN3307" s="83"/>
      <c r="AO3307" s="40"/>
      <c r="AT3307" s="83"/>
      <c r="AU3307" s="40"/>
      <c r="AX3307" s="6"/>
      <c r="AY3307" s="40"/>
    </row>
    <row r="3308" spans="32:51" x14ac:dyDescent="0.25">
      <c r="AF3308" s="6"/>
      <c r="AG3308" s="40"/>
      <c r="AJ3308" s="83"/>
      <c r="AK3308" s="40"/>
      <c r="AN3308" s="83"/>
      <c r="AO3308" s="40"/>
      <c r="AT3308" s="83"/>
      <c r="AU3308" s="40"/>
      <c r="AX3308" s="6"/>
      <c r="AY3308" s="40"/>
    </row>
    <row r="3309" spans="32:51" x14ac:dyDescent="0.25">
      <c r="AF3309" s="6"/>
      <c r="AG3309" s="40"/>
      <c r="AJ3309" s="83"/>
      <c r="AK3309" s="40"/>
      <c r="AN3309" s="83"/>
      <c r="AO3309" s="40"/>
      <c r="AT3309" s="83"/>
      <c r="AU3309" s="40"/>
      <c r="AX3309" s="6"/>
      <c r="AY3309" s="40"/>
    </row>
    <row r="3310" spans="32:51" x14ac:dyDescent="0.25">
      <c r="AF3310" s="6"/>
      <c r="AG3310" s="40"/>
      <c r="AJ3310" s="83"/>
      <c r="AK3310" s="40"/>
      <c r="AN3310" s="83"/>
      <c r="AO3310" s="40"/>
      <c r="AT3310" s="83"/>
      <c r="AU3310" s="40"/>
      <c r="AX3310" s="6"/>
      <c r="AY3310" s="40"/>
    </row>
    <row r="3311" spans="32:51" x14ac:dyDescent="0.25">
      <c r="AF3311" s="6"/>
      <c r="AG3311" s="40"/>
      <c r="AJ3311" s="83"/>
      <c r="AK3311" s="40"/>
      <c r="AN3311" s="83"/>
      <c r="AO3311" s="40"/>
      <c r="AT3311" s="83"/>
      <c r="AU3311" s="40"/>
      <c r="AX3311" s="6"/>
      <c r="AY3311" s="40"/>
    </row>
    <row r="3312" spans="32:51" x14ac:dyDescent="0.25">
      <c r="AF3312" s="6"/>
      <c r="AG3312" s="40"/>
      <c r="AJ3312" s="83"/>
      <c r="AK3312" s="40"/>
      <c r="AN3312" s="83"/>
      <c r="AO3312" s="40"/>
      <c r="AT3312" s="83"/>
      <c r="AU3312" s="40"/>
      <c r="AX3312" s="6"/>
      <c r="AY3312" s="40"/>
    </row>
    <row r="3313" spans="32:51" x14ac:dyDescent="0.25">
      <c r="AF3313" s="6"/>
      <c r="AG3313" s="40"/>
      <c r="AJ3313" s="83"/>
      <c r="AK3313" s="40"/>
      <c r="AN3313" s="83"/>
      <c r="AO3313" s="40"/>
      <c r="AT3313" s="83"/>
      <c r="AU3313" s="40"/>
      <c r="AX3313" s="6"/>
      <c r="AY3313" s="40"/>
    </row>
    <row r="3314" spans="32:51" x14ac:dyDescent="0.25">
      <c r="AF3314" s="6"/>
      <c r="AG3314" s="40"/>
      <c r="AJ3314" s="83"/>
      <c r="AK3314" s="40"/>
      <c r="AN3314" s="83"/>
      <c r="AO3314" s="40"/>
      <c r="AT3314" s="83"/>
      <c r="AU3314" s="40"/>
      <c r="AX3314" s="6"/>
      <c r="AY3314" s="40"/>
    </row>
    <row r="3315" spans="32:51" x14ac:dyDescent="0.25">
      <c r="AF3315" s="6"/>
      <c r="AG3315" s="40"/>
      <c r="AJ3315" s="83"/>
      <c r="AK3315" s="40"/>
      <c r="AN3315" s="83"/>
      <c r="AO3315" s="40"/>
      <c r="AT3315" s="83"/>
      <c r="AU3315" s="40"/>
      <c r="AX3315" s="6"/>
      <c r="AY3315" s="40"/>
    </row>
    <row r="3316" spans="32:51" x14ac:dyDescent="0.25">
      <c r="AF3316" s="6"/>
      <c r="AG3316" s="40"/>
      <c r="AJ3316" s="83"/>
      <c r="AK3316" s="40"/>
      <c r="AN3316" s="83"/>
      <c r="AO3316" s="40"/>
      <c r="AT3316" s="83"/>
      <c r="AU3316" s="40"/>
      <c r="AX3316" s="6"/>
      <c r="AY3316" s="40"/>
    </row>
    <row r="3317" spans="32:51" x14ac:dyDescent="0.25">
      <c r="AF3317" s="6"/>
      <c r="AG3317" s="40"/>
      <c r="AJ3317" s="83"/>
      <c r="AK3317" s="40"/>
      <c r="AN3317" s="83"/>
      <c r="AO3317" s="40"/>
      <c r="AT3317" s="83"/>
      <c r="AU3317" s="40"/>
      <c r="AX3317" s="6"/>
      <c r="AY3317" s="40"/>
    </row>
    <row r="3318" spans="32:51" x14ac:dyDescent="0.25">
      <c r="AF3318" s="6"/>
      <c r="AG3318" s="40"/>
      <c r="AJ3318" s="83"/>
      <c r="AK3318" s="40"/>
      <c r="AN3318" s="83"/>
      <c r="AO3318" s="40"/>
      <c r="AT3318" s="83"/>
      <c r="AU3318" s="40"/>
      <c r="AX3318" s="6"/>
      <c r="AY3318" s="40"/>
    </row>
    <row r="3319" spans="32:51" x14ac:dyDescent="0.25">
      <c r="AF3319" s="6"/>
      <c r="AG3319" s="40"/>
      <c r="AJ3319" s="83"/>
      <c r="AK3319" s="40"/>
      <c r="AN3319" s="83"/>
      <c r="AO3319" s="40"/>
      <c r="AT3319" s="83"/>
      <c r="AU3319" s="40"/>
      <c r="AX3319" s="6"/>
      <c r="AY3319" s="40"/>
    </row>
    <row r="3320" spans="32:51" x14ac:dyDescent="0.25">
      <c r="AF3320" s="6"/>
      <c r="AG3320" s="40"/>
      <c r="AJ3320" s="83"/>
      <c r="AK3320" s="40"/>
      <c r="AN3320" s="83"/>
      <c r="AO3320" s="40"/>
      <c r="AT3320" s="83"/>
      <c r="AU3320" s="40"/>
      <c r="AX3320" s="6"/>
      <c r="AY3320" s="40"/>
    </row>
    <row r="3321" spans="32:51" x14ac:dyDescent="0.25">
      <c r="AF3321" s="6"/>
      <c r="AG3321" s="40"/>
      <c r="AJ3321" s="83"/>
      <c r="AK3321" s="40"/>
      <c r="AN3321" s="83"/>
      <c r="AO3321" s="40"/>
      <c r="AT3321" s="83"/>
      <c r="AU3321" s="40"/>
      <c r="AX3321" s="6"/>
      <c r="AY3321" s="40"/>
    </row>
    <row r="3322" spans="32:51" x14ac:dyDescent="0.25">
      <c r="AF3322" s="6"/>
      <c r="AG3322" s="40"/>
      <c r="AJ3322" s="83"/>
      <c r="AK3322" s="40"/>
      <c r="AN3322" s="83"/>
      <c r="AO3322" s="40"/>
      <c r="AT3322" s="83"/>
      <c r="AU3322" s="40"/>
      <c r="AX3322" s="6"/>
      <c r="AY3322" s="40"/>
    </row>
    <row r="3323" spans="32:51" x14ac:dyDescent="0.25">
      <c r="AF3323" s="6"/>
      <c r="AG3323" s="40"/>
      <c r="AJ3323" s="83"/>
      <c r="AK3323" s="40"/>
      <c r="AN3323" s="83"/>
      <c r="AO3323" s="40"/>
      <c r="AT3323" s="83"/>
      <c r="AU3323" s="40"/>
      <c r="AX3323" s="6"/>
      <c r="AY3323" s="40"/>
    </row>
    <row r="3324" spans="32:51" x14ac:dyDescent="0.25">
      <c r="AF3324" s="6"/>
      <c r="AG3324" s="40"/>
      <c r="AJ3324" s="83"/>
      <c r="AK3324" s="40"/>
      <c r="AN3324" s="83"/>
      <c r="AO3324" s="40"/>
      <c r="AT3324" s="83"/>
      <c r="AU3324" s="40"/>
      <c r="AX3324" s="6"/>
      <c r="AY3324" s="40"/>
    </row>
    <row r="3325" spans="32:51" x14ac:dyDescent="0.25">
      <c r="AF3325" s="6"/>
      <c r="AG3325" s="40"/>
      <c r="AJ3325" s="83"/>
      <c r="AK3325" s="40"/>
      <c r="AN3325" s="83"/>
      <c r="AO3325" s="40"/>
      <c r="AT3325" s="83"/>
      <c r="AU3325" s="40"/>
      <c r="AX3325" s="6"/>
      <c r="AY3325" s="40"/>
    </row>
    <row r="3326" spans="32:51" x14ac:dyDescent="0.25">
      <c r="AF3326" s="6"/>
      <c r="AG3326" s="40"/>
      <c r="AJ3326" s="83"/>
      <c r="AK3326" s="40"/>
      <c r="AN3326" s="83"/>
      <c r="AO3326" s="40"/>
      <c r="AT3326" s="83"/>
      <c r="AU3326" s="40"/>
      <c r="AX3326" s="6"/>
      <c r="AY3326" s="40"/>
    </row>
    <row r="3327" spans="32:51" x14ac:dyDescent="0.25">
      <c r="AF3327" s="6"/>
      <c r="AG3327" s="40"/>
      <c r="AJ3327" s="83"/>
      <c r="AK3327" s="40"/>
      <c r="AN3327" s="83"/>
      <c r="AO3327" s="40"/>
      <c r="AT3327" s="83"/>
      <c r="AU3327" s="40"/>
      <c r="AX3327" s="6"/>
      <c r="AY3327" s="40"/>
    </row>
    <row r="3328" spans="32:51" x14ac:dyDescent="0.25">
      <c r="AF3328" s="6"/>
      <c r="AG3328" s="40"/>
      <c r="AJ3328" s="83"/>
      <c r="AK3328" s="40"/>
      <c r="AN3328" s="83"/>
      <c r="AO3328" s="40"/>
      <c r="AT3328" s="83"/>
      <c r="AU3328" s="40"/>
      <c r="AX3328" s="6"/>
      <c r="AY3328" s="40"/>
    </row>
    <row r="3329" spans="32:51" x14ac:dyDescent="0.25">
      <c r="AF3329" s="6"/>
      <c r="AG3329" s="40"/>
      <c r="AJ3329" s="83"/>
      <c r="AK3329" s="40"/>
      <c r="AN3329" s="83"/>
      <c r="AO3329" s="40"/>
      <c r="AT3329" s="83"/>
      <c r="AU3329" s="40"/>
      <c r="AX3329" s="6"/>
      <c r="AY3329" s="40"/>
    </row>
    <row r="3330" spans="32:51" x14ac:dyDescent="0.25">
      <c r="AF3330" s="6"/>
      <c r="AG3330" s="40"/>
      <c r="AJ3330" s="83"/>
      <c r="AK3330" s="40"/>
      <c r="AN3330" s="83"/>
      <c r="AO3330" s="40"/>
      <c r="AT3330" s="83"/>
      <c r="AU3330" s="40"/>
      <c r="AX3330" s="6"/>
      <c r="AY3330" s="40"/>
    </row>
    <row r="3331" spans="32:51" x14ac:dyDescent="0.25">
      <c r="AF3331" s="6"/>
      <c r="AG3331" s="40"/>
      <c r="AJ3331" s="83"/>
      <c r="AK3331" s="40"/>
      <c r="AN3331" s="83"/>
      <c r="AO3331" s="40"/>
      <c r="AT3331" s="83"/>
      <c r="AU3331" s="40"/>
      <c r="AX3331" s="6"/>
      <c r="AY3331" s="40"/>
    </row>
    <row r="3332" spans="32:51" x14ac:dyDescent="0.25">
      <c r="AF3332" s="6"/>
      <c r="AG3332" s="40"/>
      <c r="AJ3332" s="83"/>
      <c r="AK3332" s="40"/>
      <c r="AN3332" s="83"/>
      <c r="AO3332" s="40"/>
      <c r="AT3332" s="83"/>
      <c r="AU3332" s="40"/>
      <c r="AX3332" s="6"/>
      <c r="AY3332" s="40"/>
    </row>
    <row r="3333" spans="32:51" x14ac:dyDescent="0.25">
      <c r="AF3333" s="6"/>
      <c r="AG3333" s="40"/>
      <c r="AJ3333" s="83"/>
      <c r="AK3333" s="40"/>
      <c r="AN3333" s="83"/>
      <c r="AO3333" s="40"/>
      <c r="AT3333" s="83"/>
      <c r="AU3333" s="40"/>
      <c r="AX3333" s="6"/>
      <c r="AY3333" s="40"/>
    </row>
    <row r="3334" spans="32:51" x14ac:dyDescent="0.25">
      <c r="AF3334" s="6"/>
      <c r="AG3334" s="40"/>
      <c r="AJ3334" s="83"/>
      <c r="AK3334" s="40"/>
      <c r="AN3334" s="83"/>
      <c r="AO3334" s="40"/>
      <c r="AT3334" s="83"/>
      <c r="AU3334" s="40"/>
      <c r="AX3334" s="6"/>
      <c r="AY3334" s="40"/>
    </row>
    <row r="3335" spans="32:51" x14ac:dyDescent="0.25">
      <c r="AF3335" s="6"/>
      <c r="AG3335" s="40"/>
      <c r="AJ3335" s="83"/>
      <c r="AK3335" s="40"/>
      <c r="AN3335" s="83"/>
      <c r="AO3335" s="40"/>
      <c r="AT3335" s="83"/>
      <c r="AU3335" s="40"/>
      <c r="AX3335" s="6"/>
      <c r="AY3335" s="40"/>
    </row>
    <row r="3336" spans="32:51" x14ac:dyDescent="0.25">
      <c r="AF3336" s="6"/>
      <c r="AG3336" s="40"/>
      <c r="AJ3336" s="83"/>
      <c r="AK3336" s="40"/>
      <c r="AN3336" s="83"/>
      <c r="AO3336" s="40"/>
      <c r="AT3336" s="83"/>
      <c r="AU3336" s="40"/>
      <c r="AX3336" s="6"/>
      <c r="AY3336" s="40"/>
    </row>
    <row r="3337" spans="32:51" x14ac:dyDescent="0.25">
      <c r="AF3337" s="6"/>
      <c r="AG3337" s="40"/>
      <c r="AJ3337" s="83"/>
      <c r="AK3337" s="40"/>
      <c r="AN3337" s="83"/>
      <c r="AO3337" s="40"/>
      <c r="AT3337" s="83"/>
      <c r="AU3337" s="40"/>
      <c r="AX3337" s="6"/>
      <c r="AY3337" s="40"/>
    </row>
    <row r="3338" spans="32:51" x14ac:dyDescent="0.25">
      <c r="AF3338" s="6"/>
      <c r="AG3338" s="40"/>
      <c r="AJ3338" s="83"/>
      <c r="AK3338" s="40"/>
      <c r="AN3338" s="83"/>
      <c r="AO3338" s="40"/>
      <c r="AT3338" s="83"/>
      <c r="AU3338" s="40"/>
      <c r="AX3338" s="6"/>
      <c r="AY3338" s="40"/>
    </row>
    <row r="3339" spans="32:51" x14ac:dyDescent="0.25">
      <c r="AF3339" s="6"/>
      <c r="AG3339" s="40"/>
      <c r="AJ3339" s="83"/>
      <c r="AK3339" s="40"/>
      <c r="AN3339" s="83"/>
      <c r="AO3339" s="40"/>
      <c r="AT3339" s="83"/>
      <c r="AU3339" s="40"/>
      <c r="AX3339" s="6"/>
      <c r="AY3339" s="40"/>
    </row>
    <row r="3340" spans="32:51" x14ac:dyDescent="0.25">
      <c r="AF3340" s="6"/>
      <c r="AG3340" s="40"/>
      <c r="AJ3340" s="83"/>
      <c r="AK3340" s="40"/>
      <c r="AN3340" s="83"/>
      <c r="AO3340" s="40"/>
      <c r="AT3340" s="83"/>
      <c r="AU3340" s="40"/>
      <c r="AX3340" s="6"/>
      <c r="AY3340" s="40"/>
    </row>
    <row r="3341" spans="32:51" x14ac:dyDescent="0.25">
      <c r="AF3341" s="6"/>
      <c r="AG3341" s="40"/>
      <c r="AJ3341" s="83"/>
      <c r="AK3341" s="40"/>
      <c r="AN3341" s="83"/>
      <c r="AO3341" s="40"/>
      <c r="AT3341" s="83"/>
      <c r="AU3341" s="40"/>
      <c r="AX3341" s="6"/>
      <c r="AY3341" s="40"/>
    </row>
    <row r="3342" spans="32:51" x14ac:dyDescent="0.25">
      <c r="AF3342" s="6"/>
      <c r="AG3342" s="40"/>
      <c r="AJ3342" s="83"/>
      <c r="AK3342" s="40"/>
      <c r="AN3342" s="83"/>
      <c r="AO3342" s="40"/>
      <c r="AT3342" s="83"/>
      <c r="AU3342" s="40"/>
      <c r="AX3342" s="6"/>
      <c r="AY3342" s="40"/>
    </row>
    <row r="3343" spans="32:51" x14ac:dyDescent="0.25">
      <c r="AF3343" s="6"/>
      <c r="AG3343" s="40"/>
      <c r="AJ3343" s="83"/>
      <c r="AK3343" s="40"/>
      <c r="AN3343" s="83"/>
      <c r="AO3343" s="40"/>
      <c r="AT3343" s="83"/>
      <c r="AU3343" s="40"/>
      <c r="AX3343" s="6"/>
      <c r="AY3343" s="40"/>
    </row>
    <row r="3344" spans="32:51" x14ac:dyDescent="0.25">
      <c r="AF3344" s="6"/>
      <c r="AG3344" s="40"/>
      <c r="AJ3344" s="83"/>
      <c r="AK3344" s="40"/>
      <c r="AN3344" s="83"/>
      <c r="AO3344" s="40"/>
      <c r="AT3344" s="83"/>
      <c r="AU3344" s="40"/>
      <c r="AX3344" s="6"/>
      <c r="AY3344" s="40"/>
    </row>
    <row r="3345" spans="32:51" x14ac:dyDescent="0.25">
      <c r="AF3345" s="6"/>
      <c r="AG3345" s="40"/>
      <c r="AJ3345" s="83"/>
      <c r="AK3345" s="40"/>
      <c r="AN3345" s="83"/>
      <c r="AO3345" s="40"/>
      <c r="AT3345" s="83"/>
      <c r="AU3345" s="40"/>
      <c r="AX3345" s="6"/>
      <c r="AY3345" s="40"/>
    </row>
    <row r="3346" spans="32:51" x14ac:dyDescent="0.25">
      <c r="AF3346" s="6"/>
      <c r="AG3346" s="40"/>
      <c r="AJ3346" s="83"/>
      <c r="AK3346" s="40"/>
      <c r="AN3346" s="83"/>
      <c r="AO3346" s="40"/>
      <c r="AT3346" s="83"/>
      <c r="AU3346" s="40"/>
      <c r="AX3346" s="6"/>
      <c r="AY3346" s="40"/>
    </row>
    <row r="3347" spans="32:51" x14ac:dyDescent="0.25">
      <c r="AF3347" s="6"/>
      <c r="AG3347" s="40"/>
      <c r="AJ3347" s="83"/>
      <c r="AK3347" s="40"/>
      <c r="AN3347" s="83"/>
      <c r="AO3347" s="40"/>
      <c r="AT3347" s="83"/>
      <c r="AU3347" s="40"/>
      <c r="AX3347" s="6"/>
      <c r="AY3347" s="40"/>
    </row>
    <row r="3348" spans="32:51" x14ac:dyDescent="0.25">
      <c r="AF3348" s="6"/>
      <c r="AG3348" s="40"/>
      <c r="AJ3348" s="83"/>
      <c r="AK3348" s="40"/>
      <c r="AN3348" s="83"/>
      <c r="AO3348" s="40"/>
      <c r="AT3348" s="83"/>
      <c r="AU3348" s="40"/>
      <c r="AX3348" s="6"/>
      <c r="AY3348" s="40"/>
    </row>
    <row r="3349" spans="32:51" x14ac:dyDescent="0.25">
      <c r="AF3349" s="6"/>
      <c r="AG3349" s="40"/>
      <c r="AJ3349" s="83"/>
      <c r="AK3349" s="40"/>
      <c r="AN3349" s="83"/>
      <c r="AO3349" s="40"/>
      <c r="AT3349" s="83"/>
      <c r="AU3349" s="40"/>
      <c r="AX3349" s="6"/>
      <c r="AY3349" s="40"/>
    </row>
    <row r="3350" spans="32:51" x14ac:dyDescent="0.25">
      <c r="AF3350" s="6"/>
      <c r="AG3350" s="40"/>
      <c r="AJ3350" s="83"/>
      <c r="AK3350" s="40"/>
      <c r="AN3350" s="83"/>
      <c r="AO3350" s="40"/>
      <c r="AT3350" s="83"/>
      <c r="AU3350" s="40"/>
      <c r="AX3350" s="6"/>
      <c r="AY3350" s="40"/>
    </row>
    <row r="3351" spans="32:51" x14ac:dyDescent="0.25">
      <c r="AF3351" s="6"/>
      <c r="AG3351" s="40"/>
      <c r="AJ3351" s="83"/>
      <c r="AK3351" s="40"/>
      <c r="AN3351" s="83"/>
      <c r="AO3351" s="40"/>
      <c r="AT3351" s="83"/>
      <c r="AU3351" s="40"/>
      <c r="AX3351" s="6"/>
      <c r="AY3351" s="40"/>
    </row>
    <row r="3352" spans="32:51" x14ac:dyDescent="0.25">
      <c r="AF3352" s="6"/>
      <c r="AG3352" s="40"/>
      <c r="AJ3352" s="83"/>
      <c r="AK3352" s="40"/>
      <c r="AN3352" s="83"/>
      <c r="AO3352" s="40"/>
      <c r="AT3352" s="83"/>
      <c r="AU3352" s="40"/>
      <c r="AX3352" s="6"/>
      <c r="AY3352" s="40"/>
    </row>
    <row r="3353" spans="32:51" x14ac:dyDescent="0.25">
      <c r="AF3353" s="6"/>
      <c r="AG3353" s="40"/>
      <c r="AJ3353" s="83"/>
      <c r="AK3353" s="40"/>
      <c r="AN3353" s="83"/>
      <c r="AO3353" s="40"/>
      <c r="AT3353" s="83"/>
      <c r="AU3353" s="40"/>
      <c r="AX3353" s="6"/>
      <c r="AY3353" s="40"/>
    </row>
    <row r="3354" spans="32:51" x14ac:dyDescent="0.25">
      <c r="AF3354" s="6"/>
      <c r="AG3354" s="40"/>
      <c r="AJ3354" s="83"/>
      <c r="AK3354" s="40"/>
      <c r="AN3354" s="83"/>
      <c r="AO3354" s="40"/>
      <c r="AT3354" s="83"/>
      <c r="AU3354" s="40"/>
      <c r="AX3354" s="6"/>
      <c r="AY3354" s="40"/>
    </row>
    <row r="3355" spans="32:51" x14ac:dyDescent="0.25">
      <c r="AF3355" s="6"/>
      <c r="AG3355" s="40"/>
      <c r="AJ3355" s="83"/>
      <c r="AK3355" s="40"/>
      <c r="AN3355" s="83"/>
      <c r="AO3355" s="40"/>
      <c r="AT3355" s="83"/>
      <c r="AU3355" s="40"/>
      <c r="AX3355" s="6"/>
      <c r="AY3355" s="40"/>
    </row>
    <row r="3356" spans="32:51" x14ac:dyDescent="0.25">
      <c r="AF3356" s="6"/>
      <c r="AG3356" s="40"/>
      <c r="AJ3356" s="83"/>
      <c r="AK3356" s="40"/>
      <c r="AN3356" s="83"/>
      <c r="AO3356" s="40"/>
      <c r="AT3356" s="83"/>
      <c r="AU3356" s="40"/>
      <c r="AX3356" s="6"/>
      <c r="AY3356" s="40"/>
    </row>
    <row r="3357" spans="32:51" x14ac:dyDescent="0.25">
      <c r="AF3357" s="6"/>
      <c r="AG3357" s="40"/>
      <c r="AJ3357" s="83"/>
      <c r="AK3357" s="40"/>
      <c r="AN3357" s="83"/>
      <c r="AO3357" s="40"/>
      <c r="AT3357" s="83"/>
      <c r="AU3357" s="40"/>
      <c r="AX3357" s="6"/>
      <c r="AY3357" s="40"/>
    </row>
    <row r="3358" spans="32:51" x14ac:dyDescent="0.25">
      <c r="AF3358" s="6"/>
      <c r="AG3358" s="40"/>
      <c r="AJ3358" s="83"/>
      <c r="AK3358" s="40"/>
      <c r="AN3358" s="83"/>
      <c r="AO3358" s="40"/>
      <c r="AT3358" s="83"/>
      <c r="AU3358" s="40"/>
      <c r="AX3358" s="6"/>
      <c r="AY3358" s="40"/>
    </row>
    <row r="3359" spans="32:51" x14ac:dyDescent="0.25">
      <c r="AF3359" s="6"/>
      <c r="AG3359" s="40"/>
      <c r="AJ3359" s="83"/>
      <c r="AK3359" s="40"/>
      <c r="AN3359" s="83"/>
      <c r="AO3359" s="40"/>
      <c r="AT3359" s="83"/>
      <c r="AU3359" s="40"/>
      <c r="AX3359" s="6"/>
      <c r="AY3359" s="40"/>
    </row>
    <row r="3360" spans="32:51" x14ac:dyDescent="0.25">
      <c r="AF3360" s="6"/>
      <c r="AG3360" s="40"/>
      <c r="AJ3360" s="83"/>
      <c r="AK3360" s="40"/>
      <c r="AN3360" s="83"/>
      <c r="AO3360" s="40"/>
      <c r="AT3360" s="83"/>
      <c r="AU3360" s="40"/>
      <c r="AX3360" s="6"/>
      <c r="AY3360" s="40"/>
    </row>
    <row r="3361" spans="32:51" x14ac:dyDescent="0.25">
      <c r="AF3361" s="6"/>
      <c r="AG3361" s="40"/>
      <c r="AJ3361" s="83"/>
      <c r="AK3361" s="40"/>
      <c r="AN3361" s="83"/>
      <c r="AO3361" s="40"/>
      <c r="AT3361" s="83"/>
      <c r="AU3361" s="40"/>
      <c r="AX3361" s="6"/>
      <c r="AY3361" s="40"/>
    </row>
    <row r="3362" spans="32:51" x14ac:dyDescent="0.25">
      <c r="AF3362" s="6"/>
      <c r="AG3362" s="40"/>
      <c r="AJ3362" s="83"/>
      <c r="AK3362" s="40"/>
      <c r="AN3362" s="83"/>
      <c r="AO3362" s="40"/>
      <c r="AT3362" s="83"/>
      <c r="AU3362" s="40"/>
      <c r="AX3362" s="6"/>
      <c r="AY3362" s="40"/>
    </row>
    <row r="3363" spans="32:51" x14ac:dyDescent="0.25">
      <c r="AF3363" s="6"/>
      <c r="AG3363" s="40"/>
      <c r="AJ3363" s="83"/>
      <c r="AK3363" s="40"/>
      <c r="AN3363" s="83"/>
      <c r="AO3363" s="40"/>
      <c r="AT3363" s="83"/>
      <c r="AU3363" s="40"/>
      <c r="AX3363" s="6"/>
      <c r="AY3363" s="40"/>
    </row>
    <row r="3364" spans="32:51" x14ac:dyDescent="0.25">
      <c r="AF3364" s="6"/>
      <c r="AG3364" s="40"/>
      <c r="AJ3364" s="83"/>
      <c r="AK3364" s="40"/>
      <c r="AN3364" s="83"/>
      <c r="AO3364" s="40"/>
      <c r="AT3364" s="83"/>
      <c r="AU3364" s="40"/>
      <c r="AX3364" s="6"/>
      <c r="AY3364" s="40"/>
    </row>
    <row r="3365" spans="32:51" x14ac:dyDescent="0.25">
      <c r="AF3365" s="6"/>
      <c r="AG3365" s="40"/>
      <c r="AJ3365" s="83"/>
      <c r="AK3365" s="40"/>
      <c r="AN3365" s="83"/>
      <c r="AO3365" s="40"/>
      <c r="AT3365" s="83"/>
      <c r="AU3365" s="40"/>
      <c r="AX3365" s="6"/>
      <c r="AY3365" s="40"/>
    </row>
    <row r="3366" spans="32:51" x14ac:dyDescent="0.25">
      <c r="AF3366" s="6"/>
      <c r="AG3366" s="40"/>
      <c r="AJ3366" s="83"/>
      <c r="AK3366" s="40"/>
      <c r="AN3366" s="83"/>
      <c r="AO3366" s="40"/>
      <c r="AT3366" s="83"/>
      <c r="AU3366" s="40"/>
      <c r="AX3366" s="6"/>
      <c r="AY3366" s="40"/>
    </row>
    <row r="3367" spans="32:51" x14ac:dyDescent="0.25">
      <c r="AF3367" s="6"/>
      <c r="AG3367" s="40"/>
      <c r="AJ3367" s="83"/>
      <c r="AK3367" s="40"/>
      <c r="AN3367" s="83"/>
      <c r="AO3367" s="40"/>
      <c r="AT3367" s="83"/>
      <c r="AU3367" s="40"/>
      <c r="AX3367" s="6"/>
      <c r="AY3367" s="40"/>
    </row>
    <row r="3368" spans="32:51" x14ac:dyDescent="0.25">
      <c r="AF3368" s="6"/>
      <c r="AG3368" s="40"/>
      <c r="AJ3368" s="83"/>
      <c r="AK3368" s="40"/>
      <c r="AN3368" s="83"/>
      <c r="AO3368" s="40"/>
      <c r="AT3368" s="83"/>
      <c r="AU3368" s="40"/>
      <c r="AX3368" s="6"/>
      <c r="AY3368" s="40"/>
    </row>
    <row r="3369" spans="32:51" x14ac:dyDescent="0.25">
      <c r="AF3369" s="6"/>
      <c r="AG3369" s="40"/>
      <c r="AJ3369" s="83"/>
      <c r="AK3369" s="40"/>
      <c r="AN3369" s="83"/>
      <c r="AO3369" s="40"/>
      <c r="AT3369" s="83"/>
      <c r="AU3369" s="40"/>
      <c r="AX3369" s="6"/>
      <c r="AY3369" s="40"/>
    </row>
    <row r="3370" spans="32:51" x14ac:dyDescent="0.25">
      <c r="AF3370" s="6"/>
      <c r="AG3370" s="40"/>
      <c r="AJ3370" s="83"/>
      <c r="AK3370" s="40"/>
      <c r="AN3370" s="83"/>
      <c r="AO3370" s="40"/>
      <c r="AT3370" s="83"/>
      <c r="AU3370" s="40"/>
      <c r="AX3370" s="6"/>
      <c r="AY3370" s="40"/>
    </row>
    <row r="3371" spans="32:51" x14ac:dyDescent="0.25">
      <c r="AF3371" s="6"/>
      <c r="AG3371" s="40"/>
      <c r="AJ3371" s="83"/>
      <c r="AK3371" s="40"/>
      <c r="AN3371" s="83"/>
      <c r="AO3371" s="40"/>
      <c r="AT3371" s="83"/>
      <c r="AU3371" s="40"/>
      <c r="AX3371" s="6"/>
      <c r="AY3371" s="40"/>
    </row>
    <row r="3372" spans="32:51" x14ac:dyDescent="0.25">
      <c r="AF3372" s="6"/>
      <c r="AG3372" s="40"/>
      <c r="AJ3372" s="83"/>
      <c r="AK3372" s="40"/>
      <c r="AN3372" s="83"/>
      <c r="AO3372" s="40"/>
      <c r="AT3372" s="83"/>
      <c r="AU3372" s="40"/>
      <c r="AX3372" s="6"/>
      <c r="AY3372" s="40"/>
    </row>
    <row r="3373" spans="32:51" x14ac:dyDescent="0.25">
      <c r="AF3373" s="6"/>
      <c r="AG3373" s="40"/>
      <c r="AJ3373" s="83"/>
      <c r="AK3373" s="40"/>
      <c r="AN3373" s="83"/>
      <c r="AO3373" s="40"/>
      <c r="AT3373" s="83"/>
      <c r="AU3373" s="40"/>
      <c r="AX3373" s="6"/>
      <c r="AY3373" s="40"/>
    </row>
    <row r="3374" spans="32:51" x14ac:dyDescent="0.25">
      <c r="AF3374" s="6"/>
      <c r="AG3374" s="40"/>
      <c r="AJ3374" s="83"/>
      <c r="AK3374" s="40"/>
      <c r="AN3374" s="83"/>
      <c r="AO3374" s="40"/>
      <c r="AT3374" s="83"/>
      <c r="AU3374" s="40"/>
      <c r="AX3374" s="6"/>
      <c r="AY3374" s="40"/>
    </row>
    <row r="3375" spans="32:51" x14ac:dyDescent="0.25">
      <c r="AF3375" s="6"/>
      <c r="AG3375" s="40"/>
      <c r="AJ3375" s="83"/>
      <c r="AK3375" s="40"/>
      <c r="AN3375" s="83"/>
      <c r="AO3375" s="40"/>
      <c r="AT3375" s="83"/>
      <c r="AU3375" s="40"/>
      <c r="AX3375" s="6"/>
      <c r="AY3375" s="40"/>
    </row>
    <row r="3376" spans="32:51" x14ac:dyDescent="0.25">
      <c r="AF3376" s="6"/>
      <c r="AG3376" s="40"/>
      <c r="AJ3376" s="83"/>
      <c r="AK3376" s="40"/>
      <c r="AN3376" s="83"/>
      <c r="AO3376" s="40"/>
      <c r="AT3376" s="83"/>
      <c r="AU3376" s="40"/>
      <c r="AX3376" s="6"/>
      <c r="AY3376" s="40"/>
    </row>
    <row r="3377" spans="32:51" x14ac:dyDescent="0.25">
      <c r="AF3377" s="6"/>
      <c r="AG3377" s="40"/>
      <c r="AJ3377" s="83"/>
      <c r="AK3377" s="40"/>
      <c r="AN3377" s="83"/>
      <c r="AO3377" s="40"/>
      <c r="AT3377" s="83"/>
      <c r="AU3377" s="40"/>
      <c r="AX3377" s="6"/>
      <c r="AY3377" s="40"/>
    </row>
    <row r="3378" spans="32:51" x14ac:dyDescent="0.25">
      <c r="AF3378" s="6"/>
      <c r="AG3378" s="40"/>
      <c r="AJ3378" s="83"/>
      <c r="AK3378" s="40"/>
      <c r="AN3378" s="83"/>
      <c r="AO3378" s="40"/>
      <c r="AT3378" s="83"/>
      <c r="AU3378" s="40"/>
      <c r="AX3378" s="6"/>
      <c r="AY3378" s="40"/>
    </row>
    <row r="3379" spans="32:51" x14ac:dyDescent="0.25">
      <c r="AF3379" s="6"/>
      <c r="AG3379" s="40"/>
      <c r="AJ3379" s="83"/>
      <c r="AK3379" s="40"/>
      <c r="AN3379" s="83"/>
      <c r="AO3379" s="40"/>
      <c r="AT3379" s="83"/>
      <c r="AU3379" s="40"/>
      <c r="AX3379" s="6"/>
      <c r="AY3379" s="40"/>
    </row>
    <row r="3380" spans="32:51" x14ac:dyDescent="0.25">
      <c r="AF3380" s="6"/>
      <c r="AG3380" s="40"/>
      <c r="AJ3380" s="83"/>
      <c r="AK3380" s="40"/>
      <c r="AN3380" s="83"/>
      <c r="AO3380" s="40"/>
      <c r="AT3380" s="83"/>
      <c r="AU3380" s="40"/>
      <c r="AX3380" s="6"/>
      <c r="AY3380" s="40"/>
    </row>
    <row r="3381" spans="32:51" x14ac:dyDescent="0.25">
      <c r="AF3381" s="6"/>
      <c r="AG3381" s="40"/>
      <c r="AJ3381" s="83"/>
      <c r="AK3381" s="40"/>
      <c r="AN3381" s="83"/>
      <c r="AO3381" s="40"/>
      <c r="AT3381" s="83"/>
      <c r="AU3381" s="40"/>
      <c r="AX3381" s="6"/>
      <c r="AY3381" s="40"/>
    </row>
    <row r="3382" spans="32:51" x14ac:dyDescent="0.25">
      <c r="AF3382" s="6"/>
      <c r="AG3382" s="40"/>
      <c r="AJ3382" s="83"/>
      <c r="AK3382" s="40"/>
      <c r="AN3382" s="83"/>
      <c r="AO3382" s="40"/>
      <c r="AT3382" s="83"/>
      <c r="AU3382" s="40"/>
      <c r="AX3382" s="6"/>
      <c r="AY3382" s="40"/>
    </row>
    <row r="3383" spans="32:51" x14ac:dyDescent="0.25">
      <c r="AF3383" s="6"/>
      <c r="AG3383" s="40"/>
      <c r="AJ3383" s="83"/>
      <c r="AK3383" s="40"/>
      <c r="AN3383" s="83"/>
      <c r="AO3383" s="40"/>
      <c r="AT3383" s="83"/>
      <c r="AU3383" s="40"/>
      <c r="AX3383" s="6"/>
      <c r="AY3383" s="40"/>
    </row>
    <row r="3384" spans="32:51" x14ac:dyDescent="0.25">
      <c r="AF3384" s="6"/>
      <c r="AG3384" s="40"/>
      <c r="AJ3384" s="83"/>
      <c r="AK3384" s="40"/>
      <c r="AN3384" s="83"/>
      <c r="AO3384" s="40"/>
      <c r="AT3384" s="83"/>
      <c r="AU3384" s="40"/>
      <c r="AX3384" s="6"/>
      <c r="AY3384" s="40"/>
    </row>
    <row r="3385" spans="32:51" x14ac:dyDescent="0.25">
      <c r="AF3385" s="6"/>
      <c r="AG3385" s="40"/>
      <c r="AJ3385" s="83"/>
      <c r="AK3385" s="40"/>
      <c r="AN3385" s="83"/>
      <c r="AO3385" s="40"/>
      <c r="AT3385" s="83"/>
      <c r="AU3385" s="40"/>
      <c r="AX3385" s="6"/>
      <c r="AY3385" s="40"/>
    </row>
    <row r="3386" spans="32:51" x14ac:dyDescent="0.25">
      <c r="AF3386" s="6"/>
      <c r="AG3386" s="40"/>
      <c r="AJ3386" s="83"/>
      <c r="AK3386" s="40"/>
      <c r="AN3386" s="83"/>
      <c r="AO3386" s="40"/>
      <c r="AT3386" s="83"/>
      <c r="AU3386" s="40"/>
      <c r="AX3386" s="6"/>
      <c r="AY3386" s="40"/>
    </row>
    <row r="3387" spans="32:51" x14ac:dyDescent="0.25">
      <c r="AF3387" s="6"/>
      <c r="AG3387" s="40"/>
      <c r="AJ3387" s="83"/>
      <c r="AK3387" s="40"/>
      <c r="AN3387" s="83"/>
      <c r="AO3387" s="40"/>
      <c r="AT3387" s="83"/>
      <c r="AU3387" s="40"/>
      <c r="AX3387" s="6"/>
      <c r="AY3387" s="40"/>
    </row>
    <row r="3388" spans="32:51" x14ac:dyDescent="0.25">
      <c r="AF3388" s="6"/>
      <c r="AG3388" s="40"/>
      <c r="AJ3388" s="83"/>
      <c r="AK3388" s="40"/>
      <c r="AN3388" s="83"/>
      <c r="AO3388" s="40"/>
      <c r="AT3388" s="83"/>
      <c r="AU3388" s="40"/>
      <c r="AX3388" s="6"/>
      <c r="AY3388" s="40"/>
    </row>
    <row r="3389" spans="32:51" x14ac:dyDescent="0.25">
      <c r="AF3389" s="6"/>
      <c r="AG3389" s="40"/>
      <c r="AJ3389" s="83"/>
      <c r="AK3389" s="40"/>
      <c r="AN3389" s="83"/>
      <c r="AO3389" s="40"/>
      <c r="AT3389" s="83"/>
      <c r="AU3389" s="40"/>
      <c r="AX3389" s="6"/>
      <c r="AY3389" s="40"/>
    </row>
    <row r="3390" spans="32:51" x14ac:dyDescent="0.25">
      <c r="AF3390" s="6"/>
      <c r="AG3390" s="40"/>
      <c r="AJ3390" s="83"/>
      <c r="AK3390" s="40"/>
      <c r="AN3390" s="83"/>
      <c r="AO3390" s="40"/>
      <c r="AT3390" s="83"/>
      <c r="AU3390" s="40"/>
      <c r="AX3390" s="6"/>
      <c r="AY3390" s="40"/>
    </row>
    <row r="3391" spans="32:51" x14ac:dyDescent="0.25">
      <c r="AF3391" s="6"/>
      <c r="AG3391" s="40"/>
      <c r="AJ3391" s="83"/>
      <c r="AK3391" s="40"/>
      <c r="AN3391" s="83"/>
      <c r="AO3391" s="40"/>
      <c r="AT3391" s="83"/>
      <c r="AU3391" s="40"/>
      <c r="AX3391" s="6"/>
      <c r="AY3391" s="40"/>
    </row>
    <row r="3392" spans="32:51" x14ac:dyDescent="0.25">
      <c r="AF3392" s="6"/>
      <c r="AG3392" s="40"/>
      <c r="AJ3392" s="83"/>
      <c r="AK3392" s="40"/>
      <c r="AN3392" s="83"/>
      <c r="AO3392" s="40"/>
      <c r="AT3392" s="83"/>
      <c r="AU3392" s="40"/>
      <c r="AX3392" s="6"/>
      <c r="AY3392" s="40"/>
    </row>
    <row r="3393" spans="32:51" x14ac:dyDescent="0.25">
      <c r="AF3393" s="6"/>
      <c r="AG3393" s="40"/>
      <c r="AJ3393" s="83"/>
      <c r="AK3393" s="40"/>
      <c r="AN3393" s="83"/>
      <c r="AO3393" s="40"/>
      <c r="AT3393" s="83"/>
      <c r="AU3393" s="40"/>
      <c r="AX3393" s="6"/>
      <c r="AY3393" s="40"/>
    </row>
    <row r="3394" spans="32:51" x14ac:dyDescent="0.25">
      <c r="AF3394" s="6"/>
      <c r="AG3394" s="40"/>
      <c r="AJ3394" s="83"/>
      <c r="AK3394" s="40"/>
      <c r="AN3394" s="83"/>
      <c r="AO3394" s="40"/>
      <c r="AT3394" s="83"/>
      <c r="AU3394" s="40"/>
      <c r="AX3394" s="6"/>
      <c r="AY3394" s="40"/>
    </row>
    <row r="3395" spans="32:51" x14ac:dyDescent="0.25">
      <c r="AF3395" s="6"/>
      <c r="AG3395" s="40"/>
      <c r="AJ3395" s="83"/>
      <c r="AK3395" s="40"/>
      <c r="AN3395" s="83"/>
      <c r="AO3395" s="40"/>
      <c r="AT3395" s="83"/>
      <c r="AU3395" s="40"/>
      <c r="AX3395" s="6"/>
      <c r="AY3395" s="40"/>
    </row>
    <row r="3396" spans="32:51" x14ac:dyDescent="0.25">
      <c r="AF3396" s="6"/>
      <c r="AG3396" s="40"/>
      <c r="AJ3396" s="83"/>
      <c r="AK3396" s="40"/>
      <c r="AN3396" s="83"/>
      <c r="AO3396" s="40"/>
      <c r="AT3396" s="83"/>
      <c r="AU3396" s="40"/>
      <c r="AX3396" s="6"/>
      <c r="AY3396" s="40"/>
    </row>
    <row r="3397" spans="32:51" x14ac:dyDescent="0.25">
      <c r="AF3397" s="6"/>
      <c r="AG3397" s="40"/>
      <c r="AJ3397" s="83"/>
      <c r="AK3397" s="40"/>
      <c r="AN3397" s="83"/>
      <c r="AO3397" s="40"/>
      <c r="AT3397" s="83"/>
      <c r="AU3397" s="40"/>
      <c r="AX3397" s="6"/>
      <c r="AY3397" s="40"/>
    </row>
    <row r="3398" spans="32:51" x14ac:dyDescent="0.25">
      <c r="AF3398" s="6"/>
      <c r="AG3398" s="40"/>
      <c r="AJ3398" s="83"/>
      <c r="AK3398" s="40"/>
      <c r="AN3398" s="83"/>
      <c r="AO3398" s="40"/>
      <c r="AT3398" s="83"/>
      <c r="AU3398" s="40"/>
      <c r="AX3398" s="6"/>
      <c r="AY3398" s="40"/>
    </row>
    <row r="3399" spans="32:51" x14ac:dyDescent="0.25">
      <c r="AF3399" s="6"/>
      <c r="AG3399" s="40"/>
      <c r="AJ3399" s="83"/>
      <c r="AK3399" s="40"/>
      <c r="AN3399" s="83"/>
      <c r="AO3399" s="40"/>
      <c r="AT3399" s="83"/>
      <c r="AU3399" s="40"/>
      <c r="AX3399" s="6"/>
      <c r="AY3399" s="40"/>
    </row>
    <row r="3400" spans="32:51" x14ac:dyDescent="0.25">
      <c r="AF3400" s="6"/>
      <c r="AG3400" s="40"/>
      <c r="AJ3400" s="83"/>
      <c r="AK3400" s="40"/>
      <c r="AN3400" s="83"/>
      <c r="AO3400" s="40"/>
      <c r="AT3400" s="83"/>
      <c r="AU3400" s="40"/>
      <c r="AX3400" s="6"/>
      <c r="AY3400" s="40"/>
    </row>
    <row r="3401" spans="32:51" x14ac:dyDescent="0.25">
      <c r="AF3401" s="6"/>
      <c r="AG3401" s="40"/>
      <c r="AJ3401" s="83"/>
      <c r="AK3401" s="40"/>
      <c r="AN3401" s="83"/>
      <c r="AO3401" s="40"/>
      <c r="AT3401" s="83"/>
      <c r="AU3401" s="40"/>
      <c r="AX3401" s="6"/>
      <c r="AY3401" s="40"/>
    </row>
    <row r="3402" spans="32:51" x14ac:dyDescent="0.25">
      <c r="AF3402" s="6"/>
      <c r="AG3402" s="40"/>
      <c r="AJ3402" s="83"/>
      <c r="AK3402" s="40"/>
      <c r="AN3402" s="83"/>
      <c r="AO3402" s="40"/>
      <c r="AT3402" s="83"/>
      <c r="AU3402" s="40"/>
      <c r="AX3402" s="6"/>
      <c r="AY3402" s="40"/>
    </row>
    <row r="3403" spans="32:51" x14ac:dyDescent="0.25">
      <c r="AF3403" s="6"/>
      <c r="AG3403" s="40"/>
      <c r="AJ3403" s="83"/>
      <c r="AK3403" s="40"/>
      <c r="AN3403" s="83"/>
      <c r="AO3403" s="40"/>
      <c r="AT3403" s="83"/>
      <c r="AU3403" s="40"/>
      <c r="AX3403" s="6"/>
      <c r="AY3403" s="40"/>
    </row>
    <row r="3404" spans="32:51" x14ac:dyDescent="0.25">
      <c r="AF3404" s="6"/>
      <c r="AG3404" s="40"/>
      <c r="AJ3404" s="83"/>
      <c r="AK3404" s="40"/>
      <c r="AN3404" s="83"/>
      <c r="AO3404" s="40"/>
      <c r="AT3404" s="83"/>
      <c r="AU3404" s="40"/>
      <c r="AX3404" s="6"/>
      <c r="AY3404" s="40"/>
    </row>
    <row r="3405" spans="32:51" x14ac:dyDescent="0.25">
      <c r="AF3405" s="6"/>
      <c r="AG3405" s="40"/>
      <c r="AJ3405" s="83"/>
      <c r="AK3405" s="40"/>
      <c r="AN3405" s="83"/>
      <c r="AO3405" s="40"/>
      <c r="AT3405" s="83"/>
      <c r="AU3405" s="40"/>
      <c r="AX3405" s="6"/>
      <c r="AY3405" s="40"/>
    </row>
    <row r="3406" spans="32:51" x14ac:dyDescent="0.25">
      <c r="AF3406" s="6"/>
      <c r="AG3406" s="40"/>
      <c r="AJ3406" s="83"/>
      <c r="AK3406" s="40"/>
      <c r="AN3406" s="83"/>
      <c r="AO3406" s="40"/>
      <c r="AT3406" s="83"/>
      <c r="AU3406" s="40"/>
      <c r="AX3406" s="6"/>
      <c r="AY3406" s="40"/>
    </row>
    <row r="3407" spans="32:51" x14ac:dyDescent="0.25">
      <c r="AF3407" s="6"/>
      <c r="AG3407" s="40"/>
      <c r="AJ3407" s="83"/>
      <c r="AK3407" s="40"/>
      <c r="AN3407" s="83"/>
      <c r="AO3407" s="40"/>
      <c r="AT3407" s="83"/>
      <c r="AU3407" s="40"/>
      <c r="AX3407" s="6"/>
      <c r="AY3407" s="40"/>
    </row>
    <row r="3408" spans="32:51" x14ac:dyDescent="0.25">
      <c r="AF3408" s="6"/>
      <c r="AG3408" s="40"/>
      <c r="AJ3408" s="83"/>
      <c r="AK3408" s="40"/>
      <c r="AN3408" s="83"/>
      <c r="AO3408" s="40"/>
      <c r="AT3408" s="83"/>
      <c r="AU3408" s="40"/>
      <c r="AX3408" s="6"/>
      <c r="AY3408" s="40"/>
    </row>
    <row r="3409" spans="32:51" x14ac:dyDescent="0.25">
      <c r="AF3409" s="6"/>
      <c r="AG3409" s="40"/>
      <c r="AJ3409" s="83"/>
      <c r="AK3409" s="40"/>
      <c r="AN3409" s="83"/>
      <c r="AO3409" s="40"/>
      <c r="AT3409" s="83"/>
      <c r="AU3409" s="40"/>
      <c r="AX3409" s="6"/>
      <c r="AY3409" s="40"/>
    </row>
    <row r="3410" spans="32:51" x14ac:dyDescent="0.25">
      <c r="AF3410" s="6"/>
      <c r="AG3410" s="40"/>
      <c r="AJ3410" s="83"/>
      <c r="AK3410" s="40"/>
      <c r="AN3410" s="83"/>
      <c r="AO3410" s="40"/>
      <c r="AT3410" s="83"/>
      <c r="AU3410" s="40"/>
      <c r="AX3410" s="6"/>
      <c r="AY3410" s="40"/>
    </row>
    <row r="3411" spans="32:51" x14ac:dyDescent="0.25">
      <c r="AF3411" s="6"/>
      <c r="AG3411" s="40"/>
      <c r="AJ3411" s="83"/>
      <c r="AK3411" s="40"/>
      <c r="AN3411" s="83"/>
      <c r="AO3411" s="40"/>
      <c r="AT3411" s="83"/>
      <c r="AU3411" s="40"/>
      <c r="AX3411" s="6"/>
      <c r="AY3411" s="40"/>
    </row>
    <row r="3412" spans="32:51" x14ac:dyDescent="0.25">
      <c r="AF3412" s="6"/>
      <c r="AG3412" s="40"/>
      <c r="AJ3412" s="83"/>
      <c r="AK3412" s="40"/>
      <c r="AN3412" s="83"/>
      <c r="AO3412" s="40"/>
      <c r="AT3412" s="83"/>
      <c r="AU3412" s="40"/>
      <c r="AX3412" s="6"/>
      <c r="AY3412" s="40"/>
    </row>
    <row r="3413" spans="32:51" x14ac:dyDescent="0.25">
      <c r="AF3413" s="6"/>
      <c r="AG3413" s="40"/>
      <c r="AJ3413" s="83"/>
      <c r="AK3413" s="40"/>
      <c r="AN3413" s="83"/>
      <c r="AO3413" s="40"/>
      <c r="AT3413" s="83"/>
      <c r="AU3413" s="40"/>
      <c r="AX3413" s="6"/>
      <c r="AY3413" s="40"/>
    </row>
    <row r="3414" spans="32:51" x14ac:dyDescent="0.25">
      <c r="AF3414" s="6"/>
      <c r="AG3414" s="40"/>
      <c r="AJ3414" s="83"/>
      <c r="AK3414" s="40"/>
      <c r="AN3414" s="83"/>
      <c r="AO3414" s="40"/>
      <c r="AT3414" s="83"/>
      <c r="AU3414" s="40"/>
      <c r="AX3414" s="6"/>
      <c r="AY3414" s="40"/>
    </row>
    <row r="3415" spans="32:51" x14ac:dyDescent="0.25">
      <c r="AF3415" s="6"/>
      <c r="AG3415" s="40"/>
      <c r="AJ3415" s="83"/>
      <c r="AK3415" s="40"/>
      <c r="AN3415" s="83"/>
      <c r="AO3415" s="40"/>
      <c r="AT3415" s="83"/>
      <c r="AU3415" s="40"/>
      <c r="AX3415" s="6"/>
      <c r="AY3415" s="40"/>
    </row>
    <row r="3416" spans="32:51" x14ac:dyDescent="0.25">
      <c r="AF3416" s="6"/>
      <c r="AG3416" s="40"/>
      <c r="AJ3416" s="83"/>
      <c r="AK3416" s="40"/>
      <c r="AN3416" s="83"/>
      <c r="AO3416" s="40"/>
      <c r="AT3416" s="83"/>
      <c r="AU3416" s="40"/>
      <c r="AX3416" s="6"/>
      <c r="AY3416" s="40"/>
    </row>
    <row r="3417" spans="32:51" x14ac:dyDescent="0.25">
      <c r="AF3417" s="6"/>
      <c r="AG3417" s="40"/>
      <c r="AJ3417" s="83"/>
      <c r="AK3417" s="40"/>
      <c r="AN3417" s="83"/>
      <c r="AO3417" s="40"/>
      <c r="AT3417" s="83"/>
      <c r="AU3417" s="40"/>
      <c r="AX3417" s="6"/>
      <c r="AY3417" s="40"/>
    </row>
    <row r="3418" spans="32:51" x14ac:dyDescent="0.25">
      <c r="AF3418" s="6"/>
      <c r="AG3418" s="40"/>
      <c r="AJ3418" s="83"/>
      <c r="AK3418" s="40"/>
      <c r="AN3418" s="83"/>
      <c r="AO3418" s="40"/>
      <c r="AT3418" s="83"/>
      <c r="AU3418" s="40"/>
      <c r="AX3418" s="6"/>
      <c r="AY3418" s="40"/>
    </row>
    <row r="3419" spans="32:51" x14ac:dyDescent="0.25">
      <c r="AF3419" s="6"/>
      <c r="AG3419" s="40"/>
      <c r="AJ3419" s="83"/>
      <c r="AK3419" s="40"/>
      <c r="AN3419" s="83"/>
      <c r="AO3419" s="40"/>
      <c r="AT3419" s="83"/>
      <c r="AU3419" s="40"/>
      <c r="AX3419" s="6"/>
      <c r="AY3419" s="40"/>
    </row>
    <row r="3420" spans="32:51" x14ac:dyDescent="0.25">
      <c r="AF3420" s="6"/>
      <c r="AG3420" s="40"/>
      <c r="AJ3420" s="83"/>
      <c r="AK3420" s="40"/>
      <c r="AN3420" s="83"/>
      <c r="AO3420" s="40"/>
      <c r="AT3420" s="83"/>
      <c r="AU3420" s="40"/>
      <c r="AX3420" s="6"/>
      <c r="AY3420" s="40"/>
    </row>
    <row r="3421" spans="32:51" x14ac:dyDescent="0.25">
      <c r="AF3421" s="6"/>
      <c r="AG3421" s="40"/>
      <c r="AJ3421" s="83"/>
      <c r="AK3421" s="40"/>
      <c r="AN3421" s="83"/>
      <c r="AO3421" s="40"/>
      <c r="AT3421" s="83"/>
      <c r="AU3421" s="40"/>
      <c r="AX3421" s="6"/>
      <c r="AY3421" s="40"/>
    </row>
    <row r="3422" spans="32:51" x14ac:dyDescent="0.25">
      <c r="AF3422" s="6"/>
      <c r="AG3422" s="40"/>
      <c r="AJ3422" s="83"/>
      <c r="AK3422" s="40"/>
      <c r="AN3422" s="83"/>
      <c r="AO3422" s="40"/>
      <c r="AT3422" s="83"/>
      <c r="AU3422" s="40"/>
      <c r="AX3422" s="6"/>
      <c r="AY3422" s="40"/>
    </row>
    <row r="3423" spans="32:51" x14ac:dyDescent="0.25">
      <c r="AF3423" s="6"/>
      <c r="AG3423" s="40"/>
      <c r="AJ3423" s="83"/>
      <c r="AK3423" s="40"/>
      <c r="AN3423" s="83"/>
      <c r="AO3423" s="40"/>
      <c r="AT3423" s="83"/>
      <c r="AU3423" s="40"/>
      <c r="AX3423" s="6"/>
      <c r="AY3423" s="40"/>
    </row>
    <row r="3424" spans="32:51" x14ac:dyDescent="0.25">
      <c r="AF3424" s="6"/>
      <c r="AG3424" s="40"/>
      <c r="AJ3424" s="83"/>
      <c r="AK3424" s="40"/>
      <c r="AN3424" s="83"/>
      <c r="AO3424" s="40"/>
      <c r="AT3424" s="83"/>
      <c r="AU3424" s="40"/>
      <c r="AX3424" s="6"/>
      <c r="AY3424" s="40"/>
    </row>
    <row r="3425" spans="32:51" x14ac:dyDescent="0.25">
      <c r="AF3425" s="6"/>
      <c r="AG3425" s="40"/>
      <c r="AJ3425" s="83"/>
      <c r="AK3425" s="40"/>
      <c r="AN3425" s="83"/>
      <c r="AO3425" s="40"/>
      <c r="AT3425" s="83"/>
      <c r="AU3425" s="40"/>
      <c r="AX3425" s="6"/>
      <c r="AY3425" s="40"/>
    </row>
    <row r="3426" spans="32:51" x14ac:dyDescent="0.25">
      <c r="AF3426" s="6"/>
      <c r="AG3426" s="40"/>
      <c r="AJ3426" s="83"/>
      <c r="AK3426" s="40"/>
      <c r="AN3426" s="83"/>
      <c r="AO3426" s="40"/>
      <c r="AT3426" s="83"/>
      <c r="AU3426" s="40"/>
      <c r="AX3426" s="6"/>
      <c r="AY3426" s="40"/>
    </row>
    <row r="3427" spans="32:51" x14ac:dyDescent="0.25">
      <c r="AF3427" s="6"/>
      <c r="AG3427" s="40"/>
      <c r="AJ3427" s="83"/>
      <c r="AK3427" s="40"/>
      <c r="AN3427" s="83"/>
      <c r="AO3427" s="40"/>
      <c r="AT3427" s="83"/>
      <c r="AU3427" s="40"/>
      <c r="AX3427" s="6"/>
      <c r="AY3427" s="40"/>
    </row>
    <row r="3428" spans="32:51" x14ac:dyDescent="0.25">
      <c r="AF3428" s="6"/>
      <c r="AG3428" s="40"/>
      <c r="AJ3428" s="83"/>
      <c r="AK3428" s="40"/>
      <c r="AN3428" s="83"/>
      <c r="AO3428" s="40"/>
      <c r="AT3428" s="83"/>
      <c r="AU3428" s="40"/>
      <c r="AX3428" s="6"/>
      <c r="AY3428" s="40"/>
    </row>
    <row r="3429" spans="32:51" x14ac:dyDescent="0.25">
      <c r="AF3429" s="6"/>
      <c r="AG3429" s="40"/>
      <c r="AJ3429" s="83"/>
      <c r="AK3429" s="40"/>
      <c r="AN3429" s="83"/>
      <c r="AO3429" s="40"/>
      <c r="AT3429" s="83"/>
      <c r="AU3429" s="40"/>
      <c r="AX3429" s="6"/>
      <c r="AY3429" s="40"/>
    </row>
    <row r="3430" spans="32:51" x14ac:dyDescent="0.25">
      <c r="AF3430" s="6"/>
      <c r="AG3430" s="40"/>
      <c r="AJ3430" s="83"/>
      <c r="AK3430" s="40"/>
      <c r="AN3430" s="83"/>
      <c r="AO3430" s="40"/>
      <c r="AT3430" s="83"/>
      <c r="AU3430" s="40"/>
      <c r="AX3430" s="6"/>
      <c r="AY3430" s="40"/>
    </row>
    <row r="3431" spans="32:51" x14ac:dyDescent="0.25">
      <c r="AF3431" s="6"/>
      <c r="AG3431" s="40"/>
      <c r="AJ3431" s="83"/>
      <c r="AK3431" s="40"/>
      <c r="AN3431" s="83"/>
      <c r="AO3431" s="40"/>
      <c r="AT3431" s="83"/>
      <c r="AU3431" s="40"/>
      <c r="AX3431" s="6"/>
      <c r="AY3431" s="40"/>
    </row>
    <row r="3432" spans="32:51" x14ac:dyDescent="0.25">
      <c r="AF3432" s="6"/>
      <c r="AG3432" s="40"/>
      <c r="AJ3432" s="83"/>
      <c r="AK3432" s="40"/>
      <c r="AN3432" s="83"/>
      <c r="AO3432" s="40"/>
      <c r="AT3432" s="83"/>
      <c r="AU3432" s="40"/>
      <c r="AX3432" s="6"/>
      <c r="AY3432" s="40"/>
    </row>
    <row r="3433" spans="32:51" x14ac:dyDescent="0.25">
      <c r="AF3433" s="6"/>
      <c r="AG3433" s="40"/>
      <c r="AJ3433" s="83"/>
      <c r="AK3433" s="40"/>
      <c r="AN3433" s="83"/>
      <c r="AO3433" s="40"/>
      <c r="AT3433" s="83"/>
      <c r="AU3433" s="40"/>
      <c r="AX3433" s="6"/>
      <c r="AY3433" s="40"/>
    </row>
    <row r="3434" spans="32:51" x14ac:dyDescent="0.25">
      <c r="AF3434" s="6"/>
      <c r="AG3434" s="40"/>
      <c r="AJ3434" s="83"/>
      <c r="AK3434" s="40"/>
      <c r="AN3434" s="83"/>
      <c r="AO3434" s="40"/>
      <c r="AT3434" s="83"/>
      <c r="AU3434" s="40"/>
      <c r="AX3434" s="6"/>
      <c r="AY3434" s="40"/>
    </row>
    <row r="3435" spans="32:51" x14ac:dyDescent="0.25">
      <c r="AF3435" s="6"/>
      <c r="AG3435" s="40"/>
      <c r="AJ3435" s="83"/>
      <c r="AK3435" s="40"/>
      <c r="AN3435" s="83"/>
      <c r="AO3435" s="40"/>
      <c r="AT3435" s="83"/>
      <c r="AU3435" s="40"/>
      <c r="AX3435" s="6"/>
      <c r="AY3435" s="40"/>
    </row>
    <row r="3436" spans="32:51" x14ac:dyDescent="0.25">
      <c r="AF3436" s="6"/>
      <c r="AG3436" s="40"/>
      <c r="AJ3436" s="83"/>
      <c r="AK3436" s="40"/>
      <c r="AN3436" s="83"/>
      <c r="AO3436" s="40"/>
      <c r="AT3436" s="83"/>
      <c r="AU3436" s="40"/>
      <c r="AX3436" s="6"/>
      <c r="AY3436" s="40"/>
    </row>
    <row r="3437" spans="32:51" x14ac:dyDescent="0.25">
      <c r="AF3437" s="6"/>
      <c r="AG3437" s="40"/>
      <c r="AJ3437" s="83"/>
      <c r="AK3437" s="40"/>
      <c r="AN3437" s="83"/>
      <c r="AO3437" s="40"/>
      <c r="AT3437" s="83"/>
      <c r="AU3437" s="40"/>
      <c r="AX3437" s="6"/>
      <c r="AY3437" s="40"/>
    </row>
    <row r="3438" spans="32:51" x14ac:dyDescent="0.25">
      <c r="AF3438" s="6"/>
      <c r="AG3438" s="40"/>
      <c r="AJ3438" s="83"/>
      <c r="AK3438" s="40"/>
      <c r="AN3438" s="83"/>
      <c r="AO3438" s="40"/>
      <c r="AT3438" s="83"/>
      <c r="AU3438" s="40"/>
      <c r="AX3438" s="6"/>
      <c r="AY3438" s="40"/>
    </row>
    <row r="3439" spans="32:51" x14ac:dyDescent="0.25">
      <c r="AF3439" s="6"/>
      <c r="AG3439" s="40"/>
      <c r="AJ3439" s="83"/>
      <c r="AK3439" s="40"/>
      <c r="AN3439" s="83"/>
      <c r="AO3439" s="40"/>
      <c r="AT3439" s="83"/>
      <c r="AU3439" s="40"/>
      <c r="AX3439" s="6"/>
      <c r="AY3439" s="40"/>
    </row>
    <row r="3440" spans="32:51" x14ac:dyDescent="0.25">
      <c r="AF3440" s="6"/>
      <c r="AG3440" s="40"/>
      <c r="AJ3440" s="83"/>
      <c r="AK3440" s="40"/>
      <c r="AN3440" s="83"/>
      <c r="AO3440" s="40"/>
      <c r="AT3440" s="83"/>
      <c r="AU3440" s="40"/>
      <c r="AX3440" s="6"/>
      <c r="AY3440" s="40"/>
    </row>
    <row r="3441" spans="32:51" x14ac:dyDescent="0.25">
      <c r="AF3441" s="6"/>
      <c r="AG3441" s="40"/>
      <c r="AJ3441" s="83"/>
      <c r="AK3441" s="40"/>
      <c r="AN3441" s="83"/>
      <c r="AO3441" s="40"/>
      <c r="AT3441" s="83"/>
      <c r="AU3441" s="40"/>
      <c r="AX3441" s="6"/>
      <c r="AY3441" s="40"/>
    </row>
    <row r="3442" spans="32:51" x14ac:dyDescent="0.25">
      <c r="AF3442" s="6"/>
      <c r="AG3442" s="40"/>
      <c r="AJ3442" s="83"/>
      <c r="AK3442" s="40"/>
      <c r="AN3442" s="83"/>
      <c r="AO3442" s="40"/>
      <c r="AT3442" s="83"/>
      <c r="AU3442" s="40"/>
      <c r="AX3442" s="6"/>
      <c r="AY3442" s="40"/>
    </row>
    <row r="3443" spans="32:51" x14ac:dyDescent="0.25">
      <c r="AF3443" s="6"/>
      <c r="AG3443" s="40"/>
      <c r="AJ3443" s="83"/>
      <c r="AK3443" s="40"/>
      <c r="AN3443" s="83"/>
      <c r="AO3443" s="40"/>
      <c r="AT3443" s="83"/>
      <c r="AU3443" s="40"/>
      <c r="AX3443" s="6"/>
      <c r="AY3443" s="40"/>
    </row>
    <row r="3444" spans="32:51" x14ac:dyDescent="0.25">
      <c r="AF3444" s="6"/>
      <c r="AG3444" s="40"/>
      <c r="AJ3444" s="83"/>
      <c r="AK3444" s="40"/>
      <c r="AN3444" s="83"/>
      <c r="AO3444" s="40"/>
      <c r="AT3444" s="83"/>
      <c r="AU3444" s="40"/>
      <c r="AX3444" s="6"/>
      <c r="AY3444" s="40"/>
    </row>
    <row r="3445" spans="32:51" x14ac:dyDescent="0.25">
      <c r="AF3445" s="6"/>
      <c r="AG3445" s="40"/>
      <c r="AJ3445" s="83"/>
      <c r="AK3445" s="40"/>
      <c r="AN3445" s="83"/>
      <c r="AO3445" s="40"/>
      <c r="AT3445" s="83"/>
      <c r="AU3445" s="40"/>
      <c r="AX3445" s="6"/>
      <c r="AY3445" s="40"/>
    </row>
    <row r="3446" spans="32:51" x14ac:dyDescent="0.25">
      <c r="AF3446" s="6"/>
      <c r="AG3446" s="40"/>
      <c r="AJ3446" s="83"/>
      <c r="AK3446" s="40"/>
      <c r="AN3446" s="83"/>
      <c r="AO3446" s="40"/>
      <c r="AT3446" s="83"/>
      <c r="AU3446" s="40"/>
      <c r="AX3446" s="6"/>
      <c r="AY3446" s="40"/>
    </row>
    <row r="3447" spans="32:51" x14ac:dyDescent="0.25">
      <c r="AF3447" s="6"/>
      <c r="AG3447" s="40"/>
      <c r="AJ3447" s="83"/>
      <c r="AK3447" s="40"/>
      <c r="AN3447" s="83"/>
      <c r="AO3447" s="40"/>
      <c r="AT3447" s="83"/>
      <c r="AU3447" s="40"/>
      <c r="AX3447" s="6"/>
      <c r="AY3447" s="40"/>
    </row>
    <row r="3448" spans="32:51" x14ac:dyDescent="0.25">
      <c r="AF3448" s="6"/>
      <c r="AG3448" s="40"/>
      <c r="AJ3448" s="83"/>
      <c r="AK3448" s="40"/>
      <c r="AN3448" s="83"/>
      <c r="AO3448" s="40"/>
      <c r="AT3448" s="83"/>
      <c r="AU3448" s="40"/>
      <c r="AX3448" s="6"/>
      <c r="AY3448" s="40"/>
    </row>
    <row r="3449" spans="32:51" x14ac:dyDescent="0.25">
      <c r="AF3449" s="6"/>
      <c r="AG3449" s="40"/>
      <c r="AJ3449" s="83"/>
      <c r="AK3449" s="40"/>
      <c r="AN3449" s="83"/>
      <c r="AO3449" s="40"/>
      <c r="AT3449" s="83"/>
      <c r="AU3449" s="40"/>
      <c r="AX3449" s="6"/>
      <c r="AY3449" s="40"/>
    </row>
    <row r="3450" spans="32:51" x14ac:dyDescent="0.25">
      <c r="AF3450" s="6"/>
      <c r="AG3450" s="40"/>
      <c r="AJ3450" s="83"/>
      <c r="AK3450" s="40"/>
      <c r="AN3450" s="83"/>
      <c r="AO3450" s="40"/>
      <c r="AT3450" s="83"/>
      <c r="AU3450" s="40"/>
      <c r="AX3450" s="6"/>
      <c r="AY3450" s="40"/>
    </row>
    <row r="3451" spans="32:51" x14ac:dyDescent="0.25">
      <c r="AF3451" s="6"/>
      <c r="AG3451" s="40"/>
      <c r="AJ3451" s="83"/>
      <c r="AK3451" s="40"/>
      <c r="AN3451" s="83"/>
      <c r="AO3451" s="40"/>
      <c r="AT3451" s="83"/>
      <c r="AU3451" s="40"/>
      <c r="AX3451" s="6"/>
      <c r="AY3451" s="40"/>
    </row>
    <row r="3452" spans="32:51" x14ac:dyDescent="0.25">
      <c r="AF3452" s="6"/>
      <c r="AG3452" s="40"/>
      <c r="AJ3452" s="83"/>
      <c r="AK3452" s="40"/>
      <c r="AN3452" s="83"/>
      <c r="AO3452" s="40"/>
      <c r="AT3452" s="83"/>
      <c r="AU3452" s="40"/>
      <c r="AX3452" s="6"/>
      <c r="AY3452" s="40"/>
    </row>
    <row r="3453" spans="32:51" x14ac:dyDescent="0.25">
      <c r="AF3453" s="6"/>
      <c r="AG3453" s="40"/>
      <c r="AJ3453" s="83"/>
      <c r="AK3453" s="40"/>
      <c r="AN3453" s="83"/>
      <c r="AO3453" s="40"/>
      <c r="AT3453" s="83"/>
      <c r="AU3453" s="40"/>
      <c r="AX3453" s="6"/>
      <c r="AY3453" s="40"/>
    </row>
    <row r="3454" spans="32:51" x14ac:dyDescent="0.25">
      <c r="AF3454" s="6"/>
      <c r="AG3454" s="40"/>
      <c r="AJ3454" s="83"/>
      <c r="AK3454" s="40"/>
      <c r="AN3454" s="83"/>
      <c r="AO3454" s="40"/>
      <c r="AT3454" s="83"/>
      <c r="AU3454" s="40"/>
      <c r="AX3454" s="6"/>
      <c r="AY3454" s="40"/>
    </row>
    <row r="3455" spans="32:51" x14ac:dyDescent="0.25">
      <c r="AF3455" s="6"/>
      <c r="AG3455" s="40"/>
      <c r="AJ3455" s="83"/>
      <c r="AK3455" s="40"/>
      <c r="AN3455" s="83"/>
      <c r="AO3455" s="40"/>
      <c r="AT3455" s="83"/>
      <c r="AU3455" s="40"/>
      <c r="AX3455" s="6"/>
      <c r="AY3455" s="40"/>
    </row>
    <row r="3456" spans="32:51" x14ac:dyDescent="0.25">
      <c r="AF3456" s="6"/>
      <c r="AG3456" s="40"/>
      <c r="AJ3456" s="83"/>
      <c r="AK3456" s="40"/>
      <c r="AN3456" s="83"/>
      <c r="AO3456" s="40"/>
      <c r="AT3456" s="83"/>
      <c r="AU3456" s="40"/>
      <c r="AX3456" s="6"/>
      <c r="AY3456" s="40"/>
    </row>
    <row r="3457" spans="32:51" x14ac:dyDescent="0.25">
      <c r="AF3457" s="6"/>
      <c r="AG3457" s="40"/>
      <c r="AJ3457" s="83"/>
      <c r="AK3457" s="40"/>
      <c r="AN3457" s="83"/>
      <c r="AO3457" s="40"/>
      <c r="AT3457" s="83"/>
      <c r="AU3457" s="40"/>
      <c r="AX3457" s="6"/>
      <c r="AY3457" s="40"/>
    </row>
    <row r="3458" spans="32:51" x14ac:dyDescent="0.25">
      <c r="AF3458" s="6"/>
      <c r="AG3458" s="40"/>
      <c r="AJ3458" s="83"/>
      <c r="AK3458" s="40"/>
      <c r="AN3458" s="83"/>
      <c r="AO3458" s="40"/>
      <c r="AT3458" s="83"/>
      <c r="AU3458" s="40"/>
      <c r="AX3458" s="6"/>
      <c r="AY3458" s="40"/>
    </row>
    <row r="3459" spans="32:51" x14ac:dyDescent="0.25">
      <c r="AF3459" s="6"/>
      <c r="AG3459" s="40"/>
      <c r="AJ3459" s="83"/>
      <c r="AK3459" s="40"/>
      <c r="AN3459" s="83"/>
      <c r="AO3459" s="40"/>
      <c r="AT3459" s="83"/>
      <c r="AU3459" s="40"/>
      <c r="AX3459" s="6"/>
      <c r="AY3459" s="40"/>
    </row>
    <row r="3460" spans="32:51" x14ac:dyDescent="0.25">
      <c r="AF3460" s="6"/>
      <c r="AG3460" s="40"/>
      <c r="AJ3460" s="83"/>
      <c r="AK3460" s="40"/>
      <c r="AN3460" s="83"/>
      <c r="AO3460" s="40"/>
      <c r="AT3460" s="83"/>
      <c r="AU3460" s="40"/>
      <c r="AX3460" s="6"/>
      <c r="AY3460" s="40"/>
    </row>
    <row r="3461" spans="32:51" x14ac:dyDescent="0.25">
      <c r="AF3461" s="6"/>
      <c r="AG3461" s="40"/>
      <c r="AJ3461" s="83"/>
      <c r="AK3461" s="40"/>
      <c r="AN3461" s="83"/>
      <c r="AO3461" s="40"/>
      <c r="AT3461" s="83"/>
      <c r="AU3461" s="40"/>
      <c r="AX3461" s="6"/>
      <c r="AY3461" s="40"/>
    </row>
    <row r="3462" spans="32:51" x14ac:dyDescent="0.25">
      <c r="AF3462" s="6"/>
      <c r="AG3462" s="40"/>
      <c r="AJ3462" s="83"/>
      <c r="AK3462" s="40"/>
      <c r="AN3462" s="83"/>
      <c r="AO3462" s="40"/>
      <c r="AT3462" s="83"/>
      <c r="AU3462" s="40"/>
      <c r="AX3462" s="6"/>
      <c r="AY3462" s="40"/>
    </row>
    <row r="3463" spans="32:51" x14ac:dyDescent="0.25">
      <c r="AF3463" s="6"/>
      <c r="AG3463" s="40"/>
      <c r="AJ3463" s="83"/>
      <c r="AK3463" s="40"/>
      <c r="AN3463" s="83"/>
      <c r="AO3463" s="40"/>
      <c r="AT3463" s="83"/>
      <c r="AU3463" s="40"/>
      <c r="AX3463" s="6"/>
      <c r="AY3463" s="40"/>
    </row>
    <row r="3464" spans="32:51" x14ac:dyDescent="0.25">
      <c r="AF3464" s="6"/>
      <c r="AG3464" s="40"/>
      <c r="AJ3464" s="83"/>
      <c r="AK3464" s="40"/>
      <c r="AN3464" s="83"/>
      <c r="AO3464" s="40"/>
      <c r="AT3464" s="83"/>
      <c r="AU3464" s="40"/>
      <c r="AX3464" s="6"/>
      <c r="AY3464" s="40"/>
    </row>
    <row r="3465" spans="32:51" x14ac:dyDescent="0.25">
      <c r="AF3465" s="6"/>
      <c r="AG3465" s="40"/>
      <c r="AJ3465" s="83"/>
      <c r="AK3465" s="40"/>
      <c r="AN3465" s="83"/>
      <c r="AO3465" s="40"/>
      <c r="AT3465" s="83"/>
      <c r="AU3465" s="40"/>
      <c r="AX3465" s="6"/>
      <c r="AY3465" s="40"/>
    </row>
    <row r="3466" spans="32:51" x14ac:dyDescent="0.25">
      <c r="AF3466" s="6"/>
      <c r="AG3466" s="40"/>
      <c r="AJ3466" s="83"/>
      <c r="AK3466" s="40"/>
      <c r="AN3466" s="83"/>
      <c r="AO3466" s="40"/>
      <c r="AT3466" s="83"/>
      <c r="AU3466" s="40"/>
      <c r="AX3466" s="6"/>
      <c r="AY3466" s="40"/>
    </row>
    <row r="3467" spans="32:51" x14ac:dyDescent="0.25">
      <c r="AF3467" s="6"/>
      <c r="AG3467" s="40"/>
      <c r="AJ3467" s="83"/>
      <c r="AK3467" s="40"/>
      <c r="AN3467" s="83"/>
      <c r="AO3467" s="40"/>
      <c r="AT3467" s="83"/>
      <c r="AU3467" s="40"/>
      <c r="AX3467" s="6"/>
      <c r="AY3467" s="40"/>
    </row>
    <row r="3468" spans="32:51" x14ac:dyDescent="0.25">
      <c r="AF3468" s="6"/>
      <c r="AG3468" s="40"/>
      <c r="AJ3468" s="83"/>
      <c r="AK3468" s="40"/>
      <c r="AN3468" s="83"/>
      <c r="AO3468" s="40"/>
      <c r="AT3468" s="83"/>
      <c r="AU3468" s="40"/>
      <c r="AX3468" s="6"/>
      <c r="AY3468" s="40"/>
    </row>
    <row r="3469" spans="32:51" x14ac:dyDescent="0.25">
      <c r="AF3469" s="6"/>
      <c r="AG3469" s="40"/>
      <c r="AJ3469" s="83"/>
      <c r="AK3469" s="40"/>
      <c r="AN3469" s="83"/>
      <c r="AO3469" s="40"/>
      <c r="AT3469" s="83"/>
      <c r="AU3469" s="40"/>
      <c r="AX3469" s="6"/>
      <c r="AY3469" s="40"/>
    </row>
    <row r="3470" spans="32:51" x14ac:dyDescent="0.25">
      <c r="AF3470" s="6"/>
      <c r="AG3470" s="40"/>
      <c r="AJ3470" s="83"/>
      <c r="AK3470" s="40"/>
      <c r="AN3470" s="83"/>
      <c r="AO3470" s="40"/>
      <c r="AT3470" s="83"/>
      <c r="AU3470" s="40"/>
      <c r="AX3470" s="6"/>
      <c r="AY3470" s="40"/>
    </row>
    <row r="3471" spans="32:51" x14ac:dyDescent="0.25">
      <c r="AF3471" s="6"/>
      <c r="AG3471" s="40"/>
      <c r="AJ3471" s="83"/>
      <c r="AK3471" s="40"/>
      <c r="AN3471" s="83"/>
      <c r="AO3471" s="40"/>
      <c r="AT3471" s="83"/>
      <c r="AU3471" s="40"/>
      <c r="AX3471" s="6"/>
      <c r="AY3471" s="40"/>
    </row>
    <row r="3472" spans="32:51" x14ac:dyDescent="0.25">
      <c r="AF3472" s="6"/>
      <c r="AG3472" s="40"/>
      <c r="AJ3472" s="83"/>
      <c r="AK3472" s="40"/>
      <c r="AN3472" s="83"/>
      <c r="AO3472" s="40"/>
      <c r="AT3472" s="83"/>
      <c r="AU3472" s="40"/>
      <c r="AX3472" s="6"/>
      <c r="AY3472" s="40"/>
    </row>
    <row r="3473" spans="32:51" x14ac:dyDescent="0.25">
      <c r="AF3473" s="6"/>
      <c r="AG3473" s="40"/>
      <c r="AJ3473" s="83"/>
      <c r="AK3473" s="40"/>
      <c r="AN3473" s="83"/>
      <c r="AO3473" s="40"/>
      <c r="AT3473" s="83"/>
      <c r="AU3473" s="40"/>
      <c r="AX3473" s="6"/>
      <c r="AY3473" s="40"/>
    </row>
    <row r="3474" spans="32:51" x14ac:dyDescent="0.25">
      <c r="AF3474" s="6"/>
      <c r="AG3474" s="40"/>
      <c r="AJ3474" s="83"/>
      <c r="AK3474" s="40"/>
      <c r="AN3474" s="83"/>
      <c r="AO3474" s="40"/>
      <c r="AT3474" s="83"/>
      <c r="AU3474" s="40"/>
      <c r="AX3474" s="6"/>
      <c r="AY3474" s="40"/>
    </row>
    <row r="3475" spans="32:51" x14ac:dyDescent="0.25">
      <c r="AF3475" s="6"/>
      <c r="AG3475" s="40"/>
      <c r="AJ3475" s="83"/>
      <c r="AK3475" s="40"/>
      <c r="AN3475" s="83"/>
      <c r="AO3475" s="40"/>
      <c r="AT3475" s="83"/>
      <c r="AU3475" s="40"/>
      <c r="AX3475" s="6"/>
      <c r="AY3475" s="40"/>
    </row>
    <row r="3476" spans="32:51" x14ac:dyDescent="0.25">
      <c r="AF3476" s="6"/>
      <c r="AG3476" s="40"/>
      <c r="AJ3476" s="83"/>
      <c r="AK3476" s="40"/>
      <c r="AN3476" s="83"/>
      <c r="AO3476" s="40"/>
      <c r="AT3476" s="83"/>
      <c r="AU3476" s="40"/>
      <c r="AX3476" s="6"/>
      <c r="AY3476" s="40"/>
    </row>
    <row r="3477" spans="32:51" x14ac:dyDescent="0.25">
      <c r="AF3477" s="6"/>
      <c r="AG3477" s="40"/>
      <c r="AJ3477" s="83"/>
      <c r="AK3477" s="40"/>
      <c r="AN3477" s="83"/>
      <c r="AO3477" s="40"/>
      <c r="AT3477" s="83"/>
      <c r="AU3477" s="40"/>
      <c r="AX3477" s="6"/>
      <c r="AY3477" s="40"/>
    </row>
    <row r="3478" spans="32:51" x14ac:dyDescent="0.25">
      <c r="AF3478" s="6"/>
      <c r="AG3478" s="40"/>
      <c r="AJ3478" s="83"/>
      <c r="AK3478" s="40"/>
      <c r="AN3478" s="83"/>
      <c r="AO3478" s="40"/>
      <c r="AT3478" s="83"/>
      <c r="AU3478" s="40"/>
      <c r="AX3478" s="6"/>
      <c r="AY3478" s="40"/>
    </row>
    <row r="3479" spans="32:51" x14ac:dyDescent="0.25">
      <c r="AF3479" s="6"/>
      <c r="AG3479" s="40"/>
      <c r="AJ3479" s="83"/>
      <c r="AK3479" s="40"/>
      <c r="AN3479" s="83"/>
      <c r="AO3479" s="40"/>
      <c r="AT3479" s="83"/>
      <c r="AU3479" s="40"/>
      <c r="AX3479" s="6"/>
      <c r="AY3479" s="40"/>
    </row>
    <row r="3480" spans="32:51" x14ac:dyDescent="0.25">
      <c r="AF3480" s="6"/>
      <c r="AG3480" s="40"/>
      <c r="AJ3480" s="83"/>
      <c r="AK3480" s="40"/>
      <c r="AN3480" s="83"/>
      <c r="AO3480" s="40"/>
      <c r="AT3480" s="83"/>
      <c r="AU3480" s="40"/>
      <c r="AX3480" s="6"/>
      <c r="AY3480" s="40"/>
    </row>
    <row r="3481" spans="32:51" x14ac:dyDescent="0.25">
      <c r="AF3481" s="6"/>
      <c r="AG3481" s="40"/>
      <c r="AJ3481" s="83"/>
      <c r="AK3481" s="40"/>
      <c r="AN3481" s="83"/>
      <c r="AO3481" s="40"/>
      <c r="AT3481" s="83"/>
      <c r="AU3481" s="40"/>
      <c r="AX3481" s="6"/>
      <c r="AY3481" s="40"/>
    </row>
    <row r="3482" spans="32:51" x14ac:dyDescent="0.25">
      <c r="AF3482" s="6"/>
      <c r="AG3482" s="40"/>
      <c r="AJ3482" s="83"/>
      <c r="AK3482" s="40"/>
      <c r="AN3482" s="83"/>
      <c r="AO3482" s="40"/>
      <c r="AT3482" s="83"/>
      <c r="AU3482" s="40"/>
      <c r="AX3482" s="6"/>
      <c r="AY3482" s="40"/>
    </row>
    <row r="3483" spans="32:51" x14ac:dyDescent="0.25">
      <c r="AF3483" s="6"/>
      <c r="AG3483" s="40"/>
      <c r="AJ3483" s="83"/>
      <c r="AK3483" s="40"/>
      <c r="AN3483" s="83"/>
      <c r="AO3483" s="40"/>
      <c r="AT3483" s="83"/>
      <c r="AU3483" s="40"/>
      <c r="AX3483" s="6"/>
      <c r="AY3483" s="40"/>
    </row>
    <row r="3484" spans="32:51" x14ac:dyDescent="0.25">
      <c r="AF3484" s="6"/>
      <c r="AG3484" s="40"/>
      <c r="AJ3484" s="83"/>
      <c r="AK3484" s="40"/>
      <c r="AN3484" s="83"/>
      <c r="AO3484" s="40"/>
      <c r="AT3484" s="83"/>
      <c r="AU3484" s="40"/>
      <c r="AX3484" s="6"/>
      <c r="AY3484" s="40"/>
    </row>
    <row r="3485" spans="32:51" x14ac:dyDescent="0.25">
      <c r="AF3485" s="6"/>
      <c r="AG3485" s="40"/>
      <c r="AJ3485" s="83"/>
      <c r="AK3485" s="40"/>
      <c r="AN3485" s="83"/>
      <c r="AO3485" s="40"/>
      <c r="AT3485" s="83"/>
      <c r="AU3485" s="40"/>
      <c r="AX3485" s="6"/>
      <c r="AY3485" s="40"/>
    </row>
    <row r="3486" spans="32:51" x14ac:dyDescent="0.25">
      <c r="AF3486" s="6"/>
      <c r="AG3486" s="40"/>
      <c r="AJ3486" s="83"/>
      <c r="AK3486" s="40"/>
      <c r="AN3486" s="83"/>
      <c r="AO3486" s="40"/>
      <c r="AT3486" s="83"/>
      <c r="AU3486" s="40"/>
      <c r="AX3486" s="6"/>
      <c r="AY3486" s="40"/>
    </row>
    <row r="3487" spans="32:51" x14ac:dyDescent="0.25">
      <c r="AF3487" s="6"/>
      <c r="AG3487" s="40"/>
      <c r="AJ3487" s="83"/>
      <c r="AK3487" s="40"/>
      <c r="AN3487" s="83"/>
      <c r="AO3487" s="40"/>
      <c r="AT3487" s="83"/>
      <c r="AU3487" s="40"/>
      <c r="AX3487" s="6"/>
      <c r="AY3487" s="40"/>
    </row>
    <row r="3488" spans="32:51" x14ac:dyDescent="0.25">
      <c r="AF3488" s="6"/>
      <c r="AG3488" s="40"/>
      <c r="AJ3488" s="83"/>
      <c r="AK3488" s="40"/>
      <c r="AN3488" s="83"/>
      <c r="AO3488" s="40"/>
      <c r="AT3488" s="83"/>
      <c r="AU3488" s="40"/>
      <c r="AX3488" s="6"/>
      <c r="AY3488" s="40"/>
    </row>
    <row r="3489" spans="32:51" x14ac:dyDescent="0.25">
      <c r="AF3489" s="6"/>
      <c r="AG3489" s="40"/>
      <c r="AJ3489" s="83"/>
      <c r="AK3489" s="40"/>
      <c r="AN3489" s="83"/>
      <c r="AO3489" s="40"/>
      <c r="AT3489" s="83"/>
      <c r="AU3489" s="40"/>
      <c r="AX3489" s="6"/>
      <c r="AY3489" s="40"/>
    </row>
    <row r="3490" spans="32:51" x14ac:dyDescent="0.25">
      <c r="AF3490" s="6"/>
      <c r="AG3490" s="40"/>
      <c r="AJ3490" s="83"/>
      <c r="AK3490" s="40"/>
      <c r="AN3490" s="83"/>
      <c r="AO3490" s="40"/>
      <c r="AT3490" s="83"/>
      <c r="AU3490" s="40"/>
      <c r="AX3490" s="6"/>
      <c r="AY3490" s="40"/>
    </row>
    <row r="3491" spans="32:51" x14ac:dyDescent="0.25">
      <c r="AF3491" s="6"/>
      <c r="AG3491" s="40"/>
      <c r="AJ3491" s="83"/>
      <c r="AK3491" s="40"/>
      <c r="AN3491" s="83"/>
      <c r="AO3491" s="40"/>
      <c r="AT3491" s="83"/>
      <c r="AU3491" s="40"/>
      <c r="AX3491" s="6"/>
      <c r="AY3491" s="40"/>
    </row>
    <row r="3492" spans="32:51" x14ac:dyDescent="0.25">
      <c r="AF3492" s="6"/>
      <c r="AG3492" s="40"/>
      <c r="AJ3492" s="83"/>
      <c r="AK3492" s="40"/>
      <c r="AN3492" s="83"/>
      <c r="AO3492" s="40"/>
      <c r="AT3492" s="83"/>
      <c r="AU3492" s="40"/>
      <c r="AX3492" s="6"/>
      <c r="AY3492" s="40"/>
    </row>
    <row r="3493" spans="32:51" x14ac:dyDescent="0.25">
      <c r="AF3493" s="6"/>
      <c r="AG3493" s="40"/>
      <c r="AJ3493" s="83"/>
      <c r="AK3493" s="40"/>
      <c r="AN3493" s="83"/>
      <c r="AO3493" s="40"/>
      <c r="AT3493" s="83"/>
      <c r="AU3493" s="40"/>
      <c r="AX3493" s="6"/>
      <c r="AY3493" s="40"/>
    </row>
    <row r="3494" spans="32:51" x14ac:dyDescent="0.25">
      <c r="AF3494" s="6"/>
      <c r="AG3494" s="40"/>
      <c r="AJ3494" s="83"/>
      <c r="AK3494" s="40"/>
      <c r="AN3494" s="83"/>
      <c r="AO3494" s="40"/>
      <c r="AT3494" s="83"/>
      <c r="AU3494" s="40"/>
      <c r="AX3494" s="6"/>
      <c r="AY3494" s="40"/>
    </row>
    <row r="3495" spans="32:51" x14ac:dyDescent="0.25">
      <c r="AF3495" s="6"/>
      <c r="AG3495" s="40"/>
      <c r="AJ3495" s="83"/>
      <c r="AK3495" s="40"/>
      <c r="AN3495" s="83"/>
      <c r="AO3495" s="40"/>
      <c r="AT3495" s="83"/>
      <c r="AU3495" s="40"/>
      <c r="AX3495" s="6"/>
      <c r="AY3495" s="40"/>
    </row>
    <row r="3496" spans="32:51" x14ac:dyDescent="0.25">
      <c r="AF3496" s="6"/>
      <c r="AG3496" s="40"/>
      <c r="AJ3496" s="83"/>
      <c r="AK3496" s="40"/>
      <c r="AN3496" s="83"/>
      <c r="AO3496" s="40"/>
      <c r="AT3496" s="83"/>
      <c r="AU3496" s="40"/>
      <c r="AX3496" s="6"/>
      <c r="AY3496" s="40"/>
    </row>
    <row r="3497" spans="32:51" x14ac:dyDescent="0.25">
      <c r="AF3497" s="6"/>
      <c r="AG3497" s="40"/>
      <c r="AJ3497" s="83"/>
      <c r="AK3497" s="40"/>
      <c r="AN3497" s="83"/>
      <c r="AO3497" s="40"/>
      <c r="AT3497" s="83"/>
      <c r="AU3497" s="40"/>
      <c r="AX3497" s="6"/>
      <c r="AY3497" s="40"/>
    </row>
    <row r="3498" spans="32:51" x14ac:dyDescent="0.25">
      <c r="AF3498" s="6"/>
      <c r="AG3498" s="40"/>
      <c r="AJ3498" s="83"/>
      <c r="AK3498" s="40"/>
      <c r="AN3498" s="83"/>
      <c r="AO3498" s="40"/>
      <c r="AT3498" s="83"/>
      <c r="AU3498" s="40"/>
      <c r="AX3498" s="6"/>
      <c r="AY3498" s="40"/>
    </row>
    <row r="3499" spans="32:51" x14ac:dyDescent="0.25">
      <c r="AF3499" s="6"/>
      <c r="AG3499" s="40"/>
      <c r="AJ3499" s="83"/>
      <c r="AK3499" s="40"/>
      <c r="AN3499" s="83"/>
      <c r="AO3499" s="40"/>
      <c r="AT3499" s="83"/>
      <c r="AU3499" s="40"/>
      <c r="AX3499" s="6"/>
      <c r="AY3499" s="40"/>
    </row>
    <row r="3500" spans="32:51" x14ac:dyDescent="0.25">
      <c r="AF3500" s="6"/>
      <c r="AG3500" s="40"/>
      <c r="AJ3500" s="83"/>
      <c r="AK3500" s="40"/>
      <c r="AN3500" s="83"/>
      <c r="AO3500" s="40"/>
      <c r="AT3500" s="83"/>
      <c r="AU3500" s="40"/>
      <c r="AX3500" s="6"/>
      <c r="AY3500" s="40"/>
    </row>
    <row r="3501" spans="32:51" x14ac:dyDescent="0.25">
      <c r="AF3501" s="6"/>
      <c r="AG3501" s="40"/>
      <c r="AJ3501" s="83"/>
      <c r="AK3501" s="40"/>
      <c r="AN3501" s="83"/>
      <c r="AO3501" s="40"/>
      <c r="AT3501" s="83"/>
      <c r="AU3501" s="40"/>
      <c r="AX3501" s="6"/>
      <c r="AY3501" s="40"/>
    </row>
    <row r="3502" spans="32:51" x14ac:dyDescent="0.25">
      <c r="AF3502" s="6"/>
      <c r="AG3502" s="40"/>
      <c r="AJ3502" s="83"/>
      <c r="AK3502" s="40"/>
      <c r="AN3502" s="83"/>
      <c r="AO3502" s="40"/>
      <c r="AT3502" s="83"/>
      <c r="AU3502" s="40"/>
      <c r="AX3502" s="6"/>
      <c r="AY3502" s="40"/>
    </row>
    <row r="3503" spans="32:51" x14ac:dyDescent="0.25">
      <c r="AF3503" s="6"/>
      <c r="AG3503" s="40"/>
      <c r="AJ3503" s="83"/>
      <c r="AK3503" s="40"/>
      <c r="AN3503" s="83"/>
      <c r="AO3503" s="40"/>
      <c r="AT3503" s="83"/>
      <c r="AU3503" s="40"/>
      <c r="AX3503" s="6"/>
      <c r="AY3503" s="40"/>
    </row>
    <row r="3504" spans="32:51" x14ac:dyDescent="0.25">
      <c r="AF3504" s="6"/>
      <c r="AG3504" s="40"/>
      <c r="AJ3504" s="83"/>
      <c r="AK3504" s="40"/>
      <c r="AN3504" s="83"/>
      <c r="AO3504" s="40"/>
      <c r="AT3504" s="83"/>
      <c r="AU3504" s="40"/>
      <c r="AX3504" s="6"/>
      <c r="AY3504" s="40"/>
    </row>
    <row r="3505" spans="32:51" x14ac:dyDescent="0.25">
      <c r="AF3505" s="6"/>
      <c r="AG3505" s="40"/>
      <c r="AJ3505" s="83"/>
      <c r="AK3505" s="40"/>
      <c r="AN3505" s="83"/>
      <c r="AO3505" s="40"/>
      <c r="AT3505" s="83"/>
      <c r="AU3505" s="40"/>
      <c r="AX3505" s="6"/>
      <c r="AY3505" s="40"/>
    </row>
    <row r="3506" spans="32:51" x14ac:dyDescent="0.25">
      <c r="AF3506" s="6"/>
      <c r="AG3506" s="40"/>
      <c r="AJ3506" s="83"/>
      <c r="AK3506" s="40"/>
      <c r="AN3506" s="83"/>
      <c r="AO3506" s="40"/>
      <c r="AT3506" s="83"/>
      <c r="AU3506" s="40"/>
      <c r="AX3506" s="6"/>
      <c r="AY3506" s="40"/>
    </row>
    <row r="3507" spans="32:51" x14ac:dyDescent="0.25">
      <c r="AF3507" s="6"/>
      <c r="AG3507" s="40"/>
      <c r="AJ3507" s="83"/>
      <c r="AK3507" s="40"/>
      <c r="AN3507" s="83"/>
      <c r="AO3507" s="40"/>
      <c r="AT3507" s="83"/>
      <c r="AU3507" s="40"/>
      <c r="AX3507" s="6"/>
      <c r="AY3507" s="40"/>
    </row>
    <row r="3508" spans="32:51" x14ac:dyDescent="0.25">
      <c r="AF3508" s="6"/>
      <c r="AG3508" s="40"/>
      <c r="AJ3508" s="83"/>
      <c r="AK3508" s="40"/>
      <c r="AN3508" s="83"/>
      <c r="AO3508" s="40"/>
      <c r="AT3508" s="83"/>
      <c r="AU3508" s="40"/>
      <c r="AX3508" s="6"/>
      <c r="AY3508" s="40"/>
    </row>
    <row r="3509" spans="32:51" x14ac:dyDescent="0.25">
      <c r="AF3509" s="6"/>
      <c r="AG3509" s="40"/>
      <c r="AJ3509" s="83"/>
      <c r="AK3509" s="40"/>
      <c r="AN3509" s="83"/>
      <c r="AO3509" s="40"/>
      <c r="AT3509" s="83"/>
      <c r="AU3509" s="40"/>
      <c r="AX3509" s="6"/>
      <c r="AY3509" s="40"/>
    </row>
    <row r="3510" spans="32:51" x14ac:dyDescent="0.25">
      <c r="AF3510" s="6"/>
      <c r="AG3510" s="40"/>
      <c r="AJ3510" s="83"/>
      <c r="AK3510" s="40"/>
      <c r="AN3510" s="83"/>
      <c r="AO3510" s="40"/>
      <c r="AT3510" s="83"/>
      <c r="AU3510" s="40"/>
      <c r="AX3510" s="6"/>
      <c r="AY3510" s="40"/>
    </row>
    <row r="3511" spans="32:51" x14ac:dyDescent="0.25">
      <c r="AF3511" s="6"/>
      <c r="AG3511" s="40"/>
      <c r="AJ3511" s="83"/>
      <c r="AK3511" s="40"/>
      <c r="AN3511" s="83"/>
      <c r="AO3511" s="40"/>
      <c r="AT3511" s="83"/>
      <c r="AU3511" s="40"/>
      <c r="AX3511" s="6"/>
      <c r="AY3511" s="40"/>
    </row>
    <row r="3512" spans="32:51" x14ac:dyDescent="0.25">
      <c r="AF3512" s="6"/>
      <c r="AG3512" s="40"/>
      <c r="AJ3512" s="83"/>
      <c r="AK3512" s="40"/>
      <c r="AN3512" s="83"/>
      <c r="AO3512" s="40"/>
      <c r="AT3512" s="83"/>
      <c r="AU3512" s="40"/>
      <c r="AX3512" s="6"/>
      <c r="AY3512" s="40"/>
    </row>
    <row r="3513" spans="32:51" x14ac:dyDescent="0.25">
      <c r="AF3513" s="6"/>
      <c r="AG3513" s="40"/>
      <c r="AJ3513" s="83"/>
      <c r="AK3513" s="40"/>
      <c r="AN3513" s="83"/>
      <c r="AO3513" s="40"/>
      <c r="AT3513" s="83"/>
      <c r="AU3513" s="40"/>
      <c r="AX3513" s="6"/>
      <c r="AY3513" s="40"/>
    </row>
    <row r="3514" spans="32:51" x14ac:dyDescent="0.25">
      <c r="AF3514" s="6"/>
      <c r="AG3514" s="40"/>
      <c r="AJ3514" s="83"/>
      <c r="AK3514" s="40"/>
      <c r="AN3514" s="83"/>
      <c r="AO3514" s="40"/>
      <c r="AT3514" s="83"/>
      <c r="AU3514" s="40"/>
      <c r="AX3514" s="6"/>
      <c r="AY3514" s="40"/>
    </row>
    <row r="3515" spans="32:51" x14ac:dyDescent="0.25">
      <c r="AF3515" s="6"/>
      <c r="AG3515" s="40"/>
      <c r="AJ3515" s="83"/>
      <c r="AK3515" s="40"/>
      <c r="AN3515" s="83"/>
      <c r="AO3515" s="40"/>
      <c r="AT3515" s="83"/>
      <c r="AU3515" s="40"/>
      <c r="AX3515" s="6"/>
      <c r="AY3515" s="40"/>
    </row>
    <row r="3516" spans="32:51" x14ac:dyDescent="0.25">
      <c r="AF3516" s="6"/>
      <c r="AG3516" s="40"/>
      <c r="AJ3516" s="83"/>
      <c r="AK3516" s="40"/>
      <c r="AN3516" s="83"/>
      <c r="AO3516" s="40"/>
      <c r="AT3516" s="83"/>
      <c r="AU3516" s="40"/>
      <c r="AX3516" s="6"/>
      <c r="AY3516" s="40"/>
    </row>
    <row r="3517" spans="32:51" x14ac:dyDescent="0.25">
      <c r="AF3517" s="6"/>
      <c r="AG3517" s="40"/>
      <c r="AJ3517" s="83"/>
      <c r="AK3517" s="40"/>
      <c r="AN3517" s="83"/>
      <c r="AO3517" s="40"/>
      <c r="AT3517" s="83"/>
      <c r="AU3517" s="40"/>
      <c r="AX3517" s="6"/>
      <c r="AY3517" s="40"/>
    </row>
    <row r="3518" spans="32:51" x14ac:dyDescent="0.25">
      <c r="AF3518" s="6"/>
      <c r="AG3518" s="40"/>
      <c r="AJ3518" s="83"/>
      <c r="AK3518" s="40"/>
      <c r="AN3518" s="83"/>
      <c r="AO3518" s="40"/>
      <c r="AT3518" s="83"/>
      <c r="AU3518" s="40"/>
      <c r="AX3518" s="6"/>
      <c r="AY3518" s="40"/>
    </row>
    <row r="3519" spans="32:51" x14ac:dyDescent="0.25">
      <c r="AF3519" s="6"/>
      <c r="AG3519" s="40"/>
      <c r="AJ3519" s="83"/>
      <c r="AK3519" s="40"/>
      <c r="AN3519" s="83"/>
      <c r="AO3519" s="40"/>
      <c r="AT3519" s="83"/>
      <c r="AU3519" s="40"/>
      <c r="AX3519" s="6"/>
      <c r="AY3519" s="40"/>
    </row>
    <row r="3520" spans="32:51" x14ac:dyDescent="0.25">
      <c r="AF3520" s="6"/>
      <c r="AG3520" s="40"/>
      <c r="AJ3520" s="83"/>
      <c r="AK3520" s="40"/>
      <c r="AN3520" s="83"/>
      <c r="AO3520" s="40"/>
      <c r="AT3520" s="83"/>
      <c r="AU3520" s="40"/>
      <c r="AX3520" s="6"/>
      <c r="AY3520" s="40"/>
    </row>
    <row r="3521" spans="32:51" x14ac:dyDescent="0.25">
      <c r="AF3521" s="6"/>
      <c r="AG3521" s="40"/>
      <c r="AJ3521" s="83"/>
      <c r="AK3521" s="40"/>
      <c r="AN3521" s="83"/>
      <c r="AO3521" s="40"/>
      <c r="AT3521" s="83"/>
      <c r="AU3521" s="40"/>
      <c r="AX3521" s="6"/>
      <c r="AY3521" s="40"/>
    </row>
    <row r="3522" spans="32:51" x14ac:dyDescent="0.25">
      <c r="AF3522" s="6"/>
      <c r="AG3522" s="40"/>
      <c r="AJ3522" s="83"/>
      <c r="AK3522" s="40"/>
      <c r="AN3522" s="83"/>
      <c r="AO3522" s="40"/>
      <c r="AT3522" s="83"/>
      <c r="AU3522" s="40"/>
      <c r="AX3522" s="6"/>
      <c r="AY3522" s="40"/>
    </row>
    <row r="3523" spans="32:51" x14ac:dyDescent="0.25">
      <c r="AF3523" s="6"/>
      <c r="AG3523" s="40"/>
      <c r="AJ3523" s="83"/>
      <c r="AK3523" s="40"/>
      <c r="AN3523" s="83"/>
      <c r="AO3523" s="40"/>
      <c r="AT3523" s="83"/>
      <c r="AU3523" s="40"/>
      <c r="AX3523" s="6"/>
      <c r="AY3523" s="40"/>
    </row>
    <row r="3524" spans="32:51" x14ac:dyDescent="0.25">
      <c r="AF3524" s="6"/>
      <c r="AG3524" s="40"/>
      <c r="AJ3524" s="83"/>
      <c r="AK3524" s="40"/>
      <c r="AN3524" s="83"/>
      <c r="AO3524" s="40"/>
      <c r="AT3524" s="83"/>
      <c r="AU3524" s="40"/>
      <c r="AX3524" s="6"/>
      <c r="AY3524" s="40"/>
    </row>
    <row r="3525" spans="32:51" x14ac:dyDescent="0.25">
      <c r="AF3525" s="6"/>
      <c r="AG3525" s="40"/>
      <c r="AJ3525" s="83"/>
      <c r="AK3525" s="40"/>
      <c r="AN3525" s="83"/>
      <c r="AO3525" s="40"/>
      <c r="AT3525" s="83"/>
      <c r="AU3525" s="40"/>
      <c r="AX3525" s="6"/>
      <c r="AY3525" s="40"/>
    </row>
    <row r="3526" spans="32:51" x14ac:dyDescent="0.25">
      <c r="AF3526" s="6"/>
      <c r="AG3526" s="40"/>
      <c r="AJ3526" s="83"/>
      <c r="AK3526" s="40"/>
      <c r="AN3526" s="83"/>
      <c r="AO3526" s="40"/>
      <c r="AT3526" s="83"/>
      <c r="AU3526" s="40"/>
      <c r="AX3526" s="6"/>
      <c r="AY3526" s="40"/>
    </row>
    <row r="3527" spans="32:51" x14ac:dyDescent="0.25">
      <c r="AF3527" s="6"/>
      <c r="AG3527" s="40"/>
      <c r="AJ3527" s="83"/>
      <c r="AK3527" s="40"/>
      <c r="AN3527" s="83"/>
      <c r="AO3527" s="40"/>
      <c r="AT3527" s="83"/>
      <c r="AU3527" s="40"/>
      <c r="AX3527" s="6"/>
      <c r="AY3527" s="40"/>
    </row>
    <row r="3528" spans="32:51" x14ac:dyDescent="0.25">
      <c r="AF3528" s="6"/>
      <c r="AG3528" s="40"/>
      <c r="AJ3528" s="83"/>
      <c r="AK3528" s="40"/>
      <c r="AN3528" s="83"/>
      <c r="AO3528" s="40"/>
      <c r="AT3528" s="83"/>
      <c r="AU3528" s="40"/>
      <c r="AX3528" s="6"/>
      <c r="AY3528" s="40"/>
    </row>
    <row r="3529" spans="32:51" x14ac:dyDescent="0.25">
      <c r="AF3529" s="6"/>
      <c r="AG3529" s="40"/>
      <c r="AJ3529" s="83"/>
      <c r="AK3529" s="40"/>
      <c r="AN3529" s="83"/>
      <c r="AO3529" s="40"/>
      <c r="AT3529" s="83"/>
      <c r="AU3529" s="40"/>
      <c r="AX3529" s="6"/>
      <c r="AY3529" s="40"/>
    </row>
    <row r="3530" spans="32:51" x14ac:dyDescent="0.25">
      <c r="AF3530" s="6"/>
      <c r="AG3530" s="40"/>
      <c r="AJ3530" s="83"/>
      <c r="AK3530" s="40"/>
      <c r="AN3530" s="83"/>
      <c r="AO3530" s="40"/>
      <c r="AT3530" s="83"/>
      <c r="AU3530" s="40"/>
      <c r="AX3530" s="6"/>
      <c r="AY3530" s="40"/>
    </row>
    <row r="3531" spans="32:51" x14ac:dyDescent="0.25">
      <c r="AF3531" s="6"/>
      <c r="AG3531" s="40"/>
      <c r="AJ3531" s="83"/>
      <c r="AK3531" s="40"/>
      <c r="AN3531" s="83"/>
      <c r="AO3531" s="40"/>
      <c r="AT3531" s="83"/>
      <c r="AU3531" s="40"/>
      <c r="AX3531" s="6"/>
      <c r="AY3531" s="40"/>
    </row>
    <row r="3532" spans="32:51" x14ac:dyDescent="0.25">
      <c r="AF3532" s="6"/>
      <c r="AG3532" s="40"/>
      <c r="AJ3532" s="83"/>
      <c r="AK3532" s="40"/>
      <c r="AN3532" s="83"/>
      <c r="AO3532" s="40"/>
      <c r="AT3532" s="83"/>
      <c r="AU3532" s="40"/>
      <c r="AX3532" s="6"/>
      <c r="AY3532" s="40"/>
    </row>
    <row r="3533" spans="32:51" x14ac:dyDescent="0.25">
      <c r="AF3533" s="6"/>
      <c r="AG3533" s="40"/>
      <c r="AJ3533" s="83"/>
      <c r="AK3533" s="40"/>
      <c r="AN3533" s="83"/>
      <c r="AO3533" s="40"/>
      <c r="AT3533" s="83"/>
      <c r="AU3533" s="40"/>
      <c r="AX3533" s="6"/>
      <c r="AY3533" s="40"/>
    </row>
    <row r="3534" spans="32:51" x14ac:dyDescent="0.25">
      <c r="AF3534" s="6"/>
      <c r="AG3534" s="40"/>
      <c r="AJ3534" s="83"/>
      <c r="AK3534" s="40"/>
      <c r="AN3534" s="83"/>
      <c r="AO3534" s="40"/>
      <c r="AT3534" s="83"/>
      <c r="AU3534" s="40"/>
      <c r="AX3534" s="6"/>
      <c r="AY3534" s="40"/>
    </row>
    <row r="3535" spans="32:51" x14ac:dyDescent="0.25">
      <c r="AF3535" s="6"/>
      <c r="AG3535" s="40"/>
      <c r="AJ3535" s="83"/>
      <c r="AK3535" s="40"/>
      <c r="AN3535" s="83"/>
      <c r="AO3535" s="40"/>
      <c r="AT3535" s="83"/>
      <c r="AU3535" s="40"/>
      <c r="AX3535" s="6"/>
      <c r="AY3535" s="40"/>
    </row>
    <row r="3536" spans="32:51" x14ac:dyDescent="0.25">
      <c r="AF3536" s="6"/>
      <c r="AG3536" s="40"/>
      <c r="AJ3536" s="83"/>
      <c r="AK3536" s="40"/>
      <c r="AN3536" s="83"/>
      <c r="AO3536" s="40"/>
      <c r="AT3536" s="83"/>
      <c r="AU3536" s="40"/>
      <c r="AX3536" s="6"/>
      <c r="AY3536" s="40"/>
    </row>
    <row r="3537" spans="32:51" x14ac:dyDescent="0.25">
      <c r="AF3537" s="6"/>
      <c r="AG3537" s="40"/>
      <c r="AJ3537" s="83"/>
      <c r="AK3537" s="40"/>
      <c r="AN3537" s="83"/>
      <c r="AO3537" s="40"/>
      <c r="AT3537" s="83"/>
      <c r="AU3537" s="40"/>
      <c r="AX3537" s="6"/>
      <c r="AY3537" s="40"/>
    </row>
    <row r="3538" spans="32:51" x14ac:dyDescent="0.25">
      <c r="AF3538" s="6"/>
      <c r="AG3538" s="40"/>
      <c r="AJ3538" s="83"/>
      <c r="AK3538" s="40"/>
      <c r="AN3538" s="83"/>
      <c r="AO3538" s="40"/>
      <c r="AT3538" s="83"/>
      <c r="AU3538" s="40"/>
      <c r="AX3538" s="6"/>
      <c r="AY3538" s="40"/>
    </row>
    <row r="3539" spans="32:51" x14ac:dyDescent="0.25">
      <c r="AF3539" s="6"/>
      <c r="AG3539" s="40"/>
      <c r="AJ3539" s="83"/>
      <c r="AK3539" s="40"/>
      <c r="AN3539" s="83"/>
      <c r="AO3539" s="40"/>
      <c r="AT3539" s="83"/>
      <c r="AU3539" s="40"/>
      <c r="AX3539" s="6"/>
      <c r="AY3539" s="40"/>
    </row>
    <row r="3540" spans="32:51" x14ac:dyDescent="0.25">
      <c r="AF3540" s="6"/>
      <c r="AG3540" s="40"/>
      <c r="AJ3540" s="83"/>
      <c r="AK3540" s="40"/>
      <c r="AN3540" s="83"/>
      <c r="AO3540" s="40"/>
      <c r="AT3540" s="83"/>
      <c r="AU3540" s="40"/>
      <c r="AX3540" s="6"/>
      <c r="AY3540" s="40"/>
    </row>
    <row r="3541" spans="32:51" x14ac:dyDescent="0.25">
      <c r="AF3541" s="6"/>
      <c r="AG3541" s="40"/>
      <c r="AJ3541" s="83"/>
      <c r="AK3541" s="40"/>
      <c r="AN3541" s="83"/>
      <c r="AO3541" s="40"/>
      <c r="AT3541" s="83"/>
      <c r="AU3541" s="40"/>
      <c r="AX3541" s="6"/>
      <c r="AY3541" s="40"/>
    </row>
    <row r="3542" spans="32:51" x14ac:dyDescent="0.25">
      <c r="AF3542" s="6"/>
      <c r="AG3542" s="40"/>
      <c r="AJ3542" s="83"/>
      <c r="AK3542" s="40"/>
      <c r="AN3542" s="83"/>
      <c r="AO3542" s="40"/>
      <c r="AT3542" s="83"/>
      <c r="AU3542" s="40"/>
      <c r="AX3542" s="6"/>
      <c r="AY3542" s="40"/>
    </row>
    <row r="3543" spans="32:51" x14ac:dyDescent="0.25">
      <c r="AF3543" s="6"/>
      <c r="AG3543" s="40"/>
      <c r="AJ3543" s="83"/>
      <c r="AK3543" s="40"/>
      <c r="AN3543" s="83"/>
      <c r="AO3543" s="40"/>
      <c r="AT3543" s="83"/>
      <c r="AU3543" s="40"/>
      <c r="AX3543" s="6"/>
      <c r="AY3543" s="40"/>
    </row>
    <row r="3544" spans="32:51" x14ac:dyDescent="0.25">
      <c r="AF3544" s="6"/>
      <c r="AG3544" s="40"/>
      <c r="AJ3544" s="83"/>
      <c r="AK3544" s="40"/>
      <c r="AN3544" s="83"/>
      <c r="AO3544" s="40"/>
      <c r="AT3544" s="83"/>
      <c r="AU3544" s="40"/>
      <c r="AX3544" s="6"/>
      <c r="AY3544" s="40"/>
    </row>
    <row r="3545" spans="32:51" x14ac:dyDescent="0.25">
      <c r="AF3545" s="6"/>
      <c r="AG3545" s="40"/>
      <c r="AJ3545" s="83"/>
      <c r="AK3545" s="40"/>
      <c r="AN3545" s="83"/>
      <c r="AO3545" s="40"/>
      <c r="AT3545" s="83"/>
      <c r="AU3545" s="40"/>
      <c r="AX3545" s="6"/>
      <c r="AY3545" s="40"/>
    </row>
    <row r="3546" spans="32:51" x14ac:dyDescent="0.25">
      <c r="AF3546" s="6"/>
      <c r="AG3546" s="40"/>
      <c r="AJ3546" s="83"/>
      <c r="AK3546" s="40"/>
      <c r="AN3546" s="83"/>
      <c r="AO3546" s="40"/>
      <c r="AT3546" s="83"/>
      <c r="AU3546" s="40"/>
      <c r="AX3546" s="6"/>
      <c r="AY3546" s="40"/>
    </row>
    <row r="3547" spans="32:51" x14ac:dyDescent="0.25">
      <c r="AF3547" s="6"/>
      <c r="AG3547" s="40"/>
      <c r="AJ3547" s="83"/>
      <c r="AK3547" s="40"/>
      <c r="AN3547" s="83"/>
      <c r="AO3547" s="40"/>
      <c r="AT3547" s="83"/>
      <c r="AU3547" s="40"/>
      <c r="AX3547" s="6"/>
      <c r="AY3547" s="40"/>
    </row>
    <row r="3548" spans="32:51" x14ac:dyDescent="0.25">
      <c r="AF3548" s="6"/>
      <c r="AG3548" s="40"/>
      <c r="AJ3548" s="83"/>
      <c r="AK3548" s="40"/>
      <c r="AN3548" s="83"/>
      <c r="AO3548" s="40"/>
      <c r="AT3548" s="83"/>
      <c r="AU3548" s="40"/>
      <c r="AX3548" s="6"/>
      <c r="AY3548" s="40"/>
    </row>
    <row r="3549" spans="32:51" x14ac:dyDescent="0.25">
      <c r="AF3549" s="6"/>
      <c r="AG3549" s="40"/>
      <c r="AJ3549" s="83"/>
      <c r="AK3549" s="40"/>
      <c r="AN3549" s="83"/>
      <c r="AO3549" s="40"/>
      <c r="AT3549" s="83"/>
      <c r="AU3549" s="40"/>
      <c r="AX3549" s="6"/>
      <c r="AY3549" s="40"/>
    </row>
    <row r="3550" spans="32:51" x14ac:dyDescent="0.25">
      <c r="AF3550" s="6"/>
      <c r="AG3550" s="40"/>
      <c r="AJ3550" s="83"/>
      <c r="AK3550" s="40"/>
      <c r="AN3550" s="83"/>
      <c r="AO3550" s="40"/>
      <c r="AT3550" s="83"/>
      <c r="AU3550" s="40"/>
      <c r="AX3550" s="6"/>
      <c r="AY3550" s="40"/>
    </row>
    <row r="3551" spans="32:51" x14ac:dyDescent="0.25">
      <c r="AF3551" s="6"/>
      <c r="AG3551" s="40"/>
      <c r="AJ3551" s="83"/>
      <c r="AK3551" s="40"/>
      <c r="AN3551" s="83"/>
      <c r="AO3551" s="40"/>
      <c r="AT3551" s="83"/>
      <c r="AU3551" s="40"/>
      <c r="AX3551" s="6"/>
      <c r="AY3551" s="40"/>
    </row>
    <row r="3552" spans="32:51" x14ac:dyDescent="0.25">
      <c r="AF3552" s="6"/>
      <c r="AG3552" s="40"/>
      <c r="AJ3552" s="83"/>
      <c r="AK3552" s="40"/>
      <c r="AN3552" s="83"/>
      <c r="AO3552" s="40"/>
      <c r="AT3552" s="83"/>
      <c r="AU3552" s="40"/>
      <c r="AX3552" s="6"/>
      <c r="AY3552" s="40"/>
    </row>
    <row r="3553" spans="32:51" x14ac:dyDescent="0.25">
      <c r="AF3553" s="6"/>
      <c r="AG3553" s="40"/>
      <c r="AJ3553" s="83"/>
      <c r="AK3553" s="40"/>
      <c r="AN3553" s="83"/>
      <c r="AO3553" s="40"/>
      <c r="AT3553" s="83"/>
      <c r="AU3553" s="40"/>
      <c r="AX3553" s="6"/>
      <c r="AY3553" s="40"/>
    </row>
    <row r="3554" spans="32:51" x14ac:dyDescent="0.25">
      <c r="AF3554" s="6"/>
      <c r="AG3554" s="40"/>
      <c r="AJ3554" s="83"/>
      <c r="AK3554" s="40"/>
      <c r="AN3554" s="83"/>
      <c r="AO3554" s="40"/>
      <c r="AT3554" s="83"/>
      <c r="AU3554" s="40"/>
      <c r="AX3554" s="6"/>
      <c r="AY3554" s="40"/>
    </row>
    <row r="3555" spans="32:51" x14ac:dyDescent="0.25">
      <c r="AF3555" s="6"/>
      <c r="AG3555" s="40"/>
      <c r="AJ3555" s="83"/>
      <c r="AK3555" s="40"/>
      <c r="AN3555" s="83"/>
      <c r="AO3555" s="40"/>
      <c r="AT3555" s="83"/>
      <c r="AU3555" s="40"/>
      <c r="AX3555" s="6"/>
      <c r="AY3555" s="40"/>
    </row>
    <row r="3556" spans="32:51" x14ac:dyDescent="0.25">
      <c r="AF3556" s="6"/>
      <c r="AG3556" s="40"/>
      <c r="AJ3556" s="83"/>
      <c r="AK3556" s="40"/>
      <c r="AN3556" s="83"/>
      <c r="AO3556" s="40"/>
      <c r="AT3556" s="83"/>
      <c r="AU3556" s="40"/>
      <c r="AX3556" s="6"/>
      <c r="AY3556" s="40"/>
    </row>
    <row r="3557" spans="32:51" x14ac:dyDescent="0.25">
      <c r="AF3557" s="6"/>
      <c r="AG3557" s="40"/>
      <c r="AJ3557" s="83"/>
      <c r="AK3557" s="40"/>
      <c r="AN3557" s="83"/>
      <c r="AO3557" s="40"/>
      <c r="AT3557" s="83"/>
      <c r="AU3557" s="40"/>
      <c r="AX3557" s="6"/>
      <c r="AY3557" s="40"/>
    </row>
    <row r="3558" spans="32:51" x14ac:dyDescent="0.25">
      <c r="AF3558" s="6"/>
      <c r="AG3558" s="40"/>
      <c r="AJ3558" s="83"/>
      <c r="AK3558" s="40"/>
      <c r="AN3558" s="83"/>
      <c r="AO3558" s="40"/>
      <c r="AT3558" s="83"/>
      <c r="AU3558" s="40"/>
      <c r="AX3558" s="6"/>
      <c r="AY3558" s="40"/>
    </row>
    <row r="3559" spans="32:51" x14ac:dyDescent="0.25">
      <c r="AF3559" s="6"/>
      <c r="AG3559" s="40"/>
      <c r="AJ3559" s="83"/>
      <c r="AK3559" s="40"/>
      <c r="AN3559" s="83"/>
      <c r="AO3559" s="40"/>
      <c r="AT3559" s="83"/>
      <c r="AU3559" s="40"/>
      <c r="AX3559" s="6"/>
      <c r="AY3559" s="40"/>
    </row>
    <row r="3560" spans="32:51" x14ac:dyDescent="0.25">
      <c r="AF3560" s="6"/>
      <c r="AG3560" s="40"/>
      <c r="AJ3560" s="83"/>
      <c r="AK3560" s="40"/>
      <c r="AN3560" s="83"/>
      <c r="AO3560" s="40"/>
      <c r="AT3560" s="83"/>
      <c r="AU3560" s="40"/>
      <c r="AX3560" s="6"/>
      <c r="AY3560" s="40"/>
    </row>
    <row r="3561" spans="32:51" x14ac:dyDescent="0.25">
      <c r="AF3561" s="6"/>
      <c r="AG3561" s="40"/>
      <c r="AJ3561" s="83"/>
      <c r="AK3561" s="40"/>
      <c r="AN3561" s="83"/>
      <c r="AO3561" s="40"/>
      <c r="AT3561" s="83"/>
      <c r="AU3561" s="40"/>
      <c r="AX3561" s="6"/>
      <c r="AY3561" s="40"/>
    </row>
    <row r="3562" spans="32:51" x14ac:dyDescent="0.25">
      <c r="AF3562" s="6"/>
      <c r="AG3562" s="40"/>
      <c r="AJ3562" s="83"/>
      <c r="AK3562" s="40"/>
      <c r="AN3562" s="83"/>
      <c r="AO3562" s="40"/>
      <c r="AT3562" s="83"/>
      <c r="AU3562" s="40"/>
      <c r="AX3562" s="6"/>
      <c r="AY3562" s="40"/>
    </row>
    <row r="3563" spans="32:51" x14ac:dyDescent="0.25">
      <c r="AF3563" s="6"/>
      <c r="AG3563" s="40"/>
      <c r="AJ3563" s="83"/>
      <c r="AK3563" s="40"/>
      <c r="AN3563" s="83"/>
      <c r="AO3563" s="40"/>
      <c r="AT3563" s="83"/>
      <c r="AU3563" s="40"/>
      <c r="AX3563" s="6"/>
      <c r="AY3563" s="40"/>
    </row>
    <row r="3564" spans="32:51" x14ac:dyDescent="0.25">
      <c r="AF3564" s="6"/>
      <c r="AG3564" s="40"/>
      <c r="AJ3564" s="83"/>
      <c r="AK3564" s="40"/>
      <c r="AN3564" s="83"/>
      <c r="AO3564" s="40"/>
      <c r="AT3564" s="83"/>
      <c r="AU3564" s="40"/>
      <c r="AX3564" s="6"/>
      <c r="AY3564" s="40"/>
    </row>
    <row r="3565" spans="32:51" x14ac:dyDescent="0.25">
      <c r="AF3565" s="6"/>
      <c r="AG3565" s="40"/>
      <c r="AJ3565" s="83"/>
      <c r="AK3565" s="40"/>
      <c r="AN3565" s="83"/>
      <c r="AO3565" s="40"/>
      <c r="AT3565" s="83"/>
      <c r="AU3565" s="40"/>
      <c r="AX3565" s="6"/>
      <c r="AY3565" s="40"/>
    </row>
    <row r="3566" spans="32:51" x14ac:dyDescent="0.25">
      <c r="AF3566" s="6"/>
      <c r="AG3566" s="40"/>
      <c r="AJ3566" s="83"/>
      <c r="AK3566" s="40"/>
      <c r="AN3566" s="83"/>
      <c r="AO3566" s="40"/>
      <c r="AT3566" s="83"/>
      <c r="AU3566" s="40"/>
      <c r="AX3566" s="6"/>
      <c r="AY3566" s="40"/>
    </row>
    <row r="3567" spans="32:51" x14ac:dyDescent="0.25">
      <c r="AF3567" s="6"/>
      <c r="AG3567" s="40"/>
      <c r="AJ3567" s="83"/>
      <c r="AK3567" s="40"/>
      <c r="AN3567" s="83"/>
      <c r="AO3567" s="40"/>
      <c r="AT3567" s="83"/>
      <c r="AU3567" s="40"/>
      <c r="AX3567" s="6"/>
      <c r="AY3567" s="40"/>
    </row>
    <row r="3568" spans="32:51" x14ac:dyDescent="0.25">
      <c r="AF3568" s="6"/>
      <c r="AG3568" s="40"/>
      <c r="AJ3568" s="83"/>
      <c r="AK3568" s="40"/>
      <c r="AN3568" s="83"/>
      <c r="AO3568" s="40"/>
      <c r="AT3568" s="83"/>
      <c r="AU3568" s="40"/>
      <c r="AX3568" s="6"/>
      <c r="AY3568" s="40"/>
    </row>
    <row r="3569" spans="32:51" x14ac:dyDescent="0.25">
      <c r="AF3569" s="6"/>
      <c r="AG3569" s="40"/>
      <c r="AJ3569" s="83"/>
      <c r="AK3569" s="40"/>
      <c r="AN3569" s="83"/>
      <c r="AO3569" s="40"/>
      <c r="AT3569" s="83"/>
      <c r="AU3569" s="40"/>
      <c r="AX3569" s="6"/>
      <c r="AY3569" s="40"/>
    </row>
    <row r="3570" spans="32:51" x14ac:dyDescent="0.25">
      <c r="AF3570" s="6"/>
      <c r="AG3570" s="40"/>
      <c r="AJ3570" s="83"/>
      <c r="AK3570" s="40"/>
      <c r="AN3570" s="83"/>
      <c r="AO3570" s="40"/>
      <c r="AT3570" s="83"/>
      <c r="AU3570" s="40"/>
      <c r="AX3570" s="6"/>
      <c r="AY3570" s="40"/>
    </row>
    <row r="3571" spans="32:51" x14ac:dyDescent="0.25">
      <c r="AF3571" s="6"/>
      <c r="AG3571" s="40"/>
      <c r="AJ3571" s="83"/>
      <c r="AK3571" s="40"/>
      <c r="AN3571" s="83"/>
      <c r="AO3571" s="40"/>
      <c r="AT3571" s="83"/>
      <c r="AU3571" s="40"/>
      <c r="AX3571" s="6"/>
      <c r="AY3571" s="40"/>
    </row>
    <row r="3572" spans="32:51" x14ac:dyDescent="0.25">
      <c r="AF3572" s="6"/>
      <c r="AG3572" s="40"/>
      <c r="AJ3572" s="83"/>
      <c r="AK3572" s="40"/>
      <c r="AN3572" s="83"/>
      <c r="AO3572" s="40"/>
      <c r="AT3572" s="83"/>
      <c r="AU3572" s="40"/>
      <c r="AX3572" s="6"/>
      <c r="AY3572" s="40"/>
    </row>
    <row r="3573" spans="32:51" x14ac:dyDescent="0.25">
      <c r="AF3573" s="6"/>
      <c r="AG3573" s="40"/>
      <c r="AJ3573" s="83"/>
      <c r="AK3573" s="40"/>
      <c r="AN3573" s="83"/>
      <c r="AO3573" s="40"/>
      <c r="AT3573" s="83"/>
      <c r="AU3573" s="40"/>
      <c r="AX3573" s="6"/>
      <c r="AY3573" s="40"/>
    </row>
    <row r="3574" spans="32:51" x14ac:dyDescent="0.25">
      <c r="AF3574" s="6"/>
      <c r="AG3574" s="40"/>
      <c r="AJ3574" s="83"/>
      <c r="AK3574" s="40"/>
      <c r="AN3574" s="83"/>
      <c r="AO3574" s="40"/>
      <c r="AT3574" s="83"/>
      <c r="AU3574" s="40"/>
      <c r="AX3574" s="6"/>
      <c r="AY3574" s="40"/>
    </row>
    <row r="3575" spans="32:51" x14ac:dyDescent="0.25">
      <c r="AF3575" s="6"/>
      <c r="AG3575" s="40"/>
      <c r="AJ3575" s="83"/>
      <c r="AK3575" s="40"/>
      <c r="AN3575" s="83"/>
      <c r="AO3575" s="40"/>
      <c r="AT3575" s="83"/>
      <c r="AU3575" s="40"/>
      <c r="AX3575" s="6"/>
      <c r="AY3575" s="40"/>
    </row>
    <row r="3576" spans="32:51" x14ac:dyDescent="0.25">
      <c r="AF3576" s="6"/>
      <c r="AG3576" s="40"/>
      <c r="AJ3576" s="83"/>
      <c r="AK3576" s="40"/>
      <c r="AN3576" s="83"/>
      <c r="AO3576" s="40"/>
      <c r="AT3576" s="83"/>
      <c r="AU3576" s="40"/>
      <c r="AX3576" s="6"/>
      <c r="AY3576" s="40"/>
    </row>
    <row r="3577" spans="32:51" x14ac:dyDescent="0.25">
      <c r="AF3577" s="6"/>
      <c r="AG3577" s="40"/>
      <c r="AJ3577" s="83"/>
      <c r="AK3577" s="40"/>
      <c r="AN3577" s="83"/>
      <c r="AO3577" s="40"/>
      <c r="AT3577" s="83"/>
      <c r="AU3577" s="40"/>
      <c r="AX3577" s="6"/>
      <c r="AY3577" s="40"/>
    </row>
    <row r="3578" spans="32:51" x14ac:dyDescent="0.25">
      <c r="AF3578" s="6"/>
      <c r="AG3578" s="40"/>
      <c r="AJ3578" s="83"/>
      <c r="AK3578" s="40"/>
      <c r="AN3578" s="83"/>
      <c r="AO3578" s="40"/>
      <c r="AT3578" s="83"/>
      <c r="AU3578" s="40"/>
      <c r="AX3578" s="6"/>
      <c r="AY3578" s="40"/>
    </row>
    <row r="3579" spans="32:51" x14ac:dyDescent="0.25">
      <c r="AF3579" s="6"/>
      <c r="AG3579" s="40"/>
      <c r="AJ3579" s="83"/>
      <c r="AK3579" s="40"/>
      <c r="AN3579" s="83"/>
      <c r="AO3579" s="40"/>
      <c r="AT3579" s="83"/>
      <c r="AU3579" s="40"/>
      <c r="AX3579" s="6"/>
      <c r="AY3579" s="40"/>
    </row>
    <row r="3580" spans="32:51" x14ac:dyDescent="0.25">
      <c r="AF3580" s="6"/>
      <c r="AG3580" s="40"/>
      <c r="AJ3580" s="83"/>
      <c r="AK3580" s="40"/>
      <c r="AN3580" s="83"/>
      <c r="AO3580" s="40"/>
      <c r="AT3580" s="83"/>
      <c r="AU3580" s="40"/>
      <c r="AX3580" s="6"/>
      <c r="AY3580" s="40"/>
    </row>
    <row r="3581" spans="32:51" x14ac:dyDescent="0.25">
      <c r="AF3581" s="6"/>
      <c r="AG3581" s="40"/>
      <c r="AJ3581" s="83"/>
      <c r="AK3581" s="40"/>
      <c r="AN3581" s="83"/>
      <c r="AO3581" s="40"/>
      <c r="AT3581" s="83"/>
      <c r="AU3581" s="40"/>
      <c r="AX3581" s="6"/>
      <c r="AY3581" s="40"/>
    </row>
    <row r="3582" spans="32:51" x14ac:dyDescent="0.25">
      <c r="AF3582" s="6"/>
      <c r="AG3582" s="40"/>
      <c r="AJ3582" s="83"/>
      <c r="AK3582" s="40"/>
      <c r="AN3582" s="83"/>
      <c r="AO3582" s="40"/>
      <c r="AT3582" s="83"/>
      <c r="AU3582" s="40"/>
      <c r="AX3582" s="6"/>
      <c r="AY3582" s="40"/>
    </row>
    <row r="3583" spans="32:51" x14ac:dyDescent="0.25">
      <c r="AF3583" s="6"/>
      <c r="AG3583" s="40"/>
      <c r="AJ3583" s="83"/>
      <c r="AK3583" s="40"/>
      <c r="AN3583" s="83"/>
      <c r="AO3583" s="40"/>
      <c r="AT3583" s="83"/>
      <c r="AU3583" s="40"/>
      <c r="AX3583" s="6"/>
      <c r="AY3583" s="40"/>
    </row>
    <row r="3584" spans="32:51" x14ac:dyDescent="0.25">
      <c r="AF3584" s="6"/>
      <c r="AG3584" s="40"/>
      <c r="AJ3584" s="83"/>
      <c r="AK3584" s="40"/>
      <c r="AN3584" s="83"/>
      <c r="AO3584" s="40"/>
      <c r="AT3584" s="83"/>
      <c r="AU3584" s="40"/>
      <c r="AX3584" s="6"/>
      <c r="AY3584" s="40"/>
    </row>
    <row r="3585" spans="32:51" x14ac:dyDescent="0.25">
      <c r="AF3585" s="6"/>
      <c r="AG3585" s="40"/>
      <c r="AJ3585" s="83"/>
      <c r="AK3585" s="40"/>
      <c r="AN3585" s="83"/>
      <c r="AO3585" s="40"/>
      <c r="AT3585" s="83"/>
      <c r="AU3585" s="40"/>
      <c r="AX3585" s="6"/>
      <c r="AY3585" s="40"/>
    </row>
    <row r="3586" spans="32:51" x14ac:dyDescent="0.25">
      <c r="AF3586" s="6"/>
      <c r="AG3586" s="40"/>
      <c r="AJ3586" s="83"/>
      <c r="AK3586" s="40"/>
      <c r="AN3586" s="83"/>
      <c r="AO3586" s="40"/>
      <c r="AT3586" s="83"/>
      <c r="AU3586" s="40"/>
      <c r="AX3586" s="6"/>
      <c r="AY3586" s="40"/>
    </row>
    <row r="3587" spans="32:51" x14ac:dyDescent="0.25">
      <c r="AF3587" s="6"/>
      <c r="AG3587" s="40"/>
      <c r="AJ3587" s="83"/>
      <c r="AK3587" s="40"/>
      <c r="AN3587" s="83"/>
      <c r="AO3587" s="40"/>
      <c r="AT3587" s="83"/>
      <c r="AU3587" s="40"/>
      <c r="AX3587" s="6"/>
      <c r="AY3587" s="40"/>
    </row>
    <row r="3588" spans="32:51" x14ac:dyDescent="0.25">
      <c r="AF3588" s="6"/>
      <c r="AG3588" s="40"/>
      <c r="AJ3588" s="83"/>
      <c r="AK3588" s="40"/>
      <c r="AN3588" s="83"/>
      <c r="AO3588" s="40"/>
      <c r="AT3588" s="83"/>
      <c r="AU3588" s="40"/>
      <c r="AX3588" s="6"/>
      <c r="AY3588" s="40"/>
    </row>
    <row r="3589" spans="32:51" x14ac:dyDescent="0.25">
      <c r="AF3589" s="6"/>
      <c r="AG3589" s="40"/>
      <c r="AJ3589" s="83"/>
      <c r="AK3589" s="40"/>
      <c r="AN3589" s="83"/>
      <c r="AO3589" s="40"/>
      <c r="AT3589" s="83"/>
      <c r="AU3589" s="40"/>
      <c r="AX3589" s="6"/>
      <c r="AY3589" s="40"/>
    </row>
    <row r="3590" spans="32:51" x14ac:dyDescent="0.25">
      <c r="AF3590" s="6"/>
      <c r="AG3590" s="40"/>
      <c r="AJ3590" s="83"/>
      <c r="AK3590" s="40"/>
      <c r="AN3590" s="83"/>
      <c r="AO3590" s="40"/>
      <c r="AT3590" s="83"/>
      <c r="AU3590" s="40"/>
      <c r="AX3590" s="6"/>
      <c r="AY3590" s="40"/>
    </row>
    <row r="3591" spans="32:51" x14ac:dyDescent="0.25">
      <c r="AF3591" s="6"/>
      <c r="AG3591" s="40"/>
      <c r="AJ3591" s="83"/>
      <c r="AK3591" s="40"/>
      <c r="AN3591" s="83"/>
      <c r="AO3591" s="40"/>
      <c r="AT3591" s="83"/>
      <c r="AU3591" s="40"/>
      <c r="AX3591" s="6"/>
      <c r="AY3591" s="40"/>
    </row>
    <row r="3592" spans="32:51" x14ac:dyDescent="0.25">
      <c r="AF3592" s="6"/>
      <c r="AG3592" s="40"/>
      <c r="AJ3592" s="83"/>
      <c r="AK3592" s="40"/>
      <c r="AN3592" s="83"/>
      <c r="AO3592" s="40"/>
      <c r="AT3592" s="83"/>
      <c r="AU3592" s="40"/>
      <c r="AX3592" s="6"/>
      <c r="AY3592" s="40"/>
    </row>
    <row r="3593" spans="32:51" x14ac:dyDescent="0.25">
      <c r="AF3593" s="6"/>
      <c r="AG3593" s="40"/>
      <c r="AJ3593" s="83"/>
      <c r="AK3593" s="40"/>
      <c r="AN3593" s="83"/>
      <c r="AO3593" s="40"/>
      <c r="AT3593" s="83"/>
      <c r="AU3593" s="40"/>
      <c r="AX3593" s="6"/>
      <c r="AY3593" s="40"/>
    </row>
    <row r="3594" spans="32:51" x14ac:dyDescent="0.25">
      <c r="AF3594" s="6"/>
      <c r="AG3594" s="40"/>
      <c r="AJ3594" s="83"/>
      <c r="AK3594" s="40"/>
      <c r="AN3594" s="83"/>
      <c r="AO3594" s="40"/>
      <c r="AT3594" s="83"/>
      <c r="AU3594" s="40"/>
      <c r="AX3594" s="6"/>
      <c r="AY3594" s="40"/>
    </row>
    <row r="3595" spans="32:51" x14ac:dyDescent="0.25">
      <c r="AF3595" s="6"/>
      <c r="AG3595" s="40"/>
      <c r="AJ3595" s="83"/>
      <c r="AK3595" s="40"/>
      <c r="AN3595" s="83"/>
      <c r="AO3595" s="40"/>
      <c r="AT3595" s="83"/>
      <c r="AU3595" s="40"/>
      <c r="AX3595" s="6"/>
      <c r="AY3595" s="40"/>
    </row>
    <row r="3596" spans="32:51" x14ac:dyDescent="0.25">
      <c r="AF3596" s="6"/>
      <c r="AG3596" s="40"/>
      <c r="AJ3596" s="83"/>
      <c r="AK3596" s="40"/>
      <c r="AN3596" s="83"/>
      <c r="AO3596" s="40"/>
      <c r="AT3596" s="83"/>
      <c r="AU3596" s="40"/>
      <c r="AX3596" s="6"/>
      <c r="AY3596" s="40"/>
    </row>
    <row r="3597" spans="32:51" x14ac:dyDescent="0.25">
      <c r="AF3597" s="6"/>
      <c r="AG3597" s="40"/>
      <c r="AJ3597" s="83"/>
      <c r="AK3597" s="40"/>
      <c r="AN3597" s="83"/>
      <c r="AO3597" s="40"/>
      <c r="AT3597" s="83"/>
      <c r="AU3597" s="40"/>
      <c r="AX3597" s="6"/>
      <c r="AY3597" s="40"/>
    </row>
    <row r="3598" spans="32:51" x14ac:dyDescent="0.25">
      <c r="AF3598" s="6"/>
      <c r="AG3598" s="40"/>
      <c r="AJ3598" s="83"/>
      <c r="AK3598" s="40"/>
      <c r="AN3598" s="83"/>
      <c r="AO3598" s="40"/>
      <c r="AT3598" s="83"/>
      <c r="AU3598" s="40"/>
      <c r="AX3598" s="6"/>
      <c r="AY3598" s="40"/>
    </row>
    <row r="3599" spans="32:51" x14ac:dyDescent="0.25">
      <c r="AF3599" s="6"/>
      <c r="AG3599" s="40"/>
      <c r="AJ3599" s="83"/>
      <c r="AK3599" s="40"/>
      <c r="AN3599" s="83"/>
      <c r="AO3599" s="40"/>
      <c r="AT3599" s="83"/>
      <c r="AU3599" s="40"/>
      <c r="AX3599" s="6"/>
      <c r="AY3599" s="40"/>
    </row>
    <row r="3600" spans="32:51" x14ac:dyDescent="0.25">
      <c r="AF3600" s="6"/>
      <c r="AG3600" s="40"/>
      <c r="AJ3600" s="83"/>
      <c r="AK3600" s="40"/>
      <c r="AN3600" s="83"/>
      <c r="AO3600" s="40"/>
      <c r="AT3600" s="83"/>
      <c r="AU3600" s="40"/>
      <c r="AX3600" s="6"/>
      <c r="AY3600" s="40"/>
    </row>
    <row r="3601" spans="32:51" x14ac:dyDescent="0.25">
      <c r="AF3601" s="6"/>
      <c r="AG3601" s="40"/>
      <c r="AJ3601" s="83"/>
      <c r="AK3601" s="40"/>
      <c r="AN3601" s="83"/>
      <c r="AO3601" s="40"/>
      <c r="AT3601" s="83"/>
      <c r="AU3601" s="40"/>
      <c r="AX3601" s="6"/>
      <c r="AY3601" s="40"/>
    </row>
    <row r="3602" spans="32:51" x14ac:dyDescent="0.25">
      <c r="AF3602" s="6"/>
      <c r="AG3602" s="40"/>
      <c r="AJ3602" s="83"/>
      <c r="AK3602" s="40"/>
      <c r="AN3602" s="83"/>
      <c r="AO3602" s="40"/>
      <c r="AT3602" s="83"/>
      <c r="AU3602" s="40"/>
      <c r="AX3602" s="6"/>
      <c r="AY3602" s="40"/>
    </row>
    <row r="3603" spans="32:51" x14ac:dyDescent="0.25">
      <c r="AF3603" s="6"/>
      <c r="AG3603" s="40"/>
      <c r="AJ3603" s="83"/>
      <c r="AK3603" s="40"/>
      <c r="AN3603" s="83"/>
      <c r="AO3603" s="40"/>
      <c r="AT3603" s="83"/>
      <c r="AU3603" s="40"/>
      <c r="AX3603" s="6"/>
      <c r="AY3603" s="40"/>
    </row>
    <row r="3604" spans="32:51" x14ac:dyDescent="0.25">
      <c r="AF3604" s="6"/>
      <c r="AG3604" s="40"/>
      <c r="AJ3604" s="83"/>
      <c r="AK3604" s="40"/>
      <c r="AN3604" s="83"/>
      <c r="AO3604" s="40"/>
      <c r="AT3604" s="83"/>
      <c r="AU3604" s="40"/>
      <c r="AX3604" s="6"/>
      <c r="AY3604" s="40"/>
    </row>
    <row r="3605" spans="32:51" x14ac:dyDescent="0.25">
      <c r="AF3605" s="6"/>
      <c r="AG3605" s="40"/>
      <c r="AJ3605" s="83"/>
      <c r="AK3605" s="40"/>
      <c r="AN3605" s="83"/>
      <c r="AO3605" s="40"/>
      <c r="AT3605" s="83"/>
      <c r="AU3605" s="40"/>
      <c r="AX3605" s="6"/>
      <c r="AY3605" s="40"/>
    </row>
    <row r="3606" spans="32:51" x14ac:dyDescent="0.25">
      <c r="AF3606" s="6"/>
      <c r="AG3606" s="40"/>
      <c r="AJ3606" s="83"/>
      <c r="AK3606" s="40"/>
      <c r="AN3606" s="83"/>
      <c r="AO3606" s="40"/>
      <c r="AT3606" s="83"/>
      <c r="AU3606" s="40"/>
      <c r="AX3606" s="6"/>
      <c r="AY3606" s="40"/>
    </row>
    <row r="3607" spans="32:51" x14ac:dyDescent="0.25">
      <c r="AF3607" s="6"/>
      <c r="AG3607" s="40"/>
      <c r="AJ3607" s="83"/>
      <c r="AK3607" s="40"/>
      <c r="AN3607" s="83"/>
      <c r="AO3607" s="40"/>
      <c r="AT3607" s="83"/>
      <c r="AU3607" s="40"/>
      <c r="AX3607" s="6"/>
      <c r="AY3607" s="40"/>
    </row>
    <row r="3608" spans="32:51" x14ac:dyDescent="0.25">
      <c r="AF3608" s="6"/>
      <c r="AG3608" s="40"/>
      <c r="AJ3608" s="83"/>
      <c r="AK3608" s="40"/>
      <c r="AN3608" s="83"/>
      <c r="AO3608" s="40"/>
      <c r="AT3608" s="83"/>
      <c r="AU3608" s="40"/>
      <c r="AX3608" s="6"/>
      <c r="AY3608" s="40"/>
    </row>
    <row r="3609" spans="32:51" x14ac:dyDescent="0.25">
      <c r="AF3609" s="6"/>
      <c r="AG3609" s="40"/>
      <c r="AJ3609" s="83"/>
      <c r="AK3609" s="40"/>
      <c r="AN3609" s="83"/>
      <c r="AO3609" s="40"/>
      <c r="AT3609" s="83"/>
      <c r="AU3609" s="40"/>
      <c r="AX3609" s="6"/>
      <c r="AY3609" s="40"/>
    </row>
    <row r="3610" spans="32:51" x14ac:dyDescent="0.25">
      <c r="AF3610" s="6"/>
      <c r="AG3610" s="40"/>
      <c r="AJ3610" s="83"/>
      <c r="AK3610" s="40"/>
      <c r="AN3610" s="83"/>
      <c r="AO3610" s="40"/>
      <c r="AT3610" s="83"/>
      <c r="AU3610" s="40"/>
      <c r="AX3610" s="6"/>
      <c r="AY3610" s="40"/>
    </row>
    <row r="3611" spans="32:51" x14ac:dyDescent="0.25">
      <c r="AF3611" s="6"/>
      <c r="AG3611" s="40"/>
      <c r="AJ3611" s="83"/>
      <c r="AK3611" s="40"/>
      <c r="AN3611" s="83"/>
      <c r="AO3611" s="40"/>
      <c r="AT3611" s="83"/>
      <c r="AU3611" s="40"/>
      <c r="AX3611" s="6"/>
      <c r="AY3611" s="40"/>
    </row>
    <row r="3612" spans="32:51" x14ac:dyDescent="0.25">
      <c r="AF3612" s="6"/>
      <c r="AG3612" s="40"/>
      <c r="AJ3612" s="83"/>
      <c r="AK3612" s="40"/>
      <c r="AN3612" s="83"/>
      <c r="AO3612" s="40"/>
      <c r="AT3612" s="83"/>
      <c r="AU3612" s="40"/>
      <c r="AX3612" s="6"/>
      <c r="AY3612" s="40"/>
    </row>
    <row r="3613" spans="32:51" x14ac:dyDescent="0.25">
      <c r="AF3613" s="6"/>
      <c r="AG3613" s="40"/>
      <c r="AJ3613" s="83"/>
      <c r="AK3613" s="40"/>
      <c r="AN3613" s="83"/>
      <c r="AO3613" s="40"/>
      <c r="AT3613" s="83"/>
      <c r="AU3613" s="40"/>
      <c r="AX3613" s="6"/>
      <c r="AY3613" s="40"/>
    </row>
    <row r="3614" spans="32:51" x14ac:dyDescent="0.25">
      <c r="AF3614" s="6"/>
      <c r="AG3614" s="40"/>
      <c r="AJ3614" s="83"/>
      <c r="AK3614" s="40"/>
      <c r="AN3614" s="83"/>
      <c r="AO3614" s="40"/>
      <c r="AT3614" s="83"/>
      <c r="AU3614" s="40"/>
      <c r="AX3614" s="6"/>
      <c r="AY3614" s="40"/>
    </row>
    <row r="3615" spans="32:51" x14ac:dyDescent="0.25">
      <c r="AF3615" s="6"/>
      <c r="AG3615" s="40"/>
      <c r="AJ3615" s="83"/>
      <c r="AK3615" s="40"/>
      <c r="AN3615" s="83"/>
      <c r="AO3615" s="40"/>
      <c r="AT3615" s="83"/>
      <c r="AU3615" s="40"/>
      <c r="AX3615" s="6"/>
      <c r="AY3615" s="40"/>
    </row>
    <row r="3616" spans="32:51" x14ac:dyDescent="0.25">
      <c r="AF3616" s="6"/>
      <c r="AG3616" s="40"/>
      <c r="AJ3616" s="83"/>
      <c r="AK3616" s="40"/>
      <c r="AN3616" s="83"/>
      <c r="AO3616" s="40"/>
      <c r="AT3616" s="83"/>
      <c r="AU3616" s="40"/>
      <c r="AX3616" s="6"/>
      <c r="AY3616" s="40"/>
    </row>
    <row r="3617" spans="32:51" x14ac:dyDescent="0.25">
      <c r="AF3617" s="6"/>
      <c r="AG3617" s="40"/>
      <c r="AJ3617" s="83"/>
      <c r="AK3617" s="40"/>
      <c r="AN3617" s="83"/>
      <c r="AO3617" s="40"/>
      <c r="AT3617" s="83"/>
      <c r="AU3617" s="40"/>
      <c r="AX3617" s="6"/>
      <c r="AY3617" s="40"/>
    </row>
    <row r="3618" spans="32:51" x14ac:dyDescent="0.25">
      <c r="AF3618" s="6"/>
      <c r="AG3618" s="40"/>
      <c r="AJ3618" s="83"/>
      <c r="AK3618" s="40"/>
      <c r="AN3618" s="83"/>
      <c r="AO3618" s="40"/>
      <c r="AT3618" s="83"/>
      <c r="AU3618" s="40"/>
      <c r="AX3618" s="6"/>
      <c r="AY3618" s="40"/>
    </row>
    <row r="3619" spans="32:51" x14ac:dyDescent="0.25">
      <c r="AF3619" s="6"/>
      <c r="AG3619" s="40"/>
      <c r="AJ3619" s="83"/>
      <c r="AK3619" s="40"/>
      <c r="AN3619" s="83"/>
      <c r="AO3619" s="40"/>
      <c r="AT3619" s="83"/>
      <c r="AU3619" s="40"/>
      <c r="AX3619" s="6"/>
      <c r="AY3619" s="40"/>
    </row>
    <row r="3620" spans="32:51" x14ac:dyDescent="0.25">
      <c r="AF3620" s="6"/>
      <c r="AG3620" s="40"/>
      <c r="AJ3620" s="83"/>
      <c r="AK3620" s="40"/>
      <c r="AN3620" s="83"/>
      <c r="AO3620" s="40"/>
      <c r="AT3620" s="83"/>
      <c r="AU3620" s="40"/>
      <c r="AX3620" s="6"/>
      <c r="AY3620" s="40"/>
    </row>
    <row r="3621" spans="32:51" x14ac:dyDescent="0.25">
      <c r="AF3621" s="6"/>
      <c r="AG3621" s="40"/>
      <c r="AJ3621" s="83"/>
      <c r="AK3621" s="40"/>
      <c r="AN3621" s="83"/>
      <c r="AO3621" s="40"/>
      <c r="AT3621" s="83"/>
      <c r="AU3621" s="40"/>
      <c r="AX3621" s="6"/>
      <c r="AY3621" s="40"/>
    </row>
    <row r="3622" spans="32:51" x14ac:dyDescent="0.25">
      <c r="AF3622" s="6"/>
      <c r="AG3622" s="40"/>
      <c r="AJ3622" s="83"/>
      <c r="AK3622" s="40"/>
      <c r="AN3622" s="83"/>
      <c r="AO3622" s="40"/>
      <c r="AT3622" s="83"/>
      <c r="AU3622" s="40"/>
      <c r="AX3622" s="6"/>
      <c r="AY3622" s="40"/>
    </row>
    <row r="3623" spans="32:51" x14ac:dyDescent="0.25">
      <c r="AF3623" s="6"/>
      <c r="AG3623" s="40"/>
      <c r="AJ3623" s="83"/>
      <c r="AK3623" s="40"/>
      <c r="AN3623" s="83"/>
      <c r="AO3623" s="40"/>
      <c r="AT3623" s="83"/>
      <c r="AU3623" s="40"/>
      <c r="AX3623" s="6"/>
      <c r="AY3623" s="40"/>
    </row>
    <row r="3624" spans="32:51" x14ac:dyDescent="0.25">
      <c r="AF3624" s="6"/>
      <c r="AG3624" s="40"/>
      <c r="AJ3624" s="83"/>
      <c r="AK3624" s="40"/>
      <c r="AN3624" s="83"/>
      <c r="AO3624" s="40"/>
      <c r="AT3624" s="83"/>
      <c r="AU3624" s="40"/>
      <c r="AX3624" s="6"/>
      <c r="AY3624" s="40"/>
    </row>
    <row r="3625" spans="32:51" x14ac:dyDescent="0.25">
      <c r="AF3625" s="6"/>
      <c r="AG3625" s="40"/>
      <c r="AJ3625" s="83"/>
      <c r="AK3625" s="40"/>
      <c r="AN3625" s="83"/>
      <c r="AO3625" s="40"/>
      <c r="AT3625" s="83"/>
      <c r="AU3625" s="40"/>
      <c r="AX3625" s="6"/>
      <c r="AY3625" s="40"/>
    </row>
    <row r="3626" spans="32:51" x14ac:dyDescent="0.25">
      <c r="AF3626" s="6"/>
      <c r="AG3626" s="40"/>
      <c r="AJ3626" s="83"/>
      <c r="AK3626" s="40"/>
      <c r="AN3626" s="83"/>
      <c r="AO3626" s="40"/>
      <c r="AT3626" s="83"/>
      <c r="AU3626" s="40"/>
      <c r="AX3626" s="6"/>
      <c r="AY3626" s="40"/>
    </row>
    <row r="3627" spans="32:51" x14ac:dyDescent="0.25">
      <c r="AF3627" s="6"/>
      <c r="AG3627" s="40"/>
      <c r="AJ3627" s="83"/>
      <c r="AK3627" s="40"/>
      <c r="AN3627" s="83"/>
      <c r="AO3627" s="40"/>
      <c r="AT3627" s="83"/>
      <c r="AU3627" s="40"/>
      <c r="AX3627" s="6"/>
      <c r="AY3627" s="40"/>
    </row>
    <row r="3628" spans="32:51" x14ac:dyDescent="0.25">
      <c r="AF3628" s="6"/>
      <c r="AG3628" s="40"/>
      <c r="AJ3628" s="83"/>
      <c r="AK3628" s="40"/>
      <c r="AN3628" s="83"/>
      <c r="AO3628" s="40"/>
      <c r="AT3628" s="83"/>
      <c r="AU3628" s="40"/>
      <c r="AX3628" s="6"/>
      <c r="AY3628" s="40"/>
    </row>
    <row r="3629" spans="32:51" x14ac:dyDescent="0.25">
      <c r="AF3629" s="6"/>
      <c r="AG3629" s="40"/>
      <c r="AJ3629" s="83"/>
      <c r="AK3629" s="40"/>
      <c r="AN3629" s="83"/>
      <c r="AO3629" s="40"/>
      <c r="AT3629" s="83"/>
      <c r="AU3629" s="40"/>
      <c r="AX3629" s="6"/>
      <c r="AY3629" s="40"/>
    </row>
    <row r="3630" spans="32:51" x14ac:dyDescent="0.25">
      <c r="AF3630" s="6"/>
      <c r="AG3630" s="40"/>
      <c r="AJ3630" s="83"/>
      <c r="AK3630" s="40"/>
      <c r="AN3630" s="83"/>
      <c r="AO3630" s="40"/>
      <c r="AT3630" s="83"/>
      <c r="AU3630" s="40"/>
      <c r="AX3630" s="6"/>
      <c r="AY3630" s="40"/>
    </row>
    <row r="3631" spans="32:51" x14ac:dyDescent="0.25">
      <c r="AF3631" s="6"/>
      <c r="AG3631" s="40"/>
      <c r="AJ3631" s="83"/>
      <c r="AK3631" s="40"/>
      <c r="AN3631" s="83"/>
      <c r="AO3631" s="40"/>
      <c r="AT3631" s="83"/>
      <c r="AU3631" s="40"/>
      <c r="AX3631" s="6"/>
      <c r="AY3631" s="40"/>
    </row>
    <row r="3632" spans="32:51" x14ac:dyDescent="0.25">
      <c r="AF3632" s="6"/>
      <c r="AG3632" s="40"/>
      <c r="AJ3632" s="83"/>
      <c r="AK3632" s="40"/>
      <c r="AN3632" s="83"/>
      <c r="AO3632" s="40"/>
      <c r="AT3632" s="83"/>
      <c r="AU3632" s="40"/>
      <c r="AX3632" s="6"/>
      <c r="AY3632" s="40"/>
    </row>
    <row r="3633" spans="32:51" x14ac:dyDescent="0.25">
      <c r="AF3633" s="6"/>
      <c r="AG3633" s="40"/>
      <c r="AJ3633" s="83"/>
      <c r="AK3633" s="40"/>
      <c r="AN3633" s="83"/>
      <c r="AO3633" s="40"/>
      <c r="AT3633" s="83"/>
      <c r="AU3633" s="40"/>
      <c r="AX3633" s="6"/>
      <c r="AY3633" s="40"/>
    </row>
    <row r="3634" spans="32:51" x14ac:dyDescent="0.25">
      <c r="AF3634" s="6"/>
      <c r="AG3634" s="40"/>
      <c r="AJ3634" s="83"/>
      <c r="AK3634" s="40"/>
      <c r="AN3634" s="83"/>
      <c r="AO3634" s="40"/>
      <c r="AT3634" s="83"/>
      <c r="AU3634" s="40"/>
      <c r="AX3634" s="6"/>
      <c r="AY3634" s="40"/>
    </row>
    <row r="3635" spans="32:51" x14ac:dyDescent="0.25">
      <c r="AF3635" s="6"/>
      <c r="AG3635" s="40"/>
      <c r="AJ3635" s="83"/>
      <c r="AK3635" s="40"/>
      <c r="AN3635" s="83"/>
      <c r="AO3635" s="40"/>
      <c r="AT3635" s="83"/>
      <c r="AU3635" s="40"/>
      <c r="AX3635" s="6"/>
      <c r="AY3635" s="40"/>
    </row>
    <row r="3636" spans="32:51" x14ac:dyDescent="0.25">
      <c r="AF3636" s="6"/>
      <c r="AG3636" s="40"/>
      <c r="AJ3636" s="83"/>
      <c r="AK3636" s="40"/>
      <c r="AN3636" s="83"/>
      <c r="AO3636" s="40"/>
      <c r="AT3636" s="83"/>
      <c r="AU3636" s="40"/>
      <c r="AX3636" s="6"/>
      <c r="AY3636" s="40"/>
    </row>
    <row r="3637" spans="32:51" x14ac:dyDescent="0.25">
      <c r="AF3637" s="6"/>
      <c r="AG3637" s="40"/>
      <c r="AJ3637" s="83"/>
      <c r="AK3637" s="40"/>
      <c r="AN3637" s="83"/>
      <c r="AO3637" s="40"/>
      <c r="AT3637" s="83"/>
      <c r="AU3637" s="40"/>
      <c r="AX3637" s="6"/>
      <c r="AY3637" s="40"/>
    </row>
    <row r="3638" spans="32:51" x14ac:dyDescent="0.25">
      <c r="AF3638" s="6"/>
      <c r="AG3638" s="40"/>
      <c r="AJ3638" s="83"/>
      <c r="AK3638" s="40"/>
      <c r="AN3638" s="83"/>
      <c r="AO3638" s="40"/>
      <c r="AT3638" s="83"/>
      <c r="AU3638" s="40"/>
      <c r="AX3638" s="6"/>
      <c r="AY3638" s="40"/>
    </row>
    <row r="3639" spans="32:51" x14ac:dyDescent="0.25">
      <c r="AF3639" s="6"/>
      <c r="AG3639" s="40"/>
      <c r="AJ3639" s="83"/>
      <c r="AK3639" s="40"/>
      <c r="AN3639" s="83"/>
      <c r="AO3639" s="40"/>
      <c r="AT3639" s="83"/>
      <c r="AU3639" s="40"/>
      <c r="AX3639" s="6"/>
      <c r="AY3639" s="40"/>
    </row>
    <row r="3640" spans="32:51" x14ac:dyDescent="0.25">
      <c r="AF3640" s="6"/>
      <c r="AG3640" s="40"/>
      <c r="AJ3640" s="83"/>
      <c r="AK3640" s="40"/>
      <c r="AN3640" s="83"/>
      <c r="AO3640" s="40"/>
      <c r="AT3640" s="83"/>
      <c r="AU3640" s="40"/>
      <c r="AX3640" s="6"/>
      <c r="AY3640" s="40"/>
    </row>
    <row r="3641" spans="32:51" x14ac:dyDescent="0.25">
      <c r="AF3641" s="6"/>
      <c r="AG3641" s="40"/>
      <c r="AJ3641" s="83"/>
      <c r="AK3641" s="40"/>
      <c r="AN3641" s="83"/>
      <c r="AO3641" s="40"/>
      <c r="AT3641" s="83"/>
      <c r="AU3641" s="40"/>
      <c r="AX3641" s="6"/>
      <c r="AY3641" s="40"/>
    </row>
    <row r="3642" spans="32:51" x14ac:dyDescent="0.25">
      <c r="AF3642" s="6"/>
      <c r="AG3642" s="40"/>
      <c r="AJ3642" s="83"/>
      <c r="AK3642" s="40"/>
      <c r="AN3642" s="83"/>
      <c r="AO3642" s="40"/>
      <c r="AT3642" s="83"/>
      <c r="AU3642" s="40"/>
      <c r="AX3642" s="6"/>
      <c r="AY3642" s="40"/>
    </row>
    <row r="3643" spans="32:51" x14ac:dyDescent="0.25">
      <c r="AF3643" s="6"/>
      <c r="AG3643" s="40"/>
      <c r="AJ3643" s="83"/>
      <c r="AK3643" s="40"/>
      <c r="AN3643" s="83"/>
      <c r="AO3643" s="40"/>
      <c r="AT3643" s="83"/>
      <c r="AU3643" s="40"/>
      <c r="AX3643" s="6"/>
      <c r="AY3643" s="40"/>
    </row>
    <row r="3644" spans="32:51" x14ac:dyDescent="0.25">
      <c r="AF3644" s="6"/>
      <c r="AG3644" s="40"/>
      <c r="AJ3644" s="83"/>
      <c r="AK3644" s="40"/>
      <c r="AN3644" s="83"/>
      <c r="AO3644" s="40"/>
      <c r="AT3644" s="83"/>
      <c r="AU3644" s="40"/>
      <c r="AX3644" s="6"/>
      <c r="AY3644" s="40"/>
    </row>
    <row r="3645" spans="32:51" x14ac:dyDescent="0.25">
      <c r="AF3645" s="6"/>
      <c r="AG3645" s="40"/>
      <c r="AJ3645" s="83"/>
      <c r="AK3645" s="40"/>
      <c r="AN3645" s="83"/>
      <c r="AO3645" s="40"/>
      <c r="AT3645" s="83"/>
      <c r="AU3645" s="40"/>
      <c r="AX3645" s="6"/>
      <c r="AY3645" s="40"/>
    </row>
    <row r="3646" spans="32:51" x14ac:dyDescent="0.25">
      <c r="AF3646" s="6"/>
      <c r="AG3646" s="40"/>
      <c r="AJ3646" s="83"/>
      <c r="AK3646" s="40"/>
      <c r="AN3646" s="83"/>
      <c r="AO3646" s="40"/>
      <c r="AT3646" s="83"/>
      <c r="AU3646" s="40"/>
      <c r="AX3646" s="6"/>
      <c r="AY3646" s="40"/>
    </row>
    <row r="3647" spans="32:51" x14ac:dyDescent="0.25">
      <c r="AF3647" s="6"/>
      <c r="AG3647" s="40"/>
      <c r="AJ3647" s="83"/>
      <c r="AK3647" s="40"/>
      <c r="AN3647" s="83"/>
      <c r="AO3647" s="40"/>
      <c r="AT3647" s="83"/>
      <c r="AU3647" s="40"/>
      <c r="AX3647" s="6"/>
      <c r="AY3647" s="40"/>
    </row>
    <row r="3648" spans="32:51" x14ac:dyDescent="0.25">
      <c r="AF3648" s="6"/>
      <c r="AG3648" s="40"/>
      <c r="AJ3648" s="83"/>
      <c r="AK3648" s="40"/>
      <c r="AN3648" s="83"/>
      <c r="AO3648" s="40"/>
      <c r="AT3648" s="83"/>
      <c r="AU3648" s="40"/>
      <c r="AX3648" s="6"/>
      <c r="AY3648" s="40"/>
    </row>
    <row r="3649" spans="32:51" x14ac:dyDescent="0.25">
      <c r="AF3649" s="6"/>
      <c r="AG3649" s="40"/>
      <c r="AJ3649" s="83"/>
      <c r="AK3649" s="40"/>
      <c r="AN3649" s="83"/>
      <c r="AO3649" s="40"/>
      <c r="AT3649" s="83"/>
      <c r="AU3649" s="40"/>
      <c r="AX3649" s="6"/>
      <c r="AY3649" s="40"/>
    </row>
    <row r="3650" spans="32:51" x14ac:dyDescent="0.25">
      <c r="AF3650" s="6"/>
      <c r="AG3650" s="40"/>
      <c r="AJ3650" s="83"/>
      <c r="AK3650" s="40"/>
      <c r="AN3650" s="83"/>
      <c r="AO3650" s="40"/>
      <c r="AT3650" s="83"/>
      <c r="AU3650" s="40"/>
      <c r="AX3650" s="6"/>
      <c r="AY3650" s="40"/>
    </row>
    <row r="3651" spans="32:51" x14ac:dyDescent="0.25">
      <c r="AF3651" s="6"/>
      <c r="AG3651" s="40"/>
      <c r="AJ3651" s="83"/>
      <c r="AK3651" s="40"/>
      <c r="AN3651" s="83"/>
      <c r="AO3651" s="40"/>
      <c r="AT3651" s="83"/>
      <c r="AU3651" s="40"/>
      <c r="AX3651" s="6"/>
      <c r="AY3651" s="40"/>
    </row>
    <row r="3652" spans="32:51" x14ac:dyDescent="0.25">
      <c r="AF3652" s="6"/>
      <c r="AG3652" s="40"/>
      <c r="AJ3652" s="83"/>
      <c r="AK3652" s="40"/>
      <c r="AN3652" s="83"/>
      <c r="AO3652" s="40"/>
      <c r="AT3652" s="83"/>
      <c r="AU3652" s="40"/>
      <c r="AX3652" s="6"/>
      <c r="AY3652" s="40"/>
    </row>
    <row r="3653" spans="32:51" x14ac:dyDescent="0.25">
      <c r="AF3653" s="6"/>
      <c r="AG3653" s="40"/>
      <c r="AJ3653" s="83"/>
      <c r="AK3653" s="40"/>
      <c r="AN3653" s="83"/>
      <c r="AO3653" s="40"/>
      <c r="AT3653" s="83"/>
      <c r="AU3653" s="40"/>
      <c r="AX3653" s="6"/>
      <c r="AY3653" s="40"/>
    </row>
    <row r="3654" spans="32:51" x14ac:dyDescent="0.25">
      <c r="AF3654" s="6"/>
      <c r="AG3654" s="40"/>
      <c r="AJ3654" s="83"/>
      <c r="AK3654" s="40"/>
      <c r="AN3654" s="83"/>
      <c r="AO3654" s="40"/>
      <c r="AT3654" s="83"/>
      <c r="AU3654" s="40"/>
      <c r="AX3654" s="6"/>
      <c r="AY3654" s="40"/>
    </row>
    <row r="3655" spans="32:51" x14ac:dyDescent="0.25">
      <c r="AF3655" s="6"/>
      <c r="AG3655" s="40"/>
      <c r="AJ3655" s="83"/>
      <c r="AK3655" s="40"/>
      <c r="AN3655" s="83"/>
      <c r="AO3655" s="40"/>
      <c r="AT3655" s="83"/>
      <c r="AU3655" s="40"/>
      <c r="AX3655" s="6"/>
      <c r="AY3655" s="40"/>
    </row>
    <row r="3656" spans="32:51" x14ac:dyDescent="0.25">
      <c r="AF3656" s="6"/>
      <c r="AG3656" s="40"/>
      <c r="AJ3656" s="83"/>
      <c r="AK3656" s="40"/>
      <c r="AN3656" s="83"/>
      <c r="AO3656" s="40"/>
      <c r="AT3656" s="83"/>
      <c r="AU3656" s="40"/>
      <c r="AX3656" s="6"/>
      <c r="AY3656" s="40"/>
    </row>
    <row r="3657" spans="32:51" x14ac:dyDescent="0.25">
      <c r="AF3657" s="6"/>
      <c r="AG3657" s="40"/>
      <c r="AJ3657" s="83"/>
      <c r="AK3657" s="40"/>
      <c r="AN3657" s="83"/>
      <c r="AO3657" s="40"/>
      <c r="AT3657" s="83"/>
      <c r="AU3657" s="40"/>
      <c r="AX3657" s="6"/>
      <c r="AY3657" s="40"/>
    </row>
    <row r="3658" spans="32:51" x14ac:dyDescent="0.25">
      <c r="AF3658" s="6"/>
      <c r="AG3658" s="40"/>
      <c r="AJ3658" s="83"/>
      <c r="AK3658" s="40"/>
      <c r="AN3658" s="83"/>
      <c r="AO3658" s="40"/>
      <c r="AT3658" s="83"/>
      <c r="AU3658" s="40"/>
      <c r="AX3658" s="6"/>
      <c r="AY3658" s="40"/>
    </row>
    <row r="3659" spans="32:51" x14ac:dyDescent="0.25">
      <c r="AF3659" s="6"/>
      <c r="AG3659" s="40"/>
      <c r="AJ3659" s="83"/>
      <c r="AK3659" s="40"/>
      <c r="AN3659" s="83"/>
      <c r="AO3659" s="40"/>
      <c r="AT3659" s="83"/>
      <c r="AU3659" s="40"/>
      <c r="AX3659" s="6"/>
      <c r="AY3659" s="40"/>
    </row>
    <row r="3660" spans="32:51" x14ac:dyDescent="0.25">
      <c r="AF3660" s="6"/>
      <c r="AG3660" s="40"/>
      <c r="AJ3660" s="83"/>
      <c r="AK3660" s="40"/>
      <c r="AN3660" s="83"/>
      <c r="AO3660" s="40"/>
      <c r="AT3660" s="83"/>
      <c r="AU3660" s="40"/>
      <c r="AX3660" s="6"/>
      <c r="AY3660" s="40"/>
    </row>
    <row r="3661" spans="32:51" x14ac:dyDescent="0.25">
      <c r="AF3661" s="6"/>
      <c r="AG3661" s="40"/>
      <c r="AJ3661" s="83"/>
      <c r="AK3661" s="40"/>
      <c r="AN3661" s="83"/>
      <c r="AO3661" s="40"/>
      <c r="AT3661" s="83"/>
      <c r="AU3661" s="40"/>
      <c r="AX3661" s="6"/>
      <c r="AY3661" s="40"/>
    </row>
    <row r="3662" spans="32:51" x14ac:dyDescent="0.25">
      <c r="AF3662" s="6"/>
      <c r="AG3662" s="40"/>
      <c r="AJ3662" s="83"/>
      <c r="AK3662" s="40"/>
      <c r="AN3662" s="83"/>
      <c r="AO3662" s="40"/>
      <c r="AT3662" s="83"/>
      <c r="AU3662" s="40"/>
      <c r="AX3662" s="6"/>
      <c r="AY3662" s="40"/>
    </row>
    <row r="3663" spans="32:51" x14ac:dyDescent="0.25">
      <c r="AF3663" s="6"/>
      <c r="AG3663" s="40"/>
      <c r="AJ3663" s="83"/>
      <c r="AK3663" s="40"/>
      <c r="AN3663" s="83"/>
      <c r="AO3663" s="40"/>
      <c r="AT3663" s="83"/>
      <c r="AU3663" s="40"/>
      <c r="AX3663" s="6"/>
      <c r="AY3663" s="40"/>
    </row>
    <row r="3664" spans="32:51" x14ac:dyDescent="0.25">
      <c r="AF3664" s="6"/>
      <c r="AG3664" s="40"/>
      <c r="AJ3664" s="83"/>
      <c r="AK3664" s="40"/>
      <c r="AN3664" s="83"/>
      <c r="AO3664" s="40"/>
      <c r="AT3664" s="83"/>
      <c r="AU3664" s="40"/>
      <c r="AX3664" s="6"/>
      <c r="AY3664" s="40"/>
    </row>
    <row r="3665" spans="32:51" x14ac:dyDescent="0.25">
      <c r="AF3665" s="6"/>
      <c r="AG3665" s="40"/>
      <c r="AJ3665" s="83"/>
      <c r="AK3665" s="40"/>
      <c r="AN3665" s="83"/>
      <c r="AO3665" s="40"/>
      <c r="AT3665" s="83"/>
      <c r="AU3665" s="40"/>
      <c r="AX3665" s="6"/>
      <c r="AY3665" s="40"/>
    </row>
    <row r="3666" spans="32:51" x14ac:dyDescent="0.25">
      <c r="AF3666" s="6"/>
      <c r="AG3666" s="40"/>
      <c r="AJ3666" s="83"/>
      <c r="AK3666" s="40"/>
      <c r="AN3666" s="83"/>
      <c r="AO3666" s="40"/>
      <c r="AT3666" s="83"/>
      <c r="AU3666" s="40"/>
      <c r="AX3666" s="6"/>
      <c r="AY3666" s="40"/>
    </row>
    <row r="3667" spans="32:51" x14ac:dyDescent="0.25">
      <c r="AF3667" s="6"/>
      <c r="AG3667" s="40"/>
      <c r="AJ3667" s="83"/>
      <c r="AK3667" s="40"/>
      <c r="AN3667" s="83"/>
      <c r="AO3667" s="40"/>
      <c r="AT3667" s="83"/>
      <c r="AU3667" s="40"/>
      <c r="AX3667" s="6"/>
      <c r="AY3667" s="40"/>
    </row>
    <row r="3668" spans="32:51" x14ac:dyDescent="0.25">
      <c r="AF3668" s="6"/>
      <c r="AG3668" s="40"/>
      <c r="AJ3668" s="83"/>
      <c r="AK3668" s="40"/>
      <c r="AN3668" s="83"/>
      <c r="AO3668" s="40"/>
      <c r="AT3668" s="83"/>
      <c r="AU3668" s="40"/>
      <c r="AX3668" s="6"/>
      <c r="AY3668" s="40"/>
    </row>
    <row r="3669" spans="32:51" x14ac:dyDescent="0.25">
      <c r="AF3669" s="6"/>
      <c r="AG3669" s="40"/>
      <c r="AJ3669" s="83"/>
      <c r="AK3669" s="40"/>
      <c r="AN3669" s="83"/>
      <c r="AO3669" s="40"/>
      <c r="AT3669" s="83"/>
      <c r="AU3669" s="40"/>
      <c r="AX3669" s="6"/>
      <c r="AY3669" s="40"/>
    </row>
    <row r="3670" spans="32:51" x14ac:dyDescent="0.25">
      <c r="AF3670" s="6"/>
      <c r="AG3670" s="40"/>
      <c r="AJ3670" s="83"/>
      <c r="AK3670" s="40"/>
      <c r="AN3670" s="83"/>
      <c r="AO3670" s="40"/>
      <c r="AT3670" s="83"/>
      <c r="AU3670" s="40"/>
      <c r="AX3670" s="6"/>
      <c r="AY3670" s="40"/>
    </row>
    <row r="3671" spans="32:51" x14ac:dyDescent="0.25">
      <c r="AF3671" s="6"/>
      <c r="AG3671" s="40"/>
      <c r="AJ3671" s="83"/>
      <c r="AK3671" s="40"/>
      <c r="AN3671" s="83"/>
      <c r="AO3671" s="40"/>
      <c r="AT3671" s="83"/>
      <c r="AU3671" s="40"/>
      <c r="AX3671" s="6"/>
      <c r="AY3671" s="40"/>
    </row>
    <row r="3672" spans="32:51" x14ac:dyDescent="0.25">
      <c r="AF3672" s="6"/>
      <c r="AG3672" s="40"/>
      <c r="AJ3672" s="83"/>
      <c r="AK3672" s="40"/>
      <c r="AN3672" s="83"/>
      <c r="AO3672" s="40"/>
      <c r="AT3672" s="83"/>
      <c r="AU3672" s="40"/>
      <c r="AX3672" s="6"/>
      <c r="AY3672" s="40"/>
    </row>
    <row r="3673" spans="32:51" x14ac:dyDescent="0.25">
      <c r="AF3673" s="6"/>
      <c r="AG3673" s="40"/>
      <c r="AJ3673" s="83"/>
      <c r="AK3673" s="40"/>
      <c r="AN3673" s="83"/>
      <c r="AO3673" s="40"/>
      <c r="AT3673" s="83"/>
      <c r="AU3673" s="40"/>
      <c r="AX3673" s="6"/>
      <c r="AY3673" s="40"/>
    </row>
    <row r="3674" spans="32:51" x14ac:dyDescent="0.25">
      <c r="AF3674" s="6"/>
      <c r="AG3674" s="40"/>
      <c r="AJ3674" s="83"/>
      <c r="AK3674" s="40"/>
      <c r="AN3674" s="83"/>
      <c r="AO3674" s="40"/>
      <c r="AT3674" s="83"/>
      <c r="AU3674" s="40"/>
      <c r="AX3674" s="6"/>
      <c r="AY3674" s="40"/>
    </row>
    <row r="3675" spans="32:51" x14ac:dyDescent="0.25">
      <c r="AF3675" s="6"/>
      <c r="AG3675" s="40"/>
      <c r="AJ3675" s="83"/>
      <c r="AK3675" s="40"/>
      <c r="AN3675" s="83"/>
      <c r="AO3675" s="40"/>
      <c r="AT3675" s="83"/>
      <c r="AU3675" s="40"/>
      <c r="AX3675" s="6"/>
      <c r="AY3675" s="40"/>
    </row>
    <row r="3676" spans="32:51" x14ac:dyDescent="0.25">
      <c r="AF3676" s="6"/>
      <c r="AG3676" s="40"/>
      <c r="AJ3676" s="83"/>
      <c r="AK3676" s="40"/>
      <c r="AN3676" s="83"/>
      <c r="AO3676" s="40"/>
      <c r="AT3676" s="83"/>
      <c r="AU3676" s="40"/>
      <c r="AX3676" s="6"/>
      <c r="AY3676" s="40"/>
    </row>
    <row r="3677" spans="32:51" x14ac:dyDescent="0.25">
      <c r="AF3677" s="6"/>
      <c r="AG3677" s="40"/>
      <c r="AJ3677" s="83"/>
      <c r="AK3677" s="40"/>
      <c r="AN3677" s="83"/>
      <c r="AO3677" s="40"/>
      <c r="AT3677" s="83"/>
      <c r="AU3677" s="40"/>
      <c r="AX3677" s="6"/>
      <c r="AY3677" s="40"/>
    </row>
    <row r="3678" spans="32:51" x14ac:dyDescent="0.25">
      <c r="AF3678" s="6"/>
      <c r="AG3678" s="40"/>
      <c r="AJ3678" s="83"/>
      <c r="AK3678" s="40"/>
      <c r="AN3678" s="83"/>
      <c r="AO3678" s="40"/>
      <c r="AT3678" s="83"/>
      <c r="AU3678" s="40"/>
      <c r="AX3678" s="6"/>
      <c r="AY3678" s="40"/>
    </row>
    <row r="3679" spans="32:51" x14ac:dyDescent="0.25">
      <c r="AF3679" s="6"/>
      <c r="AG3679" s="40"/>
      <c r="AJ3679" s="83"/>
      <c r="AK3679" s="40"/>
      <c r="AN3679" s="83"/>
      <c r="AO3679" s="40"/>
      <c r="AT3679" s="83"/>
      <c r="AU3679" s="40"/>
      <c r="AX3679" s="6"/>
      <c r="AY3679" s="40"/>
    </row>
    <row r="3680" spans="32:51" x14ac:dyDescent="0.25">
      <c r="AF3680" s="6"/>
      <c r="AG3680" s="40"/>
      <c r="AJ3680" s="83"/>
      <c r="AK3680" s="40"/>
      <c r="AN3680" s="83"/>
      <c r="AO3680" s="40"/>
      <c r="AT3680" s="83"/>
      <c r="AU3680" s="40"/>
      <c r="AX3680" s="6"/>
      <c r="AY3680" s="40"/>
    </row>
    <row r="3681" spans="32:51" x14ac:dyDescent="0.25">
      <c r="AF3681" s="6"/>
      <c r="AG3681" s="40"/>
      <c r="AJ3681" s="83"/>
      <c r="AK3681" s="40"/>
      <c r="AN3681" s="83"/>
      <c r="AO3681" s="40"/>
      <c r="AT3681" s="83"/>
      <c r="AU3681" s="40"/>
      <c r="AX3681" s="6"/>
      <c r="AY3681" s="40"/>
    </row>
    <row r="3682" spans="32:51" x14ac:dyDescent="0.25">
      <c r="AF3682" s="6"/>
      <c r="AG3682" s="40"/>
      <c r="AJ3682" s="83"/>
      <c r="AK3682" s="40"/>
      <c r="AN3682" s="83"/>
      <c r="AO3682" s="40"/>
      <c r="AT3682" s="83"/>
      <c r="AU3682" s="40"/>
      <c r="AX3682" s="6"/>
      <c r="AY3682" s="40"/>
    </row>
    <row r="3683" spans="32:51" x14ac:dyDescent="0.25">
      <c r="AF3683" s="6"/>
      <c r="AG3683" s="40"/>
      <c r="AJ3683" s="83"/>
      <c r="AK3683" s="40"/>
      <c r="AN3683" s="83"/>
      <c r="AO3683" s="40"/>
      <c r="AT3683" s="83"/>
      <c r="AU3683" s="40"/>
      <c r="AX3683" s="6"/>
      <c r="AY3683" s="40"/>
    </row>
    <row r="3684" spans="32:51" x14ac:dyDescent="0.25">
      <c r="AF3684" s="6"/>
      <c r="AG3684" s="40"/>
      <c r="AJ3684" s="83"/>
      <c r="AK3684" s="40"/>
      <c r="AN3684" s="83"/>
      <c r="AO3684" s="40"/>
      <c r="AT3684" s="83"/>
      <c r="AU3684" s="40"/>
      <c r="AX3684" s="6"/>
      <c r="AY3684" s="40"/>
    </row>
    <row r="3685" spans="32:51" x14ac:dyDescent="0.25">
      <c r="AF3685" s="6"/>
      <c r="AG3685" s="40"/>
      <c r="AJ3685" s="83"/>
      <c r="AK3685" s="40"/>
      <c r="AN3685" s="83"/>
      <c r="AO3685" s="40"/>
      <c r="AT3685" s="83"/>
      <c r="AU3685" s="40"/>
      <c r="AX3685" s="6"/>
      <c r="AY3685" s="40"/>
    </row>
    <row r="3686" spans="32:51" x14ac:dyDescent="0.25">
      <c r="AF3686" s="6"/>
      <c r="AG3686" s="40"/>
      <c r="AJ3686" s="83"/>
      <c r="AK3686" s="40"/>
      <c r="AN3686" s="83"/>
      <c r="AO3686" s="40"/>
      <c r="AT3686" s="83"/>
      <c r="AU3686" s="40"/>
      <c r="AX3686" s="6"/>
      <c r="AY3686" s="40"/>
    </row>
    <row r="3687" spans="32:51" x14ac:dyDescent="0.25">
      <c r="AF3687" s="6"/>
      <c r="AG3687" s="40"/>
      <c r="AJ3687" s="83"/>
      <c r="AK3687" s="40"/>
      <c r="AN3687" s="83"/>
      <c r="AO3687" s="40"/>
      <c r="AT3687" s="83"/>
      <c r="AU3687" s="40"/>
      <c r="AX3687" s="6"/>
      <c r="AY3687" s="40"/>
    </row>
    <row r="3688" spans="32:51" x14ac:dyDescent="0.25">
      <c r="AF3688" s="6"/>
      <c r="AG3688" s="40"/>
      <c r="AJ3688" s="83"/>
      <c r="AK3688" s="40"/>
      <c r="AN3688" s="83"/>
      <c r="AO3688" s="40"/>
      <c r="AT3688" s="83"/>
      <c r="AU3688" s="40"/>
      <c r="AX3688" s="6"/>
      <c r="AY3688" s="40"/>
    </row>
    <row r="3689" spans="32:51" x14ac:dyDescent="0.25">
      <c r="AF3689" s="6"/>
      <c r="AG3689" s="40"/>
      <c r="AJ3689" s="83"/>
      <c r="AK3689" s="40"/>
      <c r="AN3689" s="83"/>
      <c r="AO3689" s="40"/>
      <c r="AT3689" s="83"/>
      <c r="AU3689" s="40"/>
      <c r="AX3689" s="6"/>
      <c r="AY3689" s="40"/>
    </row>
    <row r="3690" spans="32:51" x14ac:dyDescent="0.25">
      <c r="AF3690" s="6"/>
      <c r="AG3690" s="40"/>
      <c r="AJ3690" s="83"/>
      <c r="AK3690" s="40"/>
      <c r="AN3690" s="83"/>
      <c r="AO3690" s="40"/>
      <c r="AT3690" s="83"/>
      <c r="AU3690" s="40"/>
      <c r="AX3690" s="6"/>
      <c r="AY3690" s="40"/>
    </row>
    <row r="3691" spans="32:51" x14ac:dyDescent="0.25">
      <c r="AF3691" s="6"/>
      <c r="AG3691" s="40"/>
      <c r="AJ3691" s="83"/>
      <c r="AK3691" s="40"/>
      <c r="AN3691" s="83"/>
      <c r="AO3691" s="40"/>
      <c r="AT3691" s="83"/>
      <c r="AU3691" s="40"/>
      <c r="AX3691" s="6"/>
      <c r="AY3691" s="40"/>
    </row>
    <row r="3692" spans="32:51" x14ac:dyDescent="0.25">
      <c r="AF3692" s="6"/>
      <c r="AG3692" s="40"/>
      <c r="AJ3692" s="83"/>
      <c r="AK3692" s="40"/>
      <c r="AN3692" s="83"/>
      <c r="AO3692" s="40"/>
      <c r="AT3692" s="83"/>
      <c r="AU3692" s="40"/>
      <c r="AX3692" s="6"/>
      <c r="AY3692" s="40"/>
    </row>
    <row r="3693" spans="32:51" x14ac:dyDescent="0.25">
      <c r="AF3693" s="6"/>
      <c r="AG3693" s="40"/>
      <c r="AJ3693" s="83"/>
      <c r="AK3693" s="40"/>
      <c r="AN3693" s="83"/>
      <c r="AO3693" s="40"/>
      <c r="AT3693" s="83"/>
      <c r="AU3693" s="40"/>
      <c r="AX3693" s="6"/>
      <c r="AY3693" s="40"/>
    </row>
    <row r="3694" spans="32:51" x14ac:dyDescent="0.25">
      <c r="AF3694" s="6"/>
      <c r="AG3694" s="40"/>
      <c r="AJ3694" s="83"/>
      <c r="AK3694" s="40"/>
      <c r="AN3694" s="83"/>
      <c r="AO3694" s="40"/>
      <c r="AT3694" s="83"/>
      <c r="AU3694" s="40"/>
      <c r="AX3694" s="6"/>
      <c r="AY3694" s="40"/>
    </row>
    <row r="3695" spans="32:51" x14ac:dyDescent="0.25">
      <c r="AF3695" s="6"/>
      <c r="AG3695" s="40"/>
      <c r="AJ3695" s="83"/>
      <c r="AK3695" s="40"/>
      <c r="AN3695" s="83"/>
      <c r="AO3695" s="40"/>
      <c r="AT3695" s="83"/>
      <c r="AU3695" s="40"/>
      <c r="AX3695" s="6"/>
      <c r="AY3695" s="40"/>
    </row>
    <row r="3696" spans="32:51" x14ac:dyDescent="0.25">
      <c r="AF3696" s="6"/>
      <c r="AG3696" s="40"/>
      <c r="AJ3696" s="83"/>
      <c r="AK3696" s="40"/>
      <c r="AN3696" s="83"/>
      <c r="AO3696" s="40"/>
      <c r="AT3696" s="83"/>
      <c r="AU3696" s="40"/>
      <c r="AX3696" s="6"/>
      <c r="AY3696" s="40"/>
    </row>
    <row r="3697" spans="32:51" x14ac:dyDescent="0.25">
      <c r="AF3697" s="6"/>
      <c r="AG3697" s="40"/>
      <c r="AJ3697" s="83"/>
      <c r="AK3697" s="40"/>
      <c r="AN3697" s="83"/>
      <c r="AO3697" s="40"/>
      <c r="AT3697" s="83"/>
      <c r="AU3697" s="40"/>
      <c r="AX3697" s="6"/>
      <c r="AY3697" s="40"/>
    </row>
    <row r="3698" spans="32:51" x14ac:dyDescent="0.25">
      <c r="AF3698" s="6"/>
      <c r="AG3698" s="40"/>
      <c r="AJ3698" s="83"/>
      <c r="AK3698" s="40"/>
      <c r="AN3698" s="83"/>
      <c r="AO3698" s="40"/>
      <c r="AT3698" s="83"/>
      <c r="AU3698" s="40"/>
      <c r="AX3698" s="6"/>
      <c r="AY3698" s="40"/>
    </row>
    <row r="3699" spans="32:51" x14ac:dyDescent="0.25">
      <c r="AF3699" s="6"/>
      <c r="AG3699" s="40"/>
      <c r="AJ3699" s="83"/>
      <c r="AK3699" s="40"/>
      <c r="AN3699" s="83"/>
      <c r="AO3699" s="40"/>
      <c r="AT3699" s="83"/>
      <c r="AU3699" s="40"/>
      <c r="AX3699" s="6"/>
      <c r="AY3699" s="40"/>
    </row>
    <row r="3700" spans="32:51" x14ac:dyDescent="0.25">
      <c r="AF3700" s="6"/>
      <c r="AG3700" s="40"/>
      <c r="AJ3700" s="83"/>
      <c r="AK3700" s="40"/>
      <c r="AN3700" s="83"/>
      <c r="AO3700" s="40"/>
      <c r="AT3700" s="83"/>
      <c r="AU3700" s="40"/>
      <c r="AX3700" s="6"/>
      <c r="AY3700" s="40"/>
    </row>
    <row r="3701" spans="32:51" x14ac:dyDescent="0.25">
      <c r="AF3701" s="6"/>
      <c r="AG3701" s="40"/>
      <c r="AJ3701" s="83"/>
      <c r="AK3701" s="40"/>
      <c r="AN3701" s="83"/>
      <c r="AO3701" s="40"/>
      <c r="AT3701" s="83"/>
      <c r="AU3701" s="40"/>
      <c r="AX3701" s="6"/>
      <c r="AY3701" s="40"/>
    </row>
    <row r="3702" spans="32:51" x14ac:dyDescent="0.25">
      <c r="AF3702" s="6"/>
      <c r="AG3702" s="40"/>
      <c r="AJ3702" s="83"/>
      <c r="AK3702" s="40"/>
      <c r="AN3702" s="83"/>
      <c r="AO3702" s="40"/>
      <c r="AT3702" s="83"/>
      <c r="AU3702" s="40"/>
      <c r="AX3702" s="6"/>
      <c r="AY3702" s="40"/>
    </row>
    <row r="3703" spans="32:51" x14ac:dyDescent="0.25">
      <c r="AF3703" s="6"/>
      <c r="AG3703" s="40"/>
      <c r="AJ3703" s="83"/>
      <c r="AK3703" s="40"/>
      <c r="AN3703" s="83"/>
      <c r="AO3703" s="40"/>
      <c r="AT3703" s="83"/>
      <c r="AU3703" s="40"/>
      <c r="AX3703" s="6"/>
      <c r="AY3703" s="40"/>
    </row>
    <row r="3704" spans="32:51" x14ac:dyDescent="0.25">
      <c r="AF3704" s="6"/>
      <c r="AG3704" s="40"/>
      <c r="AJ3704" s="83"/>
      <c r="AK3704" s="40"/>
      <c r="AN3704" s="83"/>
      <c r="AO3704" s="40"/>
      <c r="AT3704" s="83"/>
      <c r="AU3704" s="40"/>
      <c r="AX3704" s="6"/>
      <c r="AY3704" s="40"/>
    </row>
    <row r="3705" spans="32:51" x14ac:dyDescent="0.25">
      <c r="AF3705" s="6"/>
      <c r="AG3705" s="40"/>
      <c r="AJ3705" s="83"/>
      <c r="AK3705" s="40"/>
      <c r="AN3705" s="83"/>
      <c r="AO3705" s="40"/>
      <c r="AT3705" s="83"/>
      <c r="AU3705" s="40"/>
      <c r="AX3705" s="6"/>
      <c r="AY3705" s="40"/>
    </row>
    <row r="3706" spans="32:51" x14ac:dyDescent="0.25">
      <c r="AF3706" s="6"/>
      <c r="AG3706" s="40"/>
      <c r="AJ3706" s="83"/>
      <c r="AK3706" s="40"/>
      <c r="AN3706" s="83"/>
      <c r="AO3706" s="40"/>
      <c r="AT3706" s="83"/>
      <c r="AU3706" s="40"/>
      <c r="AX3706" s="6"/>
      <c r="AY3706" s="40"/>
    </row>
    <row r="3707" spans="32:51" x14ac:dyDescent="0.25">
      <c r="AF3707" s="6"/>
      <c r="AG3707" s="40"/>
      <c r="AJ3707" s="83"/>
      <c r="AK3707" s="40"/>
      <c r="AN3707" s="83"/>
      <c r="AO3707" s="40"/>
      <c r="AT3707" s="83"/>
      <c r="AU3707" s="40"/>
      <c r="AX3707" s="6"/>
      <c r="AY3707" s="40"/>
    </row>
    <row r="3708" spans="32:51" x14ac:dyDescent="0.25">
      <c r="AF3708" s="6"/>
      <c r="AG3708" s="40"/>
      <c r="AJ3708" s="83"/>
      <c r="AK3708" s="40"/>
      <c r="AN3708" s="83"/>
      <c r="AO3708" s="40"/>
      <c r="AT3708" s="83"/>
      <c r="AU3708" s="40"/>
      <c r="AX3708" s="6"/>
      <c r="AY3708" s="40"/>
    </row>
    <row r="3709" spans="32:51" x14ac:dyDescent="0.25">
      <c r="AF3709" s="6"/>
      <c r="AG3709" s="40"/>
      <c r="AJ3709" s="83"/>
      <c r="AK3709" s="40"/>
      <c r="AN3709" s="83"/>
      <c r="AO3709" s="40"/>
      <c r="AT3709" s="83"/>
      <c r="AU3709" s="40"/>
      <c r="AX3709" s="6"/>
      <c r="AY3709" s="40"/>
    </row>
    <row r="3710" spans="32:51" x14ac:dyDescent="0.25">
      <c r="AF3710" s="6"/>
      <c r="AG3710" s="40"/>
      <c r="AJ3710" s="83"/>
      <c r="AK3710" s="40"/>
      <c r="AN3710" s="83"/>
      <c r="AO3710" s="40"/>
      <c r="AT3710" s="83"/>
      <c r="AU3710" s="40"/>
      <c r="AX3710" s="6"/>
      <c r="AY3710" s="40"/>
    </row>
    <row r="3711" spans="32:51" x14ac:dyDescent="0.25">
      <c r="AF3711" s="6"/>
      <c r="AG3711" s="40"/>
      <c r="AJ3711" s="83"/>
      <c r="AK3711" s="40"/>
      <c r="AN3711" s="83"/>
      <c r="AO3711" s="40"/>
      <c r="AT3711" s="83"/>
      <c r="AU3711" s="40"/>
      <c r="AX3711" s="6"/>
      <c r="AY3711" s="40"/>
    </row>
    <row r="3712" spans="32:51" x14ac:dyDescent="0.25">
      <c r="AF3712" s="6"/>
      <c r="AG3712" s="40"/>
      <c r="AJ3712" s="83"/>
      <c r="AK3712" s="40"/>
      <c r="AN3712" s="83"/>
      <c r="AO3712" s="40"/>
      <c r="AT3712" s="83"/>
      <c r="AU3712" s="40"/>
      <c r="AX3712" s="6"/>
      <c r="AY3712" s="40"/>
    </row>
    <row r="3713" spans="32:51" x14ac:dyDescent="0.25">
      <c r="AF3713" s="6"/>
      <c r="AG3713" s="40"/>
      <c r="AJ3713" s="83"/>
      <c r="AK3713" s="40"/>
      <c r="AN3713" s="83"/>
      <c r="AO3713" s="40"/>
      <c r="AT3713" s="83"/>
      <c r="AU3713" s="40"/>
      <c r="AX3713" s="6"/>
      <c r="AY3713" s="40"/>
    </row>
    <row r="3714" spans="32:51" x14ac:dyDescent="0.25">
      <c r="AF3714" s="6"/>
      <c r="AG3714" s="40"/>
      <c r="AJ3714" s="83"/>
      <c r="AK3714" s="40"/>
      <c r="AN3714" s="83"/>
      <c r="AO3714" s="40"/>
      <c r="AT3714" s="83"/>
      <c r="AU3714" s="40"/>
      <c r="AX3714" s="6"/>
      <c r="AY3714" s="40"/>
    </row>
    <row r="3715" spans="32:51" x14ac:dyDescent="0.25">
      <c r="AF3715" s="6"/>
      <c r="AG3715" s="40"/>
      <c r="AJ3715" s="83"/>
      <c r="AK3715" s="40"/>
      <c r="AN3715" s="83"/>
      <c r="AO3715" s="40"/>
      <c r="AT3715" s="83"/>
      <c r="AU3715" s="40"/>
      <c r="AX3715" s="6"/>
      <c r="AY3715" s="40"/>
    </row>
    <row r="3716" spans="32:51" x14ac:dyDescent="0.25">
      <c r="AF3716" s="6"/>
      <c r="AG3716" s="40"/>
      <c r="AJ3716" s="83"/>
      <c r="AK3716" s="40"/>
      <c r="AN3716" s="83"/>
      <c r="AO3716" s="40"/>
      <c r="AT3716" s="83"/>
      <c r="AU3716" s="40"/>
      <c r="AX3716" s="6"/>
      <c r="AY3716" s="40"/>
    </row>
    <row r="3717" spans="32:51" x14ac:dyDescent="0.25">
      <c r="AF3717" s="6"/>
      <c r="AG3717" s="40"/>
      <c r="AJ3717" s="83"/>
      <c r="AK3717" s="40"/>
      <c r="AN3717" s="83"/>
      <c r="AO3717" s="40"/>
      <c r="AT3717" s="83"/>
      <c r="AU3717" s="40"/>
      <c r="AX3717" s="6"/>
      <c r="AY3717" s="40"/>
    </row>
    <row r="3718" spans="32:51" x14ac:dyDescent="0.25">
      <c r="AF3718" s="6"/>
      <c r="AG3718" s="40"/>
      <c r="AJ3718" s="83"/>
      <c r="AK3718" s="40"/>
      <c r="AN3718" s="83"/>
      <c r="AO3718" s="40"/>
      <c r="AT3718" s="83"/>
      <c r="AU3718" s="40"/>
      <c r="AX3718" s="6"/>
      <c r="AY3718" s="40"/>
    </row>
    <row r="3719" spans="32:51" x14ac:dyDescent="0.25">
      <c r="AF3719" s="6"/>
      <c r="AG3719" s="40"/>
      <c r="AJ3719" s="83"/>
      <c r="AK3719" s="40"/>
      <c r="AN3719" s="83"/>
      <c r="AO3719" s="40"/>
      <c r="AT3719" s="83"/>
      <c r="AU3719" s="40"/>
      <c r="AX3719" s="6"/>
      <c r="AY3719" s="40"/>
    </row>
    <row r="3720" spans="32:51" x14ac:dyDescent="0.25">
      <c r="AF3720" s="6"/>
      <c r="AG3720" s="40"/>
      <c r="AJ3720" s="83"/>
      <c r="AK3720" s="40"/>
      <c r="AN3720" s="83"/>
      <c r="AO3720" s="40"/>
      <c r="AT3720" s="83"/>
      <c r="AU3720" s="40"/>
      <c r="AX3720" s="6"/>
      <c r="AY3720" s="40"/>
    </row>
    <row r="3721" spans="32:51" x14ac:dyDescent="0.25">
      <c r="AF3721" s="6"/>
      <c r="AG3721" s="40"/>
      <c r="AJ3721" s="83"/>
      <c r="AK3721" s="40"/>
      <c r="AN3721" s="83"/>
      <c r="AO3721" s="40"/>
      <c r="AT3721" s="83"/>
      <c r="AU3721" s="40"/>
      <c r="AX3721" s="6"/>
      <c r="AY3721" s="40"/>
    </row>
    <row r="3722" spans="32:51" x14ac:dyDescent="0.25">
      <c r="AF3722" s="6"/>
      <c r="AG3722" s="40"/>
      <c r="AJ3722" s="83"/>
      <c r="AK3722" s="40"/>
      <c r="AN3722" s="83"/>
      <c r="AO3722" s="40"/>
      <c r="AT3722" s="83"/>
      <c r="AU3722" s="40"/>
      <c r="AX3722" s="6"/>
      <c r="AY3722" s="40"/>
    </row>
    <row r="3723" spans="32:51" x14ac:dyDescent="0.25">
      <c r="AF3723" s="6"/>
      <c r="AG3723" s="40"/>
      <c r="AJ3723" s="83"/>
      <c r="AK3723" s="40"/>
      <c r="AN3723" s="83"/>
      <c r="AO3723" s="40"/>
      <c r="AT3723" s="83"/>
      <c r="AU3723" s="40"/>
      <c r="AX3723" s="6"/>
      <c r="AY3723" s="40"/>
    </row>
    <row r="3724" spans="32:51" x14ac:dyDescent="0.25">
      <c r="AF3724" s="6"/>
      <c r="AG3724" s="40"/>
      <c r="AJ3724" s="83"/>
      <c r="AK3724" s="40"/>
      <c r="AN3724" s="83"/>
      <c r="AO3724" s="40"/>
      <c r="AT3724" s="83"/>
      <c r="AU3724" s="40"/>
      <c r="AX3724" s="6"/>
      <c r="AY3724" s="40"/>
    </row>
    <row r="3725" spans="32:51" x14ac:dyDescent="0.25">
      <c r="AF3725" s="6"/>
      <c r="AG3725" s="40"/>
      <c r="AJ3725" s="83"/>
      <c r="AK3725" s="40"/>
      <c r="AN3725" s="83"/>
      <c r="AO3725" s="40"/>
      <c r="AT3725" s="83"/>
      <c r="AU3725" s="40"/>
      <c r="AX3725" s="6"/>
      <c r="AY3725" s="40"/>
    </row>
    <row r="3726" spans="32:51" x14ac:dyDescent="0.25">
      <c r="AF3726" s="6"/>
      <c r="AG3726" s="40"/>
      <c r="AJ3726" s="83"/>
      <c r="AK3726" s="40"/>
      <c r="AN3726" s="83"/>
      <c r="AO3726" s="40"/>
      <c r="AT3726" s="83"/>
      <c r="AU3726" s="40"/>
      <c r="AX3726" s="6"/>
      <c r="AY3726" s="40"/>
    </row>
    <row r="3727" spans="32:51" x14ac:dyDescent="0.25">
      <c r="AF3727" s="6"/>
      <c r="AG3727" s="40"/>
      <c r="AJ3727" s="83"/>
      <c r="AK3727" s="40"/>
      <c r="AN3727" s="83"/>
      <c r="AO3727" s="40"/>
      <c r="AT3727" s="83"/>
      <c r="AU3727" s="40"/>
      <c r="AX3727" s="6"/>
      <c r="AY3727" s="40"/>
    </row>
    <row r="3728" spans="32:51" x14ac:dyDescent="0.25">
      <c r="AF3728" s="6"/>
      <c r="AG3728" s="40"/>
      <c r="AJ3728" s="83"/>
      <c r="AK3728" s="40"/>
      <c r="AN3728" s="83"/>
      <c r="AO3728" s="40"/>
      <c r="AT3728" s="83"/>
      <c r="AU3728" s="40"/>
      <c r="AX3728" s="6"/>
      <c r="AY3728" s="40"/>
    </row>
    <row r="3729" spans="32:51" x14ac:dyDescent="0.25">
      <c r="AF3729" s="6"/>
      <c r="AG3729" s="40"/>
      <c r="AJ3729" s="83"/>
      <c r="AK3729" s="40"/>
      <c r="AN3729" s="83"/>
      <c r="AO3729" s="40"/>
      <c r="AT3729" s="83"/>
      <c r="AU3729" s="40"/>
      <c r="AX3729" s="6"/>
      <c r="AY3729" s="40"/>
    </row>
    <row r="3730" spans="32:51" x14ac:dyDescent="0.25">
      <c r="AF3730" s="6"/>
      <c r="AG3730" s="40"/>
      <c r="AJ3730" s="83"/>
      <c r="AK3730" s="40"/>
      <c r="AN3730" s="83"/>
      <c r="AO3730" s="40"/>
      <c r="AT3730" s="83"/>
      <c r="AU3730" s="40"/>
      <c r="AX3730" s="6"/>
      <c r="AY3730" s="40"/>
    </row>
    <row r="3731" spans="32:51" x14ac:dyDescent="0.25">
      <c r="AF3731" s="6"/>
      <c r="AG3731" s="40"/>
      <c r="AJ3731" s="83"/>
      <c r="AK3731" s="40"/>
      <c r="AN3731" s="83"/>
      <c r="AO3731" s="40"/>
      <c r="AT3731" s="83"/>
      <c r="AU3731" s="40"/>
      <c r="AX3731" s="6"/>
      <c r="AY3731" s="40"/>
    </row>
    <row r="3732" spans="32:51" x14ac:dyDescent="0.25">
      <c r="AF3732" s="6"/>
      <c r="AG3732" s="40"/>
      <c r="AJ3732" s="83"/>
      <c r="AK3732" s="40"/>
      <c r="AN3732" s="83"/>
      <c r="AO3732" s="40"/>
      <c r="AT3732" s="83"/>
      <c r="AU3732" s="40"/>
      <c r="AX3732" s="6"/>
      <c r="AY3732" s="40"/>
    </row>
    <row r="3733" spans="32:51" x14ac:dyDescent="0.25">
      <c r="AF3733" s="6"/>
      <c r="AG3733" s="40"/>
      <c r="AJ3733" s="83"/>
      <c r="AK3733" s="40"/>
      <c r="AN3733" s="83"/>
      <c r="AO3733" s="40"/>
      <c r="AT3733" s="83"/>
      <c r="AU3733" s="40"/>
      <c r="AX3733" s="6"/>
      <c r="AY3733" s="40"/>
    </row>
    <row r="3734" spans="32:51" x14ac:dyDescent="0.25">
      <c r="AF3734" s="6"/>
      <c r="AG3734" s="40"/>
      <c r="AJ3734" s="83"/>
      <c r="AK3734" s="40"/>
      <c r="AN3734" s="83"/>
      <c r="AO3734" s="40"/>
      <c r="AT3734" s="83"/>
      <c r="AU3734" s="40"/>
      <c r="AX3734" s="6"/>
      <c r="AY3734" s="40"/>
    </row>
    <row r="3735" spans="32:51" x14ac:dyDescent="0.25">
      <c r="AF3735" s="6"/>
      <c r="AG3735" s="40"/>
      <c r="AJ3735" s="83"/>
      <c r="AK3735" s="40"/>
      <c r="AN3735" s="83"/>
      <c r="AO3735" s="40"/>
      <c r="AT3735" s="83"/>
      <c r="AU3735" s="40"/>
      <c r="AX3735" s="6"/>
      <c r="AY3735" s="40"/>
    </row>
    <row r="3736" spans="32:51" x14ac:dyDescent="0.25">
      <c r="AF3736" s="6"/>
      <c r="AG3736" s="40"/>
      <c r="AJ3736" s="83"/>
      <c r="AK3736" s="40"/>
      <c r="AN3736" s="83"/>
      <c r="AO3736" s="40"/>
      <c r="AT3736" s="83"/>
      <c r="AU3736" s="40"/>
      <c r="AX3736" s="6"/>
      <c r="AY3736" s="40"/>
    </row>
    <row r="3737" spans="32:51" x14ac:dyDescent="0.25">
      <c r="AF3737" s="6"/>
      <c r="AG3737" s="40"/>
      <c r="AJ3737" s="83"/>
      <c r="AK3737" s="40"/>
      <c r="AN3737" s="83"/>
      <c r="AO3737" s="40"/>
      <c r="AT3737" s="83"/>
      <c r="AU3737" s="40"/>
      <c r="AX3737" s="6"/>
      <c r="AY3737" s="40"/>
    </row>
    <row r="3738" spans="32:51" x14ac:dyDescent="0.25">
      <c r="AF3738" s="6"/>
      <c r="AG3738" s="40"/>
      <c r="AJ3738" s="83"/>
      <c r="AK3738" s="40"/>
      <c r="AN3738" s="83"/>
      <c r="AO3738" s="40"/>
      <c r="AT3738" s="83"/>
      <c r="AU3738" s="40"/>
      <c r="AX3738" s="6"/>
      <c r="AY3738" s="40"/>
    </row>
    <row r="3739" spans="32:51" x14ac:dyDescent="0.25">
      <c r="AF3739" s="6"/>
      <c r="AG3739" s="40"/>
      <c r="AJ3739" s="83"/>
      <c r="AK3739" s="40"/>
      <c r="AN3739" s="83"/>
      <c r="AO3739" s="40"/>
      <c r="AT3739" s="83"/>
      <c r="AU3739" s="40"/>
      <c r="AX3739" s="6"/>
      <c r="AY3739" s="40"/>
    </row>
    <row r="3740" spans="32:51" x14ac:dyDescent="0.25">
      <c r="AF3740" s="6"/>
      <c r="AG3740" s="40"/>
      <c r="AJ3740" s="83"/>
      <c r="AK3740" s="40"/>
      <c r="AN3740" s="83"/>
      <c r="AO3740" s="40"/>
      <c r="AT3740" s="83"/>
      <c r="AU3740" s="40"/>
      <c r="AX3740" s="6"/>
      <c r="AY3740" s="40"/>
    </row>
    <row r="3741" spans="32:51" x14ac:dyDescent="0.25">
      <c r="AF3741" s="6"/>
      <c r="AG3741" s="40"/>
      <c r="AJ3741" s="83"/>
      <c r="AK3741" s="40"/>
      <c r="AN3741" s="83"/>
      <c r="AO3741" s="40"/>
      <c r="AT3741" s="83"/>
      <c r="AU3741" s="40"/>
      <c r="AX3741" s="6"/>
      <c r="AY3741" s="40"/>
    </row>
    <row r="3742" spans="32:51" x14ac:dyDescent="0.25">
      <c r="AF3742" s="6"/>
      <c r="AG3742" s="40"/>
      <c r="AJ3742" s="83"/>
      <c r="AK3742" s="40"/>
      <c r="AN3742" s="83"/>
      <c r="AO3742" s="40"/>
      <c r="AT3742" s="83"/>
      <c r="AU3742" s="40"/>
      <c r="AX3742" s="6"/>
      <c r="AY3742" s="40"/>
    </row>
    <row r="3743" spans="32:51" x14ac:dyDescent="0.25">
      <c r="AF3743" s="6"/>
      <c r="AG3743" s="40"/>
      <c r="AJ3743" s="83"/>
      <c r="AK3743" s="40"/>
      <c r="AN3743" s="83"/>
      <c r="AO3743" s="40"/>
      <c r="AT3743" s="83"/>
      <c r="AU3743" s="40"/>
      <c r="AX3743" s="6"/>
      <c r="AY3743" s="40"/>
    </row>
    <row r="3744" spans="32:51" x14ac:dyDescent="0.25">
      <c r="AF3744" s="6"/>
      <c r="AG3744" s="40"/>
      <c r="AJ3744" s="83"/>
      <c r="AK3744" s="40"/>
      <c r="AN3744" s="83"/>
      <c r="AO3744" s="40"/>
      <c r="AT3744" s="83"/>
      <c r="AU3744" s="40"/>
      <c r="AX3744" s="6"/>
      <c r="AY3744" s="40"/>
    </row>
    <row r="3745" spans="32:51" x14ac:dyDescent="0.25">
      <c r="AF3745" s="6"/>
      <c r="AG3745" s="40"/>
      <c r="AJ3745" s="83"/>
      <c r="AK3745" s="40"/>
      <c r="AN3745" s="83"/>
      <c r="AO3745" s="40"/>
      <c r="AT3745" s="83"/>
      <c r="AU3745" s="40"/>
      <c r="AX3745" s="6"/>
      <c r="AY3745" s="40"/>
    </row>
    <row r="3746" spans="32:51" x14ac:dyDescent="0.25">
      <c r="AF3746" s="6"/>
      <c r="AG3746" s="40"/>
      <c r="AJ3746" s="83"/>
      <c r="AK3746" s="40"/>
      <c r="AN3746" s="83"/>
      <c r="AO3746" s="40"/>
      <c r="AT3746" s="83"/>
      <c r="AU3746" s="40"/>
      <c r="AX3746" s="6"/>
      <c r="AY3746" s="40"/>
    </row>
    <row r="3747" spans="32:51" x14ac:dyDescent="0.25">
      <c r="AF3747" s="6"/>
      <c r="AG3747" s="40"/>
      <c r="AJ3747" s="83"/>
      <c r="AK3747" s="40"/>
      <c r="AN3747" s="83"/>
      <c r="AO3747" s="40"/>
      <c r="AT3747" s="83"/>
      <c r="AU3747" s="40"/>
      <c r="AX3747" s="6"/>
      <c r="AY3747" s="40"/>
    </row>
    <row r="3748" spans="32:51" x14ac:dyDescent="0.25">
      <c r="AF3748" s="6"/>
      <c r="AG3748" s="40"/>
      <c r="AJ3748" s="83"/>
      <c r="AK3748" s="40"/>
      <c r="AN3748" s="83"/>
      <c r="AO3748" s="40"/>
      <c r="AT3748" s="83"/>
      <c r="AU3748" s="40"/>
      <c r="AX3748" s="6"/>
      <c r="AY3748" s="40"/>
    </row>
    <row r="3749" spans="32:51" x14ac:dyDescent="0.25">
      <c r="AF3749" s="6"/>
      <c r="AG3749" s="40"/>
      <c r="AJ3749" s="83"/>
      <c r="AK3749" s="40"/>
      <c r="AN3749" s="83"/>
      <c r="AO3749" s="40"/>
      <c r="AT3749" s="83"/>
      <c r="AU3749" s="40"/>
      <c r="AX3749" s="6"/>
      <c r="AY3749" s="40"/>
    </row>
    <row r="3750" spans="32:51" x14ac:dyDescent="0.25">
      <c r="AF3750" s="6"/>
      <c r="AG3750" s="40"/>
      <c r="AJ3750" s="83"/>
      <c r="AK3750" s="40"/>
      <c r="AN3750" s="83"/>
      <c r="AO3750" s="40"/>
      <c r="AT3750" s="83"/>
      <c r="AU3750" s="40"/>
      <c r="AX3750" s="6"/>
      <c r="AY3750" s="40"/>
    </row>
    <row r="3751" spans="32:51" x14ac:dyDescent="0.25">
      <c r="AF3751" s="6"/>
      <c r="AG3751" s="40"/>
      <c r="AJ3751" s="83"/>
      <c r="AK3751" s="40"/>
      <c r="AN3751" s="83"/>
      <c r="AO3751" s="40"/>
      <c r="AT3751" s="83"/>
      <c r="AU3751" s="40"/>
      <c r="AX3751" s="6"/>
      <c r="AY3751" s="40"/>
    </row>
    <row r="3752" spans="32:51" x14ac:dyDescent="0.25">
      <c r="AF3752" s="6"/>
      <c r="AG3752" s="40"/>
      <c r="AJ3752" s="83"/>
      <c r="AK3752" s="40"/>
      <c r="AN3752" s="83"/>
      <c r="AO3752" s="40"/>
      <c r="AT3752" s="83"/>
      <c r="AU3752" s="40"/>
      <c r="AX3752" s="6"/>
      <c r="AY3752" s="40"/>
    </row>
    <row r="3753" spans="32:51" x14ac:dyDescent="0.25">
      <c r="AF3753" s="6"/>
      <c r="AG3753" s="40"/>
      <c r="AJ3753" s="83"/>
      <c r="AK3753" s="40"/>
      <c r="AN3753" s="83"/>
      <c r="AO3753" s="40"/>
      <c r="AT3753" s="83"/>
      <c r="AU3753" s="40"/>
      <c r="AX3753" s="6"/>
      <c r="AY3753" s="40"/>
    </row>
    <row r="3754" spans="32:51" x14ac:dyDescent="0.25">
      <c r="AF3754" s="6"/>
      <c r="AG3754" s="40"/>
      <c r="AJ3754" s="83"/>
      <c r="AK3754" s="40"/>
      <c r="AN3754" s="83"/>
      <c r="AO3754" s="40"/>
      <c r="AT3754" s="83"/>
      <c r="AU3754" s="40"/>
      <c r="AX3754" s="6"/>
      <c r="AY3754" s="40"/>
    </row>
    <row r="3755" spans="32:51" x14ac:dyDescent="0.25">
      <c r="AF3755" s="6"/>
      <c r="AG3755" s="40"/>
      <c r="AJ3755" s="83"/>
      <c r="AK3755" s="40"/>
      <c r="AN3755" s="83"/>
      <c r="AO3755" s="40"/>
      <c r="AT3755" s="83"/>
      <c r="AU3755" s="40"/>
      <c r="AX3755" s="6"/>
      <c r="AY3755" s="40"/>
    </row>
    <row r="3756" spans="32:51" x14ac:dyDescent="0.25">
      <c r="AF3756" s="6"/>
      <c r="AG3756" s="40"/>
      <c r="AJ3756" s="83"/>
      <c r="AK3756" s="40"/>
      <c r="AN3756" s="83"/>
      <c r="AO3756" s="40"/>
      <c r="AT3756" s="83"/>
      <c r="AU3756" s="40"/>
      <c r="AX3756" s="6"/>
      <c r="AY3756" s="40"/>
    </row>
    <row r="3757" spans="32:51" x14ac:dyDescent="0.25">
      <c r="AF3757" s="6"/>
      <c r="AG3757" s="40"/>
      <c r="AJ3757" s="83"/>
      <c r="AK3757" s="40"/>
      <c r="AN3757" s="83"/>
      <c r="AO3757" s="40"/>
      <c r="AT3757" s="83"/>
      <c r="AU3757" s="40"/>
      <c r="AX3757" s="6"/>
      <c r="AY3757" s="40"/>
    </row>
    <row r="3758" spans="32:51" x14ac:dyDescent="0.25">
      <c r="AF3758" s="6"/>
      <c r="AG3758" s="40"/>
      <c r="AJ3758" s="83"/>
      <c r="AK3758" s="40"/>
      <c r="AN3758" s="83"/>
      <c r="AO3758" s="40"/>
      <c r="AT3758" s="83"/>
      <c r="AU3758" s="40"/>
      <c r="AX3758" s="6"/>
      <c r="AY3758" s="40"/>
    </row>
    <row r="3759" spans="32:51" x14ac:dyDescent="0.25">
      <c r="AF3759" s="6"/>
      <c r="AG3759" s="40"/>
      <c r="AJ3759" s="83"/>
      <c r="AK3759" s="40"/>
      <c r="AN3759" s="83"/>
      <c r="AO3759" s="40"/>
      <c r="AT3759" s="83"/>
      <c r="AU3759" s="40"/>
      <c r="AX3759" s="6"/>
      <c r="AY3759" s="40"/>
    </row>
    <row r="3760" spans="32:51" x14ac:dyDescent="0.25">
      <c r="AF3760" s="6"/>
      <c r="AG3760" s="40"/>
      <c r="AJ3760" s="83"/>
      <c r="AK3760" s="40"/>
      <c r="AN3760" s="83"/>
      <c r="AO3760" s="40"/>
      <c r="AT3760" s="83"/>
      <c r="AU3760" s="40"/>
      <c r="AX3760" s="6"/>
      <c r="AY3760" s="40"/>
    </row>
    <row r="3761" spans="32:51" x14ac:dyDescent="0.25">
      <c r="AF3761" s="6"/>
      <c r="AG3761" s="40"/>
      <c r="AJ3761" s="83"/>
      <c r="AK3761" s="40"/>
      <c r="AN3761" s="83"/>
      <c r="AO3761" s="40"/>
      <c r="AT3761" s="83"/>
      <c r="AU3761" s="40"/>
      <c r="AX3761" s="6"/>
      <c r="AY3761" s="40"/>
    </row>
    <row r="3762" spans="32:51" x14ac:dyDescent="0.25">
      <c r="AF3762" s="6"/>
      <c r="AG3762" s="40"/>
      <c r="AJ3762" s="83"/>
      <c r="AK3762" s="40"/>
      <c r="AN3762" s="83"/>
      <c r="AO3762" s="40"/>
      <c r="AT3762" s="83"/>
      <c r="AU3762" s="40"/>
      <c r="AX3762" s="6"/>
      <c r="AY3762" s="40"/>
    </row>
    <row r="3763" spans="32:51" x14ac:dyDescent="0.25">
      <c r="AF3763" s="6"/>
      <c r="AG3763" s="40"/>
      <c r="AJ3763" s="83"/>
      <c r="AK3763" s="40"/>
      <c r="AN3763" s="83"/>
      <c r="AO3763" s="40"/>
      <c r="AT3763" s="83"/>
      <c r="AU3763" s="40"/>
      <c r="AX3763" s="6"/>
      <c r="AY3763" s="40"/>
    </row>
    <row r="3764" spans="32:51" x14ac:dyDescent="0.25">
      <c r="AF3764" s="6"/>
      <c r="AG3764" s="40"/>
      <c r="AJ3764" s="83"/>
      <c r="AK3764" s="40"/>
      <c r="AN3764" s="83"/>
      <c r="AO3764" s="40"/>
      <c r="AT3764" s="83"/>
      <c r="AU3764" s="40"/>
      <c r="AX3764" s="6"/>
      <c r="AY3764" s="40"/>
    </row>
    <row r="3765" spans="32:51" x14ac:dyDescent="0.25">
      <c r="AF3765" s="6"/>
      <c r="AG3765" s="40"/>
      <c r="AJ3765" s="83"/>
      <c r="AK3765" s="40"/>
      <c r="AN3765" s="83"/>
      <c r="AO3765" s="40"/>
      <c r="AT3765" s="83"/>
      <c r="AU3765" s="40"/>
      <c r="AX3765" s="6"/>
      <c r="AY3765" s="40"/>
    </row>
    <row r="3766" spans="32:51" x14ac:dyDescent="0.25">
      <c r="AF3766" s="6"/>
      <c r="AG3766" s="40"/>
      <c r="AJ3766" s="83"/>
      <c r="AK3766" s="40"/>
      <c r="AN3766" s="83"/>
      <c r="AO3766" s="40"/>
      <c r="AT3766" s="83"/>
      <c r="AU3766" s="40"/>
      <c r="AX3766" s="6"/>
      <c r="AY3766" s="40"/>
    </row>
    <row r="3767" spans="32:51" x14ac:dyDescent="0.25">
      <c r="AF3767" s="6"/>
      <c r="AG3767" s="40"/>
      <c r="AJ3767" s="83"/>
      <c r="AK3767" s="40"/>
      <c r="AN3767" s="83"/>
      <c r="AO3767" s="40"/>
      <c r="AT3767" s="83"/>
      <c r="AU3767" s="40"/>
      <c r="AX3767" s="6"/>
      <c r="AY3767" s="40"/>
    </row>
    <row r="3768" spans="32:51" x14ac:dyDescent="0.25">
      <c r="AF3768" s="6"/>
      <c r="AG3768" s="40"/>
      <c r="AJ3768" s="83"/>
      <c r="AK3768" s="40"/>
      <c r="AN3768" s="83"/>
      <c r="AO3768" s="40"/>
      <c r="AT3768" s="83"/>
      <c r="AU3768" s="40"/>
      <c r="AX3768" s="6"/>
      <c r="AY3768" s="40"/>
    </row>
    <row r="3769" spans="32:51" x14ac:dyDescent="0.25">
      <c r="AF3769" s="6"/>
      <c r="AG3769" s="40"/>
      <c r="AJ3769" s="83"/>
      <c r="AK3769" s="40"/>
      <c r="AN3769" s="83"/>
      <c r="AO3769" s="40"/>
      <c r="AT3769" s="83"/>
      <c r="AU3769" s="40"/>
      <c r="AX3769" s="6"/>
      <c r="AY3769" s="40"/>
    </row>
    <row r="3770" spans="32:51" x14ac:dyDescent="0.25">
      <c r="AF3770" s="6"/>
      <c r="AG3770" s="40"/>
      <c r="AJ3770" s="83"/>
      <c r="AK3770" s="40"/>
      <c r="AN3770" s="83"/>
      <c r="AO3770" s="40"/>
      <c r="AT3770" s="83"/>
      <c r="AU3770" s="40"/>
      <c r="AX3770" s="6"/>
      <c r="AY3770" s="40"/>
    </row>
    <row r="3771" spans="32:51" x14ac:dyDescent="0.25">
      <c r="AF3771" s="6"/>
      <c r="AG3771" s="40"/>
      <c r="AJ3771" s="83"/>
      <c r="AK3771" s="40"/>
      <c r="AN3771" s="83"/>
      <c r="AO3771" s="40"/>
      <c r="AT3771" s="83"/>
      <c r="AU3771" s="40"/>
      <c r="AX3771" s="6"/>
      <c r="AY3771" s="40"/>
    </row>
    <row r="3772" spans="32:51" x14ac:dyDescent="0.25">
      <c r="AF3772" s="6"/>
      <c r="AG3772" s="40"/>
      <c r="AJ3772" s="83"/>
      <c r="AK3772" s="40"/>
      <c r="AN3772" s="83"/>
      <c r="AO3772" s="40"/>
      <c r="AT3772" s="83"/>
      <c r="AU3772" s="40"/>
      <c r="AX3772" s="6"/>
      <c r="AY3772" s="40"/>
    </row>
    <row r="3773" spans="32:51" x14ac:dyDescent="0.25">
      <c r="AF3773" s="6"/>
      <c r="AG3773" s="40"/>
      <c r="AJ3773" s="83"/>
      <c r="AK3773" s="40"/>
      <c r="AN3773" s="83"/>
      <c r="AO3773" s="40"/>
      <c r="AT3773" s="83"/>
      <c r="AU3773" s="40"/>
      <c r="AX3773" s="6"/>
      <c r="AY3773" s="40"/>
    </row>
    <row r="3774" spans="32:51" x14ac:dyDescent="0.25">
      <c r="AF3774" s="6"/>
      <c r="AG3774" s="40"/>
      <c r="AJ3774" s="83"/>
      <c r="AK3774" s="40"/>
      <c r="AN3774" s="83"/>
      <c r="AO3774" s="40"/>
      <c r="AT3774" s="83"/>
      <c r="AU3774" s="40"/>
      <c r="AX3774" s="6"/>
      <c r="AY3774" s="40"/>
    </row>
    <row r="3775" spans="32:51" x14ac:dyDescent="0.25">
      <c r="AF3775" s="6"/>
      <c r="AG3775" s="40"/>
      <c r="AJ3775" s="83"/>
      <c r="AK3775" s="40"/>
      <c r="AN3775" s="83"/>
      <c r="AO3775" s="40"/>
      <c r="AT3775" s="83"/>
      <c r="AU3775" s="40"/>
      <c r="AX3775" s="6"/>
      <c r="AY3775" s="40"/>
    </row>
    <row r="3776" spans="32:51" x14ac:dyDescent="0.25">
      <c r="AF3776" s="6"/>
      <c r="AG3776" s="40"/>
      <c r="AJ3776" s="83"/>
      <c r="AK3776" s="40"/>
      <c r="AN3776" s="83"/>
      <c r="AO3776" s="40"/>
      <c r="AT3776" s="83"/>
      <c r="AU3776" s="40"/>
      <c r="AX3776" s="6"/>
      <c r="AY3776" s="40"/>
    </row>
    <row r="3777" spans="32:51" x14ac:dyDescent="0.25">
      <c r="AF3777" s="6"/>
      <c r="AG3777" s="40"/>
      <c r="AJ3777" s="83"/>
      <c r="AK3777" s="40"/>
      <c r="AN3777" s="83"/>
      <c r="AO3777" s="40"/>
      <c r="AT3777" s="83"/>
      <c r="AU3777" s="40"/>
      <c r="AX3777" s="6"/>
      <c r="AY3777" s="40"/>
    </row>
    <row r="3778" spans="32:51" x14ac:dyDescent="0.25">
      <c r="AF3778" s="6"/>
      <c r="AG3778" s="40"/>
      <c r="AJ3778" s="83"/>
      <c r="AK3778" s="40"/>
      <c r="AN3778" s="83"/>
      <c r="AO3778" s="40"/>
      <c r="AT3778" s="83"/>
      <c r="AU3778" s="40"/>
      <c r="AX3778" s="6"/>
      <c r="AY3778" s="40"/>
    </row>
    <row r="3779" spans="32:51" x14ac:dyDescent="0.25">
      <c r="AF3779" s="6"/>
      <c r="AG3779" s="40"/>
      <c r="AJ3779" s="83"/>
      <c r="AK3779" s="40"/>
      <c r="AN3779" s="83"/>
      <c r="AO3779" s="40"/>
      <c r="AT3779" s="83"/>
      <c r="AU3779" s="40"/>
      <c r="AX3779" s="6"/>
      <c r="AY3779" s="40"/>
    </row>
    <row r="3780" spans="32:51" x14ac:dyDescent="0.25">
      <c r="AF3780" s="6"/>
      <c r="AG3780" s="40"/>
      <c r="AJ3780" s="83"/>
      <c r="AK3780" s="40"/>
      <c r="AN3780" s="83"/>
      <c r="AO3780" s="40"/>
      <c r="AT3780" s="83"/>
      <c r="AU3780" s="40"/>
      <c r="AX3780" s="6"/>
      <c r="AY3780" s="40"/>
    </row>
    <row r="3781" spans="32:51" x14ac:dyDescent="0.25">
      <c r="AF3781" s="6"/>
      <c r="AG3781" s="40"/>
      <c r="AJ3781" s="83"/>
      <c r="AK3781" s="40"/>
      <c r="AN3781" s="83"/>
      <c r="AO3781" s="40"/>
      <c r="AT3781" s="83"/>
      <c r="AU3781" s="40"/>
      <c r="AX3781" s="6"/>
      <c r="AY3781" s="40"/>
    </row>
    <row r="3782" spans="32:51" x14ac:dyDescent="0.25">
      <c r="AF3782" s="6"/>
      <c r="AG3782" s="40"/>
      <c r="AJ3782" s="83"/>
      <c r="AK3782" s="40"/>
      <c r="AN3782" s="83"/>
      <c r="AO3782" s="40"/>
      <c r="AT3782" s="83"/>
      <c r="AU3782" s="40"/>
      <c r="AX3782" s="6"/>
      <c r="AY3782" s="40"/>
    </row>
    <row r="3783" spans="32:51" x14ac:dyDescent="0.25">
      <c r="AF3783" s="6"/>
      <c r="AG3783" s="40"/>
      <c r="AJ3783" s="83"/>
      <c r="AK3783" s="40"/>
      <c r="AN3783" s="83"/>
      <c r="AO3783" s="40"/>
      <c r="AT3783" s="83"/>
      <c r="AU3783" s="40"/>
      <c r="AX3783" s="6"/>
      <c r="AY3783" s="40"/>
    </row>
    <row r="3784" spans="32:51" x14ac:dyDescent="0.25">
      <c r="AF3784" s="6"/>
      <c r="AG3784" s="40"/>
      <c r="AJ3784" s="83"/>
      <c r="AK3784" s="40"/>
      <c r="AN3784" s="83"/>
      <c r="AO3784" s="40"/>
      <c r="AT3784" s="83"/>
      <c r="AU3784" s="40"/>
      <c r="AX3784" s="6"/>
      <c r="AY3784" s="40"/>
    </row>
    <row r="3785" spans="32:51" x14ac:dyDescent="0.25">
      <c r="AF3785" s="6"/>
      <c r="AG3785" s="40"/>
      <c r="AJ3785" s="83"/>
      <c r="AK3785" s="40"/>
      <c r="AN3785" s="83"/>
      <c r="AO3785" s="40"/>
      <c r="AT3785" s="83"/>
      <c r="AU3785" s="40"/>
      <c r="AX3785" s="6"/>
      <c r="AY3785" s="40"/>
    </row>
    <row r="3786" spans="32:51" x14ac:dyDescent="0.25">
      <c r="AF3786" s="6"/>
      <c r="AG3786" s="40"/>
      <c r="AJ3786" s="83"/>
      <c r="AK3786" s="40"/>
      <c r="AN3786" s="83"/>
      <c r="AO3786" s="40"/>
      <c r="AT3786" s="83"/>
      <c r="AU3786" s="40"/>
      <c r="AX3786" s="6"/>
      <c r="AY3786" s="40"/>
    </row>
    <row r="3787" spans="32:51" x14ac:dyDescent="0.25">
      <c r="AF3787" s="6"/>
      <c r="AG3787" s="40"/>
      <c r="AJ3787" s="83"/>
      <c r="AK3787" s="40"/>
      <c r="AN3787" s="83"/>
      <c r="AO3787" s="40"/>
      <c r="AT3787" s="83"/>
      <c r="AU3787" s="40"/>
      <c r="AX3787" s="6"/>
      <c r="AY3787" s="40"/>
    </row>
    <row r="3788" spans="32:51" x14ac:dyDescent="0.25">
      <c r="AF3788" s="6"/>
      <c r="AG3788" s="40"/>
      <c r="AJ3788" s="83"/>
      <c r="AK3788" s="40"/>
      <c r="AN3788" s="83"/>
      <c r="AO3788" s="40"/>
      <c r="AT3788" s="83"/>
      <c r="AU3788" s="40"/>
      <c r="AX3788" s="6"/>
      <c r="AY3788" s="40"/>
    </row>
    <row r="3789" spans="32:51" x14ac:dyDescent="0.25">
      <c r="AF3789" s="6"/>
      <c r="AG3789" s="40"/>
      <c r="AJ3789" s="83"/>
      <c r="AK3789" s="40"/>
      <c r="AN3789" s="83"/>
      <c r="AO3789" s="40"/>
      <c r="AT3789" s="83"/>
      <c r="AU3789" s="40"/>
      <c r="AX3789" s="6"/>
      <c r="AY3789" s="40"/>
    </row>
    <row r="3790" spans="32:51" x14ac:dyDescent="0.25">
      <c r="AF3790" s="6"/>
      <c r="AG3790" s="40"/>
      <c r="AJ3790" s="83"/>
      <c r="AK3790" s="40"/>
      <c r="AN3790" s="83"/>
      <c r="AO3790" s="40"/>
      <c r="AT3790" s="83"/>
      <c r="AU3790" s="40"/>
      <c r="AX3790" s="6"/>
      <c r="AY3790" s="40"/>
    </row>
    <row r="3791" spans="32:51" x14ac:dyDescent="0.25">
      <c r="AF3791" s="6"/>
      <c r="AG3791" s="40"/>
      <c r="AJ3791" s="83"/>
      <c r="AK3791" s="40"/>
      <c r="AN3791" s="83"/>
      <c r="AO3791" s="40"/>
      <c r="AT3791" s="83"/>
      <c r="AU3791" s="40"/>
      <c r="AX3791" s="6"/>
      <c r="AY3791" s="40"/>
    </row>
    <row r="3792" spans="32:51" x14ac:dyDescent="0.25">
      <c r="AF3792" s="6"/>
      <c r="AG3792" s="40"/>
      <c r="AJ3792" s="83"/>
      <c r="AK3792" s="40"/>
      <c r="AN3792" s="83"/>
      <c r="AO3792" s="40"/>
      <c r="AT3792" s="83"/>
      <c r="AU3792" s="40"/>
      <c r="AX3792" s="6"/>
      <c r="AY3792" s="40"/>
    </row>
    <row r="3793" spans="32:51" x14ac:dyDescent="0.25">
      <c r="AF3793" s="6"/>
      <c r="AG3793" s="40"/>
      <c r="AJ3793" s="83"/>
      <c r="AK3793" s="40"/>
      <c r="AN3793" s="83"/>
      <c r="AO3793" s="40"/>
      <c r="AT3793" s="83"/>
      <c r="AU3793" s="40"/>
      <c r="AX3793" s="6"/>
      <c r="AY3793" s="40"/>
    </row>
    <row r="3794" spans="32:51" x14ac:dyDescent="0.25">
      <c r="AF3794" s="6"/>
      <c r="AG3794" s="40"/>
      <c r="AJ3794" s="83"/>
      <c r="AK3794" s="40"/>
      <c r="AN3794" s="83"/>
      <c r="AO3794" s="40"/>
      <c r="AT3794" s="83"/>
      <c r="AU3794" s="40"/>
      <c r="AX3794" s="6"/>
      <c r="AY3794" s="40"/>
    </row>
    <row r="3795" spans="32:51" x14ac:dyDescent="0.25">
      <c r="AF3795" s="6"/>
      <c r="AG3795" s="40"/>
      <c r="AJ3795" s="83"/>
      <c r="AK3795" s="40"/>
      <c r="AN3795" s="83"/>
      <c r="AO3795" s="40"/>
      <c r="AT3795" s="83"/>
      <c r="AU3795" s="40"/>
      <c r="AX3795" s="6"/>
      <c r="AY3795" s="40"/>
    </row>
    <row r="3796" spans="32:51" x14ac:dyDescent="0.25">
      <c r="AF3796" s="6"/>
      <c r="AG3796" s="40"/>
      <c r="AJ3796" s="83"/>
      <c r="AK3796" s="40"/>
      <c r="AN3796" s="83"/>
      <c r="AO3796" s="40"/>
      <c r="AT3796" s="83"/>
      <c r="AU3796" s="40"/>
      <c r="AX3796" s="6"/>
      <c r="AY3796" s="40"/>
    </row>
    <row r="3797" spans="32:51" x14ac:dyDescent="0.25">
      <c r="AF3797" s="6"/>
      <c r="AG3797" s="40"/>
      <c r="AJ3797" s="83"/>
      <c r="AK3797" s="40"/>
      <c r="AN3797" s="83"/>
      <c r="AO3797" s="40"/>
      <c r="AT3797" s="83"/>
      <c r="AU3797" s="40"/>
      <c r="AX3797" s="6"/>
      <c r="AY3797" s="40"/>
    </row>
    <row r="3798" spans="32:51" x14ac:dyDescent="0.25">
      <c r="AF3798" s="6"/>
      <c r="AG3798" s="40"/>
      <c r="AJ3798" s="83"/>
      <c r="AK3798" s="40"/>
      <c r="AN3798" s="83"/>
      <c r="AO3798" s="40"/>
      <c r="AT3798" s="83"/>
      <c r="AU3798" s="40"/>
      <c r="AX3798" s="6"/>
      <c r="AY3798" s="40"/>
    </row>
    <row r="3799" spans="32:51" x14ac:dyDescent="0.25">
      <c r="AF3799" s="6"/>
      <c r="AG3799" s="40"/>
      <c r="AJ3799" s="83"/>
      <c r="AK3799" s="40"/>
      <c r="AN3799" s="83"/>
      <c r="AO3799" s="40"/>
      <c r="AT3799" s="83"/>
      <c r="AU3799" s="40"/>
      <c r="AX3799" s="6"/>
      <c r="AY3799" s="40"/>
    </row>
    <row r="3800" spans="32:51" x14ac:dyDescent="0.25">
      <c r="AF3800" s="6"/>
      <c r="AG3800" s="40"/>
      <c r="AJ3800" s="83"/>
      <c r="AK3800" s="40"/>
      <c r="AN3800" s="83"/>
      <c r="AO3800" s="40"/>
      <c r="AT3800" s="83"/>
      <c r="AU3800" s="40"/>
      <c r="AX3800" s="6"/>
      <c r="AY3800" s="40"/>
    </row>
    <row r="3801" spans="32:51" x14ac:dyDescent="0.25">
      <c r="AF3801" s="6"/>
      <c r="AG3801" s="40"/>
      <c r="AJ3801" s="83"/>
      <c r="AK3801" s="40"/>
      <c r="AN3801" s="83"/>
      <c r="AO3801" s="40"/>
      <c r="AT3801" s="83"/>
      <c r="AU3801" s="40"/>
      <c r="AX3801" s="6"/>
      <c r="AY3801" s="40"/>
    </row>
    <row r="3802" spans="32:51" x14ac:dyDescent="0.25">
      <c r="AF3802" s="6"/>
      <c r="AG3802" s="40"/>
      <c r="AJ3802" s="83"/>
      <c r="AK3802" s="40"/>
      <c r="AN3802" s="83"/>
      <c r="AO3802" s="40"/>
      <c r="AT3802" s="83"/>
      <c r="AU3802" s="40"/>
      <c r="AX3802" s="6"/>
      <c r="AY3802" s="40"/>
    </row>
    <row r="3803" spans="32:51" x14ac:dyDescent="0.25">
      <c r="AF3803" s="6"/>
      <c r="AG3803" s="40"/>
      <c r="AJ3803" s="83"/>
      <c r="AK3803" s="40"/>
      <c r="AN3803" s="83"/>
      <c r="AO3803" s="40"/>
      <c r="AT3803" s="83"/>
      <c r="AU3803" s="40"/>
      <c r="AX3803" s="6"/>
      <c r="AY3803" s="40"/>
    </row>
    <row r="3804" spans="32:51" x14ac:dyDescent="0.25">
      <c r="AF3804" s="6"/>
      <c r="AG3804" s="40"/>
      <c r="AJ3804" s="83"/>
      <c r="AK3804" s="40"/>
      <c r="AN3804" s="83"/>
      <c r="AO3804" s="40"/>
      <c r="AT3804" s="83"/>
      <c r="AU3804" s="40"/>
      <c r="AX3804" s="6"/>
      <c r="AY3804" s="40"/>
    </row>
    <row r="3805" spans="32:51" x14ac:dyDescent="0.25">
      <c r="AF3805" s="6"/>
      <c r="AG3805" s="40"/>
      <c r="AJ3805" s="83"/>
      <c r="AK3805" s="40"/>
      <c r="AN3805" s="83"/>
      <c r="AO3805" s="40"/>
      <c r="AT3805" s="83"/>
      <c r="AU3805" s="40"/>
      <c r="AX3805" s="6"/>
      <c r="AY3805" s="40"/>
    </row>
    <row r="3806" spans="32:51" x14ac:dyDescent="0.25">
      <c r="AF3806" s="6"/>
      <c r="AG3806" s="40"/>
      <c r="AJ3806" s="83"/>
      <c r="AK3806" s="40"/>
      <c r="AN3806" s="83"/>
      <c r="AO3806" s="40"/>
      <c r="AT3806" s="83"/>
      <c r="AU3806" s="40"/>
      <c r="AX3806" s="6"/>
      <c r="AY3806" s="40"/>
    </row>
    <row r="3807" spans="32:51" x14ac:dyDescent="0.25">
      <c r="AF3807" s="6"/>
      <c r="AG3807" s="40"/>
      <c r="AJ3807" s="83"/>
      <c r="AK3807" s="40"/>
      <c r="AN3807" s="83"/>
      <c r="AO3807" s="40"/>
      <c r="AT3807" s="83"/>
      <c r="AU3807" s="40"/>
      <c r="AX3807" s="6"/>
      <c r="AY3807" s="40"/>
    </row>
    <row r="3808" spans="32:51" x14ac:dyDescent="0.25">
      <c r="AF3808" s="6"/>
      <c r="AG3808" s="40"/>
      <c r="AJ3808" s="83"/>
      <c r="AK3808" s="40"/>
      <c r="AN3808" s="83"/>
      <c r="AO3808" s="40"/>
      <c r="AT3808" s="83"/>
      <c r="AU3808" s="40"/>
      <c r="AX3808" s="6"/>
      <c r="AY3808" s="40"/>
    </row>
    <row r="3809" spans="32:51" x14ac:dyDescent="0.25">
      <c r="AF3809" s="6"/>
      <c r="AG3809" s="40"/>
      <c r="AJ3809" s="83"/>
      <c r="AK3809" s="40"/>
      <c r="AN3809" s="83"/>
      <c r="AO3809" s="40"/>
      <c r="AT3809" s="83"/>
      <c r="AU3809" s="40"/>
      <c r="AX3809" s="6"/>
      <c r="AY3809" s="40"/>
    </row>
    <row r="3810" spans="32:51" x14ac:dyDescent="0.25">
      <c r="AF3810" s="6"/>
      <c r="AG3810" s="40"/>
      <c r="AJ3810" s="83"/>
      <c r="AK3810" s="40"/>
      <c r="AN3810" s="83"/>
      <c r="AO3810" s="40"/>
      <c r="AT3810" s="83"/>
      <c r="AU3810" s="40"/>
      <c r="AX3810" s="6"/>
      <c r="AY3810" s="40"/>
    </row>
    <row r="3811" spans="32:51" x14ac:dyDescent="0.25">
      <c r="AF3811" s="6"/>
      <c r="AG3811" s="40"/>
      <c r="AJ3811" s="83"/>
      <c r="AK3811" s="40"/>
      <c r="AN3811" s="83"/>
      <c r="AO3811" s="40"/>
      <c r="AT3811" s="83"/>
      <c r="AU3811" s="40"/>
      <c r="AX3811" s="6"/>
      <c r="AY3811" s="40"/>
    </row>
    <row r="3812" spans="32:51" x14ac:dyDescent="0.25">
      <c r="AF3812" s="6"/>
      <c r="AG3812" s="40"/>
      <c r="AJ3812" s="83"/>
      <c r="AK3812" s="40"/>
      <c r="AN3812" s="83"/>
      <c r="AO3812" s="40"/>
      <c r="AT3812" s="83"/>
      <c r="AU3812" s="40"/>
      <c r="AX3812" s="6"/>
      <c r="AY3812" s="40"/>
    </row>
    <row r="3813" spans="32:51" x14ac:dyDescent="0.25">
      <c r="AF3813" s="6"/>
      <c r="AG3813" s="40"/>
      <c r="AJ3813" s="83"/>
      <c r="AK3813" s="40"/>
      <c r="AN3813" s="83"/>
      <c r="AO3813" s="40"/>
      <c r="AT3813" s="83"/>
      <c r="AU3813" s="40"/>
      <c r="AX3813" s="6"/>
      <c r="AY3813" s="40"/>
    </row>
    <row r="3814" spans="32:51" x14ac:dyDescent="0.25">
      <c r="AF3814" s="6"/>
      <c r="AG3814" s="40"/>
      <c r="AJ3814" s="83"/>
      <c r="AK3814" s="40"/>
      <c r="AN3814" s="83"/>
      <c r="AO3814" s="40"/>
      <c r="AT3814" s="83"/>
      <c r="AU3814" s="40"/>
      <c r="AX3814" s="6"/>
      <c r="AY3814" s="40"/>
    </row>
    <row r="3815" spans="32:51" x14ac:dyDescent="0.25">
      <c r="AF3815" s="6"/>
      <c r="AG3815" s="40"/>
      <c r="AJ3815" s="83"/>
      <c r="AK3815" s="40"/>
      <c r="AN3815" s="83"/>
      <c r="AO3815" s="40"/>
      <c r="AT3815" s="83"/>
      <c r="AU3815" s="40"/>
      <c r="AX3815" s="6"/>
      <c r="AY3815" s="40"/>
    </row>
    <row r="3816" spans="32:51" x14ac:dyDescent="0.25">
      <c r="AF3816" s="6"/>
      <c r="AG3816" s="40"/>
      <c r="AJ3816" s="83"/>
      <c r="AK3816" s="40"/>
      <c r="AN3816" s="83"/>
      <c r="AO3816" s="40"/>
      <c r="AT3816" s="83"/>
      <c r="AU3816" s="40"/>
      <c r="AX3816" s="6"/>
      <c r="AY3816" s="40"/>
    </row>
    <row r="3817" spans="32:51" x14ac:dyDescent="0.25">
      <c r="AF3817" s="6"/>
      <c r="AG3817" s="40"/>
      <c r="AJ3817" s="83"/>
      <c r="AK3817" s="40"/>
      <c r="AN3817" s="83"/>
      <c r="AO3817" s="40"/>
      <c r="AT3817" s="83"/>
      <c r="AU3817" s="40"/>
      <c r="AX3817" s="6"/>
      <c r="AY3817" s="40"/>
    </row>
    <row r="3818" spans="32:51" x14ac:dyDescent="0.25">
      <c r="AF3818" s="6"/>
      <c r="AG3818" s="40"/>
      <c r="AJ3818" s="83"/>
      <c r="AK3818" s="40"/>
      <c r="AN3818" s="83"/>
      <c r="AO3818" s="40"/>
      <c r="AT3818" s="83"/>
      <c r="AU3818" s="40"/>
      <c r="AX3818" s="6"/>
      <c r="AY3818" s="40"/>
    </row>
    <row r="3819" spans="32:51" x14ac:dyDescent="0.25">
      <c r="AF3819" s="6"/>
      <c r="AG3819" s="40"/>
      <c r="AJ3819" s="83"/>
      <c r="AK3819" s="40"/>
      <c r="AN3819" s="83"/>
      <c r="AO3819" s="40"/>
      <c r="AT3819" s="83"/>
      <c r="AU3819" s="40"/>
      <c r="AX3819" s="6"/>
      <c r="AY3819" s="40"/>
    </row>
    <row r="3820" spans="32:51" x14ac:dyDescent="0.25">
      <c r="AF3820" s="6"/>
      <c r="AG3820" s="40"/>
      <c r="AJ3820" s="83"/>
      <c r="AK3820" s="40"/>
      <c r="AN3820" s="83"/>
      <c r="AO3820" s="40"/>
      <c r="AT3820" s="83"/>
      <c r="AU3820" s="40"/>
      <c r="AX3820" s="6"/>
      <c r="AY3820" s="40"/>
    </row>
    <row r="3821" spans="32:51" x14ac:dyDescent="0.25">
      <c r="AF3821" s="6"/>
      <c r="AG3821" s="40"/>
      <c r="AJ3821" s="83"/>
      <c r="AK3821" s="40"/>
      <c r="AN3821" s="83"/>
      <c r="AO3821" s="40"/>
      <c r="AT3821" s="83"/>
      <c r="AU3821" s="40"/>
      <c r="AX3821" s="6"/>
      <c r="AY3821" s="40"/>
    </row>
    <row r="3822" spans="32:51" x14ac:dyDescent="0.25">
      <c r="AF3822" s="6"/>
      <c r="AG3822" s="40"/>
      <c r="AJ3822" s="83"/>
      <c r="AK3822" s="40"/>
      <c r="AN3822" s="83"/>
      <c r="AO3822" s="40"/>
      <c r="AT3822" s="83"/>
      <c r="AU3822" s="40"/>
      <c r="AX3822" s="6"/>
      <c r="AY3822" s="40"/>
    </row>
    <row r="3823" spans="32:51" x14ac:dyDescent="0.25">
      <c r="AF3823" s="6"/>
      <c r="AG3823" s="40"/>
      <c r="AJ3823" s="83"/>
      <c r="AK3823" s="40"/>
      <c r="AN3823" s="83"/>
      <c r="AO3823" s="40"/>
      <c r="AT3823" s="83"/>
      <c r="AU3823" s="40"/>
      <c r="AX3823" s="6"/>
      <c r="AY3823" s="40"/>
    </row>
    <row r="3824" spans="32:51" x14ac:dyDescent="0.25">
      <c r="AF3824" s="6"/>
      <c r="AG3824" s="40"/>
      <c r="AJ3824" s="83"/>
      <c r="AK3824" s="40"/>
      <c r="AN3824" s="83"/>
      <c r="AO3824" s="40"/>
      <c r="AT3824" s="83"/>
      <c r="AU3824" s="40"/>
      <c r="AX3824" s="6"/>
      <c r="AY3824" s="40"/>
    </row>
    <row r="3825" spans="32:51" x14ac:dyDescent="0.25">
      <c r="AF3825" s="6"/>
      <c r="AG3825" s="40"/>
      <c r="AJ3825" s="83"/>
      <c r="AK3825" s="40"/>
      <c r="AN3825" s="83"/>
      <c r="AO3825" s="40"/>
      <c r="AT3825" s="83"/>
      <c r="AU3825" s="40"/>
      <c r="AX3825" s="6"/>
      <c r="AY3825" s="40"/>
    </row>
    <row r="3826" spans="32:51" x14ac:dyDescent="0.25">
      <c r="AF3826" s="6"/>
      <c r="AG3826" s="40"/>
      <c r="AJ3826" s="83"/>
      <c r="AK3826" s="40"/>
      <c r="AN3826" s="83"/>
      <c r="AO3826" s="40"/>
      <c r="AT3826" s="83"/>
      <c r="AU3826" s="40"/>
      <c r="AX3826" s="6"/>
      <c r="AY3826" s="40"/>
    </row>
    <row r="3827" spans="32:51" x14ac:dyDescent="0.25">
      <c r="AF3827" s="6"/>
      <c r="AG3827" s="40"/>
      <c r="AJ3827" s="83"/>
      <c r="AK3827" s="40"/>
      <c r="AN3827" s="83"/>
      <c r="AO3827" s="40"/>
      <c r="AT3827" s="83"/>
      <c r="AU3827" s="40"/>
      <c r="AX3827" s="6"/>
      <c r="AY3827" s="40"/>
    </row>
    <row r="3828" spans="32:51" x14ac:dyDescent="0.25">
      <c r="AF3828" s="6"/>
      <c r="AG3828" s="40"/>
      <c r="AJ3828" s="83"/>
      <c r="AK3828" s="40"/>
      <c r="AN3828" s="83"/>
      <c r="AO3828" s="40"/>
      <c r="AT3828" s="83"/>
      <c r="AU3828" s="40"/>
      <c r="AX3828" s="6"/>
      <c r="AY3828" s="40"/>
    </row>
    <row r="3829" spans="32:51" x14ac:dyDescent="0.25">
      <c r="AF3829" s="6"/>
      <c r="AG3829" s="40"/>
      <c r="AJ3829" s="83"/>
      <c r="AK3829" s="40"/>
      <c r="AN3829" s="83"/>
      <c r="AO3829" s="40"/>
      <c r="AT3829" s="83"/>
      <c r="AU3829" s="40"/>
      <c r="AX3829" s="6"/>
      <c r="AY3829" s="40"/>
    </row>
    <row r="3830" spans="32:51" x14ac:dyDescent="0.25">
      <c r="AF3830" s="6"/>
      <c r="AG3830" s="40"/>
      <c r="AJ3830" s="83"/>
      <c r="AK3830" s="40"/>
      <c r="AN3830" s="83"/>
      <c r="AO3830" s="40"/>
      <c r="AT3830" s="83"/>
      <c r="AU3830" s="40"/>
      <c r="AX3830" s="6"/>
      <c r="AY3830" s="40"/>
    </row>
    <row r="3831" spans="32:51" x14ac:dyDescent="0.25">
      <c r="AF3831" s="6"/>
      <c r="AG3831" s="40"/>
      <c r="AJ3831" s="83"/>
      <c r="AK3831" s="40"/>
      <c r="AN3831" s="83"/>
      <c r="AO3831" s="40"/>
      <c r="AT3831" s="83"/>
      <c r="AU3831" s="40"/>
      <c r="AX3831" s="6"/>
      <c r="AY3831" s="40"/>
    </row>
    <row r="3832" spans="32:51" x14ac:dyDescent="0.25">
      <c r="AF3832" s="6"/>
      <c r="AG3832" s="40"/>
      <c r="AJ3832" s="83"/>
      <c r="AK3832" s="40"/>
      <c r="AN3832" s="83"/>
      <c r="AO3832" s="40"/>
      <c r="AT3832" s="83"/>
      <c r="AU3832" s="40"/>
      <c r="AX3832" s="6"/>
      <c r="AY3832" s="40"/>
    </row>
    <row r="3833" spans="32:51" x14ac:dyDescent="0.25">
      <c r="AF3833" s="6"/>
      <c r="AG3833" s="40"/>
      <c r="AJ3833" s="83"/>
      <c r="AK3833" s="40"/>
      <c r="AN3833" s="83"/>
      <c r="AO3833" s="40"/>
      <c r="AT3833" s="83"/>
      <c r="AU3833" s="40"/>
      <c r="AX3833" s="6"/>
      <c r="AY3833" s="40"/>
    </row>
    <row r="3834" spans="32:51" x14ac:dyDescent="0.25">
      <c r="AF3834" s="6"/>
      <c r="AG3834" s="40"/>
      <c r="AJ3834" s="83"/>
      <c r="AK3834" s="40"/>
      <c r="AN3834" s="83"/>
      <c r="AO3834" s="40"/>
      <c r="AT3834" s="83"/>
      <c r="AU3834" s="40"/>
      <c r="AX3834" s="6"/>
      <c r="AY3834" s="40"/>
    </row>
    <row r="3835" spans="32:51" x14ac:dyDescent="0.25">
      <c r="AF3835" s="6"/>
      <c r="AG3835" s="40"/>
      <c r="AJ3835" s="83"/>
      <c r="AK3835" s="40"/>
      <c r="AN3835" s="83"/>
      <c r="AO3835" s="40"/>
      <c r="AT3835" s="83"/>
      <c r="AU3835" s="40"/>
      <c r="AX3835" s="6"/>
      <c r="AY3835" s="40"/>
    </row>
    <row r="3836" spans="32:51" x14ac:dyDescent="0.25">
      <c r="AF3836" s="6"/>
      <c r="AG3836" s="40"/>
      <c r="AJ3836" s="83"/>
      <c r="AK3836" s="40"/>
      <c r="AN3836" s="83"/>
      <c r="AO3836" s="40"/>
      <c r="AT3836" s="83"/>
      <c r="AU3836" s="40"/>
      <c r="AX3836" s="6"/>
      <c r="AY3836" s="40"/>
    </row>
    <row r="3837" spans="32:51" x14ac:dyDescent="0.25">
      <c r="AF3837" s="6"/>
      <c r="AG3837" s="40"/>
      <c r="AJ3837" s="83"/>
      <c r="AK3837" s="40"/>
      <c r="AN3837" s="83"/>
      <c r="AO3837" s="40"/>
      <c r="AT3837" s="83"/>
      <c r="AU3837" s="40"/>
      <c r="AX3837" s="6"/>
      <c r="AY3837" s="40"/>
    </row>
    <row r="3838" spans="32:51" x14ac:dyDescent="0.25">
      <c r="AF3838" s="6"/>
      <c r="AG3838" s="40"/>
      <c r="AJ3838" s="83"/>
      <c r="AK3838" s="40"/>
      <c r="AN3838" s="83"/>
      <c r="AO3838" s="40"/>
      <c r="AT3838" s="83"/>
      <c r="AU3838" s="40"/>
      <c r="AX3838" s="6"/>
      <c r="AY3838" s="40"/>
    </row>
    <row r="3839" spans="32:51" x14ac:dyDescent="0.25">
      <c r="AF3839" s="6"/>
      <c r="AG3839" s="40"/>
      <c r="AJ3839" s="83"/>
      <c r="AK3839" s="40"/>
      <c r="AN3839" s="83"/>
      <c r="AO3839" s="40"/>
      <c r="AT3839" s="83"/>
      <c r="AU3839" s="40"/>
      <c r="AX3839" s="6"/>
      <c r="AY3839" s="40"/>
    </row>
    <row r="3840" spans="32:51" x14ac:dyDescent="0.25">
      <c r="AF3840" s="6"/>
      <c r="AG3840" s="40"/>
      <c r="AJ3840" s="83"/>
      <c r="AK3840" s="40"/>
      <c r="AN3840" s="83"/>
      <c r="AO3840" s="40"/>
      <c r="AT3840" s="83"/>
      <c r="AU3840" s="40"/>
      <c r="AX3840" s="6"/>
      <c r="AY3840" s="40"/>
    </row>
    <row r="3841" spans="32:51" x14ac:dyDescent="0.25">
      <c r="AF3841" s="6"/>
      <c r="AG3841" s="40"/>
      <c r="AJ3841" s="83"/>
      <c r="AK3841" s="40"/>
      <c r="AN3841" s="83"/>
      <c r="AO3841" s="40"/>
      <c r="AT3841" s="83"/>
      <c r="AU3841" s="40"/>
      <c r="AX3841" s="6"/>
      <c r="AY3841" s="40"/>
    </row>
    <row r="3842" spans="32:51" x14ac:dyDescent="0.25">
      <c r="AF3842" s="6"/>
      <c r="AG3842" s="40"/>
      <c r="AJ3842" s="83"/>
      <c r="AK3842" s="40"/>
      <c r="AN3842" s="83"/>
      <c r="AO3842" s="40"/>
      <c r="AT3842" s="83"/>
      <c r="AU3842" s="40"/>
      <c r="AX3842" s="6"/>
      <c r="AY3842" s="40"/>
    </row>
    <row r="3843" spans="32:51" x14ac:dyDescent="0.25">
      <c r="AF3843" s="6"/>
      <c r="AG3843" s="40"/>
      <c r="AJ3843" s="83"/>
      <c r="AK3843" s="40"/>
      <c r="AN3843" s="83"/>
      <c r="AO3843" s="40"/>
      <c r="AT3843" s="83"/>
      <c r="AU3843" s="40"/>
      <c r="AX3843" s="6"/>
      <c r="AY3843" s="40"/>
    </row>
    <row r="3844" spans="32:51" x14ac:dyDescent="0.25">
      <c r="AF3844" s="6"/>
      <c r="AG3844" s="40"/>
      <c r="AJ3844" s="83"/>
      <c r="AK3844" s="40"/>
      <c r="AN3844" s="83"/>
      <c r="AO3844" s="40"/>
      <c r="AT3844" s="83"/>
      <c r="AU3844" s="40"/>
      <c r="AX3844" s="6"/>
      <c r="AY3844" s="40"/>
    </row>
    <row r="3845" spans="32:51" x14ac:dyDescent="0.25">
      <c r="AF3845" s="6"/>
      <c r="AG3845" s="40"/>
      <c r="AJ3845" s="83"/>
      <c r="AK3845" s="40"/>
      <c r="AN3845" s="83"/>
      <c r="AO3845" s="40"/>
      <c r="AT3845" s="83"/>
      <c r="AU3845" s="40"/>
      <c r="AX3845" s="6"/>
      <c r="AY3845" s="40"/>
    </row>
    <row r="3846" spans="32:51" x14ac:dyDescent="0.25">
      <c r="AF3846" s="6"/>
      <c r="AG3846" s="40"/>
      <c r="AJ3846" s="83"/>
      <c r="AK3846" s="40"/>
      <c r="AN3846" s="83"/>
      <c r="AO3846" s="40"/>
      <c r="AT3846" s="83"/>
      <c r="AU3846" s="40"/>
      <c r="AX3846" s="6"/>
      <c r="AY3846" s="40"/>
    </row>
    <row r="3847" spans="32:51" x14ac:dyDescent="0.25">
      <c r="AF3847" s="6"/>
      <c r="AG3847" s="40"/>
      <c r="AJ3847" s="83"/>
      <c r="AK3847" s="40"/>
      <c r="AN3847" s="83"/>
      <c r="AO3847" s="40"/>
      <c r="AT3847" s="83"/>
      <c r="AU3847" s="40"/>
      <c r="AX3847" s="6"/>
      <c r="AY3847" s="40"/>
    </row>
    <row r="3848" spans="32:51" x14ac:dyDescent="0.25">
      <c r="AF3848" s="6"/>
      <c r="AG3848" s="40"/>
      <c r="AJ3848" s="83"/>
      <c r="AK3848" s="40"/>
      <c r="AN3848" s="83"/>
      <c r="AO3848" s="40"/>
      <c r="AT3848" s="83"/>
      <c r="AU3848" s="40"/>
      <c r="AX3848" s="6"/>
      <c r="AY3848" s="40"/>
    </row>
    <row r="3849" spans="32:51" x14ac:dyDescent="0.25">
      <c r="AF3849" s="6"/>
      <c r="AG3849" s="40"/>
      <c r="AJ3849" s="83"/>
      <c r="AK3849" s="40"/>
      <c r="AN3849" s="83"/>
      <c r="AO3849" s="40"/>
      <c r="AT3849" s="83"/>
      <c r="AU3849" s="40"/>
      <c r="AX3849" s="6"/>
      <c r="AY3849" s="40"/>
    </row>
    <row r="3850" spans="32:51" x14ac:dyDescent="0.25">
      <c r="AF3850" s="6"/>
      <c r="AG3850" s="40"/>
      <c r="AJ3850" s="83"/>
      <c r="AK3850" s="40"/>
      <c r="AN3850" s="83"/>
      <c r="AO3850" s="40"/>
      <c r="AT3850" s="83"/>
      <c r="AU3850" s="40"/>
      <c r="AX3850" s="6"/>
      <c r="AY3850" s="40"/>
    </row>
    <row r="3851" spans="32:51" x14ac:dyDescent="0.25">
      <c r="AF3851" s="6"/>
      <c r="AG3851" s="40"/>
      <c r="AJ3851" s="83"/>
      <c r="AK3851" s="40"/>
      <c r="AN3851" s="83"/>
      <c r="AO3851" s="40"/>
      <c r="AT3851" s="83"/>
      <c r="AU3851" s="40"/>
      <c r="AX3851" s="6"/>
      <c r="AY3851" s="40"/>
    </row>
    <row r="3852" spans="32:51" x14ac:dyDescent="0.25">
      <c r="AF3852" s="6"/>
      <c r="AG3852" s="40"/>
      <c r="AJ3852" s="83"/>
      <c r="AK3852" s="40"/>
      <c r="AN3852" s="83"/>
      <c r="AO3852" s="40"/>
      <c r="AT3852" s="83"/>
      <c r="AU3852" s="40"/>
      <c r="AX3852" s="6"/>
      <c r="AY3852" s="40"/>
    </row>
    <row r="3853" spans="32:51" x14ac:dyDescent="0.25">
      <c r="AF3853" s="6"/>
      <c r="AG3853" s="40"/>
      <c r="AJ3853" s="83"/>
      <c r="AK3853" s="40"/>
      <c r="AN3853" s="83"/>
      <c r="AO3853" s="40"/>
      <c r="AT3853" s="83"/>
      <c r="AU3853" s="40"/>
      <c r="AX3853" s="6"/>
      <c r="AY3853" s="40"/>
    </row>
    <row r="3854" spans="32:51" x14ac:dyDescent="0.25">
      <c r="AF3854" s="6"/>
      <c r="AG3854" s="40"/>
      <c r="AJ3854" s="83"/>
      <c r="AK3854" s="40"/>
      <c r="AN3854" s="83"/>
      <c r="AO3854" s="40"/>
      <c r="AT3854" s="83"/>
      <c r="AU3854" s="40"/>
      <c r="AX3854" s="6"/>
      <c r="AY3854" s="40"/>
    </row>
    <row r="3855" spans="32:51" x14ac:dyDescent="0.25">
      <c r="AF3855" s="6"/>
      <c r="AG3855" s="40"/>
      <c r="AJ3855" s="83"/>
      <c r="AK3855" s="40"/>
      <c r="AN3855" s="83"/>
      <c r="AO3855" s="40"/>
      <c r="AT3855" s="83"/>
      <c r="AU3855" s="40"/>
      <c r="AX3855" s="6"/>
      <c r="AY3855" s="40"/>
    </row>
    <row r="3856" spans="32:51" x14ac:dyDescent="0.25">
      <c r="AF3856" s="6"/>
      <c r="AG3856" s="40"/>
      <c r="AJ3856" s="83"/>
      <c r="AK3856" s="40"/>
      <c r="AN3856" s="83"/>
      <c r="AO3856" s="40"/>
      <c r="AT3856" s="83"/>
      <c r="AU3856" s="40"/>
      <c r="AX3856" s="6"/>
      <c r="AY3856" s="40"/>
    </row>
    <row r="3857" spans="32:51" x14ac:dyDescent="0.25">
      <c r="AF3857" s="6"/>
      <c r="AG3857" s="40"/>
      <c r="AJ3857" s="83"/>
      <c r="AK3857" s="40"/>
      <c r="AN3857" s="83"/>
      <c r="AO3857" s="40"/>
      <c r="AT3857" s="83"/>
      <c r="AU3857" s="40"/>
      <c r="AX3857" s="6"/>
      <c r="AY3857" s="40"/>
    </row>
    <row r="3858" spans="32:51" x14ac:dyDescent="0.25">
      <c r="AF3858" s="6"/>
      <c r="AG3858" s="40"/>
      <c r="AJ3858" s="83"/>
      <c r="AK3858" s="40"/>
      <c r="AN3858" s="83"/>
      <c r="AO3858" s="40"/>
      <c r="AT3858" s="83"/>
      <c r="AU3858" s="40"/>
      <c r="AX3858" s="6"/>
      <c r="AY3858" s="40"/>
    </row>
    <row r="3859" spans="32:51" x14ac:dyDescent="0.25">
      <c r="AF3859" s="6"/>
      <c r="AG3859" s="40"/>
      <c r="AJ3859" s="83"/>
      <c r="AK3859" s="40"/>
      <c r="AN3859" s="83"/>
      <c r="AO3859" s="40"/>
      <c r="AT3859" s="83"/>
      <c r="AU3859" s="40"/>
      <c r="AX3859" s="6"/>
      <c r="AY3859" s="40"/>
    </row>
    <row r="3860" spans="32:51" x14ac:dyDescent="0.25">
      <c r="AF3860" s="6"/>
      <c r="AG3860" s="40"/>
      <c r="AJ3860" s="83"/>
      <c r="AK3860" s="40"/>
      <c r="AN3860" s="83"/>
      <c r="AO3860" s="40"/>
      <c r="AT3860" s="83"/>
      <c r="AU3860" s="40"/>
      <c r="AX3860" s="6"/>
      <c r="AY3860" s="40"/>
    </row>
    <row r="3861" spans="32:51" x14ac:dyDescent="0.25">
      <c r="AF3861" s="6"/>
      <c r="AG3861" s="40"/>
      <c r="AJ3861" s="83"/>
      <c r="AK3861" s="40"/>
      <c r="AN3861" s="83"/>
      <c r="AO3861" s="40"/>
      <c r="AT3861" s="83"/>
      <c r="AU3861" s="40"/>
      <c r="AX3861" s="6"/>
      <c r="AY3861" s="40"/>
    </row>
    <row r="3862" spans="32:51" x14ac:dyDescent="0.25">
      <c r="AF3862" s="6"/>
      <c r="AG3862" s="40"/>
      <c r="AJ3862" s="83"/>
      <c r="AK3862" s="40"/>
      <c r="AN3862" s="83"/>
      <c r="AO3862" s="40"/>
      <c r="AT3862" s="83"/>
      <c r="AU3862" s="40"/>
      <c r="AX3862" s="6"/>
      <c r="AY3862" s="40"/>
    </row>
    <row r="3863" spans="32:51" x14ac:dyDescent="0.25">
      <c r="AF3863" s="6"/>
      <c r="AG3863" s="40"/>
      <c r="AJ3863" s="83"/>
      <c r="AK3863" s="40"/>
      <c r="AN3863" s="83"/>
      <c r="AO3863" s="40"/>
      <c r="AT3863" s="83"/>
      <c r="AU3863" s="40"/>
      <c r="AX3863" s="6"/>
      <c r="AY3863" s="40"/>
    </row>
    <row r="3864" spans="32:51" x14ac:dyDescent="0.25">
      <c r="AF3864" s="6"/>
      <c r="AG3864" s="40"/>
      <c r="AJ3864" s="83"/>
      <c r="AK3864" s="40"/>
      <c r="AN3864" s="83"/>
      <c r="AO3864" s="40"/>
      <c r="AT3864" s="83"/>
      <c r="AU3864" s="40"/>
      <c r="AX3864" s="6"/>
      <c r="AY3864" s="40"/>
    </row>
    <row r="3865" spans="32:51" x14ac:dyDescent="0.25">
      <c r="AF3865" s="6"/>
      <c r="AG3865" s="40"/>
      <c r="AJ3865" s="83"/>
      <c r="AK3865" s="40"/>
      <c r="AN3865" s="83"/>
      <c r="AO3865" s="40"/>
      <c r="AT3865" s="83"/>
      <c r="AU3865" s="40"/>
      <c r="AX3865" s="6"/>
      <c r="AY3865" s="40"/>
    </row>
    <row r="3866" spans="32:51" x14ac:dyDescent="0.25">
      <c r="AF3866" s="6"/>
      <c r="AG3866" s="40"/>
      <c r="AJ3866" s="83"/>
      <c r="AK3866" s="40"/>
      <c r="AN3866" s="83"/>
      <c r="AO3866" s="40"/>
      <c r="AT3866" s="83"/>
      <c r="AU3866" s="40"/>
      <c r="AX3866" s="6"/>
      <c r="AY3866" s="40"/>
    </row>
    <row r="3867" spans="32:51" x14ac:dyDescent="0.25">
      <c r="AF3867" s="6"/>
      <c r="AG3867" s="40"/>
      <c r="AJ3867" s="83"/>
      <c r="AK3867" s="40"/>
      <c r="AN3867" s="83"/>
      <c r="AO3867" s="40"/>
      <c r="AT3867" s="83"/>
      <c r="AU3867" s="40"/>
      <c r="AX3867" s="6"/>
      <c r="AY3867" s="40"/>
    </row>
    <row r="3868" spans="32:51" x14ac:dyDescent="0.25">
      <c r="AF3868" s="6"/>
      <c r="AG3868" s="40"/>
      <c r="AJ3868" s="83"/>
      <c r="AK3868" s="40"/>
      <c r="AN3868" s="83"/>
      <c r="AO3868" s="40"/>
      <c r="AT3868" s="83"/>
      <c r="AU3868" s="40"/>
      <c r="AX3868" s="6"/>
      <c r="AY3868" s="40"/>
    </row>
    <row r="3869" spans="32:51" x14ac:dyDescent="0.25">
      <c r="AF3869" s="6"/>
      <c r="AG3869" s="40"/>
      <c r="AJ3869" s="83"/>
      <c r="AK3869" s="40"/>
      <c r="AN3869" s="83"/>
      <c r="AO3869" s="40"/>
      <c r="AT3869" s="83"/>
      <c r="AU3869" s="40"/>
      <c r="AX3869" s="6"/>
      <c r="AY3869" s="40"/>
    </row>
    <row r="3870" spans="32:51" x14ac:dyDescent="0.25">
      <c r="AF3870" s="6"/>
      <c r="AG3870" s="40"/>
      <c r="AJ3870" s="83"/>
      <c r="AK3870" s="40"/>
      <c r="AN3870" s="83"/>
      <c r="AO3870" s="40"/>
      <c r="AT3870" s="83"/>
      <c r="AU3870" s="40"/>
      <c r="AX3870" s="6"/>
      <c r="AY3870" s="40"/>
    </row>
    <row r="3871" spans="32:51" x14ac:dyDescent="0.25">
      <c r="AF3871" s="6"/>
      <c r="AG3871" s="40"/>
      <c r="AJ3871" s="83"/>
      <c r="AK3871" s="40"/>
      <c r="AN3871" s="83"/>
      <c r="AO3871" s="40"/>
      <c r="AT3871" s="83"/>
      <c r="AU3871" s="40"/>
      <c r="AX3871" s="6"/>
      <c r="AY3871" s="40"/>
    </row>
    <row r="3872" spans="32:51" x14ac:dyDescent="0.25">
      <c r="AF3872" s="6"/>
      <c r="AG3872" s="40"/>
      <c r="AJ3872" s="83"/>
      <c r="AK3872" s="40"/>
      <c r="AN3872" s="83"/>
      <c r="AO3872" s="40"/>
      <c r="AT3872" s="83"/>
      <c r="AU3872" s="40"/>
      <c r="AX3872" s="6"/>
      <c r="AY3872" s="40"/>
    </row>
    <row r="3873" spans="32:51" x14ac:dyDescent="0.25">
      <c r="AF3873" s="6"/>
      <c r="AG3873" s="40"/>
      <c r="AJ3873" s="83"/>
      <c r="AK3873" s="40"/>
      <c r="AN3873" s="83"/>
      <c r="AO3873" s="40"/>
      <c r="AT3873" s="83"/>
      <c r="AU3873" s="40"/>
      <c r="AX3873" s="6"/>
      <c r="AY3873" s="40"/>
    </row>
    <row r="3874" spans="32:51" x14ac:dyDescent="0.25">
      <c r="AF3874" s="6"/>
      <c r="AG3874" s="40"/>
      <c r="AJ3874" s="83"/>
      <c r="AK3874" s="40"/>
      <c r="AN3874" s="83"/>
      <c r="AO3874" s="40"/>
      <c r="AT3874" s="83"/>
      <c r="AU3874" s="40"/>
      <c r="AX3874" s="6"/>
      <c r="AY3874" s="40"/>
    </row>
    <row r="3875" spans="32:51" x14ac:dyDescent="0.25">
      <c r="AF3875" s="6"/>
      <c r="AG3875" s="40"/>
      <c r="AJ3875" s="83"/>
      <c r="AK3875" s="40"/>
      <c r="AN3875" s="83"/>
      <c r="AO3875" s="40"/>
      <c r="AT3875" s="83"/>
      <c r="AU3875" s="40"/>
      <c r="AX3875" s="6"/>
      <c r="AY3875" s="40"/>
    </row>
    <row r="3876" spans="32:51" x14ac:dyDescent="0.25">
      <c r="AF3876" s="6"/>
      <c r="AG3876" s="40"/>
      <c r="AJ3876" s="83"/>
      <c r="AK3876" s="40"/>
      <c r="AN3876" s="83"/>
      <c r="AO3876" s="40"/>
      <c r="AT3876" s="83"/>
      <c r="AU3876" s="40"/>
      <c r="AX3876" s="6"/>
      <c r="AY3876" s="40"/>
    </row>
    <row r="3877" spans="32:51" x14ac:dyDescent="0.25">
      <c r="AF3877" s="6"/>
      <c r="AG3877" s="40"/>
      <c r="AJ3877" s="83"/>
      <c r="AK3877" s="40"/>
      <c r="AN3877" s="83"/>
      <c r="AO3877" s="40"/>
      <c r="AT3877" s="83"/>
      <c r="AU3877" s="40"/>
      <c r="AX3877" s="6"/>
      <c r="AY3877" s="40"/>
    </row>
    <row r="3878" spans="32:51" x14ac:dyDescent="0.25">
      <c r="AF3878" s="6"/>
      <c r="AG3878" s="40"/>
      <c r="AJ3878" s="83"/>
      <c r="AK3878" s="40"/>
      <c r="AN3878" s="83"/>
      <c r="AO3878" s="40"/>
      <c r="AT3878" s="83"/>
      <c r="AU3878" s="40"/>
      <c r="AX3878" s="6"/>
      <c r="AY3878" s="40"/>
    </row>
    <row r="3879" spans="32:51" x14ac:dyDescent="0.25">
      <c r="AF3879" s="6"/>
      <c r="AG3879" s="40"/>
      <c r="AJ3879" s="83"/>
      <c r="AK3879" s="40"/>
      <c r="AN3879" s="83"/>
      <c r="AO3879" s="40"/>
      <c r="AT3879" s="83"/>
      <c r="AU3879" s="40"/>
      <c r="AX3879" s="6"/>
      <c r="AY3879" s="40"/>
    </row>
    <row r="3880" spans="32:51" x14ac:dyDescent="0.25">
      <c r="AF3880" s="6"/>
      <c r="AG3880" s="40"/>
      <c r="AJ3880" s="83"/>
      <c r="AK3880" s="40"/>
      <c r="AN3880" s="83"/>
      <c r="AO3880" s="40"/>
      <c r="AT3880" s="83"/>
      <c r="AU3880" s="40"/>
      <c r="AX3880" s="6"/>
      <c r="AY3880" s="40"/>
    </row>
    <row r="3881" spans="32:51" x14ac:dyDescent="0.25">
      <c r="AF3881" s="6"/>
      <c r="AG3881" s="40"/>
      <c r="AJ3881" s="83"/>
      <c r="AK3881" s="40"/>
      <c r="AN3881" s="83"/>
      <c r="AO3881" s="40"/>
      <c r="AT3881" s="83"/>
      <c r="AU3881" s="40"/>
      <c r="AX3881" s="6"/>
      <c r="AY3881" s="40"/>
    </row>
    <row r="3882" spans="32:51" x14ac:dyDescent="0.25">
      <c r="AF3882" s="6"/>
      <c r="AG3882" s="40"/>
      <c r="AJ3882" s="83"/>
      <c r="AK3882" s="40"/>
      <c r="AN3882" s="83"/>
      <c r="AO3882" s="40"/>
      <c r="AT3882" s="83"/>
      <c r="AU3882" s="40"/>
      <c r="AX3882" s="6"/>
      <c r="AY3882" s="40"/>
    </row>
    <row r="3883" spans="32:51" x14ac:dyDescent="0.25">
      <c r="AF3883" s="6"/>
      <c r="AG3883" s="40"/>
      <c r="AJ3883" s="83"/>
      <c r="AK3883" s="40"/>
      <c r="AN3883" s="83"/>
      <c r="AO3883" s="40"/>
      <c r="AT3883" s="83"/>
      <c r="AU3883" s="40"/>
      <c r="AX3883" s="6"/>
      <c r="AY3883" s="40"/>
    </row>
    <row r="3884" spans="32:51" x14ac:dyDescent="0.25">
      <c r="AF3884" s="6"/>
      <c r="AG3884" s="40"/>
      <c r="AJ3884" s="83"/>
      <c r="AK3884" s="40"/>
      <c r="AN3884" s="83"/>
      <c r="AO3884" s="40"/>
      <c r="AT3884" s="83"/>
      <c r="AU3884" s="40"/>
      <c r="AX3884" s="6"/>
      <c r="AY3884" s="40"/>
    </row>
    <row r="3885" spans="32:51" x14ac:dyDescent="0.25">
      <c r="AF3885" s="6"/>
      <c r="AG3885" s="40"/>
      <c r="AJ3885" s="83"/>
      <c r="AK3885" s="40"/>
      <c r="AN3885" s="83"/>
      <c r="AO3885" s="40"/>
      <c r="AT3885" s="83"/>
      <c r="AU3885" s="40"/>
      <c r="AX3885" s="6"/>
      <c r="AY3885" s="40"/>
    </row>
    <row r="3886" spans="32:51" x14ac:dyDescent="0.25">
      <c r="AF3886" s="6"/>
      <c r="AG3886" s="40"/>
      <c r="AJ3886" s="83"/>
      <c r="AK3886" s="40"/>
      <c r="AN3886" s="83"/>
      <c r="AO3886" s="40"/>
      <c r="AT3886" s="83"/>
      <c r="AU3886" s="40"/>
      <c r="AX3886" s="6"/>
      <c r="AY3886" s="40"/>
    </row>
    <row r="3887" spans="32:51" x14ac:dyDescent="0.25">
      <c r="AF3887" s="6"/>
      <c r="AG3887" s="40"/>
      <c r="AJ3887" s="83"/>
      <c r="AK3887" s="40"/>
      <c r="AN3887" s="83"/>
      <c r="AO3887" s="40"/>
      <c r="AT3887" s="83"/>
      <c r="AU3887" s="40"/>
      <c r="AX3887" s="6"/>
      <c r="AY3887" s="40"/>
    </row>
    <row r="3888" spans="32:51" x14ac:dyDescent="0.25">
      <c r="AF3888" s="6"/>
      <c r="AG3888" s="40"/>
      <c r="AJ3888" s="83"/>
      <c r="AK3888" s="40"/>
      <c r="AN3888" s="83"/>
      <c r="AO3888" s="40"/>
      <c r="AT3888" s="83"/>
      <c r="AU3888" s="40"/>
      <c r="AX3888" s="6"/>
      <c r="AY3888" s="40"/>
    </row>
    <row r="3889" spans="32:51" x14ac:dyDescent="0.25">
      <c r="AF3889" s="6"/>
      <c r="AG3889" s="40"/>
      <c r="AJ3889" s="83"/>
      <c r="AK3889" s="40"/>
      <c r="AN3889" s="83"/>
      <c r="AO3889" s="40"/>
      <c r="AT3889" s="83"/>
      <c r="AU3889" s="40"/>
      <c r="AX3889" s="6"/>
      <c r="AY3889" s="40"/>
    </row>
    <row r="3890" spans="32:51" x14ac:dyDescent="0.25">
      <c r="AF3890" s="6"/>
      <c r="AG3890" s="40"/>
      <c r="AJ3890" s="83"/>
      <c r="AK3890" s="40"/>
      <c r="AN3890" s="83"/>
      <c r="AO3890" s="40"/>
      <c r="AT3890" s="83"/>
      <c r="AU3890" s="40"/>
      <c r="AX3890" s="6"/>
      <c r="AY3890" s="40"/>
    </row>
    <row r="3891" spans="32:51" x14ac:dyDescent="0.25">
      <c r="AF3891" s="6"/>
      <c r="AG3891" s="40"/>
      <c r="AJ3891" s="83"/>
      <c r="AK3891" s="40"/>
      <c r="AN3891" s="83"/>
      <c r="AO3891" s="40"/>
      <c r="AT3891" s="83"/>
      <c r="AU3891" s="40"/>
      <c r="AX3891" s="6"/>
      <c r="AY3891" s="40"/>
    </row>
    <row r="3892" spans="32:51" x14ac:dyDescent="0.25">
      <c r="AF3892" s="6"/>
      <c r="AG3892" s="40"/>
      <c r="AJ3892" s="83"/>
      <c r="AK3892" s="40"/>
      <c r="AN3892" s="83"/>
      <c r="AO3892" s="40"/>
      <c r="AT3892" s="83"/>
      <c r="AU3892" s="40"/>
      <c r="AX3892" s="6"/>
      <c r="AY3892" s="40"/>
    </row>
    <row r="3893" spans="32:51" x14ac:dyDescent="0.25">
      <c r="AF3893" s="6"/>
      <c r="AG3893" s="40"/>
      <c r="AJ3893" s="83"/>
      <c r="AK3893" s="40"/>
      <c r="AN3893" s="83"/>
      <c r="AO3893" s="40"/>
      <c r="AT3893" s="83"/>
      <c r="AU3893" s="40"/>
      <c r="AX3893" s="6"/>
      <c r="AY3893" s="40"/>
    </row>
    <row r="3894" spans="32:51" x14ac:dyDescent="0.25">
      <c r="AF3894" s="6"/>
      <c r="AG3894" s="40"/>
      <c r="AJ3894" s="83"/>
      <c r="AK3894" s="40"/>
      <c r="AN3894" s="83"/>
      <c r="AO3894" s="40"/>
      <c r="AT3894" s="83"/>
      <c r="AU3894" s="40"/>
      <c r="AX3894" s="6"/>
      <c r="AY3894" s="40"/>
    </row>
    <row r="3895" spans="32:51" x14ac:dyDescent="0.25">
      <c r="AF3895" s="6"/>
      <c r="AG3895" s="40"/>
      <c r="AJ3895" s="83"/>
      <c r="AK3895" s="40"/>
      <c r="AN3895" s="83"/>
      <c r="AO3895" s="40"/>
      <c r="AT3895" s="83"/>
      <c r="AU3895" s="40"/>
      <c r="AX3895" s="6"/>
      <c r="AY3895" s="40"/>
    </row>
    <row r="3896" spans="32:51" x14ac:dyDescent="0.25">
      <c r="AF3896" s="6"/>
      <c r="AG3896" s="40"/>
      <c r="AJ3896" s="83"/>
      <c r="AK3896" s="40"/>
      <c r="AN3896" s="83"/>
      <c r="AO3896" s="40"/>
      <c r="AT3896" s="83"/>
      <c r="AU3896" s="40"/>
      <c r="AX3896" s="6"/>
      <c r="AY3896" s="40"/>
    </row>
    <row r="3897" spans="32:51" x14ac:dyDescent="0.25">
      <c r="AF3897" s="6"/>
      <c r="AG3897" s="40"/>
      <c r="AJ3897" s="83"/>
      <c r="AK3897" s="40"/>
      <c r="AN3897" s="83"/>
      <c r="AO3897" s="40"/>
      <c r="AT3897" s="83"/>
      <c r="AU3897" s="40"/>
      <c r="AX3897" s="6"/>
      <c r="AY3897" s="40"/>
    </row>
    <row r="3898" spans="32:51" x14ac:dyDescent="0.25">
      <c r="AF3898" s="6"/>
      <c r="AG3898" s="40"/>
      <c r="AJ3898" s="83"/>
      <c r="AK3898" s="40"/>
      <c r="AN3898" s="83"/>
      <c r="AO3898" s="40"/>
      <c r="AT3898" s="83"/>
      <c r="AU3898" s="40"/>
      <c r="AX3898" s="6"/>
      <c r="AY3898" s="40"/>
    </row>
    <row r="3899" spans="32:51" x14ac:dyDescent="0.25">
      <c r="AF3899" s="6"/>
      <c r="AG3899" s="40"/>
      <c r="AJ3899" s="83"/>
      <c r="AK3899" s="40"/>
      <c r="AN3899" s="83"/>
      <c r="AO3899" s="40"/>
      <c r="AT3899" s="83"/>
      <c r="AU3899" s="40"/>
      <c r="AX3899" s="6"/>
      <c r="AY3899" s="40"/>
    </row>
    <row r="3900" spans="32:51" x14ac:dyDescent="0.25">
      <c r="AF3900" s="6"/>
      <c r="AG3900" s="40"/>
      <c r="AJ3900" s="83"/>
      <c r="AK3900" s="40"/>
      <c r="AN3900" s="83"/>
      <c r="AO3900" s="40"/>
      <c r="AT3900" s="83"/>
      <c r="AU3900" s="40"/>
      <c r="AX3900" s="6"/>
      <c r="AY3900" s="40"/>
    </row>
    <row r="3901" spans="32:51" x14ac:dyDescent="0.25">
      <c r="AF3901" s="6"/>
      <c r="AG3901" s="40"/>
      <c r="AJ3901" s="83"/>
      <c r="AK3901" s="40"/>
      <c r="AN3901" s="83"/>
      <c r="AO3901" s="40"/>
      <c r="AT3901" s="83"/>
      <c r="AU3901" s="40"/>
      <c r="AX3901" s="6"/>
      <c r="AY3901" s="40"/>
    </row>
    <row r="3902" spans="32:51" x14ac:dyDescent="0.25">
      <c r="AF3902" s="6"/>
      <c r="AG3902" s="40"/>
      <c r="AJ3902" s="83"/>
      <c r="AK3902" s="40"/>
      <c r="AN3902" s="83"/>
      <c r="AO3902" s="40"/>
      <c r="AT3902" s="83"/>
      <c r="AU3902" s="40"/>
      <c r="AX3902" s="6"/>
      <c r="AY3902" s="40"/>
    </row>
    <row r="3903" spans="32:51" x14ac:dyDescent="0.25">
      <c r="AF3903" s="6"/>
      <c r="AG3903" s="40"/>
      <c r="AJ3903" s="83"/>
      <c r="AK3903" s="40"/>
      <c r="AN3903" s="83"/>
      <c r="AO3903" s="40"/>
      <c r="AT3903" s="83"/>
      <c r="AU3903" s="40"/>
      <c r="AX3903" s="6"/>
      <c r="AY3903" s="40"/>
    </row>
    <row r="3904" spans="32:51" x14ac:dyDescent="0.25">
      <c r="AF3904" s="6"/>
      <c r="AG3904" s="40"/>
      <c r="AJ3904" s="83"/>
      <c r="AK3904" s="40"/>
      <c r="AN3904" s="83"/>
      <c r="AO3904" s="40"/>
      <c r="AT3904" s="83"/>
      <c r="AU3904" s="40"/>
      <c r="AX3904" s="6"/>
      <c r="AY3904" s="40"/>
    </row>
    <row r="3905" spans="32:51" x14ac:dyDescent="0.25">
      <c r="AF3905" s="6"/>
      <c r="AG3905" s="40"/>
      <c r="AJ3905" s="83"/>
      <c r="AK3905" s="40"/>
      <c r="AN3905" s="83"/>
      <c r="AO3905" s="40"/>
      <c r="AT3905" s="83"/>
      <c r="AU3905" s="40"/>
      <c r="AX3905" s="6"/>
      <c r="AY3905" s="40"/>
    </row>
    <row r="3906" spans="32:51" x14ac:dyDescent="0.25">
      <c r="AF3906" s="6"/>
      <c r="AG3906" s="40"/>
      <c r="AJ3906" s="83"/>
      <c r="AK3906" s="40"/>
      <c r="AN3906" s="83"/>
      <c r="AO3906" s="40"/>
      <c r="AT3906" s="83"/>
      <c r="AU3906" s="40"/>
      <c r="AX3906" s="6"/>
      <c r="AY3906" s="40"/>
    </row>
    <row r="3907" spans="32:51" x14ac:dyDescent="0.25">
      <c r="AF3907" s="6"/>
      <c r="AG3907" s="40"/>
      <c r="AJ3907" s="83"/>
      <c r="AK3907" s="40"/>
      <c r="AN3907" s="83"/>
      <c r="AO3907" s="40"/>
      <c r="AT3907" s="83"/>
      <c r="AU3907" s="40"/>
      <c r="AX3907" s="6"/>
      <c r="AY3907" s="40"/>
    </row>
    <row r="3908" spans="32:51" x14ac:dyDescent="0.25">
      <c r="AF3908" s="6"/>
      <c r="AG3908" s="40"/>
      <c r="AJ3908" s="83"/>
      <c r="AK3908" s="40"/>
      <c r="AN3908" s="83"/>
      <c r="AO3908" s="40"/>
      <c r="AT3908" s="83"/>
      <c r="AU3908" s="40"/>
      <c r="AX3908" s="6"/>
      <c r="AY3908" s="40"/>
    </row>
    <row r="3909" spans="32:51" x14ac:dyDescent="0.25">
      <c r="AF3909" s="6"/>
      <c r="AG3909" s="40"/>
      <c r="AJ3909" s="83"/>
      <c r="AK3909" s="40"/>
      <c r="AN3909" s="83"/>
      <c r="AO3909" s="40"/>
      <c r="AT3909" s="83"/>
      <c r="AU3909" s="40"/>
      <c r="AX3909" s="6"/>
      <c r="AY3909" s="40"/>
    </row>
    <row r="3910" spans="32:51" x14ac:dyDescent="0.25">
      <c r="AF3910" s="6"/>
      <c r="AG3910" s="40"/>
      <c r="AJ3910" s="83"/>
      <c r="AK3910" s="40"/>
      <c r="AN3910" s="83"/>
      <c r="AO3910" s="40"/>
      <c r="AT3910" s="83"/>
      <c r="AU3910" s="40"/>
      <c r="AX3910" s="6"/>
      <c r="AY3910" s="40"/>
    </row>
    <row r="3911" spans="32:51" x14ac:dyDescent="0.25">
      <c r="AF3911" s="6"/>
      <c r="AG3911" s="40"/>
      <c r="AJ3911" s="83"/>
      <c r="AK3911" s="40"/>
      <c r="AN3911" s="83"/>
      <c r="AO3911" s="40"/>
      <c r="AT3911" s="83"/>
      <c r="AU3911" s="40"/>
      <c r="AX3911" s="6"/>
      <c r="AY3911" s="40"/>
    </row>
    <row r="3912" spans="32:51" x14ac:dyDescent="0.25">
      <c r="AF3912" s="6"/>
      <c r="AG3912" s="40"/>
      <c r="AJ3912" s="83"/>
      <c r="AK3912" s="40"/>
      <c r="AN3912" s="83"/>
      <c r="AO3912" s="40"/>
      <c r="AT3912" s="83"/>
      <c r="AU3912" s="40"/>
      <c r="AX3912" s="6"/>
      <c r="AY3912" s="40"/>
    </row>
    <row r="3913" spans="32:51" x14ac:dyDescent="0.25">
      <c r="AF3913" s="6"/>
      <c r="AG3913" s="40"/>
      <c r="AJ3913" s="83"/>
      <c r="AK3913" s="40"/>
      <c r="AN3913" s="83"/>
      <c r="AO3913" s="40"/>
      <c r="AT3913" s="83"/>
      <c r="AU3913" s="40"/>
      <c r="AX3913" s="6"/>
      <c r="AY3913" s="40"/>
    </row>
    <row r="3914" spans="32:51" x14ac:dyDescent="0.25">
      <c r="AF3914" s="6"/>
      <c r="AG3914" s="40"/>
      <c r="AJ3914" s="83"/>
      <c r="AK3914" s="40"/>
      <c r="AN3914" s="83"/>
      <c r="AO3914" s="40"/>
      <c r="AT3914" s="83"/>
      <c r="AU3914" s="40"/>
      <c r="AX3914" s="6"/>
      <c r="AY3914" s="40"/>
    </row>
    <row r="3915" spans="32:51" x14ac:dyDescent="0.25">
      <c r="AF3915" s="6"/>
      <c r="AG3915" s="40"/>
      <c r="AJ3915" s="83"/>
      <c r="AK3915" s="40"/>
      <c r="AN3915" s="83"/>
      <c r="AO3915" s="40"/>
      <c r="AT3915" s="83"/>
      <c r="AU3915" s="40"/>
      <c r="AX3915" s="6"/>
      <c r="AY3915" s="40"/>
    </row>
    <row r="3916" spans="32:51" x14ac:dyDescent="0.25">
      <c r="AF3916" s="6"/>
      <c r="AG3916" s="40"/>
      <c r="AJ3916" s="83"/>
      <c r="AK3916" s="40"/>
      <c r="AN3916" s="83"/>
      <c r="AO3916" s="40"/>
      <c r="AT3916" s="83"/>
      <c r="AU3916" s="40"/>
      <c r="AX3916" s="6"/>
      <c r="AY3916" s="40"/>
    </row>
    <row r="3917" spans="32:51" x14ac:dyDescent="0.25">
      <c r="AF3917" s="6"/>
      <c r="AG3917" s="40"/>
      <c r="AJ3917" s="83"/>
      <c r="AK3917" s="40"/>
      <c r="AN3917" s="83"/>
      <c r="AO3917" s="40"/>
      <c r="AT3917" s="83"/>
      <c r="AU3917" s="40"/>
      <c r="AX3917" s="6"/>
      <c r="AY3917" s="40"/>
    </row>
    <row r="3918" spans="32:51" x14ac:dyDescent="0.25">
      <c r="AF3918" s="6"/>
      <c r="AG3918" s="40"/>
      <c r="AJ3918" s="83"/>
      <c r="AK3918" s="40"/>
      <c r="AN3918" s="83"/>
      <c r="AO3918" s="40"/>
      <c r="AT3918" s="83"/>
      <c r="AU3918" s="40"/>
      <c r="AX3918" s="6"/>
      <c r="AY3918" s="40"/>
    </row>
    <row r="3919" spans="32:51" x14ac:dyDescent="0.25">
      <c r="AF3919" s="6"/>
      <c r="AG3919" s="40"/>
      <c r="AJ3919" s="83"/>
      <c r="AK3919" s="40"/>
      <c r="AN3919" s="83"/>
      <c r="AO3919" s="40"/>
      <c r="AT3919" s="83"/>
      <c r="AU3919" s="40"/>
      <c r="AX3919" s="6"/>
      <c r="AY3919" s="40"/>
    </row>
    <row r="3920" spans="32:51" x14ac:dyDescent="0.25">
      <c r="AF3920" s="6"/>
      <c r="AG3920" s="40"/>
      <c r="AJ3920" s="83"/>
      <c r="AK3920" s="40"/>
      <c r="AN3920" s="83"/>
      <c r="AO3920" s="40"/>
      <c r="AT3920" s="83"/>
      <c r="AU3920" s="40"/>
      <c r="AX3920" s="6"/>
      <c r="AY3920" s="40"/>
    </row>
    <row r="3921" spans="32:51" x14ac:dyDescent="0.25">
      <c r="AF3921" s="6"/>
      <c r="AG3921" s="40"/>
      <c r="AJ3921" s="83"/>
      <c r="AK3921" s="40"/>
      <c r="AN3921" s="83"/>
      <c r="AO3921" s="40"/>
      <c r="AT3921" s="83"/>
      <c r="AU3921" s="40"/>
      <c r="AX3921" s="6"/>
      <c r="AY3921" s="40"/>
    </row>
    <row r="3922" spans="32:51" x14ac:dyDescent="0.25">
      <c r="AF3922" s="6"/>
      <c r="AG3922" s="40"/>
      <c r="AJ3922" s="83"/>
      <c r="AK3922" s="40"/>
      <c r="AN3922" s="83"/>
      <c r="AO3922" s="40"/>
      <c r="AT3922" s="83"/>
      <c r="AU3922" s="40"/>
      <c r="AX3922" s="6"/>
      <c r="AY3922" s="40"/>
    </row>
    <row r="3923" spans="32:51" x14ac:dyDescent="0.25">
      <c r="AF3923" s="6"/>
      <c r="AG3923" s="40"/>
      <c r="AJ3923" s="83"/>
      <c r="AK3923" s="40"/>
      <c r="AN3923" s="83"/>
      <c r="AO3923" s="40"/>
      <c r="AT3923" s="83"/>
      <c r="AU3923" s="40"/>
      <c r="AX3923" s="6"/>
      <c r="AY3923" s="40"/>
    </row>
    <row r="3924" spans="32:51" x14ac:dyDescent="0.25">
      <c r="AF3924" s="6"/>
      <c r="AG3924" s="40"/>
      <c r="AJ3924" s="83"/>
      <c r="AK3924" s="40"/>
      <c r="AN3924" s="83"/>
      <c r="AO3924" s="40"/>
      <c r="AT3924" s="83"/>
      <c r="AU3924" s="40"/>
      <c r="AX3924" s="6"/>
      <c r="AY3924" s="40"/>
    </row>
    <row r="3925" spans="32:51" x14ac:dyDescent="0.25">
      <c r="AF3925" s="6"/>
      <c r="AG3925" s="40"/>
      <c r="AJ3925" s="83"/>
      <c r="AK3925" s="40"/>
      <c r="AN3925" s="83"/>
      <c r="AO3925" s="40"/>
      <c r="AT3925" s="83"/>
      <c r="AU3925" s="40"/>
      <c r="AX3925" s="6"/>
      <c r="AY3925" s="40"/>
    </row>
    <row r="3926" spans="32:51" x14ac:dyDescent="0.25">
      <c r="AF3926" s="6"/>
      <c r="AG3926" s="40"/>
      <c r="AJ3926" s="83"/>
      <c r="AK3926" s="40"/>
      <c r="AN3926" s="83"/>
      <c r="AO3926" s="40"/>
      <c r="AT3926" s="83"/>
      <c r="AU3926" s="40"/>
      <c r="AX3926" s="6"/>
      <c r="AY3926" s="40"/>
    </row>
    <row r="3927" spans="32:51" x14ac:dyDescent="0.25">
      <c r="AF3927" s="6"/>
      <c r="AG3927" s="40"/>
      <c r="AJ3927" s="83"/>
      <c r="AK3927" s="40"/>
      <c r="AN3927" s="83"/>
      <c r="AO3927" s="40"/>
      <c r="AT3927" s="83"/>
      <c r="AU3927" s="40"/>
      <c r="AX3927" s="6"/>
      <c r="AY3927" s="40"/>
    </row>
    <row r="3928" spans="32:51" x14ac:dyDescent="0.25">
      <c r="AF3928" s="6"/>
      <c r="AG3928" s="40"/>
      <c r="AJ3928" s="83"/>
      <c r="AK3928" s="40"/>
      <c r="AN3928" s="83"/>
      <c r="AO3928" s="40"/>
      <c r="AT3928" s="83"/>
      <c r="AU3928" s="40"/>
      <c r="AX3928" s="6"/>
      <c r="AY3928" s="40"/>
    </row>
    <row r="3929" spans="32:51" x14ac:dyDescent="0.25">
      <c r="AF3929" s="6"/>
      <c r="AG3929" s="40"/>
      <c r="AJ3929" s="83"/>
      <c r="AK3929" s="40"/>
      <c r="AN3929" s="83"/>
      <c r="AO3929" s="40"/>
      <c r="AT3929" s="83"/>
      <c r="AU3929" s="40"/>
      <c r="AX3929" s="6"/>
      <c r="AY3929" s="40"/>
    </row>
    <row r="3930" spans="32:51" x14ac:dyDescent="0.25">
      <c r="AF3930" s="6"/>
      <c r="AG3930" s="40"/>
      <c r="AJ3930" s="83"/>
      <c r="AK3930" s="40"/>
      <c r="AN3930" s="83"/>
      <c r="AO3930" s="40"/>
      <c r="AT3930" s="83"/>
      <c r="AU3930" s="40"/>
      <c r="AX3930" s="6"/>
      <c r="AY3930" s="40"/>
    </row>
    <row r="3931" spans="32:51" x14ac:dyDescent="0.25">
      <c r="AF3931" s="6"/>
      <c r="AG3931" s="40"/>
      <c r="AJ3931" s="83"/>
      <c r="AK3931" s="40"/>
      <c r="AN3931" s="83"/>
      <c r="AO3931" s="40"/>
      <c r="AT3931" s="83"/>
      <c r="AU3931" s="40"/>
      <c r="AX3931" s="6"/>
      <c r="AY3931" s="40"/>
    </row>
    <row r="3932" spans="32:51" x14ac:dyDescent="0.25">
      <c r="AF3932" s="6"/>
      <c r="AG3932" s="40"/>
      <c r="AJ3932" s="83"/>
      <c r="AK3932" s="40"/>
      <c r="AN3932" s="83"/>
      <c r="AO3932" s="40"/>
      <c r="AT3932" s="83"/>
      <c r="AU3932" s="40"/>
      <c r="AX3932" s="6"/>
      <c r="AY3932" s="40"/>
    </row>
    <row r="3933" spans="32:51" x14ac:dyDescent="0.25">
      <c r="AF3933" s="6"/>
      <c r="AG3933" s="40"/>
      <c r="AJ3933" s="83"/>
      <c r="AK3933" s="40"/>
      <c r="AN3933" s="83"/>
      <c r="AO3933" s="40"/>
      <c r="AT3933" s="83"/>
      <c r="AU3933" s="40"/>
      <c r="AX3933" s="6"/>
      <c r="AY3933" s="40"/>
    </row>
    <row r="3934" spans="32:51" x14ac:dyDescent="0.25">
      <c r="AF3934" s="6"/>
      <c r="AG3934" s="40"/>
      <c r="AJ3934" s="83"/>
      <c r="AK3934" s="40"/>
      <c r="AN3934" s="83"/>
      <c r="AO3934" s="40"/>
      <c r="AT3934" s="83"/>
      <c r="AU3934" s="40"/>
      <c r="AX3934" s="6"/>
      <c r="AY3934" s="40"/>
    </row>
    <row r="3935" spans="32:51" x14ac:dyDescent="0.25">
      <c r="AF3935" s="6"/>
      <c r="AG3935" s="40"/>
      <c r="AJ3935" s="83"/>
      <c r="AK3935" s="40"/>
      <c r="AN3935" s="83"/>
      <c r="AO3935" s="40"/>
      <c r="AT3935" s="83"/>
      <c r="AU3935" s="40"/>
      <c r="AX3935" s="6"/>
      <c r="AY3935" s="40"/>
    </row>
    <row r="3936" spans="32:51" x14ac:dyDescent="0.25">
      <c r="AF3936" s="6"/>
      <c r="AG3936" s="40"/>
      <c r="AJ3936" s="83"/>
      <c r="AK3936" s="40"/>
      <c r="AN3936" s="83"/>
      <c r="AO3936" s="40"/>
      <c r="AT3936" s="83"/>
      <c r="AU3936" s="40"/>
      <c r="AX3936" s="6"/>
      <c r="AY3936" s="40"/>
    </row>
    <row r="3937" spans="32:51" x14ac:dyDescent="0.25">
      <c r="AF3937" s="6"/>
      <c r="AG3937" s="40"/>
      <c r="AJ3937" s="83"/>
      <c r="AK3937" s="40"/>
      <c r="AN3937" s="83"/>
      <c r="AO3937" s="40"/>
      <c r="AT3937" s="83"/>
      <c r="AU3937" s="40"/>
      <c r="AX3937" s="6"/>
      <c r="AY3937" s="40"/>
    </row>
    <row r="3938" spans="32:51" x14ac:dyDescent="0.25">
      <c r="AF3938" s="6"/>
      <c r="AG3938" s="40"/>
      <c r="AJ3938" s="83"/>
      <c r="AK3938" s="40"/>
      <c r="AN3938" s="83"/>
      <c r="AO3938" s="40"/>
      <c r="AT3938" s="83"/>
      <c r="AU3938" s="40"/>
      <c r="AX3938" s="6"/>
      <c r="AY3938" s="40"/>
    </row>
    <row r="3939" spans="32:51" x14ac:dyDescent="0.25">
      <c r="AF3939" s="6"/>
      <c r="AG3939" s="40"/>
      <c r="AJ3939" s="83"/>
      <c r="AK3939" s="40"/>
      <c r="AN3939" s="83"/>
      <c r="AO3939" s="40"/>
      <c r="AT3939" s="83"/>
      <c r="AU3939" s="40"/>
      <c r="AX3939" s="6"/>
      <c r="AY3939" s="40"/>
    </row>
    <row r="3940" spans="32:51" x14ac:dyDescent="0.25">
      <c r="AF3940" s="6"/>
      <c r="AG3940" s="40"/>
      <c r="AJ3940" s="83"/>
      <c r="AK3940" s="40"/>
      <c r="AN3940" s="83"/>
      <c r="AO3940" s="40"/>
      <c r="AT3940" s="83"/>
      <c r="AU3940" s="40"/>
      <c r="AX3940" s="6"/>
      <c r="AY3940" s="40"/>
    </row>
    <row r="3941" spans="32:51" x14ac:dyDescent="0.25">
      <c r="AF3941" s="6"/>
      <c r="AG3941" s="40"/>
      <c r="AJ3941" s="83"/>
      <c r="AK3941" s="40"/>
      <c r="AN3941" s="83"/>
      <c r="AO3941" s="40"/>
      <c r="AT3941" s="83"/>
      <c r="AU3941" s="40"/>
      <c r="AX3941" s="6"/>
      <c r="AY3941" s="40"/>
    </row>
    <row r="3942" spans="32:51" x14ac:dyDescent="0.25">
      <c r="AF3942" s="6"/>
      <c r="AG3942" s="40"/>
      <c r="AJ3942" s="83"/>
      <c r="AK3942" s="40"/>
      <c r="AN3942" s="83"/>
      <c r="AO3942" s="40"/>
      <c r="AT3942" s="83"/>
      <c r="AU3942" s="40"/>
      <c r="AX3942" s="6"/>
      <c r="AY3942" s="40"/>
    </row>
    <row r="3943" spans="32:51" x14ac:dyDescent="0.25">
      <c r="AF3943" s="6"/>
      <c r="AG3943" s="40"/>
      <c r="AJ3943" s="83"/>
      <c r="AK3943" s="40"/>
      <c r="AN3943" s="83"/>
      <c r="AO3943" s="40"/>
      <c r="AT3943" s="83"/>
      <c r="AU3943" s="40"/>
      <c r="AX3943" s="6"/>
      <c r="AY3943" s="40"/>
    </row>
    <row r="3944" spans="32:51" x14ac:dyDescent="0.25">
      <c r="AF3944" s="6"/>
      <c r="AG3944" s="40"/>
      <c r="AJ3944" s="83"/>
      <c r="AK3944" s="40"/>
      <c r="AN3944" s="83"/>
      <c r="AO3944" s="40"/>
      <c r="AT3944" s="83"/>
      <c r="AU3944" s="40"/>
      <c r="AX3944" s="6"/>
      <c r="AY3944" s="40"/>
    </row>
    <row r="3945" spans="32:51" x14ac:dyDescent="0.25">
      <c r="AF3945" s="6"/>
      <c r="AG3945" s="40"/>
      <c r="AJ3945" s="83"/>
      <c r="AK3945" s="40"/>
      <c r="AN3945" s="83"/>
      <c r="AO3945" s="40"/>
      <c r="AT3945" s="83"/>
      <c r="AU3945" s="40"/>
      <c r="AX3945" s="6"/>
      <c r="AY3945" s="40"/>
    </row>
    <row r="3946" spans="32:51" x14ac:dyDescent="0.25">
      <c r="AF3946" s="6"/>
      <c r="AG3946" s="40"/>
      <c r="AJ3946" s="83"/>
      <c r="AK3946" s="40"/>
      <c r="AN3946" s="83"/>
      <c r="AO3946" s="40"/>
      <c r="AT3946" s="83"/>
      <c r="AU3946" s="40"/>
      <c r="AX3946" s="6"/>
      <c r="AY3946" s="40"/>
    </row>
    <row r="3947" spans="32:51" x14ac:dyDescent="0.25">
      <c r="AF3947" s="6"/>
      <c r="AG3947" s="40"/>
      <c r="AJ3947" s="83"/>
      <c r="AK3947" s="40"/>
      <c r="AN3947" s="83"/>
      <c r="AO3947" s="40"/>
      <c r="AT3947" s="83"/>
      <c r="AU3947" s="40"/>
      <c r="AX3947" s="6"/>
      <c r="AY3947" s="40"/>
    </row>
    <row r="3948" spans="32:51" x14ac:dyDescent="0.25">
      <c r="AF3948" s="6"/>
      <c r="AG3948" s="40"/>
      <c r="AJ3948" s="83"/>
      <c r="AK3948" s="40"/>
      <c r="AN3948" s="83"/>
      <c r="AO3948" s="40"/>
      <c r="AT3948" s="83"/>
      <c r="AU3948" s="40"/>
      <c r="AX3948" s="6"/>
      <c r="AY3948" s="40"/>
    </row>
    <row r="3949" spans="32:51" x14ac:dyDescent="0.25">
      <c r="AF3949" s="6"/>
      <c r="AG3949" s="40"/>
      <c r="AJ3949" s="83"/>
      <c r="AK3949" s="40"/>
      <c r="AN3949" s="83"/>
      <c r="AO3949" s="40"/>
      <c r="AT3949" s="83"/>
      <c r="AU3949" s="40"/>
      <c r="AX3949" s="6"/>
      <c r="AY3949" s="40"/>
    </row>
    <row r="3950" spans="32:51" x14ac:dyDescent="0.25">
      <c r="AF3950" s="6"/>
      <c r="AG3950" s="40"/>
      <c r="AJ3950" s="83"/>
      <c r="AK3950" s="40"/>
      <c r="AN3950" s="83"/>
      <c r="AO3950" s="40"/>
      <c r="AT3950" s="83"/>
      <c r="AU3950" s="40"/>
      <c r="AX3950" s="6"/>
      <c r="AY3950" s="40"/>
    </row>
    <row r="3951" spans="32:51" x14ac:dyDescent="0.25">
      <c r="AF3951" s="6"/>
      <c r="AG3951" s="40"/>
      <c r="AJ3951" s="83"/>
      <c r="AK3951" s="40"/>
      <c r="AN3951" s="83"/>
      <c r="AO3951" s="40"/>
      <c r="AT3951" s="83"/>
      <c r="AU3951" s="40"/>
      <c r="AX3951" s="6"/>
      <c r="AY3951" s="40"/>
    </row>
    <row r="3952" spans="32:51" x14ac:dyDescent="0.25">
      <c r="AF3952" s="6"/>
      <c r="AG3952" s="40"/>
      <c r="AJ3952" s="83"/>
      <c r="AK3952" s="40"/>
      <c r="AN3952" s="83"/>
      <c r="AO3952" s="40"/>
      <c r="AT3952" s="83"/>
      <c r="AU3952" s="40"/>
      <c r="AX3952" s="6"/>
      <c r="AY3952" s="40"/>
    </row>
    <row r="3953" spans="32:51" x14ac:dyDescent="0.25">
      <c r="AF3953" s="6"/>
      <c r="AG3953" s="40"/>
      <c r="AJ3953" s="83"/>
      <c r="AK3953" s="40"/>
      <c r="AN3953" s="83"/>
      <c r="AO3953" s="40"/>
      <c r="AT3953" s="83"/>
      <c r="AU3953" s="40"/>
      <c r="AX3953" s="6"/>
      <c r="AY3953" s="40"/>
    </row>
    <row r="3954" spans="32:51" x14ac:dyDescent="0.25">
      <c r="AF3954" s="6"/>
      <c r="AG3954" s="40"/>
      <c r="AJ3954" s="83"/>
      <c r="AK3954" s="40"/>
      <c r="AN3954" s="83"/>
      <c r="AO3954" s="40"/>
      <c r="AT3954" s="83"/>
      <c r="AU3954" s="40"/>
      <c r="AX3954" s="6"/>
      <c r="AY3954" s="40"/>
    </row>
    <row r="3955" spans="32:51" x14ac:dyDescent="0.25">
      <c r="AF3955" s="6"/>
      <c r="AG3955" s="40"/>
      <c r="AJ3955" s="83"/>
      <c r="AK3955" s="40"/>
      <c r="AN3955" s="83"/>
      <c r="AO3955" s="40"/>
      <c r="AT3955" s="83"/>
      <c r="AU3955" s="40"/>
      <c r="AX3955" s="6"/>
      <c r="AY3955" s="40"/>
    </row>
    <row r="3956" spans="32:51" x14ac:dyDescent="0.25">
      <c r="AF3956" s="6"/>
      <c r="AG3956" s="40"/>
      <c r="AJ3956" s="83"/>
      <c r="AK3956" s="40"/>
      <c r="AN3956" s="83"/>
      <c r="AO3956" s="40"/>
      <c r="AT3956" s="83"/>
      <c r="AU3956" s="40"/>
      <c r="AX3956" s="6"/>
      <c r="AY3956" s="40"/>
    </row>
    <row r="3957" spans="32:51" x14ac:dyDescent="0.25">
      <c r="AF3957" s="6"/>
      <c r="AG3957" s="40"/>
      <c r="AJ3957" s="83"/>
      <c r="AK3957" s="40"/>
      <c r="AN3957" s="83"/>
      <c r="AO3957" s="40"/>
      <c r="AT3957" s="83"/>
      <c r="AU3957" s="40"/>
      <c r="AX3957" s="6"/>
      <c r="AY3957" s="40"/>
    </row>
    <row r="3958" spans="32:51" x14ac:dyDescent="0.25">
      <c r="AF3958" s="6"/>
      <c r="AG3958" s="40"/>
      <c r="AJ3958" s="83"/>
      <c r="AK3958" s="40"/>
      <c r="AN3958" s="83"/>
      <c r="AO3958" s="40"/>
      <c r="AT3958" s="83"/>
      <c r="AU3958" s="40"/>
      <c r="AX3958" s="6"/>
      <c r="AY3958" s="40"/>
    </row>
    <row r="3959" spans="32:51" x14ac:dyDescent="0.25">
      <c r="AF3959" s="6"/>
      <c r="AG3959" s="40"/>
      <c r="AJ3959" s="83"/>
      <c r="AK3959" s="40"/>
      <c r="AN3959" s="83"/>
      <c r="AO3959" s="40"/>
      <c r="AT3959" s="83"/>
      <c r="AU3959" s="40"/>
      <c r="AX3959" s="6"/>
      <c r="AY3959" s="40"/>
    </row>
    <row r="3960" spans="32:51" x14ac:dyDescent="0.25">
      <c r="AF3960" s="6"/>
      <c r="AG3960" s="40"/>
      <c r="AJ3960" s="83"/>
      <c r="AK3960" s="40"/>
      <c r="AN3960" s="83"/>
      <c r="AO3960" s="40"/>
      <c r="AT3960" s="83"/>
      <c r="AU3960" s="40"/>
      <c r="AX3960" s="6"/>
      <c r="AY3960" s="40"/>
    </row>
    <row r="3961" spans="32:51" x14ac:dyDescent="0.25">
      <c r="AF3961" s="6"/>
      <c r="AG3961" s="40"/>
      <c r="AJ3961" s="83"/>
      <c r="AK3961" s="40"/>
      <c r="AN3961" s="83"/>
      <c r="AO3961" s="40"/>
      <c r="AT3961" s="83"/>
      <c r="AU3961" s="40"/>
      <c r="AX3961" s="6"/>
      <c r="AY3961" s="40"/>
    </row>
    <row r="3962" spans="32:51" x14ac:dyDescent="0.25">
      <c r="AF3962" s="6"/>
      <c r="AG3962" s="40"/>
      <c r="AJ3962" s="83"/>
      <c r="AK3962" s="40"/>
      <c r="AN3962" s="83"/>
      <c r="AO3962" s="40"/>
      <c r="AT3962" s="83"/>
      <c r="AU3962" s="40"/>
      <c r="AX3962" s="6"/>
      <c r="AY3962" s="40"/>
    </row>
    <row r="3963" spans="32:51" x14ac:dyDescent="0.25">
      <c r="AF3963" s="6"/>
      <c r="AG3963" s="40"/>
      <c r="AJ3963" s="83"/>
      <c r="AK3963" s="40"/>
      <c r="AN3963" s="83"/>
      <c r="AO3963" s="40"/>
      <c r="AT3963" s="83"/>
      <c r="AU3963" s="40"/>
      <c r="AX3963" s="6"/>
      <c r="AY3963" s="40"/>
    </row>
    <row r="3964" spans="32:51" x14ac:dyDescent="0.25">
      <c r="AF3964" s="6"/>
      <c r="AG3964" s="40"/>
      <c r="AJ3964" s="83"/>
      <c r="AK3964" s="40"/>
      <c r="AN3964" s="83"/>
      <c r="AO3964" s="40"/>
      <c r="AT3964" s="83"/>
      <c r="AU3964" s="40"/>
      <c r="AX3964" s="6"/>
      <c r="AY3964" s="40"/>
    </row>
    <row r="3965" spans="32:51" x14ac:dyDescent="0.25">
      <c r="AF3965" s="6"/>
      <c r="AG3965" s="40"/>
      <c r="AJ3965" s="83"/>
      <c r="AK3965" s="40"/>
      <c r="AN3965" s="83"/>
      <c r="AO3965" s="40"/>
      <c r="AT3965" s="83"/>
      <c r="AU3965" s="40"/>
      <c r="AX3965" s="6"/>
      <c r="AY3965" s="40"/>
    </row>
    <row r="3966" spans="32:51" x14ac:dyDescent="0.25">
      <c r="AF3966" s="6"/>
      <c r="AG3966" s="40"/>
      <c r="AJ3966" s="83"/>
      <c r="AK3966" s="40"/>
      <c r="AN3966" s="83"/>
      <c r="AO3966" s="40"/>
      <c r="AT3966" s="83"/>
      <c r="AU3966" s="40"/>
      <c r="AX3966" s="6"/>
      <c r="AY3966" s="40"/>
    </row>
    <row r="3967" spans="32:51" x14ac:dyDescent="0.25">
      <c r="AF3967" s="6"/>
      <c r="AG3967" s="40"/>
      <c r="AJ3967" s="83"/>
      <c r="AK3967" s="40"/>
      <c r="AN3967" s="83"/>
      <c r="AO3967" s="40"/>
      <c r="AT3967" s="83"/>
      <c r="AU3967" s="40"/>
      <c r="AX3967" s="6"/>
      <c r="AY3967" s="40"/>
    </row>
    <row r="3968" spans="32:51" x14ac:dyDescent="0.25">
      <c r="AF3968" s="6"/>
      <c r="AG3968" s="40"/>
      <c r="AJ3968" s="83"/>
      <c r="AK3968" s="40"/>
      <c r="AN3968" s="83"/>
      <c r="AO3968" s="40"/>
      <c r="AT3968" s="83"/>
      <c r="AU3968" s="40"/>
      <c r="AX3968" s="6"/>
      <c r="AY3968" s="40"/>
    </row>
    <row r="3969" spans="32:51" x14ac:dyDescent="0.25">
      <c r="AF3969" s="6"/>
      <c r="AG3969" s="40"/>
      <c r="AJ3969" s="83"/>
      <c r="AK3969" s="40"/>
      <c r="AN3969" s="83"/>
      <c r="AO3969" s="40"/>
      <c r="AT3969" s="83"/>
      <c r="AU3969" s="40"/>
      <c r="AX3969" s="6"/>
      <c r="AY3969" s="40"/>
    </row>
    <row r="3970" spans="32:51" x14ac:dyDescent="0.25">
      <c r="AF3970" s="6"/>
      <c r="AG3970" s="40"/>
      <c r="AJ3970" s="83"/>
      <c r="AK3970" s="40"/>
      <c r="AN3970" s="83"/>
      <c r="AO3970" s="40"/>
      <c r="AT3970" s="83"/>
      <c r="AU3970" s="40"/>
      <c r="AX3970" s="6"/>
      <c r="AY3970" s="40"/>
    </row>
    <row r="3971" spans="32:51" x14ac:dyDescent="0.25">
      <c r="AF3971" s="6"/>
      <c r="AG3971" s="40"/>
      <c r="AJ3971" s="83"/>
      <c r="AK3971" s="40"/>
      <c r="AN3971" s="83"/>
      <c r="AO3971" s="40"/>
      <c r="AT3971" s="83"/>
      <c r="AU3971" s="40"/>
      <c r="AX3971" s="6"/>
      <c r="AY3971" s="40"/>
    </row>
    <row r="3972" spans="32:51" x14ac:dyDescent="0.25">
      <c r="AF3972" s="6"/>
      <c r="AG3972" s="40"/>
      <c r="AJ3972" s="83"/>
      <c r="AK3972" s="40"/>
      <c r="AN3972" s="83"/>
      <c r="AO3972" s="40"/>
      <c r="AT3972" s="83"/>
      <c r="AU3972" s="40"/>
      <c r="AX3972" s="6"/>
      <c r="AY3972" s="40"/>
    </row>
    <row r="3973" spans="32:51" x14ac:dyDescent="0.25">
      <c r="AF3973" s="6"/>
      <c r="AG3973" s="40"/>
      <c r="AJ3973" s="83"/>
      <c r="AK3973" s="40"/>
      <c r="AN3973" s="83"/>
      <c r="AO3973" s="40"/>
      <c r="AT3973" s="83"/>
      <c r="AU3973" s="40"/>
      <c r="AX3973" s="6"/>
      <c r="AY3973" s="40"/>
    </row>
    <row r="3974" spans="32:51" x14ac:dyDescent="0.25">
      <c r="AF3974" s="6"/>
      <c r="AG3974" s="40"/>
      <c r="AJ3974" s="83"/>
      <c r="AK3974" s="40"/>
      <c r="AN3974" s="83"/>
      <c r="AO3974" s="40"/>
      <c r="AT3974" s="83"/>
      <c r="AU3974" s="40"/>
      <c r="AX3974" s="6"/>
      <c r="AY3974" s="40"/>
    </row>
    <row r="3975" spans="32:51" x14ac:dyDescent="0.25">
      <c r="AF3975" s="6"/>
      <c r="AG3975" s="40"/>
      <c r="AJ3975" s="83"/>
      <c r="AK3975" s="40"/>
      <c r="AN3975" s="83"/>
      <c r="AO3975" s="40"/>
      <c r="AT3975" s="83"/>
      <c r="AU3975" s="40"/>
      <c r="AX3975" s="6"/>
      <c r="AY3975" s="40"/>
    </row>
    <row r="3976" spans="32:51" x14ac:dyDescent="0.25">
      <c r="AF3976" s="6"/>
      <c r="AG3976" s="40"/>
      <c r="AJ3976" s="83"/>
      <c r="AK3976" s="40"/>
      <c r="AN3976" s="83"/>
      <c r="AO3976" s="40"/>
      <c r="AT3976" s="83"/>
      <c r="AU3976" s="40"/>
      <c r="AX3976" s="6"/>
      <c r="AY3976" s="40"/>
    </row>
    <row r="3977" spans="32:51" x14ac:dyDescent="0.25">
      <c r="AF3977" s="6"/>
      <c r="AG3977" s="40"/>
      <c r="AJ3977" s="83"/>
      <c r="AK3977" s="40"/>
      <c r="AN3977" s="83"/>
      <c r="AO3977" s="40"/>
      <c r="AT3977" s="83"/>
      <c r="AU3977" s="40"/>
      <c r="AX3977" s="6"/>
      <c r="AY3977" s="40"/>
    </row>
    <row r="3978" spans="32:51" x14ac:dyDescent="0.25">
      <c r="AF3978" s="6"/>
      <c r="AG3978" s="40"/>
      <c r="AJ3978" s="83"/>
      <c r="AK3978" s="40"/>
      <c r="AN3978" s="83"/>
      <c r="AO3978" s="40"/>
      <c r="AT3978" s="83"/>
      <c r="AU3978" s="40"/>
      <c r="AX3978" s="6"/>
      <c r="AY3978" s="40"/>
    </row>
    <row r="3979" spans="32:51" x14ac:dyDescent="0.25">
      <c r="AF3979" s="6"/>
      <c r="AG3979" s="40"/>
      <c r="AJ3979" s="83"/>
      <c r="AK3979" s="40"/>
      <c r="AN3979" s="83"/>
      <c r="AO3979" s="40"/>
      <c r="AT3979" s="83"/>
      <c r="AU3979" s="40"/>
      <c r="AX3979" s="6"/>
      <c r="AY3979" s="40"/>
    </row>
    <row r="3980" spans="32:51" x14ac:dyDescent="0.25">
      <c r="AF3980" s="6"/>
      <c r="AG3980" s="40"/>
      <c r="AJ3980" s="83"/>
      <c r="AK3980" s="40"/>
      <c r="AN3980" s="83"/>
      <c r="AO3980" s="40"/>
      <c r="AT3980" s="83"/>
      <c r="AU3980" s="40"/>
      <c r="AX3980" s="6"/>
      <c r="AY3980" s="40"/>
    </row>
    <row r="3981" spans="32:51" x14ac:dyDescent="0.25">
      <c r="AF3981" s="6"/>
      <c r="AG3981" s="40"/>
      <c r="AJ3981" s="83"/>
      <c r="AK3981" s="40"/>
      <c r="AN3981" s="83"/>
      <c r="AO3981" s="40"/>
      <c r="AT3981" s="83"/>
      <c r="AU3981" s="40"/>
      <c r="AX3981" s="6"/>
      <c r="AY3981" s="40"/>
    </row>
    <row r="3982" spans="32:51" x14ac:dyDescent="0.25">
      <c r="AF3982" s="6"/>
      <c r="AG3982" s="40"/>
      <c r="AJ3982" s="83"/>
      <c r="AK3982" s="40"/>
      <c r="AN3982" s="83"/>
      <c r="AO3982" s="40"/>
      <c r="AT3982" s="83"/>
      <c r="AU3982" s="40"/>
      <c r="AX3982" s="6"/>
      <c r="AY3982" s="40"/>
    </row>
    <row r="3983" spans="32:51" x14ac:dyDescent="0.25">
      <c r="AF3983" s="6"/>
      <c r="AG3983" s="40"/>
      <c r="AJ3983" s="83"/>
      <c r="AK3983" s="40"/>
      <c r="AN3983" s="83"/>
      <c r="AO3983" s="40"/>
      <c r="AT3983" s="83"/>
      <c r="AU3983" s="40"/>
      <c r="AX3983" s="6"/>
      <c r="AY3983" s="40"/>
    </row>
    <row r="3984" spans="32:51" x14ac:dyDescent="0.25">
      <c r="AF3984" s="6"/>
      <c r="AG3984" s="40"/>
      <c r="AJ3984" s="83"/>
      <c r="AK3984" s="40"/>
      <c r="AN3984" s="83"/>
      <c r="AO3984" s="40"/>
      <c r="AT3984" s="83"/>
      <c r="AU3984" s="40"/>
      <c r="AX3984" s="6"/>
      <c r="AY3984" s="40"/>
    </row>
    <row r="3985" spans="32:51" x14ac:dyDescent="0.25">
      <c r="AF3985" s="6"/>
      <c r="AG3985" s="40"/>
      <c r="AJ3985" s="83"/>
      <c r="AK3985" s="40"/>
      <c r="AN3985" s="83"/>
      <c r="AO3985" s="40"/>
      <c r="AT3985" s="83"/>
      <c r="AU3985" s="40"/>
      <c r="AX3985" s="6"/>
      <c r="AY3985" s="40"/>
    </row>
    <row r="3986" spans="32:51" x14ac:dyDescent="0.25">
      <c r="AF3986" s="6"/>
      <c r="AG3986" s="40"/>
      <c r="AJ3986" s="83"/>
      <c r="AK3986" s="40"/>
      <c r="AN3986" s="83"/>
      <c r="AO3986" s="40"/>
      <c r="AT3986" s="83"/>
      <c r="AU3986" s="40"/>
      <c r="AX3986" s="6"/>
      <c r="AY3986" s="40"/>
    </row>
    <row r="3987" spans="32:51" x14ac:dyDescent="0.25">
      <c r="AF3987" s="6"/>
      <c r="AG3987" s="40"/>
      <c r="AJ3987" s="83"/>
      <c r="AK3987" s="40"/>
      <c r="AN3987" s="83"/>
      <c r="AO3987" s="40"/>
      <c r="AT3987" s="83"/>
      <c r="AU3987" s="40"/>
      <c r="AX3987" s="6"/>
      <c r="AY3987" s="40"/>
    </row>
    <row r="3988" spans="32:51" x14ac:dyDescent="0.25">
      <c r="AF3988" s="6"/>
      <c r="AG3988" s="40"/>
      <c r="AJ3988" s="83"/>
      <c r="AK3988" s="40"/>
      <c r="AN3988" s="83"/>
      <c r="AO3988" s="40"/>
      <c r="AT3988" s="83"/>
      <c r="AU3988" s="40"/>
      <c r="AX3988" s="6"/>
      <c r="AY3988" s="40"/>
    </row>
    <row r="3989" spans="32:51" x14ac:dyDescent="0.25">
      <c r="AF3989" s="6"/>
      <c r="AG3989" s="40"/>
      <c r="AJ3989" s="83"/>
      <c r="AK3989" s="40"/>
      <c r="AN3989" s="83"/>
      <c r="AO3989" s="40"/>
      <c r="AT3989" s="83"/>
      <c r="AU3989" s="40"/>
      <c r="AX3989" s="6"/>
      <c r="AY3989" s="40"/>
    </row>
    <row r="3990" spans="32:51" x14ac:dyDescent="0.25">
      <c r="AF3990" s="6"/>
      <c r="AG3990" s="40"/>
      <c r="AJ3990" s="83"/>
      <c r="AK3990" s="40"/>
      <c r="AN3990" s="83"/>
      <c r="AO3990" s="40"/>
      <c r="AT3990" s="83"/>
      <c r="AU3990" s="40"/>
      <c r="AX3990" s="6"/>
      <c r="AY3990" s="40"/>
    </row>
    <row r="3991" spans="32:51" x14ac:dyDescent="0.25">
      <c r="AF3991" s="6"/>
      <c r="AG3991" s="40"/>
      <c r="AJ3991" s="83"/>
      <c r="AK3991" s="40"/>
      <c r="AN3991" s="83"/>
      <c r="AO3991" s="40"/>
      <c r="AT3991" s="83"/>
      <c r="AU3991" s="40"/>
      <c r="AX3991" s="6"/>
      <c r="AY3991" s="40"/>
    </row>
    <row r="3992" spans="32:51" x14ac:dyDescent="0.25">
      <c r="AF3992" s="6"/>
      <c r="AG3992" s="40"/>
      <c r="AJ3992" s="83"/>
      <c r="AK3992" s="40"/>
      <c r="AN3992" s="83"/>
      <c r="AO3992" s="40"/>
      <c r="AT3992" s="83"/>
      <c r="AU3992" s="40"/>
      <c r="AX3992" s="6"/>
      <c r="AY3992" s="40"/>
    </row>
    <row r="3993" spans="32:51" x14ac:dyDescent="0.25">
      <c r="AF3993" s="6"/>
      <c r="AG3993" s="40"/>
      <c r="AJ3993" s="83"/>
      <c r="AK3993" s="40"/>
      <c r="AN3993" s="83"/>
      <c r="AO3993" s="40"/>
      <c r="AT3993" s="83"/>
      <c r="AU3993" s="40"/>
      <c r="AX3993" s="6"/>
      <c r="AY3993" s="40"/>
    </row>
    <row r="3994" spans="32:51" x14ac:dyDescent="0.25">
      <c r="AF3994" s="6"/>
      <c r="AG3994" s="40"/>
      <c r="AJ3994" s="83"/>
      <c r="AK3994" s="40"/>
      <c r="AN3994" s="83"/>
      <c r="AO3994" s="40"/>
      <c r="AT3994" s="83"/>
      <c r="AU3994" s="40"/>
      <c r="AX3994" s="6"/>
      <c r="AY3994" s="40"/>
    </row>
    <row r="3995" spans="32:51" x14ac:dyDescent="0.25">
      <c r="AF3995" s="6"/>
      <c r="AG3995" s="40"/>
      <c r="AJ3995" s="83"/>
      <c r="AK3995" s="40"/>
      <c r="AN3995" s="83"/>
      <c r="AO3995" s="40"/>
      <c r="AT3995" s="83"/>
      <c r="AU3995" s="40"/>
      <c r="AX3995" s="6"/>
      <c r="AY3995" s="40"/>
    </row>
    <row r="3996" spans="32:51" x14ac:dyDescent="0.25">
      <c r="AF3996" s="6"/>
      <c r="AG3996" s="40"/>
      <c r="AJ3996" s="83"/>
      <c r="AK3996" s="40"/>
      <c r="AN3996" s="83"/>
      <c r="AO3996" s="40"/>
      <c r="AT3996" s="83"/>
      <c r="AU3996" s="40"/>
      <c r="AX3996" s="6"/>
      <c r="AY3996" s="40"/>
    </row>
    <row r="3997" spans="32:51" x14ac:dyDescent="0.25">
      <c r="AF3997" s="6"/>
      <c r="AG3997" s="40"/>
      <c r="AJ3997" s="83"/>
      <c r="AK3997" s="40"/>
      <c r="AN3997" s="83"/>
      <c r="AO3997" s="40"/>
      <c r="AT3997" s="83"/>
      <c r="AU3997" s="40"/>
      <c r="AX3997" s="6"/>
      <c r="AY3997" s="40"/>
    </row>
    <row r="3998" spans="32:51" x14ac:dyDescent="0.25">
      <c r="AF3998" s="6"/>
      <c r="AG3998" s="40"/>
      <c r="AJ3998" s="83"/>
      <c r="AK3998" s="40"/>
      <c r="AN3998" s="83"/>
      <c r="AO3998" s="40"/>
      <c r="AT3998" s="83"/>
      <c r="AU3998" s="40"/>
      <c r="AX3998" s="6"/>
      <c r="AY3998" s="40"/>
    </row>
    <row r="3999" spans="32:51" x14ac:dyDescent="0.25">
      <c r="AF3999" s="6"/>
      <c r="AG3999" s="40"/>
      <c r="AJ3999" s="83"/>
      <c r="AK3999" s="40"/>
      <c r="AN3999" s="83"/>
      <c r="AO3999" s="40"/>
      <c r="AT3999" s="83"/>
      <c r="AU3999" s="40"/>
      <c r="AX3999" s="6"/>
      <c r="AY3999" s="40"/>
    </row>
    <row r="4000" spans="32:51" x14ac:dyDescent="0.25">
      <c r="AF4000" s="6"/>
      <c r="AG4000" s="40"/>
      <c r="AJ4000" s="83"/>
      <c r="AK4000" s="40"/>
      <c r="AN4000" s="83"/>
      <c r="AO4000" s="40"/>
      <c r="AT4000" s="83"/>
      <c r="AU4000" s="40"/>
      <c r="AX4000" s="6"/>
      <c r="AY4000" s="40"/>
    </row>
    <row r="4001" spans="32:51" x14ac:dyDescent="0.25">
      <c r="AF4001" s="6"/>
      <c r="AG4001" s="40"/>
      <c r="AJ4001" s="83"/>
      <c r="AK4001" s="40"/>
      <c r="AN4001" s="83"/>
      <c r="AO4001" s="40"/>
      <c r="AT4001" s="83"/>
      <c r="AU4001" s="40"/>
      <c r="AX4001" s="6"/>
      <c r="AY4001" s="40"/>
    </row>
    <row r="4002" spans="32:51" x14ac:dyDescent="0.25">
      <c r="AF4002" s="6"/>
      <c r="AG4002" s="40"/>
      <c r="AJ4002" s="83"/>
      <c r="AK4002" s="40"/>
      <c r="AN4002" s="83"/>
      <c r="AO4002" s="40"/>
      <c r="AT4002" s="83"/>
      <c r="AU4002" s="40"/>
      <c r="AX4002" s="6"/>
      <c r="AY4002" s="40"/>
    </row>
    <row r="4003" spans="32:51" x14ac:dyDescent="0.25">
      <c r="AF4003" s="6"/>
      <c r="AG4003" s="40"/>
      <c r="AJ4003" s="83"/>
      <c r="AK4003" s="40"/>
      <c r="AN4003" s="83"/>
      <c r="AO4003" s="40"/>
      <c r="AT4003" s="83"/>
      <c r="AU4003" s="40"/>
      <c r="AX4003" s="6"/>
      <c r="AY4003" s="40"/>
    </row>
    <row r="4004" spans="32:51" x14ac:dyDescent="0.25">
      <c r="AF4004" s="6"/>
      <c r="AG4004" s="40"/>
      <c r="AJ4004" s="83"/>
      <c r="AK4004" s="40"/>
      <c r="AN4004" s="83"/>
      <c r="AO4004" s="40"/>
      <c r="AT4004" s="83"/>
      <c r="AU4004" s="40"/>
      <c r="AX4004" s="6"/>
      <c r="AY4004" s="40"/>
    </row>
    <row r="4005" spans="32:51" x14ac:dyDescent="0.25">
      <c r="AF4005" s="6"/>
      <c r="AG4005" s="40"/>
      <c r="AJ4005" s="83"/>
      <c r="AK4005" s="40"/>
      <c r="AN4005" s="83"/>
      <c r="AO4005" s="40"/>
      <c r="AT4005" s="83"/>
      <c r="AU4005" s="40"/>
      <c r="AX4005" s="6"/>
      <c r="AY4005" s="40"/>
    </row>
    <row r="4006" spans="32:51" x14ac:dyDescent="0.25">
      <c r="AF4006" s="6"/>
      <c r="AG4006" s="40"/>
      <c r="AJ4006" s="83"/>
      <c r="AK4006" s="40"/>
      <c r="AN4006" s="83"/>
      <c r="AO4006" s="40"/>
      <c r="AT4006" s="83"/>
      <c r="AU4006" s="40"/>
      <c r="AX4006" s="6"/>
      <c r="AY4006" s="40"/>
    </row>
    <row r="4007" spans="32:51" x14ac:dyDescent="0.25">
      <c r="AF4007" s="6"/>
      <c r="AG4007" s="40"/>
      <c r="AJ4007" s="83"/>
      <c r="AK4007" s="40"/>
      <c r="AN4007" s="83"/>
      <c r="AO4007" s="40"/>
      <c r="AT4007" s="83"/>
      <c r="AU4007" s="40"/>
      <c r="AX4007" s="6"/>
      <c r="AY4007" s="40"/>
    </row>
    <row r="4008" spans="32:51" x14ac:dyDescent="0.25">
      <c r="AF4008" s="6"/>
      <c r="AG4008" s="40"/>
      <c r="AJ4008" s="83"/>
      <c r="AK4008" s="40"/>
      <c r="AN4008" s="83"/>
      <c r="AO4008" s="40"/>
      <c r="AT4008" s="83"/>
      <c r="AU4008" s="40"/>
      <c r="AX4008" s="6"/>
      <c r="AY4008" s="40"/>
    </row>
    <row r="4009" spans="32:51" x14ac:dyDescent="0.25">
      <c r="AF4009" s="6"/>
      <c r="AG4009" s="40"/>
      <c r="AJ4009" s="83"/>
      <c r="AK4009" s="40"/>
      <c r="AN4009" s="83"/>
      <c r="AO4009" s="40"/>
      <c r="AT4009" s="83"/>
      <c r="AU4009" s="40"/>
      <c r="AX4009" s="6"/>
      <c r="AY4009" s="40"/>
    </row>
    <row r="4010" spans="32:51" x14ac:dyDescent="0.25">
      <c r="AF4010" s="6"/>
      <c r="AG4010" s="40"/>
      <c r="AJ4010" s="83"/>
      <c r="AK4010" s="40"/>
      <c r="AN4010" s="83"/>
      <c r="AO4010" s="40"/>
      <c r="AT4010" s="83"/>
      <c r="AU4010" s="40"/>
      <c r="AX4010" s="6"/>
      <c r="AY4010" s="40"/>
    </row>
    <row r="4011" spans="32:51" x14ac:dyDescent="0.25">
      <c r="AF4011" s="6"/>
      <c r="AG4011" s="40"/>
      <c r="AJ4011" s="83"/>
      <c r="AK4011" s="40"/>
      <c r="AN4011" s="83"/>
      <c r="AO4011" s="40"/>
      <c r="AT4011" s="83"/>
      <c r="AU4011" s="40"/>
      <c r="AX4011" s="6"/>
      <c r="AY4011" s="40"/>
    </row>
    <row r="4012" spans="32:51" x14ac:dyDescent="0.25">
      <c r="AF4012" s="6"/>
      <c r="AG4012" s="40"/>
      <c r="AJ4012" s="83"/>
      <c r="AK4012" s="40"/>
      <c r="AN4012" s="83"/>
      <c r="AO4012" s="40"/>
      <c r="AT4012" s="83"/>
      <c r="AU4012" s="40"/>
      <c r="AX4012" s="6"/>
      <c r="AY4012" s="40"/>
    </row>
    <row r="4013" spans="32:51" x14ac:dyDescent="0.25">
      <c r="AF4013" s="6"/>
      <c r="AG4013" s="40"/>
      <c r="AJ4013" s="83"/>
      <c r="AK4013" s="40"/>
      <c r="AN4013" s="83"/>
      <c r="AO4013" s="40"/>
      <c r="AT4013" s="83"/>
      <c r="AU4013" s="40"/>
      <c r="AX4013" s="6"/>
      <c r="AY4013" s="40"/>
    </row>
    <row r="4014" spans="32:51" x14ac:dyDescent="0.25">
      <c r="AF4014" s="6"/>
      <c r="AG4014" s="40"/>
      <c r="AJ4014" s="83"/>
      <c r="AK4014" s="40"/>
      <c r="AN4014" s="83"/>
      <c r="AO4014" s="40"/>
      <c r="AT4014" s="83"/>
      <c r="AU4014" s="40"/>
      <c r="AX4014" s="6"/>
      <c r="AY4014" s="40"/>
    </row>
    <row r="4015" spans="32:51" x14ac:dyDescent="0.25">
      <c r="AF4015" s="6"/>
      <c r="AG4015" s="40"/>
      <c r="AJ4015" s="83"/>
      <c r="AK4015" s="40"/>
      <c r="AN4015" s="83"/>
      <c r="AO4015" s="40"/>
      <c r="AT4015" s="83"/>
      <c r="AU4015" s="40"/>
      <c r="AX4015" s="6"/>
      <c r="AY4015" s="40"/>
    </row>
    <row r="4016" spans="32:51" x14ac:dyDescent="0.25">
      <c r="AF4016" s="6"/>
      <c r="AG4016" s="40"/>
      <c r="AJ4016" s="83"/>
      <c r="AK4016" s="40"/>
      <c r="AN4016" s="83"/>
      <c r="AO4016" s="40"/>
      <c r="AT4016" s="83"/>
      <c r="AU4016" s="40"/>
      <c r="AX4016" s="6"/>
      <c r="AY4016" s="40"/>
    </row>
    <row r="4017" spans="32:51" x14ac:dyDescent="0.25">
      <c r="AF4017" s="6"/>
      <c r="AG4017" s="40"/>
      <c r="AJ4017" s="83"/>
      <c r="AK4017" s="40"/>
      <c r="AN4017" s="83"/>
      <c r="AO4017" s="40"/>
      <c r="AT4017" s="83"/>
      <c r="AU4017" s="40"/>
      <c r="AX4017" s="6"/>
      <c r="AY4017" s="40"/>
    </row>
    <row r="4018" spans="32:51" x14ac:dyDescent="0.25">
      <c r="AF4018" s="6"/>
      <c r="AG4018" s="40"/>
      <c r="AJ4018" s="83"/>
      <c r="AK4018" s="40"/>
      <c r="AN4018" s="83"/>
      <c r="AO4018" s="40"/>
      <c r="AT4018" s="83"/>
      <c r="AU4018" s="40"/>
      <c r="AX4018" s="6"/>
      <c r="AY4018" s="40"/>
    </row>
    <row r="4019" spans="32:51" x14ac:dyDescent="0.25">
      <c r="AF4019" s="6"/>
      <c r="AG4019" s="40"/>
      <c r="AJ4019" s="83"/>
      <c r="AK4019" s="40"/>
      <c r="AN4019" s="83"/>
      <c r="AO4019" s="40"/>
      <c r="AT4019" s="83"/>
      <c r="AU4019" s="40"/>
      <c r="AX4019" s="6"/>
      <c r="AY4019" s="40"/>
    </row>
    <row r="4020" spans="32:51" x14ac:dyDescent="0.25">
      <c r="AF4020" s="6"/>
      <c r="AG4020" s="40"/>
      <c r="AJ4020" s="83"/>
      <c r="AK4020" s="40"/>
      <c r="AN4020" s="83"/>
      <c r="AO4020" s="40"/>
      <c r="AT4020" s="83"/>
      <c r="AU4020" s="40"/>
      <c r="AX4020" s="6"/>
      <c r="AY4020" s="40"/>
    </row>
    <row r="4021" spans="32:51" x14ac:dyDescent="0.25">
      <c r="AF4021" s="6"/>
      <c r="AG4021" s="40"/>
      <c r="AJ4021" s="83"/>
      <c r="AK4021" s="40"/>
      <c r="AN4021" s="83"/>
      <c r="AO4021" s="40"/>
      <c r="AT4021" s="83"/>
      <c r="AU4021" s="40"/>
      <c r="AX4021" s="6"/>
      <c r="AY4021" s="40"/>
    </row>
    <row r="4022" spans="32:51" x14ac:dyDescent="0.25">
      <c r="AF4022" s="6"/>
      <c r="AG4022" s="40"/>
      <c r="AJ4022" s="83"/>
      <c r="AK4022" s="40"/>
      <c r="AN4022" s="83"/>
      <c r="AO4022" s="40"/>
      <c r="AT4022" s="83"/>
      <c r="AU4022" s="40"/>
      <c r="AX4022" s="6"/>
      <c r="AY4022" s="40"/>
    </row>
    <row r="4023" spans="32:51" x14ac:dyDescent="0.25">
      <c r="AF4023" s="6"/>
      <c r="AG4023" s="40"/>
      <c r="AJ4023" s="83"/>
      <c r="AK4023" s="40"/>
      <c r="AN4023" s="83"/>
      <c r="AO4023" s="40"/>
      <c r="AT4023" s="83"/>
      <c r="AU4023" s="40"/>
      <c r="AX4023" s="6"/>
      <c r="AY4023" s="40"/>
    </row>
    <row r="4024" spans="32:51" x14ac:dyDescent="0.25">
      <c r="AF4024" s="6"/>
      <c r="AG4024" s="40"/>
      <c r="AJ4024" s="83"/>
      <c r="AK4024" s="40"/>
      <c r="AN4024" s="83"/>
      <c r="AO4024" s="40"/>
      <c r="AT4024" s="83"/>
      <c r="AU4024" s="40"/>
      <c r="AX4024" s="6"/>
      <c r="AY4024" s="40"/>
    </row>
    <row r="4025" spans="32:51" x14ac:dyDescent="0.25">
      <c r="AF4025" s="6"/>
      <c r="AG4025" s="40"/>
      <c r="AJ4025" s="83"/>
      <c r="AK4025" s="40"/>
      <c r="AN4025" s="83"/>
      <c r="AO4025" s="40"/>
      <c r="AT4025" s="83"/>
      <c r="AU4025" s="40"/>
      <c r="AX4025" s="6"/>
      <c r="AY4025" s="40"/>
    </row>
    <row r="4026" spans="32:51" x14ac:dyDescent="0.25">
      <c r="AF4026" s="6"/>
      <c r="AG4026" s="40"/>
      <c r="AJ4026" s="83"/>
      <c r="AK4026" s="40"/>
      <c r="AN4026" s="83"/>
      <c r="AO4026" s="40"/>
      <c r="AT4026" s="83"/>
      <c r="AU4026" s="40"/>
      <c r="AX4026" s="6"/>
      <c r="AY4026" s="40"/>
    </row>
    <row r="4027" spans="32:51" x14ac:dyDescent="0.25">
      <c r="AF4027" s="6"/>
      <c r="AG4027" s="40"/>
      <c r="AJ4027" s="83"/>
      <c r="AK4027" s="40"/>
      <c r="AN4027" s="83"/>
      <c r="AO4027" s="40"/>
      <c r="AT4027" s="83"/>
      <c r="AU4027" s="40"/>
      <c r="AX4027" s="6"/>
      <c r="AY4027" s="40"/>
    </row>
    <row r="4028" spans="32:51" x14ac:dyDescent="0.25">
      <c r="AF4028" s="6"/>
      <c r="AG4028" s="40"/>
      <c r="AJ4028" s="83"/>
      <c r="AK4028" s="40"/>
      <c r="AN4028" s="83"/>
      <c r="AO4028" s="40"/>
      <c r="AT4028" s="83"/>
      <c r="AU4028" s="40"/>
      <c r="AX4028" s="6"/>
      <c r="AY4028" s="40"/>
    </row>
    <row r="4029" spans="32:51" x14ac:dyDescent="0.25">
      <c r="AF4029" s="6"/>
      <c r="AG4029" s="40"/>
      <c r="AJ4029" s="83"/>
      <c r="AK4029" s="40"/>
      <c r="AN4029" s="83"/>
      <c r="AO4029" s="40"/>
      <c r="AT4029" s="83"/>
      <c r="AU4029" s="40"/>
      <c r="AX4029" s="6"/>
      <c r="AY4029" s="40"/>
    </row>
    <row r="4030" spans="32:51" x14ac:dyDescent="0.25">
      <c r="AF4030" s="6"/>
      <c r="AG4030" s="40"/>
      <c r="AJ4030" s="83"/>
      <c r="AK4030" s="40"/>
      <c r="AN4030" s="83"/>
      <c r="AO4030" s="40"/>
      <c r="AT4030" s="83"/>
      <c r="AU4030" s="40"/>
      <c r="AX4030" s="6"/>
      <c r="AY4030" s="40"/>
    </row>
    <row r="4031" spans="32:51" x14ac:dyDescent="0.25">
      <c r="AF4031" s="6"/>
      <c r="AG4031" s="40"/>
      <c r="AJ4031" s="83"/>
      <c r="AK4031" s="40"/>
      <c r="AN4031" s="83"/>
      <c r="AO4031" s="40"/>
      <c r="AT4031" s="83"/>
      <c r="AU4031" s="40"/>
      <c r="AX4031" s="6"/>
      <c r="AY4031" s="40"/>
    </row>
    <row r="4032" spans="32:51" x14ac:dyDescent="0.25">
      <c r="AF4032" s="6"/>
      <c r="AG4032" s="40"/>
      <c r="AJ4032" s="83"/>
      <c r="AK4032" s="40"/>
      <c r="AN4032" s="83"/>
      <c r="AO4032" s="40"/>
      <c r="AT4032" s="83"/>
      <c r="AU4032" s="40"/>
      <c r="AX4032" s="6"/>
      <c r="AY4032" s="40"/>
    </row>
    <row r="4033" spans="32:51" x14ac:dyDescent="0.25">
      <c r="AF4033" s="6"/>
      <c r="AG4033" s="40"/>
      <c r="AJ4033" s="83"/>
      <c r="AK4033" s="40"/>
      <c r="AN4033" s="83"/>
      <c r="AO4033" s="40"/>
      <c r="AT4033" s="83"/>
      <c r="AU4033" s="40"/>
      <c r="AX4033" s="6"/>
      <c r="AY4033" s="40"/>
    </row>
    <row r="4034" spans="32:51" x14ac:dyDescent="0.25">
      <c r="AF4034" s="6"/>
      <c r="AG4034" s="40"/>
      <c r="AJ4034" s="83"/>
      <c r="AK4034" s="40"/>
      <c r="AN4034" s="83"/>
      <c r="AO4034" s="40"/>
      <c r="AT4034" s="83"/>
      <c r="AU4034" s="40"/>
      <c r="AX4034" s="6"/>
      <c r="AY4034" s="40"/>
    </row>
    <row r="4035" spans="32:51" x14ac:dyDescent="0.25">
      <c r="AF4035" s="6"/>
      <c r="AG4035" s="40"/>
      <c r="AJ4035" s="83"/>
      <c r="AK4035" s="40"/>
      <c r="AN4035" s="83"/>
      <c r="AO4035" s="40"/>
      <c r="AT4035" s="83"/>
      <c r="AU4035" s="40"/>
      <c r="AX4035" s="6"/>
      <c r="AY4035" s="40"/>
    </row>
    <row r="4036" spans="32:51" x14ac:dyDescent="0.25">
      <c r="AF4036" s="6"/>
      <c r="AG4036" s="40"/>
      <c r="AJ4036" s="83"/>
      <c r="AK4036" s="40"/>
      <c r="AN4036" s="83"/>
      <c r="AO4036" s="40"/>
      <c r="AT4036" s="83"/>
      <c r="AU4036" s="40"/>
      <c r="AX4036" s="6"/>
      <c r="AY4036" s="40"/>
    </row>
    <row r="4037" spans="32:51" x14ac:dyDescent="0.25">
      <c r="AF4037" s="6"/>
      <c r="AG4037" s="40"/>
      <c r="AJ4037" s="83"/>
      <c r="AK4037" s="40"/>
      <c r="AN4037" s="83"/>
      <c r="AO4037" s="40"/>
      <c r="AT4037" s="83"/>
      <c r="AU4037" s="40"/>
      <c r="AX4037" s="6"/>
      <c r="AY4037" s="40"/>
    </row>
    <row r="4038" spans="32:51" x14ac:dyDescent="0.25">
      <c r="AF4038" s="6"/>
      <c r="AG4038" s="40"/>
      <c r="AJ4038" s="83"/>
      <c r="AK4038" s="40"/>
      <c r="AN4038" s="83"/>
      <c r="AO4038" s="40"/>
      <c r="AT4038" s="83"/>
      <c r="AU4038" s="40"/>
      <c r="AX4038" s="6"/>
      <c r="AY4038" s="40"/>
    </row>
    <row r="4039" spans="32:51" x14ac:dyDescent="0.25">
      <c r="AF4039" s="6"/>
      <c r="AG4039" s="40"/>
      <c r="AJ4039" s="83"/>
      <c r="AK4039" s="40"/>
      <c r="AN4039" s="83"/>
      <c r="AO4039" s="40"/>
      <c r="AT4039" s="83"/>
      <c r="AU4039" s="40"/>
      <c r="AX4039" s="6"/>
      <c r="AY4039" s="40"/>
    </row>
    <row r="4040" spans="32:51" x14ac:dyDescent="0.25">
      <c r="AF4040" s="6"/>
      <c r="AG4040" s="40"/>
      <c r="AJ4040" s="83"/>
      <c r="AK4040" s="40"/>
      <c r="AN4040" s="83"/>
      <c r="AO4040" s="40"/>
      <c r="AT4040" s="83"/>
      <c r="AU4040" s="40"/>
      <c r="AX4040" s="6"/>
      <c r="AY4040" s="40"/>
    </row>
    <row r="4041" spans="32:51" x14ac:dyDescent="0.25">
      <c r="AF4041" s="6"/>
      <c r="AG4041" s="40"/>
      <c r="AJ4041" s="83"/>
      <c r="AK4041" s="40"/>
      <c r="AN4041" s="83"/>
      <c r="AO4041" s="40"/>
      <c r="AT4041" s="83"/>
      <c r="AU4041" s="40"/>
      <c r="AX4041" s="6"/>
      <c r="AY4041" s="40"/>
    </row>
    <row r="4042" spans="32:51" x14ac:dyDescent="0.25">
      <c r="AF4042" s="6"/>
      <c r="AG4042" s="40"/>
      <c r="AJ4042" s="83"/>
      <c r="AK4042" s="40"/>
      <c r="AN4042" s="83"/>
      <c r="AO4042" s="40"/>
      <c r="AT4042" s="83"/>
      <c r="AU4042" s="40"/>
      <c r="AX4042" s="6"/>
      <c r="AY4042" s="40"/>
    </row>
    <row r="4043" spans="32:51" x14ac:dyDescent="0.25">
      <c r="AF4043" s="6"/>
      <c r="AG4043" s="40"/>
      <c r="AJ4043" s="83"/>
      <c r="AK4043" s="40"/>
      <c r="AN4043" s="83"/>
      <c r="AO4043" s="40"/>
      <c r="AT4043" s="83"/>
      <c r="AU4043" s="40"/>
      <c r="AX4043" s="6"/>
      <c r="AY4043" s="40"/>
    </row>
    <row r="4044" spans="32:51" x14ac:dyDescent="0.25">
      <c r="AF4044" s="6"/>
      <c r="AG4044" s="40"/>
      <c r="AJ4044" s="83"/>
      <c r="AK4044" s="40"/>
      <c r="AN4044" s="83"/>
      <c r="AO4044" s="40"/>
      <c r="AT4044" s="83"/>
      <c r="AU4044" s="40"/>
      <c r="AX4044" s="6"/>
      <c r="AY4044" s="40"/>
    </row>
    <row r="4045" spans="32:51" x14ac:dyDescent="0.25">
      <c r="AF4045" s="6"/>
      <c r="AG4045" s="40"/>
      <c r="AJ4045" s="83"/>
      <c r="AK4045" s="40"/>
      <c r="AN4045" s="83"/>
      <c r="AO4045" s="40"/>
      <c r="AT4045" s="83"/>
      <c r="AU4045" s="40"/>
      <c r="AX4045" s="6"/>
      <c r="AY4045" s="40"/>
    </row>
    <row r="4046" spans="32:51" x14ac:dyDescent="0.25">
      <c r="AF4046" s="6"/>
      <c r="AG4046" s="40"/>
      <c r="AJ4046" s="83"/>
      <c r="AK4046" s="40"/>
      <c r="AN4046" s="83"/>
      <c r="AO4046" s="40"/>
      <c r="AT4046" s="83"/>
      <c r="AU4046" s="40"/>
      <c r="AX4046" s="6"/>
      <c r="AY4046" s="40"/>
    </row>
    <row r="4047" spans="32:51" x14ac:dyDescent="0.25">
      <c r="AF4047" s="6"/>
      <c r="AG4047" s="40"/>
      <c r="AJ4047" s="83"/>
      <c r="AK4047" s="40"/>
      <c r="AN4047" s="83"/>
      <c r="AO4047" s="40"/>
      <c r="AT4047" s="83"/>
      <c r="AU4047" s="40"/>
      <c r="AX4047" s="6"/>
      <c r="AY4047" s="40"/>
    </row>
    <row r="4048" spans="32:51" x14ac:dyDescent="0.25">
      <c r="AF4048" s="6"/>
      <c r="AG4048" s="40"/>
      <c r="AJ4048" s="83"/>
      <c r="AK4048" s="40"/>
      <c r="AN4048" s="83"/>
      <c r="AO4048" s="40"/>
      <c r="AT4048" s="83"/>
      <c r="AU4048" s="40"/>
      <c r="AX4048" s="6"/>
      <c r="AY4048" s="40"/>
    </row>
    <row r="4049" spans="32:51" x14ac:dyDescent="0.25">
      <c r="AF4049" s="6"/>
      <c r="AG4049" s="40"/>
      <c r="AJ4049" s="83"/>
      <c r="AK4049" s="40"/>
      <c r="AN4049" s="83"/>
      <c r="AO4049" s="40"/>
      <c r="AT4049" s="83"/>
      <c r="AU4049" s="40"/>
      <c r="AX4049" s="6"/>
      <c r="AY4049" s="40"/>
    </row>
    <row r="4050" spans="32:51" x14ac:dyDescent="0.25">
      <c r="AF4050" s="6"/>
      <c r="AG4050" s="40"/>
      <c r="AJ4050" s="83"/>
      <c r="AK4050" s="40"/>
      <c r="AN4050" s="83"/>
      <c r="AO4050" s="40"/>
      <c r="AT4050" s="83"/>
      <c r="AU4050" s="40"/>
      <c r="AX4050" s="6"/>
      <c r="AY4050" s="40"/>
    </row>
    <row r="4051" spans="32:51" x14ac:dyDescent="0.25">
      <c r="AF4051" s="6"/>
      <c r="AG4051" s="40"/>
      <c r="AJ4051" s="83"/>
      <c r="AK4051" s="40"/>
      <c r="AN4051" s="83"/>
      <c r="AO4051" s="40"/>
      <c r="AT4051" s="83"/>
      <c r="AU4051" s="40"/>
      <c r="AX4051" s="6"/>
      <c r="AY4051" s="40"/>
    </row>
    <row r="4052" spans="32:51" x14ac:dyDescent="0.25">
      <c r="AF4052" s="6"/>
      <c r="AG4052" s="40"/>
      <c r="AJ4052" s="83"/>
      <c r="AK4052" s="40"/>
      <c r="AN4052" s="83"/>
      <c r="AO4052" s="40"/>
      <c r="AT4052" s="83"/>
      <c r="AU4052" s="40"/>
      <c r="AX4052" s="6"/>
      <c r="AY4052" s="40"/>
    </row>
    <row r="4053" spans="32:51" x14ac:dyDescent="0.25">
      <c r="AF4053" s="6"/>
      <c r="AG4053" s="40"/>
      <c r="AJ4053" s="83"/>
      <c r="AK4053" s="40"/>
      <c r="AN4053" s="83"/>
      <c r="AO4053" s="40"/>
      <c r="AT4053" s="83"/>
      <c r="AU4053" s="40"/>
      <c r="AX4053" s="6"/>
      <c r="AY4053" s="40"/>
    </row>
    <row r="4054" spans="32:51" x14ac:dyDescent="0.25">
      <c r="AF4054" s="6"/>
      <c r="AG4054" s="40"/>
      <c r="AJ4054" s="83"/>
      <c r="AK4054" s="40"/>
      <c r="AN4054" s="83"/>
      <c r="AO4054" s="40"/>
      <c r="AT4054" s="83"/>
      <c r="AU4054" s="40"/>
      <c r="AX4054" s="6"/>
      <c r="AY4054" s="40"/>
    </row>
    <row r="4055" spans="32:51" x14ac:dyDescent="0.25">
      <c r="AF4055" s="6"/>
      <c r="AG4055" s="40"/>
      <c r="AJ4055" s="83"/>
      <c r="AK4055" s="40"/>
      <c r="AN4055" s="83"/>
      <c r="AO4055" s="40"/>
      <c r="AT4055" s="83"/>
      <c r="AU4055" s="40"/>
      <c r="AX4055" s="6"/>
      <c r="AY4055" s="40"/>
    </row>
    <row r="4056" spans="32:51" x14ac:dyDescent="0.25">
      <c r="AF4056" s="6"/>
      <c r="AG4056" s="40"/>
      <c r="AJ4056" s="83"/>
      <c r="AK4056" s="40"/>
      <c r="AN4056" s="83"/>
      <c r="AO4056" s="40"/>
      <c r="AT4056" s="83"/>
      <c r="AU4056" s="40"/>
      <c r="AX4056" s="6"/>
      <c r="AY4056" s="40"/>
    </row>
    <row r="4057" spans="32:51" x14ac:dyDescent="0.25">
      <c r="AF4057" s="6"/>
      <c r="AG4057" s="40"/>
      <c r="AJ4057" s="83"/>
      <c r="AK4057" s="40"/>
      <c r="AN4057" s="83"/>
      <c r="AO4057" s="40"/>
      <c r="AT4057" s="83"/>
      <c r="AU4057" s="40"/>
      <c r="AX4057" s="6"/>
      <c r="AY4057" s="40"/>
    </row>
    <row r="4058" spans="32:51" x14ac:dyDescent="0.25">
      <c r="AF4058" s="6"/>
      <c r="AG4058" s="40"/>
      <c r="AJ4058" s="83"/>
      <c r="AK4058" s="40"/>
      <c r="AN4058" s="83"/>
      <c r="AO4058" s="40"/>
      <c r="AT4058" s="83"/>
      <c r="AU4058" s="40"/>
      <c r="AX4058" s="6"/>
      <c r="AY4058" s="40"/>
    </row>
    <row r="4059" spans="32:51" x14ac:dyDescent="0.25">
      <c r="AF4059" s="6"/>
      <c r="AG4059" s="40"/>
      <c r="AJ4059" s="83"/>
      <c r="AK4059" s="40"/>
      <c r="AN4059" s="83"/>
      <c r="AO4059" s="40"/>
      <c r="AT4059" s="83"/>
      <c r="AU4059" s="40"/>
      <c r="AX4059" s="6"/>
      <c r="AY4059" s="40"/>
    </row>
    <row r="4060" spans="32:51" x14ac:dyDescent="0.25">
      <c r="AF4060" s="6"/>
      <c r="AG4060" s="40"/>
      <c r="AJ4060" s="83"/>
      <c r="AK4060" s="40"/>
      <c r="AN4060" s="83"/>
      <c r="AO4060" s="40"/>
      <c r="AT4060" s="83"/>
      <c r="AU4060" s="40"/>
      <c r="AX4060" s="6"/>
      <c r="AY4060" s="40"/>
    </row>
    <row r="4061" spans="32:51" x14ac:dyDescent="0.25">
      <c r="AF4061" s="6"/>
      <c r="AG4061" s="40"/>
      <c r="AJ4061" s="83"/>
      <c r="AK4061" s="40"/>
      <c r="AN4061" s="83"/>
      <c r="AO4061" s="40"/>
      <c r="AT4061" s="83"/>
      <c r="AU4061" s="40"/>
      <c r="AX4061" s="6"/>
      <c r="AY4061" s="40"/>
    </row>
    <row r="4062" spans="32:51" x14ac:dyDescent="0.25">
      <c r="AF4062" s="6"/>
      <c r="AG4062" s="40"/>
      <c r="AJ4062" s="83"/>
      <c r="AK4062" s="40"/>
      <c r="AN4062" s="83"/>
      <c r="AO4062" s="40"/>
      <c r="AT4062" s="83"/>
      <c r="AU4062" s="40"/>
      <c r="AX4062" s="6"/>
      <c r="AY4062" s="40"/>
    </row>
    <row r="4063" spans="32:51" x14ac:dyDescent="0.25">
      <c r="AF4063" s="6"/>
      <c r="AG4063" s="40"/>
      <c r="AJ4063" s="83"/>
      <c r="AK4063" s="40"/>
      <c r="AN4063" s="83"/>
      <c r="AO4063" s="40"/>
      <c r="AT4063" s="83"/>
      <c r="AU4063" s="40"/>
      <c r="AX4063" s="6"/>
      <c r="AY4063" s="40"/>
    </row>
    <row r="4064" spans="32:51" x14ac:dyDescent="0.25">
      <c r="AF4064" s="6"/>
      <c r="AG4064" s="40"/>
      <c r="AJ4064" s="83"/>
      <c r="AK4064" s="40"/>
      <c r="AN4064" s="83"/>
      <c r="AO4064" s="40"/>
      <c r="AT4064" s="83"/>
      <c r="AU4064" s="40"/>
      <c r="AX4064" s="6"/>
      <c r="AY4064" s="40"/>
    </row>
    <row r="4065" spans="32:51" x14ac:dyDescent="0.25">
      <c r="AF4065" s="6"/>
      <c r="AG4065" s="40"/>
      <c r="AJ4065" s="83"/>
      <c r="AK4065" s="40"/>
      <c r="AN4065" s="83"/>
      <c r="AO4065" s="40"/>
      <c r="AT4065" s="83"/>
      <c r="AU4065" s="40"/>
      <c r="AX4065" s="6"/>
      <c r="AY4065" s="40"/>
    </row>
    <row r="4066" spans="32:51" x14ac:dyDescent="0.25">
      <c r="AF4066" s="6"/>
      <c r="AG4066" s="40"/>
      <c r="AJ4066" s="83"/>
      <c r="AK4066" s="40"/>
      <c r="AN4066" s="83"/>
      <c r="AO4066" s="40"/>
      <c r="AT4066" s="83"/>
      <c r="AU4066" s="40"/>
      <c r="AX4066" s="6"/>
      <c r="AY4066" s="40"/>
    </row>
    <row r="4067" spans="32:51" x14ac:dyDescent="0.25">
      <c r="AF4067" s="6"/>
      <c r="AG4067" s="40"/>
      <c r="AJ4067" s="83"/>
      <c r="AK4067" s="40"/>
      <c r="AN4067" s="83"/>
      <c r="AO4067" s="40"/>
      <c r="AT4067" s="83"/>
      <c r="AU4067" s="40"/>
      <c r="AX4067" s="6"/>
      <c r="AY4067" s="40"/>
    </row>
    <row r="4068" spans="32:51" x14ac:dyDescent="0.25">
      <c r="AF4068" s="6"/>
      <c r="AG4068" s="40"/>
      <c r="AJ4068" s="83"/>
      <c r="AK4068" s="40"/>
      <c r="AN4068" s="83"/>
      <c r="AO4068" s="40"/>
      <c r="AT4068" s="83"/>
      <c r="AU4068" s="40"/>
      <c r="AX4068" s="6"/>
      <c r="AY4068" s="40"/>
    </row>
    <row r="4069" spans="32:51" x14ac:dyDescent="0.25">
      <c r="AF4069" s="6"/>
      <c r="AG4069" s="40"/>
      <c r="AJ4069" s="83"/>
      <c r="AK4069" s="40"/>
      <c r="AN4069" s="83"/>
      <c r="AO4069" s="40"/>
      <c r="AT4069" s="83"/>
      <c r="AU4069" s="40"/>
      <c r="AX4069" s="6"/>
      <c r="AY4069" s="40"/>
    </row>
    <row r="4070" spans="32:51" x14ac:dyDescent="0.25">
      <c r="AF4070" s="6"/>
      <c r="AG4070" s="40"/>
      <c r="AJ4070" s="83"/>
      <c r="AK4070" s="40"/>
      <c r="AN4070" s="83"/>
      <c r="AO4070" s="40"/>
      <c r="AT4070" s="83"/>
      <c r="AU4070" s="40"/>
      <c r="AX4070" s="6"/>
      <c r="AY4070" s="40"/>
    </row>
    <row r="4071" spans="32:51" x14ac:dyDescent="0.25">
      <c r="AF4071" s="6"/>
      <c r="AG4071" s="40"/>
      <c r="AJ4071" s="83"/>
      <c r="AK4071" s="40"/>
      <c r="AN4071" s="83"/>
      <c r="AO4071" s="40"/>
      <c r="AT4071" s="83"/>
      <c r="AU4071" s="40"/>
      <c r="AX4071" s="6"/>
      <c r="AY4071" s="40"/>
    </row>
    <row r="4072" spans="32:51" x14ac:dyDescent="0.25">
      <c r="AF4072" s="6"/>
      <c r="AG4072" s="40"/>
      <c r="AJ4072" s="83"/>
      <c r="AK4072" s="40"/>
      <c r="AN4072" s="83"/>
      <c r="AO4072" s="40"/>
      <c r="AT4072" s="83"/>
      <c r="AU4072" s="40"/>
      <c r="AX4072" s="6"/>
      <c r="AY4072" s="40"/>
    </row>
    <row r="4073" spans="32:51" x14ac:dyDescent="0.25">
      <c r="AF4073" s="6"/>
      <c r="AG4073" s="40"/>
      <c r="AJ4073" s="83"/>
      <c r="AK4073" s="40"/>
      <c r="AN4073" s="83"/>
      <c r="AO4073" s="40"/>
      <c r="AT4073" s="83"/>
      <c r="AU4073" s="40"/>
      <c r="AX4073" s="6"/>
      <c r="AY4073" s="40"/>
    </row>
    <row r="4074" spans="32:51" x14ac:dyDescent="0.25">
      <c r="AF4074" s="6"/>
      <c r="AG4074" s="40"/>
      <c r="AJ4074" s="83"/>
      <c r="AK4074" s="40"/>
      <c r="AN4074" s="83"/>
      <c r="AO4074" s="40"/>
      <c r="AT4074" s="83"/>
      <c r="AU4074" s="40"/>
      <c r="AX4074" s="6"/>
      <c r="AY4074" s="40"/>
    </row>
    <row r="4075" spans="32:51" x14ac:dyDescent="0.25">
      <c r="AF4075" s="6"/>
      <c r="AG4075" s="40"/>
      <c r="AJ4075" s="83"/>
      <c r="AK4075" s="40"/>
      <c r="AN4075" s="83"/>
      <c r="AO4075" s="40"/>
      <c r="AT4075" s="83"/>
      <c r="AU4075" s="40"/>
      <c r="AX4075" s="6"/>
      <c r="AY4075" s="40"/>
    </row>
    <row r="4076" spans="32:51" x14ac:dyDescent="0.25">
      <c r="AF4076" s="6"/>
      <c r="AG4076" s="40"/>
      <c r="AJ4076" s="83"/>
      <c r="AK4076" s="40"/>
      <c r="AN4076" s="83"/>
      <c r="AO4076" s="40"/>
      <c r="AT4076" s="83"/>
      <c r="AU4076" s="40"/>
      <c r="AX4076" s="6"/>
      <c r="AY4076" s="40"/>
    </row>
    <row r="4077" spans="32:51" x14ac:dyDescent="0.25">
      <c r="AF4077" s="6"/>
      <c r="AG4077" s="40"/>
      <c r="AJ4077" s="83"/>
      <c r="AK4077" s="40"/>
      <c r="AN4077" s="83"/>
      <c r="AO4077" s="40"/>
      <c r="AT4077" s="83"/>
      <c r="AU4077" s="40"/>
      <c r="AX4077" s="6"/>
      <c r="AY4077" s="40"/>
    </row>
    <row r="4078" spans="32:51" x14ac:dyDescent="0.25">
      <c r="AF4078" s="6"/>
      <c r="AG4078" s="40"/>
      <c r="AJ4078" s="83"/>
      <c r="AK4078" s="40"/>
      <c r="AN4078" s="83"/>
      <c r="AO4078" s="40"/>
      <c r="AT4078" s="83"/>
      <c r="AU4078" s="40"/>
      <c r="AX4078" s="6"/>
      <c r="AY4078" s="40"/>
    </row>
    <row r="4079" spans="32:51" x14ac:dyDescent="0.25">
      <c r="AF4079" s="6"/>
      <c r="AG4079" s="40"/>
      <c r="AJ4079" s="83"/>
      <c r="AK4079" s="40"/>
      <c r="AN4079" s="83"/>
      <c r="AO4079" s="40"/>
      <c r="AT4079" s="83"/>
      <c r="AU4079" s="40"/>
      <c r="AX4079" s="6"/>
      <c r="AY4079" s="40"/>
    </row>
    <row r="4080" spans="32:51" x14ac:dyDescent="0.25">
      <c r="AF4080" s="6"/>
      <c r="AG4080" s="40"/>
      <c r="AJ4080" s="83"/>
      <c r="AK4080" s="40"/>
      <c r="AN4080" s="83"/>
      <c r="AO4080" s="40"/>
      <c r="AT4080" s="83"/>
      <c r="AU4080" s="40"/>
      <c r="AX4080" s="6"/>
      <c r="AY4080" s="40"/>
    </row>
    <row r="4081" spans="32:51" x14ac:dyDescent="0.25">
      <c r="AF4081" s="6"/>
      <c r="AG4081" s="40"/>
      <c r="AJ4081" s="83"/>
      <c r="AK4081" s="40"/>
      <c r="AN4081" s="83"/>
      <c r="AO4081" s="40"/>
      <c r="AT4081" s="83"/>
      <c r="AU4081" s="40"/>
      <c r="AX4081" s="6"/>
      <c r="AY4081" s="40"/>
    </row>
    <row r="4082" spans="32:51" x14ac:dyDescent="0.25">
      <c r="AF4082" s="6"/>
      <c r="AG4082" s="40"/>
      <c r="AJ4082" s="83"/>
      <c r="AK4082" s="40"/>
      <c r="AN4082" s="83"/>
      <c r="AO4082" s="40"/>
      <c r="AT4082" s="83"/>
      <c r="AU4082" s="40"/>
      <c r="AX4082" s="6"/>
      <c r="AY4082" s="40"/>
    </row>
    <row r="4083" spans="32:51" x14ac:dyDescent="0.25">
      <c r="AF4083" s="6"/>
      <c r="AG4083" s="40"/>
      <c r="AJ4083" s="83"/>
      <c r="AK4083" s="40"/>
      <c r="AN4083" s="83"/>
      <c r="AO4083" s="40"/>
      <c r="AT4083" s="83"/>
      <c r="AU4083" s="40"/>
      <c r="AX4083" s="6"/>
      <c r="AY4083" s="40"/>
    </row>
    <row r="4084" spans="32:51" x14ac:dyDescent="0.25">
      <c r="AF4084" s="6"/>
      <c r="AG4084" s="40"/>
      <c r="AJ4084" s="83"/>
      <c r="AK4084" s="40"/>
      <c r="AN4084" s="83"/>
      <c r="AO4084" s="40"/>
      <c r="AT4084" s="83"/>
      <c r="AU4084" s="40"/>
      <c r="AX4084" s="6"/>
      <c r="AY4084" s="40"/>
    </row>
    <row r="4085" spans="32:51" x14ac:dyDescent="0.25">
      <c r="AF4085" s="6"/>
      <c r="AG4085" s="40"/>
      <c r="AJ4085" s="83"/>
      <c r="AK4085" s="40"/>
      <c r="AN4085" s="83"/>
      <c r="AO4085" s="40"/>
      <c r="AT4085" s="83"/>
      <c r="AU4085" s="40"/>
      <c r="AX4085" s="6"/>
      <c r="AY4085" s="40"/>
    </row>
    <row r="4086" spans="32:51" x14ac:dyDescent="0.25">
      <c r="AF4086" s="6"/>
      <c r="AG4086" s="40"/>
      <c r="AJ4086" s="83"/>
      <c r="AK4086" s="40"/>
      <c r="AN4086" s="83"/>
      <c r="AO4086" s="40"/>
      <c r="AT4086" s="83"/>
      <c r="AU4086" s="40"/>
      <c r="AX4086" s="6"/>
      <c r="AY4086" s="40"/>
    </row>
    <row r="4087" spans="32:51" x14ac:dyDescent="0.25">
      <c r="AF4087" s="6"/>
      <c r="AG4087" s="40"/>
      <c r="AJ4087" s="83"/>
      <c r="AK4087" s="40"/>
      <c r="AN4087" s="83"/>
      <c r="AO4087" s="40"/>
      <c r="AT4087" s="83"/>
      <c r="AU4087" s="40"/>
      <c r="AX4087" s="6"/>
      <c r="AY4087" s="40"/>
    </row>
    <row r="4088" spans="32:51" x14ac:dyDescent="0.25">
      <c r="AF4088" s="6"/>
      <c r="AG4088" s="40"/>
      <c r="AJ4088" s="83"/>
      <c r="AK4088" s="40"/>
      <c r="AN4088" s="83"/>
      <c r="AO4088" s="40"/>
      <c r="AT4088" s="83"/>
      <c r="AU4088" s="40"/>
      <c r="AX4088" s="6"/>
      <c r="AY4088" s="40"/>
    </row>
    <row r="4089" spans="32:51" x14ac:dyDescent="0.25">
      <c r="AF4089" s="6"/>
      <c r="AG4089" s="40"/>
      <c r="AJ4089" s="83"/>
      <c r="AK4089" s="40"/>
      <c r="AN4089" s="83"/>
      <c r="AO4089" s="40"/>
      <c r="AT4089" s="83"/>
      <c r="AU4089" s="40"/>
      <c r="AX4089" s="6"/>
      <c r="AY4089" s="40"/>
    </row>
    <row r="4090" spans="32:51" x14ac:dyDescent="0.25">
      <c r="AF4090" s="6"/>
      <c r="AG4090" s="40"/>
      <c r="AJ4090" s="83"/>
      <c r="AK4090" s="40"/>
      <c r="AN4090" s="83"/>
      <c r="AO4090" s="40"/>
      <c r="AT4090" s="83"/>
      <c r="AU4090" s="40"/>
      <c r="AX4090" s="6"/>
      <c r="AY4090" s="40"/>
    </row>
    <row r="4091" spans="32:51" x14ac:dyDescent="0.25">
      <c r="AF4091" s="6"/>
      <c r="AG4091" s="40"/>
      <c r="AJ4091" s="83"/>
      <c r="AK4091" s="40"/>
      <c r="AN4091" s="83"/>
      <c r="AO4091" s="40"/>
      <c r="AT4091" s="83"/>
      <c r="AU4091" s="40"/>
      <c r="AX4091" s="6"/>
      <c r="AY4091" s="40"/>
    </row>
    <row r="4092" spans="32:51" x14ac:dyDescent="0.25">
      <c r="AF4092" s="6"/>
      <c r="AG4092" s="40"/>
      <c r="AJ4092" s="83"/>
      <c r="AK4092" s="40"/>
      <c r="AN4092" s="83"/>
      <c r="AO4092" s="40"/>
      <c r="AT4092" s="83"/>
      <c r="AU4092" s="40"/>
      <c r="AX4092" s="6"/>
      <c r="AY4092" s="40"/>
    </row>
    <row r="4093" spans="32:51" x14ac:dyDescent="0.25">
      <c r="AF4093" s="6"/>
      <c r="AG4093" s="40"/>
      <c r="AJ4093" s="83"/>
      <c r="AK4093" s="40"/>
      <c r="AN4093" s="83"/>
      <c r="AO4093" s="40"/>
      <c r="AT4093" s="83"/>
      <c r="AU4093" s="40"/>
      <c r="AX4093" s="6"/>
      <c r="AY4093" s="40"/>
    </row>
    <row r="4094" spans="32:51" x14ac:dyDescent="0.25">
      <c r="AF4094" s="6"/>
      <c r="AG4094" s="40"/>
      <c r="AJ4094" s="83"/>
      <c r="AK4094" s="40"/>
      <c r="AN4094" s="83"/>
      <c r="AO4094" s="40"/>
      <c r="AT4094" s="83"/>
      <c r="AU4094" s="40"/>
      <c r="AX4094" s="6"/>
      <c r="AY4094" s="40"/>
    </row>
    <row r="4095" spans="32:51" x14ac:dyDescent="0.25">
      <c r="AF4095" s="6"/>
      <c r="AG4095" s="40"/>
      <c r="AJ4095" s="83"/>
      <c r="AK4095" s="40"/>
      <c r="AN4095" s="83"/>
      <c r="AO4095" s="40"/>
      <c r="AT4095" s="83"/>
      <c r="AU4095" s="40"/>
      <c r="AX4095" s="6"/>
      <c r="AY4095" s="40"/>
    </row>
    <row r="4096" spans="32:51" x14ac:dyDescent="0.25">
      <c r="AF4096" s="6"/>
      <c r="AG4096" s="40"/>
      <c r="AJ4096" s="83"/>
      <c r="AK4096" s="40"/>
      <c r="AN4096" s="83"/>
      <c r="AO4096" s="40"/>
      <c r="AT4096" s="83"/>
      <c r="AU4096" s="40"/>
      <c r="AX4096" s="6"/>
      <c r="AY4096" s="40"/>
    </row>
    <row r="4097" spans="32:51" x14ac:dyDescent="0.25">
      <c r="AF4097" s="6"/>
      <c r="AG4097" s="40"/>
      <c r="AJ4097" s="83"/>
      <c r="AK4097" s="40"/>
      <c r="AN4097" s="83"/>
      <c r="AO4097" s="40"/>
      <c r="AT4097" s="83"/>
      <c r="AU4097" s="40"/>
      <c r="AX4097" s="6"/>
      <c r="AY4097" s="40"/>
    </row>
    <row r="4098" spans="32:51" x14ac:dyDescent="0.25">
      <c r="AF4098" s="6"/>
      <c r="AG4098" s="40"/>
      <c r="AJ4098" s="83"/>
      <c r="AK4098" s="40"/>
      <c r="AN4098" s="83"/>
      <c r="AO4098" s="40"/>
      <c r="AT4098" s="83"/>
      <c r="AU4098" s="40"/>
      <c r="AX4098" s="6"/>
      <c r="AY4098" s="40"/>
    </row>
    <row r="4099" spans="32:51" x14ac:dyDescent="0.25">
      <c r="AF4099" s="6"/>
      <c r="AG4099" s="40"/>
      <c r="AJ4099" s="83"/>
      <c r="AK4099" s="40"/>
      <c r="AN4099" s="83"/>
      <c r="AO4099" s="40"/>
      <c r="AT4099" s="83"/>
      <c r="AU4099" s="40"/>
      <c r="AX4099" s="6"/>
      <c r="AY4099" s="40"/>
    </row>
    <row r="4100" spans="32:51" x14ac:dyDescent="0.25">
      <c r="AF4100" s="6"/>
      <c r="AG4100" s="40"/>
      <c r="AJ4100" s="83"/>
      <c r="AK4100" s="40"/>
      <c r="AN4100" s="83"/>
      <c r="AO4100" s="40"/>
      <c r="AT4100" s="83"/>
      <c r="AU4100" s="40"/>
      <c r="AX4100" s="6"/>
      <c r="AY4100" s="40"/>
    </row>
    <row r="4101" spans="32:51" x14ac:dyDescent="0.25">
      <c r="AF4101" s="6"/>
      <c r="AG4101" s="40"/>
      <c r="AJ4101" s="83"/>
      <c r="AK4101" s="40"/>
      <c r="AN4101" s="83"/>
      <c r="AO4101" s="40"/>
      <c r="AT4101" s="83"/>
      <c r="AU4101" s="40"/>
      <c r="AX4101" s="6"/>
      <c r="AY4101" s="40"/>
    </row>
    <row r="4102" spans="32:51" x14ac:dyDescent="0.25">
      <c r="AF4102" s="6"/>
      <c r="AG4102" s="40"/>
      <c r="AJ4102" s="83"/>
      <c r="AK4102" s="40"/>
      <c r="AN4102" s="83"/>
      <c r="AO4102" s="40"/>
      <c r="AT4102" s="83"/>
      <c r="AU4102" s="40"/>
      <c r="AX4102" s="6"/>
      <c r="AY4102" s="40"/>
    </row>
    <row r="4103" spans="32:51" x14ac:dyDescent="0.25">
      <c r="AF4103" s="6"/>
      <c r="AG4103" s="40"/>
      <c r="AJ4103" s="83"/>
      <c r="AK4103" s="40"/>
      <c r="AN4103" s="83"/>
      <c r="AO4103" s="40"/>
      <c r="AT4103" s="83"/>
      <c r="AU4103" s="40"/>
      <c r="AX4103" s="6"/>
      <c r="AY4103" s="40"/>
    </row>
    <row r="4104" spans="32:51" x14ac:dyDescent="0.25">
      <c r="AF4104" s="6"/>
      <c r="AG4104" s="40"/>
      <c r="AJ4104" s="83"/>
      <c r="AK4104" s="40"/>
      <c r="AN4104" s="83"/>
      <c r="AO4104" s="40"/>
      <c r="AT4104" s="83"/>
      <c r="AU4104" s="40"/>
      <c r="AX4104" s="6"/>
      <c r="AY4104" s="40"/>
    </row>
    <row r="4105" spans="32:51" x14ac:dyDescent="0.25">
      <c r="AF4105" s="6"/>
      <c r="AG4105" s="40"/>
      <c r="AJ4105" s="83"/>
      <c r="AK4105" s="40"/>
      <c r="AN4105" s="83"/>
      <c r="AO4105" s="40"/>
      <c r="AT4105" s="83"/>
      <c r="AU4105" s="40"/>
      <c r="AX4105" s="6"/>
      <c r="AY4105" s="40"/>
    </row>
    <row r="4106" spans="32:51" x14ac:dyDescent="0.25">
      <c r="AF4106" s="6"/>
      <c r="AG4106" s="40"/>
      <c r="AJ4106" s="83"/>
      <c r="AK4106" s="40"/>
      <c r="AN4106" s="83"/>
      <c r="AO4106" s="40"/>
      <c r="AT4106" s="83"/>
      <c r="AU4106" s="40"/>
      <c r="AX4106" s="6"/>
      <c r="AY4106" s="40"/>
    </row>
    <row r="4107" spans="32:51" x14ac:dyDescent="0.25">
      <c r="AF4107" s="6"/>
      <c r="AG4107" s="40"/>
      <c r="AJ4107" s="83"/>
      <c r="AK4107" s="40"/>
      <c r="AN4107" s="83"/>
      <c r="AO4107" s="40"/>
      <c r="AT4107" s="83"/>
      <c r="AU4107" s="40"/>
      <c r="AX4107" s="6"/>
      <c r="AY4107" s="40"/>
    </row>
    <row r="4108" spans="32:51" x14ac:dyDescent="0.25">
      <c r="AF4108" s="6"/>
      <c r="AG4108" s="40"/>
      <c r="AJ4108" s="83"/>
      <c r="AK4108" s="40"/>
      <c r="AN4108" s="83"/>
      <c r="AO4108" s="40"/>
      <c r="AT4108" s="83"/>
      <c r="AU4108" s="40"/>
      <c r="AX4108" s="6"/>
      <c r="AY4108" s="40"/>
    </row>
    <row r="4109" spans="32:51" x14ac:dyDescent="0.25">
      <c r="AF4109" s="6"/>
      <c r="AG4109" s="40"/>
      <c r="AJ4109" s="83"/>
      <c r="AK4109" s="40"/>
      <c r="AN4109" s="83"/>
      <c r="AO4109" s="40"/>
      <c r="AT4109" s="83"/>
      <c r="AU4109" s="40"/>
      <c r="AX4109" s="6"/>
      <c r="AY4109" s="40"/>
    </row>
    <row r="4110" spans="32:51" x14ac:dyDescent="0.25">
      <c r="AF4110" s="6"/>
      <c r="AG4110" s="40"/>
      <c r="AJ4110" s="83"/>
      <c r="AK4110" s="40"/>
      <c r="AN4110" s="83"/>
      <c r="AO4110" s="40"/>
      <c r="AT4110" s="83"/>
      <c r="AU4110" s="40"/>
      <c r="AX4110" s="6"/>
      <c r="AY4110" s="40"/>
    </row>
    <row r="4111" spans="32:51" x14ac:dyDescent="0.25">
      <c r="AF4111" s="6"/>
      <c r="AG4111" s="40"/>
      <c r="AJ4111" s="83"/>
      <c r="AK4111" s="40"/>
      <c r="AN4111" s="83"/>
      <c r="AO4111" s="40"/>
      <c r="AT4111" s="83"/>
      <c r="AU4111" s="40"/>
      <c r="AX4111" s="6"/>
      <c r="AY4111" s="40"/>
    </row>
    <row r="4112" spans="32:51" x14ac:dyDescent="0.25">
      <c r="AF4112" s="6"/>
      <c r="AG4112" s="40"/>
      <c r="AJ4112" s="83"/>
      <c r="AK4112" s="40"/>
      <c r="AN4112" s="83"/>
      <c r="AO4112" s="40"/>
      <c r="AT4112" s="83"/>
      <c r="AU4112" s="40"/>
      <c r="AX4112" s="6"/>
      <c r="AY4112" s="40"/>
    </row>
    <row r="4113" spans="32:51" x14ac:dyDescent="0.25">
      <c r="AF4113" s="6"/>
      <c r="AG4113" s="40"/>
      <c r="AJ4113" s="83"/>
      <c r="AK4113" s="40"/>
      <c r="AN4113" s="83"/>
      <c r="AO4113" s="40"/>
      <c r="AT4113" s="83"/>
      <c r="AU4113" s="40"/>
      <c r="AX4113" s="6"/>
      <c r="AY4113" s="40"/>
    </row>
    <row r="4114" spans="32:51" x14ac:dyDescent="0.25">
      <c r="AF4114" s="6"/>
      <c r="AG4114" s="40"/>
      <c r="AJ4114" s="83"/>
      <c r="AK4114" s="40"/>
      <c r="AN4114" s="83"/>
      <c r="AO4114" s="40"/>
      <c r="AT4114" s="83"/>
      <c r="AU4114" s="40"/>
      <c r="AX4114" s="6"/>
      <c r="AY4114" s="40"/>
    </row>
    <row r="4115" spans="32:51" x14ac:dyDescent="0.25">
      <c r="AF4115" s="6"/>
      <c r="AG4115" s="40"/>
      <c r="AJ4115" s="83"/>
      <c r="AK4115" s="40"/>
      <c r="AN4115" s="83"/>
      <c r="AO4115" s="40"/>
      <c r="AT4115" s="83"/>
      <c r="AU4115" s="40"/>
      <c r="AX4115" s="6"/>
      <c r="AY4115" s="40"/>
    </row>
    <row r="4116" spans="32:51" x14ac:dyDescent="0.25">
      <c r="AF4116" s="6"/>
      <c r="AG4116" s="40"/>
      <c r="AJ4116" s="83"/>
      <c r="AK4116" s="40"/>
      <c r="AN4116" s="83"/>
      <c r="AO4116" s="40"/>
      <c r="AT4116" s="83"/>
      <c r="AU4116" s="40"/>
      <c r="AX4116" s="6"/>
      <c r="AY4116" s="40"/>
    </row>
    <row r="4117" spans="32:51" x14ac:dyDescent="0.25">
      <c r="AF4117" s="6"/>
      <c r="AG4117" s="40"/>
      <c r="AJ4117" s="83"/>
      <c r="AK4117" s="40"/>
      <c r="AN4117" s="83"/>
      <c r="AO4117" s="40"/>
      <c r="AT4117" s="83"/>
      <c r="AU4117" s="40"/>
      <c r="AX4117" s="6"/>
      <c r="AY4117" s="40"/>
    </row>
    <row r="4118" spans="32:51" x14ac:dyDescent="0.25">
      <c r="AF4118" s="6"/>
      <c r="AG4118" s="40"/>
      <c r="AJ4118" s="83"/>
      <c r="AK4118" s="40"/>
      <c r="AN4118" s="83"/>
      <c r="AO4118" s="40"/>
      <c r="AT4118" s="83"/>
      <c r="AU4118" s="40"/>
      <c r="AX4118" s="6"/>
      <c r="AY4118" s="40"/>
    </row>
    <row r="4119" spans="32:51" x14ac:dyDescent="0.25">
      <c r="AF4119" s="6"/>
      <c r="AG4119" s="40"/>
      <c r="AJ4119" s="83"/>
      <c r="AK4119" s="40"/>
      <c r="AN4119" s="83"/>
      <c r="AO4119" s="40"/>
      <c r="AT4119" s="83"/>
      <c r="AU4119" s="40"/>
      <c r="AX4119" s="6"/>
      <c r="AY4119" s="40"/>
    </row>
    <row r="4120" spans="32:51" x14ac:dyDescent="0.25">
      <c r="AF4120" s="6"/>
      <c r="AG4120" s="40"/>
      <c r="AJ4120" s="83"/>
      <c r="AK4120" s="40"/>
      <c r="AN4120" s="83"/>
      <c r="AO4120" s="40"/>
      <c r="AT4120" s="83"/>
      <c r="AU4120" s="40"/>
      <c r="AX4120" s="6"/>
      <c r="AY4120" s="40"/>
    </row>
    <row r="4121" spans="32:51" x14ac:dyDescent="0.25">
      <c r="AF4121" s="6"/>
      <c r="AG4121" s="40"/>
      <c r="AJ4121" s="83"/>
      <c r="AK4121" s="40"/>
      <c r="AN4121" s="83"/>
      <c r="AO4121" s="40"/>
      <c r="AT4121" s="83"/>
      <c r="AU4121" s="40"/>
      <c r="AX4121" s="6"/>
      <c r="AY4121" s="40"/>
    </row>
    <row r="4122" spans="32:51" x14ac:dyDescent="0.25">
      <c r="AF4122" s="6"/>
      <c r="AG4122" s="40"/>
      <c r="AJ4122" s="83"/>
      <c r="AK4122" s="40"/>
      <c r="AN4122" s="83"/>
      <c r="AO4122" s="40"/>
      <c r="AT4122" s="83"/>
      <c r="AU4122" s="40"/>
      <c r="AX4122" s="6"/>
      <c r="AY4122" s="40"/>
    </row>
    <row r="4123" spans="32:51" x14ac:dyDescent="0.25">
      <c r="AF4123" s="6"/>
      <c r="AG4123" s="40"/>
      <c r="AJ4123" s="83"/>
      <c r="AK4123" s="40"/>
      <c r="AN4123" s="83"/>
      <c r="AO4123" s="40"/>
      <c r="AT4123" s="83"/>
      <c r="AU4123" s="40"/>
      <c r="AX4123" s="6"/>
      <c r="AY4123" s="40"/>
    </row>
    <row r="4124" spans="32:51" x14ac:dyDescent="0.25">
      <c r="AF4124" s="6"/>
      <c r="AG4124" s="40"/>
      <c r="AJ4124" s="83"/>
      <c r="AK4124" s="40"/>
      <c r="AN4124" s="83"/>
      <c r="AO4124" s="40"/>
      <c r="AT4124" s="83"/>
      <c r="AU4124" s="40"/>
      <c r="AX4124" s="6"/>
      <c r="AY4124" s="40"/>
    </row>
    <row r="4125" spans="32:51" x14ac:dyDescent="0.25">
      <c r="AF4125" s="6"/>
      <c r="AG4125" s="40"/>
      <c r="AJ4125" s="83"/>
      <c r="AK4125" s="40"/>
      <c r="AN4125" s="83"/>
      <c r="AO4125" s="40"/>
      <c r="AT4125" s="83"/>
      <c r="AU4125" s="40"/>
      <c r="AX4125" s="6"/>
      <c r="AY4125" s="40"/>
    </row>
    <row r="4126" spans="32:51" x14ac:dyDescent="0.25">
      <c r="AF4126" s="6"/>
      <c r="AG4126" s="40"/>
      <c r="AJ4126" s="83"/>
      <c r="AK4126" s="40"/>
      <c r="AN4126" s="83"/>
      <c r="AO4126" s="40"/>
      <c r="AT4126" s="83"/>
      <c r="AU4126" s="40"/>
      <c r="AX4126" s="6"/>
      <c r="AY4126" s="40"/>
    </row>
    <row r="4127" spans="32:51" x14ac:dyDescent="0.25">
      <c r="AF4127" s="6"/>
      <c r="AG4127" s="40"/>
      <c r="AJ4127" s="83"/>
      <c r="AK4127" s="40"/>
      <c r="AN4127" s="83"/>
      <c r="AO4127" s="40"/>
      <c r="AT4127" s="83"/>
      <c r="AU4127" s="40"/>
      <c r="AX4127" s="6"/>
      <c r="AY4127" s="40"/>
    </row>
    <row r="4128" spans="32:51" x14ac:dyDescent="0.25">
      <c r="AF4128" s="6"/>
      <c r="AG4128" s="40"/>
      <c r="AJ4128" s="83"/>
      <c r="AK4128" s="40"/>
      <c r="AN4128" s="83"/>
      <c r="AO4128" s="40"/>
      <c r="AT4128" s="83"/>
      <c r="AU4128" s="40"/>
      <c r="AX4128" s="6"/>
      <c r="AY4128" s="40"/>
    </row>
    <row r="4129" spans="32:51" x14ac:dyDescent="0.25">
      <c r="AF4129" s="6"/>
      <c r="AG4129" s="40"/>
      <c r="AJ4129" s="83"/>
      <c r="AK4129" s="40"/>
      <c r="AN4129" s="83"/>
      <c r="AO4129" s="40"/>
      <c r="AT4129" s="83"/>
      <c r="AU4129" s="40"/>
      <c r="AX4129" s="6"/>
      <c r="AY4129" s="40"/>
    </row>
    <row r="4130" spans="32:51" x14ac:dyDescent="0.25">
      <c r="AF4130" s="6"/>
      <c r="AG4130" s="40"/>
      <c r="AJ4130" s="83"/>
      <c r="AK4130" s="40"/>
      <c r="AN4130" s="83"/>
      <c r="AO4130" s="40"/>
      <c r="AT4130" s="83"/>
      <c r="AU4130" s="40"/>
      <c r="AX4130" s="6"/>
      <c r="AY4130" s="40"/>
    </row>
    <row r="4131" spans="32:51" x14ac:dyDescent="0.25">
      <c r="AF4131" s="6"/>
      <c r="AG4131" s="40"/>
      <c r="AJ4131" s="83"/>
      <c r="AK4131" s="40"/>
      <c r="AN4131" s="83"/>
      <c r="AO4131" s="40"/>
      <c r="AT4131" s="83"/>
      <c r="AU4131" s="40"/>
      <c r="AX4131" s="6"/>
      <c r="AY4131" s="40"/>
    </row>
    <row r="4132" spans="32:51" x14ac:dyDescent="0.25">
      <c r="AF4132" s="6"/>
      <c r="AG4132" s="40"/>
      <c r="AJ4132" s="83"/>
      <c r="AK4132" s="40"/>
      <c r="AN4132" s="83"/>
      <c r="AO4132" s="40"/>
      <c r="AT4132" s="83"/>
      <c r="AU4132" s="40"/>
      <c r="AX4132" s="6"/>
      <c r="AY4132" s="40"/>
    </row>
    <row r="4133" spans="32:51" x14ac:dyDescent="0.25">
      <c r="AF4133" s="6"/>
      <c r="AG4133" s="40"/>
      <c r="AJ4133" s="83"/>
      <c r="AK4133" s="40"/>
      <c r="AN4133" s="83"/>
      <c r="AO4133" s="40"/>
      <c r="AT4133" s="83"/>
      <c r="AU4133" s="40"/>
      <c r="AX4133" s="6"/>
      <c r="AY4133" s="40"/>
    </row>
    <row r="4134" spans="32:51" x14ac:dyDescent="0.25">
      <c r="AF4134" s="6"/>
      <c r="AG4134" s="40"/>
      <c r="AJ4134" s="83"/>
      <c r="AK4134" s="40"/>
      <c r="AN4134" s="83"/>
      <c r="AO4134" s="40"/>
      <c r="AT4134" s="83"/>
      <c r="AU4134" s="40"/>
      <c r="AX4134" s="6"/>
      <c r="AY4134" s="40"/>
    </row>
    <row r="4135" spans="32:51" x14ac:dyDescent="0.25">
      <c r="AF4135" s="6"/>
      <c r="AG4135" s="40"/>
      <c r="AJ4135" s="83"/>
      <c r="AK4135" s="40"/>
      <c r="AN4135" s="83"/>
      <c r="AO4135" s="40"/>
      <c r="AT4135" s="83"/>
      <c r="AU4135" s="40"/>
      <c r="AX4135" s="6"/>
      <c r="AY4135" s="40"/>
    </row>
    <row r="4136" spans="32:51" x14ac:dyDescent="0.25">
      <c r="AF4136" s="6"/>
      <c r="AG4136" s="40"/>
      <c r="AJ4136" s="83"/>
      <c r="AK4136" s="40"/>
      <c r="AN4136" s="83"/>
      <c r="AO4136" s="40"/>
      <c r="AT4136" s="83"/>
      <c r="AU4136" s="40"/>
      <c r="AX4136" s="6"/>
      <c r="AY4136" s="40"/>
    </row>
    <row r="4137" spans="32:51" x14ac:dyDescent="0.25">
      <c r="AF4137" s="6"/>
      <c r="AG4137" s="40"/>
      <c r="AJ4137" s="83"/>
      <c r="AK4137" s="40"/>
      <c r="AN4137" s="83"/>
      <c r="AO4137" s="40"/>
      <c r="AT4137" s="83"/>
      <c r="AU4137" s="40"/>
      <c r="AX4137" s="6"/>
      <c r="AY4137" s="40"/>
    </row>
    <row r="4138" spans="32:51" x14ac:dyDescent="0.25">
      <c r="AF4138" s="6"/>
      <c r="AG4138" s="40"/>
      <c r="AJ4138" s="83"/>
      <c r="AK4138" s="40"/>
      <c r="AN4138" s="83"/>
      <c r="AO4138" s="40"/>
      <c r="AT4138" s="83"/>
      <c r="AU4138" s="40"/>
      <c r="AX4138" s="6"/>
      <c r="AY4138" s="40"/>
    </row>
    <row r="4139" spans="32:51" x14ac:dyDescent="0.25">
      <c r="AF4139" s="6"/>
      <c r="AG4139" s="40"/>
      <c r="AJ4139" s="83"/>
      <c r="AK4139" s="40"/>
      <c r="AN4139" s="83"/>
      <c r="AO4139" s="40"/>
      <c r="AT4139" s="83"/>
      <c r="AU4139" s="40"/>
      <c r="AX4139" s="6"/>
      <c r="AY4139" s="40"/>
    </row>
    <row r="4140" spans="32:51" x14ac:dyDescent="0.25">
      <c r="AF4140" s="6"/>
      <c r="AG4140" s="40"/>
      <c r="AJ4140" s="83"/>
      <c r="AK4140" s="40"/>
      <c r="AN4140" s="83"/>
      <c r="AO4140" s="40"/>
      <c r="AT4140" s="83"/>
      <c r="AU4140" s="40"/>
      <c r="AX4140" s="6"/>
      <c r="AY4140" s="40"/>
    </row>
    <row r="4141" spans="32:51" x14ac:dyDescent="0.25">
      <c r="AF4141" s="6"/>
      <c r="AG4141" s="40"/>
      <c r="AJ4141" s="83"/>
      <c r="AK4141" s="40"/>
      <c r="AN4141" s="83"/>
      <c r="AO4141" s="40"/>
      <c r="AT4141" s="83"/>
      <c r="AU4141" s="40"/>
      <c r="AX4141" s="6"/>
      <c r="AY4141" s="40"/>
    </row>
    <row r="4142" spans="32:51" x14ac:dyDescent="0.25">
      <c r="AF4142" s="6"/>
      <c r="AG4142" s="40"/>
      <c r="AJ4142" s="83"/>
      <c r="AK4142" s="40"/>
      <c r="AN4142" s="83"/>
      <c r="AO4142" s="40"/>
      <c r="AT4142" s="83"/>
      <c r="AU4142" s="40"/>
      <c r="AX4142" s="6"/>
      <c r="AY4142" s="40"/>
    </row>
    <row r="4143" spans="32:51" x14ac:dyDescent="0.25">
      <c r="AF4143" s="6"/>
      <c r="AG4143" s="40"/>
      <c r="AJ4143" s="83"/>
      <c r="AK4143" s="40"/>
      <c r="AN4143" s="83"/>
      <c r="AO4143" s="40"/>
      <c r="AT4143" s="83"/>
      <c r="AU4143" s="40"/>
      <c r="AX4143" s="6"/>
      <c r="AY4143" s="40"/>
    </row>
    <row r="4144" spans="32:51" x14ac:dyDescent="0.25">
      <c r="AF4144" s="6"/>
      <c r="AG4144" s="40"/>
      <c r="AJ4144" s="83"/>
      <c r="AK4144" s="40"/>
      <c r="AN4144" s="83"/>
      <c r="AO4144" s="40"/>
      <c r="AT4144" s="83"/>
      <c r="AU4144" s="40"/>
      <c r="AX4144" s="6"/>
      <c r="AY4144" s="40"/>
    </row>
    <row r="4145" spans="32:51" x14ac:dyDescent="0.25">
      <c r="AF4145" s="6"/>
      <c r="AG4145" s="40"/>
      <c r="AJ4145" s="83"/>
      <c r="AK4145" s="40"/>
      <c r="AN4145" s="83"/>
      <c r="AO4145" s="40"/>
      <c r="AT4145" s="83"/>
      <c r="AU4145" s="40"/>
      <c r="AX4145" s="6"/>
      <c r="AY4145" s="40"/>
    </row>
    <row r="4146" spans="32:51" x14ac:dyDescent="0.25">
      <c r="AF4146" s="6"/>
      <c r="AG4146" s="40"/>
      <c r="AJ4146" s="83"/>
      <c r="AK4146" s="40"/>
      <c r="AN4146" s="83"/>
      <c r="AO4146" s="40"/>
      <c r="AT4146" s="83"/>
      <c r="AU4146" s="40"/>
      <c r="AX4146" s="6"/>
      <c r="AY4146" s="40"/>
    </row>
    <row r="4147" spans="32:51" x14ac:dyDescent="0.25">
      <c r="AF4147" s="6"/>
      <c r="AG4147" s="40"/>
      <c r="AJ4147" s="83"/>
      <c r="AK4147" s="40"/>
      <c r="AN4147" s="83"/>
      <c r="AO4147" s="40"/>
      <c r="AT4147" s="83"/>
      <c r="AU4147" s="40"/>
      <c r="AX4147" s="6"/>
      <c r="AY4147" s="40"/>
    </row>
    <row r="4148" spans="32:51" x14ac:dyDescent="0.25">
      <c r="AF4148" s="6"/>
      <c r="AG4148" s="40"/>
      <c r="AJ4148" s="83"/>
      <c r="AK4148" s="40"/>
      <c r="AN4148" s="83"/>
      <c r="AO4148" s="40"/>
      <c r="AT4148" s="83"/>
      <c r="AU4148" s="40"/>
      <c r="AX4148" s="6"/>
      <c r="AY4148" s="40"/>
    </row>
    <row r="4149" spans="32:51" x14ac:dyDescent="0.25">
      <c r="AF4149" s="6"/>
      <c r="AG4149" s="40"/>
      <c r="AJ4149" s="83"/>
      <c r="AK4149" s="40"/>
      <c r="AN4149" s="83"/>
      <c r="AO4149" s="40"/>
      <c r="AT4149" s="83"/>
      <c r="AU4149" s="40"/>
      <c r="AX4149" s="6"/>
      <c r="AY4149" s="40"/>
    </row>
    <row r="4150" spans="32:51" x14ac:dyDescent="0.25">
      <c r="AF4150" s="6"/>
      <c r="AG4150" s="40"/>
      <c r="AJ4150" s="83"/>
      <c r="AK4150" s="40"/>
      <c r="AN4150" s="83"/>
      <c r="AO4150" s="40"/>
      <c r="AT4150" s="83"/>
      <c r="AU4150" s="40"/>
      <c r="AX4150" s="6"/>
      <c r="AY4150" s="40"/>
    </row>
    <row r="4151" spans="32:51" x14ac:dyDescent="0.25">
      <c r="AF4151" s="6"/>
      <c r="AG4151" s="40"/>
      <c r="AJ4151" s="83"/>
      <c r="AK4151" s="40"/>
      <c r="AN4151" s="83"/>
      <c r="AO4151" s="40"/>
      <c r="AT4151" s="83"/>
      <c r="AU4151" s="40"/>
      <c r="AX4151" s="6"/>
      <c r="AY4151" s="40"/>
    </row>
    <row r="4152" spans="32:51" x14ac:dyDescent="0.25">
      <c r="AF4152" s="6"/>
      <c r="AG4152" s="40"/>
      <c r="AJ4152" s="83"/>
      <c r="AK4152" s="40"/>
      <c r="AN4152" s="83"/>
      <c r="AO4152" s="40"/>
      <c r="AT4152" s="83"/>
      <c r="AU4152" s="40"/>
      <c r="AX4152" s="6"/>
      <c r="AY4152" s="40"/>
    </row>
    <row r="4153" spans="32:51" x14ac:dyDescent="0.25">
      <c r="AF4153" s="6"/>
      <c r="AG4153" s="40"/>
      <c r="AJ4153" s="83"/>
      <c r="AK4153" s="40"/>
      <c r="AN4153" s="83"/>
      <c r="AO4153" s="40"/>
      <c r="AT4153" s="83"/>
      <c r="AU4153" s="40"/>
      <c r="AX4153" s="6"/>
      <c r="AY4153" s="40"/>
    </row>
    <row r="4154" spans="32:51" x14ac:dyDescent="0.25">
      <c r="AF4154" s="6"/>
      <c r="AG4154" s="40"/>
      <c r="AJ4154" s="83"/>
      <c r="AK4154" s="40"/>
      <c r="AN4154" s="83"/>
      <c r="AO4154" s="40"/>
      <c r="AT4154" s="83"/>
      <c r="AU4154" s="40"/>
      <c r="AX4154" s="6"/>
      <c r="AY4154" s="40"/>
    </row>
    <row r="4155" spans="32:51" x14ac:dyDescent="0.25">
      <c r="AF4155" s="6"/>
      <c r="AG4155" s="40"/>
      <c r="AJ4155" s="83"/>
      <c r="AK4155" s="40"/>
      <c r="AN4155" s="83"/>
      <c r="AO4155" s="40"/>
      <c r="AT4155" s="83"/>
      <c r="AU4155" s="40"/>
      <c r="AX4155" s="6"/>
      <c r="AY4155" s="40"/>
    </row>
    <row r="4156" spans="32:51" x14ac:dyDescent="0.25">
      <c r="AF4156" s="6"/>
      <c r="AG4156" s="40"/>
      <c r="AJ4156" s="83"/>
      <c r="AK4156" s="40"/>
      <c r="AN4156" s="83"/>
      <c r="AO4156" s="40"/>
      <c r="AT4156" s="83"/>
      <c r="AU4156" s="40"/>
      <c r="AX4156" s="6"/>
      <c r="AY4156" s="40"/>
    </row>
    <row r="4157" spans="32:51" x14ac:dyDescent="0.25">
      <c r="AF4157" s="6"/>
      <c r="AG4157" s="40"/>
      <c r="AJ4157" s="83"/>
      <c r="AK4157" s="40"/>
      <c r="AN4157" s="83"/>
      <c r="AO4157" s="40"/>
      <c r="AT4157" s="83"/>
      <c r="AU4157" s="40"/>
      <c r="AX4157" s="6"/>
      <c r="AY4157" s="40"/>
    </row>
    <row r="4158" spans="32:51" x14ac:dyDescent="0.25">
      <c r="AF4158" s="6"/>
      <c r="AG4158" s="40"/>
      <c r="AJ4158" s="83"/>
      <c r="AK4158" s="40"/>
      <c r="AN4158" s="83"/>
      <c r="AO4158" s="40"/>
      <c r="AT4158" s="83"/>
      <c r="AU4158" s="40"/>
      <c r="AX4158" s="6"/>
      <c r="AY4158" s="40"/>
    </row>
    <row r="4159" spans="32:51" x14ac:dyDescent="0.25">
      <c r="AF4159" s="6"/>
      <c r="AG4159" s="40"/>
      <c r="AJ4159" s="83"/>
      <c r="AK4159" s="40"/>
      <c r="AN4159" s="83"/>
      <c r="AO4159" s="40"/>
      <c r="AT4159" s="83"/>
      <c r="AU4159" s="40"/>
      <c r="AX4159" s="6"/>
      <c r="AY4159" s="40"/>
    </row>
    <row r="4160" spans="32:51" x14ac:dyDescent="0.25">
      <c r="AF4160" s="6"/>
      <c r="AG4160" s="40"/>
      <c r="AJ4160" s="83"/>
      <c r="AK4160" s="40"/>
      <c r="AN4160" s="83"/>
      <c r="AO4160" s="40"/>
      <c r="AT4160" s="83"/>
      <c r="AU4160" s="40"/>
      <c r="AX4160" s="6"/>
      <c r="AY4160" s="40"/>
    </row>
    <row r="4161" spans="32:51" x14ac:dyDescent="0.25">
      <c r="AF4161" s="6"/>
      <c r="AG4161" s="40"/>
      <c r="AJ4161" s="83"/>
      <c r="AK4161" s="40"/>
      <c r="AN4161" s="83"/>
      <c r="AO4161" s="40"/>
      <c r="AT4161" s="83"/>
      <c r="AU4161" s="40"/>
      <c r="AX4161" s="6"/>
      <c r="AY4161" s="40"/>
    </row>
    <row r="4162" spans="32:51" x14ac:dyDescent="0.25">
      <c r="AF4162" s="6"/>
      <c r="AG4162" s="40"/>
      <c r="AJ4162" s="83"/>
      <c r="AK4162" s="40"/>
      <c r="AN4162" s="83"/>
      <c r="AO4162" s="40"/>
      <c r="AT4162" s="83"/>
      <c r="AU4162" s="40"/>
      <c r="AX4162" s="6"/>
      <c r="AY4162" s="40"/>
    </row>
    <row r="4163" spans="32:51" x14ac:dyDescent="0.25">
      <c r="AF4163" s="6"/>
      <c r="AG4163" s="40"/>
      <c r="AJ4163" s="83"/>
      <c r="AK4163" s="40"/>
      <c r="AN4163" s="83"/>
      <c r="AO4163" s="40"/>
      <c r="AT4163" s="83"/>
      <c r="AU4163" s="40"/>
      <c r="AX4163" s="6"/>
      <c r="AY4163" s="40"/>
    </row>
    <row r="4164" spans="32:51" x14ac:dyDescent="0.25">
      <c r="AF4164" s="6"/>
      <c r="AG4164" s="40"/>
      <c r="AJ4164" s="83"/>
      <c r="AK4164" s="40"/>
      <c r="AN4164" s="83"/>
      <c r="AO4164" s="40"/>
      <c r="AT4164" s="83"/>
      <c r="AU4164" s="40"/>
      <c r="AX4164" s="6"/>
      <c r="AY4164" s="40"/>
    </row>
    <row r="4165" spans="32:51" x14ac:dyDescent="0.25">
      <c r="AF4165" s="6"/>
      <c r="AG4165" s="40"/>
      <c r="AJ4165" s="83"/>
      <c r="AK4165" s="40"/>
      <c r="AN4165" s="83"/>
      <c r="AO4165" s="40"/>
      <c r="AT4165" s="83"/>
      <c r="AU4165" s="40"/>
      <c r="AX4165" s="6"/>
      <c r="AY4165" s="40"/>
    </row>
    <row r="4166" spans="32:51" x14ac:dyDescent="0.25">
      <c r="AF4166" s="6"/>
      <c r="AG4166" s="40"/>
      <c r="AJ4166" s="83"/>
      <c r="AK4166" s="40"/>
      <c r="AN4166" s="83"/>
      <c r="AO4166" s="40"/>
      <c r="AT4166" s="83"/>
      <c r="AU4166" s="40"/>
      <c r="AX4166" s="6"/>
      <c r="AY4166" s="40"/>
    </row>
    <row r="4167" spans="32:51" x14ac:dyDescent="0.25">
      <c r="AF4167" s="6"/>
      <c r="AG4167" s="40"/>
      <c r="AJ4167" s="83"/>
      <c r="AK4167" s="40"/>
      <c r="AN4167" s="83"/>
      <c r="AO4167" s="40"/>
      <c r="AT4167" s="83"/>
      <c r="AU4167" s="40"/>
      <c r="AX4167" s="6"/>
      <c r="AY4167" s="40"/>
    </row>
    <row r="4168" spans="32:51" x14ac:dyDescent="0.25">
      <c r="AF4168" s="6"/>
      <c r="AG4168" s="40"/>
      <c r="AJ4168" s="83"/>
      <c r="AK4168" s="40"/>
      <c r="AN4168" s="83"/>
      <c r="AO4168" s="40"/>
      <c r="AT4168" s="83"/>
      <c r="AU4168" s="40"/>
      <c r="AX4168" s="6"/>
      <c r="AY4168" s="40"/>
    </row>
    <row r="4169" spans="32:51" x14ac:dyDescent="0.25">
      <c r="AF4169" s="6"/>
      <c r="AG4169" s="40"/>
      <c r="AJ4169" s="83"/>
      <c r="AK4169" s="40"/>
      <c r="AN4169" s="83"/>
      <c r="AO4169" s="40"/>
      <c r="AT4169" s="83"/>
      <c r="AU4169" s="40"/>
      <c r="AX4169" s="6"/>
      <c r="AY4169" s="40"/>
    </row>
    <row r="4170" spans="32:51" x14ac:dyDescent="0.25">
      <c r="AF4170" s="6"/>
      <c r="AG4170" s="40"/>
      <c r="AJ4170" s="83"/>
      <c r="AK4170" s="40"/>
      <c r="AN4170" s="83"/>
      <c r="AO4170" s="40"/>
      <c r="AT4170" s="83"/>
      <c r="AU4170" s="40"/>
      <c r="AX4170" s="6"/>
      <c r="AY4170" s="40"/>
    </row>
    <row r="4171" spans="32:51" x14ac:dyDescent="0.25">
      <c r="AF4171" s="6"/>
      <c r="AG4171" s="40"/>
      <c r="AJ4171" s="83"/>
      <c r="AK4171" s="40"/>
      <c r="AN4171" s="83"/>
      <c r="AO4171" s="40"/>
      <c r="AT4171" s="83"/>
      <c r="AU4171" s="40"/>
      <c r="AX4171" s="6"/>
      <c r="AY4171" s="40"/>
    </row>
    <row r="4172" spans="32:51" x14ac:dyDescent="0.25">
      <c r="AF4172" s="6"/>
      <c r="AG4172" s="40"/>
      <c r="AJ4172" s="83"/>
      <c r="AK4172" s="40"/>
      <c r="AN4172" s="83"/>
      <c r="AO4172" s="40"/>
      <c r="AT4172" s="83"/>
      <c r="AU4172" s="40"/>
      <c r="AX4172" s="6"/>
      <c r="AY4172" s="40"/>
    </row>
    <row r="4173" spans="32:51" x14ac:dyDescent="0.25">
      <c r="AF4173" s="6"/>
      <c r="AG4173" s="40"/>
      <c r="AJ4173" s="83"/>
      <c r="AK4173" s="40"/>
      <c r="AN4173" s="83"/>
      <c r="AO4173" s="40"/>
      <c r="AT4173" s="83"/>
      <c r="AU4173" s="40"/>
      <c r="AX4173" s="6"/>
      <c r="AY4173" s="40"/>
    </row>
    <row r="4174" spans="32:51" x14ac:dyDescent="0.25">
      <c r="AF4174" s="6"/>
      <c r="AG4174" s="40"/>
      <c r="AJ4174" s="83"/>
      <c r="AK4174" s="40"/>
      <c r="AN4174" s="83"/>
      <c r="AO4174" s="40"/>
      <c r="AT4174" s="83"/>
      <c r="AU4174" s="40"/>
      <c r="AX4174" s="6"/>
      <c r="AY4174" s="40"/>
    </row>
    <row r="4175" spans="32:51" x14ac:dyDescent="0.25">
      <c r="AF4175" s="6"/>
      <c r="AG4175" s="40"/>
      <c r="AJ4175" s="83"/>
      <c r="AK4175" s="40"/>
      <c r="AN4175" s="83"/>
      <c r="AO4175" s="40"/>
      <c r="AT4175" s="83"/>
      <c r="AU4175" s="40"/>
      <c r="AX4175" s="6"/>
      <c r="AY4175" s="40"/>
    </row>
    <row r="4176" spans="32:51" x14ac:dyDescent="0.25">
      <c r="AF4176" s="6"/>
      <c r="AG4176" s="40"/>
      <c r="AJ4176" s="83"/>
      <c r="AK4176" s="40"/>
      <c r="AN4176" s="83"/>
      <c r="AO4176" s="40"/>
      <c r="AT4176" s="83"/>
      <c r="AU4176" s="40"/>
      <c r="AX4176" s="6"/>
      <c r="AY4176" s="40"/>
    </row>
    <row r="4177" spans="32:51" x14ac:dyDescent="0.25">
      <c r="AF4177" s="6"/>
      <c r="AG4177" s="40"/>
      <c r="AJ4177" s="83"/>
      <c r="AK4177" s="40"/>
      <c r="AN4177" s="83"/>
      <c r="AO4177" s="40"/>
      <c r="AT4177" s="83"/>
      <c r="AU4177" s="40"/>
      <c r="AX4177" s="6"/>
      <c r="AY4177" s="40"/>
    </row>
    <row r="4178" spans="32:51" x14ac:dyDescent="0.25">
      <c r="AF4178" s="6"/>
      <c r="AG4178" s="40"/>
      <c r="AJ4178" s="83"/>
      <c r="AK4178" s="40"/>
      <c r="AN4178" s="83"/>
      <c r="AO4178" s="40"/>
      <c r="AT4178" s="83"/>
      <c r="AU4178" s="40"/>
      <c r="AX4178" s="6"/>
      <c r="AY4178" s="40"/>
    </row>
    <row r="4179" spans="32:51" x14ac:dyDescent="0.25">
      <c r="AF4179" s="6"/>
      <c r="AG4179" s="40"/>
      <c r="AJ4179" s="83"/>
      <c r="AK4179" s="40"/>
      <c r="AN4179" s="83"/>
      <c r="AO4179" s="40"/>
      <c r="AT4179" s="83"/>
      <c r="AU4179" s="40"/>
      <c r="AX4179" s="6"/>
      <c r="AY4179" s="40"/>
    </row>
    <row r="4180" spans="32:51" x14ac:dyDescent="0.25">
      <c r="AF4180" s="6"/>
      <c r="AG4180" s="40"/>
      <c r="AJ4180" s="83"/>
      <c r="AK4180" s="40"/>
      <c r="AN4180" s="83"/>
      <c r="AO4180" s="40"/>
      <c r="AT4180" s="83"/>
      <c r="AU4180" s="40"/>
      <c r="AX4180" s="6"/>
      <c r="AY4180" s="40"/>
    </row>
    <row r="4181" spans="32:51" x14ac:dyDescent="0.25">
      <c r="AF4181" s="6"/>
      <c r="AG4181" s="40"/>
      <c r="AJ4181" s="83"/>
      <c r="AK4181" s="40"/>
      <c r="AN4181" s="83"/>
      <c r="AO4181" s="40"/>
      <c r="AT4181" s="83"/>
      <c r="AU4181" s="40"/>
      <c r="AX4181" s="6"/>
      <c r="AY4181" s="40"/>
    </row>
    <row r="4182" spans="32:51" x14ac:dyDescent="0.25">
      <c r="AF4182" s="6"/>
      <c r="AG4182" s="40"/>
      <c r="AJ4182" s="83"/>
      <c r="AK4182" s="40"/>
      <c r="AN4182" s="83"/>
      <c r="AO4182" s="40"/>
      <c r="AT4182" s="83"/>
      <c r="AU4182" s="40"/>
      <c r="AX4182" s="6"/>
      <c r="AY4182" s="40"/>
    </row>
    <row r="4183" spans="32:51" x14ac:dyDescent="0.25">
      <c r="AF4183" s="6"/>
      <c r="AG4183" s="40"/>
      <c r="AJ4183" s="83"/>
      <c r="AK4183" s="40"/>
      <c r="AN4183" s="83"/>
      <c r="AO4183" s="40"/>
      <c r="AT4183" s="83"/>
      <c r="AU4183" s="40"/>
      <c r="AX4183" s="6"/>
      <c r="AY4183" s="40"/>
    </row>
    <row r="4184" spans="32:51" x14ac:dyDescent="0.25">
      <c r="AF4184" s="6"/>
      <c r="AG4184" s="40"/>
      <c r="AJ4184" s="83"/>
      <c r="AK4184" s="40"/>
      <c r="AN4184" s="83"/>
      <c r="AO4184" s="40"/>
      <c r="AT4184" s="83"/>
      <c r="AU4184" s="40"/>
      <c r="AX4184" s="6"/>
      <c r="AY4184" s="40"/>
    </row>
    <row r="4185" spans="32:51" x14ac:dyDescent="0.25">
      <c r="AF4185" s="6"/>
      <c r="AG4185" s="40"/>
      <c r="AJ4185" s="83"/>
      <c r="AK4185" s="40"/>
      <c r="AN4185" s="83"/>
      <c r="AO4185" s="40"/>
      <c r="AT4185" s="83"/>
      <c r="AU4185" s="40"/>
      <c r="AX4185" s="6"/>
      <c r="AY4185" s="40"/>
    </row>
    <row r="4186" spans="32:51" x14ac:dyDescent="0.25">
      <c r="AF4186" s="6"/>
      <c r="AG4186" s="40"/>
      <c r="AJ4186" s="83"/>
      <c r="AK4186" s="40"/>
      <c r="AN4186" s="83"/>
      <c r="AO4186" s="40"/>
      <c r="AT4186" s="83"/>
      <c r="AU4186" s="40"/>
      <c r="AX4186" s="6"/>
      <c r="AY4186" s="40"/>
    </row>
    <row r="4187" spans="32:51" x14ac:dyDescent="0.25">
      <c r="AF4187" s="6"/>
      <c r="AG4187" s="40"/>
      <c r="AJ4187" s="83"/>
      <c r="AK4187" s="40"/>
      <c r="AN4187" s="83"/>
      <c r="AO4187" s="40"/>
      <c r="AT4187" s="83"/>
      <c r="AU4187" s="40"/>
      <c r="AX4187" s="6"/>
      <c r="AY4187" s="40"/>
    </row>
    <row r="4188" spans="32:51" x14ac:dyDescent="0.25">
      <c r="AF4188" s="6"/>
      <c r="AG4188" s="40"/>
      <c r="AJ4188" s="83"/>
      <c r="AK4188" s="40"/>
      <c r="AN4188" s="83"/>
      <c r="AO4188" s="40"/>
      <c r="AT4188" s="83"/>
      <c r="AU4188" s="40"/>
      <c r="AX4188" s="6"/>
      <c r="AY4188" s="40"/>
    </row>
    <row r="4189" spans="32:51" x14ac:dyDescent="0.25">
      <c r="AF4189" s="6"/>
      <c r="AG4189" s="40"/>
      <c r="AJ4189" s="83"/>
      <c r="AK4189" s="40"/>
      <c r="AN4189" s="83"/>
      <c r="AO4189" s="40"/>
      <c r="AT4189" s="83"/>
      <c r="AU4189" s="40"/>
      <c r="AX4189" s="6"/>
      <c r="AY4189" s="40"/>
    </row>
    <row r="4190" spans="32:51" x14ac:dyDescent="0.25">
      <c r="AF4190" s="6"/>
      <c r="AG4190" s="40"/>
      <c r="AJ4190" s="83"/>
      <c r="AK4190" s="40"/>
      <c r="AN4190" s="83"/>
      <c r="AO4190" s="40"/>
      <c r="AT4190" s="83"/>
      <c r="AU4190" s="40"/>
      <c r="AX4190" s="6"/>
      <c r="AY4190" s="40"/>
    </row>
    <row r="4191" spans="32:51" x14ac:dyDescent="0.25">
      <c r="AF4191" s="6"/>
      <c r="AG4191" s="40"/>
      <c r="AJ4191" s="83"/>
      <c r="AK4191" s="40"/>
      <c r="AN4191" s="83"/>
      <c r="AO4191" s="40"/>
      <c r="AT4191" s="83"/>
      <c r="AU4191" s="40"/>
      <c r="AX4191" s="6"/>
      <c r="AY4191" s="40"/>
    </row>
    <row r="4192" spans="32:51" x14ac:dyDescent="0.25">
      <c r="AF4192" s="6"/>
      <c r="AG4192" s="40"/>
      <c r="AJ4192" s="83"/>
      <c r="AK4192" s="40"/>
      <c r="AN4192" s="83"/>
      <c r="AO4192" s="40"/>
      <c r="AT4192" s="83"/>
      <c r="AU4192" s="40"/>
      <c r="AX4192" s="6"/>
      <c r="AY4192" s="40"/>
    </row>
    <row r="4193" spans="32:51" x14ac:dyDescent="0.25">
      <c r="AF4193" s="6"/>
      <c r="AG4193" s="40"/>
      <c r="AJ4193" s="83"/>
      <c r="AK4193" s="40"/>
      <c r="AN4193" s="83"/>
      <c r="AO4193" s="40"/>
      <c r="AT4193" s="83"/>
      <c r="AU4193" s="40"/>
      <c r="AX4193" s="6"/>
      <c r="AY4193" s="40"/>
    </row>
    <row r="4194" spans="32:51" x14ac:dyDescent="0.25">
      <c r="AF4194" s="6"/>
      <c r="AG4194" s="40"/>
      <c r="AJ4194" s="83"/>
      <c r="AK4194" s="40"/>
      <c r="AN4194" s="83"/>
      <c r="AO4194" s="40"/>
      <c r="AT4194" s="83"/>
      <c r="AU4194" s="40"/>
      <c r="AX4194" s="6"/>
      <c r="AY4194" s="40"/>
    </row>
    <row r="4195" spans="32:51" x14ac:dyDescent="0.25">
      <c r="AF4195" s="6"/>
      <c r="AG4195" s="40"/>
      <c r="AJ4195" s="83"/>
      <c r="AK4195" s="40"/>
      <c r="AN4195" s="83"/>
      <c r="AO4195" s="40"/>
      <c r="AT4195" s="83"/>
      <c r="AU4195" s="40"/>
      <c r="AX4195" s="6"/>
      <c r="AY4195" s="40"/>
    </row>
    <row r="4196" spans="32:51" x14ac:dyDescent="0.25">
      <c r="AF4196" s="6"/>
      <c r="AG4196" s="40"/>
      <c r="AJ4196" s="83"/>
      <c r="AK4196" s="40"/>
      <c r="AN4196" s="83"/>
      <c r="AO4196" s="40"/>
      <c r="AT4196" s="83"/>
      <c r="AU4196" s="40"/>
      <c r="AX4196" s="6"/>
      <c r="AY4196" s="40"/>
    </row>
    <row r="4197" spans="32:51" x14ac:dyDescent="0.25">
      <c r="AF4197" s="6"/>
      <c r="AG4197" s="40"/>
      <c r="AJ4197" s="83"/>
      <c r="AK4197" s="40"/>
      <c r="AN4197" s="83"/>
      <c r="AO4197" s="40"/>
      <c r="AT4197" s="83"/>
      <c r="AU4197" s="40"/>
      <c r="AX4197" s="6"/>
      <c r="AY4197" s="40"/>
    </row>
    <row r="4198" spans="32:51" x14ac:dyDescent="0.25">
      <c r="AF4198" s="6"/>
      <c r="AG4198" s="40"/>
      <c r="AJ4198" s="83"/>
      <c r="AK4198" s="40"/>
      <c r="AN4198" s="83"/>
      <c r="AO4198" s="40"/>
      <c r="AT4198" s="83"/>
      <c r="AU4198" s="40"/>
      <c r="AX4198" s="6"/>
      <c r="AY4198" s="40"/>
    </row>
    <row r="4199" spans="32:51" x14ac:dyDescent="0.25">
      <c r="AF4199" s="6"/>
      <c r="AG4199" s="40"/>
      <c r="AJ4199" s="83"/>
      <c r="AK4199" s="40"/>
      <c r="AN4199" s="83"/>
      <c r="AO4199" s="40"/>
      <c r="AT4199" s="83"/>
      <c r="AU4199" s="40"/>
      <c r="AX4199" s="6"/>
      <c r="AY4199" s="40"/>
    </row>
    <row r="4200" spans="32:51" x14ac:dyDescent="0.25">
      <c r="AF4200" s="6"/>
      <c r="AG4200" s="40"/>
      <c r="AJ4200" s="83"/>
      <c r="AK4200" s="40"/>
      <c r="AN4200" s="83"/>
      <c r="AO4200" s="40"/>
      <c r="AT4200" s="83"/>
      <c r="AU4200" s="40"/>
      <c r="AX4200" s="6"/>
      <c r="AY4200" s="40"/>
    </row>
    <row r="4201" spans="32:51" x14ac:dyDescent="0.25">
      <c r="AF4201" s="6"/>
      <c r="AG4201" s="40"/>
      <c r="AJ4201" s="83"/>
      <c r="AK4201" s="40"/>
      <c r="AN4201" s="83"/>
      <c r="AO4201" s="40"/>
      <c r="AT4201" s="83"/>
      <c r="AU4201" s="40"/>
      <c r="AX4201" s="6"/>
      <c r="AY4201" s="40"/>
    </row>
    <row r="4202" spans="32:51" x14ac:dyDescent="0.25">
      <c r="AF4202" s="6"/>
      <c r="AG4202" s="40"/>
      <c r="AJ4202" s="83"/>
      <c r="AK4202" s="40"/>
      <c r="AN4202" s="83"/>
      <c r="AO4202" s="40"/>
      <c r="AT4202" s="83"/>
      <c r="AU4202" s="40"/>
      <c r="AX4202" s="6"/>
      <c r="AY4202" s="40"/>
    </row>
    <row r="4203" spans="32:51" x14ac:dyDescent="0.25">
      <c r="AF4203" s="6"/>
      <c r="AG4203" s="40"/>
      <c r="AJ4203" s="83"/>
      <c r="AK4203" s="40"/>
      <c r="AN4203" s="83"/>
      <c r="AO4203" s="40"/>
      <c r="AT4203" s="83"/>
      <c r="AU4203" s="40"/>
      <c r="AX4203" s="6"/>
      <c r="AY4203" s="40"/>
    </row>
    <row r="4204" spans="32:51" x14ac:dyDescent="0.25">
      <c r="AF4204" s="6"/>
      <c r="AG4204" s="40"/>
      <c r="AJ4204" s="83"/>
      <c r="AK4204" s="40"/>
      <c r="AN4204" s="83"/>
      <c r="AO4204" s="40"/>
      <c r="AT4204" s="83"/>
      <c r="AU4204" s="40"/>
      <c r="AX4204" s="6"/>
      <c r="AY4204" s="40"/>
    </row>
    <row r="4205" spans="32:51" x14ac:dyDescent="0.25">
      <c r="AF4205" s="6"/>
      <c r="AG4205" s="40"/>
      <c r="AJ4205" s="83"/>
      <c r="AK4205" s="40"/>
      <c r="AN4205" s="83"/>
      <c r="AO4205" s="40"/>
      <c r="AT4205" s="83"/>
      <c r="AU4205" s="40"/>
      <c r="AX4205" s="6"/>
      <c r="AY4205" s="40"/>
    </row>
    <row r="4206" spans="32:51" x14ac:dyDescent="0.25">
      <c r="AF4206" s="6"/>
      <c r="AG4206" s="40"/>
      <c r="AJ4206" s="83"/>
      <c r="AK4206" s="40"/>
      <c r="AN4206" s="83"/>
      <c r="AO4206" s="40"/>
      <c r="AT4206" s="83"/>
      <c r="AU4206" s="40"/>
      <c r="AX4206" s="6"/>
      <c r="AY4206" s="40"/>
    </row>
    <row r="4207" spans="32:51" x14ac:dyDescent="0.25">
      <c r="AF4207" s="6"/>
      <c r="AG4207" s="40"/>
      <c r="AJ4207" s="83"/>
      <c r="AK4207" s="40"/>
      <c r="AN4207" s="83"/>
      <c r="AO4207" s="40"/>
      <c r="AT4207" s="83"/>
      <c r="AU4207" s="40"/>
      <c r="AX4207" s="6"/>
      <c r="AY4207" s="40"/>
    </row>
    <row r="4208" spans="32:51" x14ac:dyDescent="0.25">
      <c r="AF4208" s="6"/>
      <c r="AG4208" s="40"/>
      <c r="AJ4208" s="83"/>
      <c r="AK4208" s="40"/>
      <c r="AN4208" s="83"/>
      <c r="AO4208" s="40"/>
      <c r="AT4208" s="83"/>
      <c r="AU4208" s="40"/>
      <c r="AX4208" s="6"/>
      <c r="AY4208" s="40"/>
    </row>
    <row r="4209" spans="32:51" x14ac:dyDescent="0.25">
      <c r="AF4209" s="6"/>
      <c r="AG4209" s="40"/>
      <c r="AJ4209" s="83"/>
      <c r="AK4209" s="40"/>
      <c r="AN4209" s="83"/>
      <c r="AO4209" s="40"/>
      <c r="AT4209" s="83"/>
      <c r="AU4209" s="40"/>
      <c r="AX4209" s="6"/>
      <c r="AY4209" s="40"/>
    </row>
    <row r="4210" spans="32:51" x14ac:dyDescent="0.25">
      <c r="AF4210" s="6"/>
      <c r="AG4210" s="40"/>
      <c r="AJ4210" s="83"/>
      <c r="AK4210" s="40"/>
      <c r="AN4210" s="83"/>
      <c r="AO4210" s="40"/>
      <c r="AT4210" s="83"/>
      <c r="AU4210" s="40"/>
      <c r="AX4210" s="6"/>
      <c r="AY4210" s="40"/>
    </row>
    <row r="4211" spans="32:51" x14ac:dyDescent="0.25">
      <c r="AF4211" s="6"/>
      <c r="AG4211" s="40"/>
      <c r="AJ4211" s="83"/>
      <c r="AK4211" s="40"/>
      <c r="AN4211" s="83"/>
      <c r="AO4211" s="40"/>
      <c r="AT4211" s="83"/>
      <c r="AU4211" s="40"/>
      <c r="AX4211" s="6"/>
      <c r="AY4211" s="40"/>
    </row>
    <row r="4212" spans="32:51" x14ac:dyDescent="0.25">
      <c r="AF4212" s="6"/>
      <c r="AG4212" s="40"/>
      <c r="AJ4212" s="83"/>
      <c r="AK4212" s="40"/>
      <c r="AN4212" s="83"/>
      <c r="AO4212" s="40"/>
      <c r="AT4212" s="83"/>
      <c r="AU4212" s="40"/>
      <c r="AX4212" s="6"/>
      <c r="AY4212" s="40"/>
    </row>
    <row r="4213" spans="32:51" x14ac:dyDescent="0.25">
      <c r="AF4213" s="6"/>
      <c r="AG4213" s="40"/>
      <c r="AJ4213" s="83"/>
      <c r="AK4213" s="40"/>
      <c r="AN4213" s="83"/>
      <c r="AO4213" s="40"/>
      <c r="AT4213" s="83"/>
      <c r="AU4213" s="40"/>
      <c r="AX4213" s="6"/>
      <c r="AY4213" s="40"/>
    </row>
    <row r="4214" spans="32:51" x14ac:dyDescent="0.25">
      <c r="AF4214" s="6"/>
      <c r="AG4214" s="40"/>
      <c r="AJ4214" s="83"/>
      <c r="AK4214" s="40"/>
      <c r="AN4214" s="83"/>
      <c r="AO4214" s="40"/>
      <c r="AT4214" s="83"/>
      <c r="AU4214" s="40"/>
      <c r="AX4214" s="6"/>
      <c r="AY4214" s="40"/>
    </row>
    <row r="4215" spans="32:51" x14ac:dyDescent="0.25">
      <c r="AF4215" s="6"/>
      <c r="AG4215" s="40"/>
      <c r="AJ4215" s="83"/>
      <c r="AK4215" s="40"/>
      <c r="AN4215" s="83"/>
      <c r="AO4215" s="40"/>
      <c r="AT4215" s="83"/>
      <c r="AU4215" s="40"/>
      <c r="AX4215" s="6"/>
      <c r="AY4215" s="40"/>
    </row>
    <row r="4216" spans="32:51" x14ac:dyDescent="0.25">
      <c r="AF4216" s="6"/>
      <c r="AG4216" s="40"/>
      <c r="AJ4216" s="83"/>
      <c r="AK4216" s="40"/>
      <c r="AN4216" s="83"/>
      <c r="AO4216" s="40"/>
      <c r="AT4216" s="83"/>
      <c r="AU4216" s="40"/>
      <c r="AX4216" s="6"/>
      <c r="AY4216" s="40"/>
    </row>
    <row r="4217" spans="32:51" x14ac:dyDescent="0.25">
      <c r="AF4217" s="6"/>
      <c r="AG4217" s="40"/>
      <c r="AJ4217" s="83"/>
      <c r="AK4217" s="40"/>
      <c r="AN4217" s="83"/>
      <c r="AO4217" s="40"/>
      <c r="AT4217" s="83"/>
      <c r="AU4217" s="40"/>
      <c r="AX4217" s="6"/>
      <c r="AY4217" s="40"/>
    </row>
    <row r="4218" spans="32:51" x14ac:dyDescent="0.25">
      <c r="AF4218" s="6"/>
      <c r="AG4218" s="40"/>
      <c r="AJ4218" s="83"/>
      <c r="AK4218" s="40"/>
      <c r="AN4218" s="83"/>
      <c r="AO4218" s="40"/>
      <c r="AT4218" s="83"/>
      <c r="AU4218" s="40"/>
      <c r="AX4218" s="6"/>
      <c r="AY4218" s="40"/>
    </row>
    <row r="4219" spans="32:51" x14ac:dyDescent="0.25">
      <c r="AF4219" s="6"/>
      <c r="AG4219" s="40"/>
      <c r="AJ4219" s="83"/>
      <c r="AK4219" s="40"/>
      <c r="AN4219" s="83"/>
      <c r="AO4219" s="40"/>
      <c r="AT4219" s="83"/>
      <c r="AU4219" s="40"/>
      <c r="AX4219" s="6"/>
      <c r="AY4219" s="40"/>
    </row>
    <row r="4220" spans="32:51" x14ac:dyDescent="0.25">
      <c r="AF4220" s="6"/>
      <c r="AG4220" s="40"/>
      <c r="AJ4220" s="83"/>
      <c r="AK4220" s="40"/>
      <c r="AN4220" s="83"/>
      <c r="AO4220" s="40"/>
      <c r="AT4220" s="83"/>
      <c r="AU4220" s="40"/>
      <c r="AX4220" s="6"/>
      <c r="AY4220" s="40"/>
    </row>
    <row r="4221" spans="32:51" x14ac:dyDescent="0.25">
      <c r="AF4221" s="6"/>
      <c r="AG4221" s="40"/>
      <c r="AJ4221" s="83"/>
      <c r="AK4221" s="40"/>
      <c r="AN4221" s="83"/>
      <c r="AO4221" s="40"/>
      <c r="AT4221" s="83"/>
      <c r="AU4221" s="40"/>
      <c r="AX4221" s="6"/>
      <c r="AY4221" s="40"/>
    </row>
    <row r="4222" spans="32:51" x14ac:dyDescent="0.25">
      <c r="AF4222" s="6"/>
      <c r="AG4222" s="40"/>
      <c r="AJ4222" s="83"/>
      <c r="AK4222" s="40"/>
      <c r="AN4222" s="83"/>
      <c r="AO4222" s="40"/>
      <c r="AT4222" s="83"/>
      <c r="AU4222" s="40"/>
      <c r="AX4222" s="6"/>
      <c r="AY4222" s="40"/>
    </row>
    <row r="4223" spans="32:51" x14ac:dyDescent="0.25">
      <c r="AF4223" s="6"/>
      <c r="AG4223" s="40"/>
      <c r="AJ4223" s="83"/>
      <c r="AK4223" s="40"/>
      <c r="AN4223" s="83"/>
      <c r="AO4223" s="40"/>
      <c r="AT4223" s="83"/>
      <c r="AU4223" s="40"/>
      <c r="AX4223" s="6"/>
      <c r="AY4223" s="40"/>
    </row>
    <row r="4224" spans="32:51" x14ac:dyDescent="0.25">
      <c r="AF4224" s="6"/>
      <c r="AG4224" s="40"/>
      <c r="AJ4224" s="83"/>
      <c r="AK4224" s="40"/>
      <c r="AN4224" s="83"/>
      <c r="AO4224" s="40"/>
      <c r="AT4224" s="83"/>
      <c r="AU4224" s="40"/>
      <c r="AX4224" s="6"/>
      <c r="AY4224" s="40"/>
    </row>
    <row r="4225" spans="32:51" x14ac:dyDescent="0.25">
      <c r="AF4225" s="6"/>
      <c r="AG4225" s="40"/>
      <c r="AJ4225" s="83"/>
      <c r="AK4225" s="40"/>
      <c r="AN4225" s="83"/>
      <c r="AO4225" s="40"/>
      <c r="AT4225" s="83"/>
      <c r="AU4225" s="40"/>
      <c r="AX4225" s="6"/>
      <c r="AY4225" s="40"/>
    </row>
    <row r="4226" spans="32:51" x14ac:dyDescent="0.25">
      <c r="AF4226" s="6"/>
      <c r="AG4226" s="40"/>
      <c r="AJ4226" s="83"/>
      <c r="AK4226" s="40"/>
      <c r="AN4226" s="83"/>
      <c r="AO4226" s="40"/>
      <c r="AT4226" s="83"/>
      <c r="AU4226" s="40"/>
      <c r="AX4226" s="6"/>
      <c r="AY4226" s="40"/>
    </row>
    <row r="4227" spans="32:51" x14ac:dyDescent="0.25">
      <c r="AF4227" s="6"/>
      <c r="AG4227" s="40"/>
      <c r="AJ4227" s="83"/>
      <c r="AK4227" s="40"/>
      <c r="AN4227" s="83"/>
      <c r="AO4227" s="40"/>
      <c r="AT4227" s="83"/>
      <c r="AU4227" s="40"/>
      <c r="AX4227" s="6"/>
      <c r="AY4227" s="40"/>
    </row>
    <row r="4228" spans="32:51" x14ac:dyDescent="0.25">
      <c r="AF4228" s="6"/>
      <c r="AG4228" s="40"/>
      <c r="AJ4228" s="83"/>
      <c r="AK4228" s="40"/>
      <c r="AN4228" s="83"/>
      <c r="AO4228" s="40"/>
      <c r="AT4228" s="83"/>
      <c r="AU4228" s="40"/>
      <c r="AX4228" s="6"/>
      <c r="AY4228" s="40"/>
    </row>
    <row r="4229" spans="32:51" x14ac:dyDescent="0.25">
      <c r="AF4229" s="6"/>
      <c r="AG4229" s="40"/>
      <c r="AJ4229" s="83"/>
      <c r="AK4229" s="40"/>
      <c r="AN4229" s="83"/>
      <c r="AO4229" s="40"/>
      <c r="AT4229" s="83"/>
      <c r="AU4229" s="40"/>
      <c r="AX4229" s="6"/>
      <c r="AY4229" s="40"/>
    </row>
    <row r="4230" spans="32:51" x14ac:dyDescent="0.25">
      <c r="AF4230" s="6"/>
      <c r="AG4230" s="40"/>
      <c r="AJ4230" s="83"/>
      <c r="AK4230" s="40"/>
      <c r="AN4230" s="83"/>
      <c r="AO4230" s="40"/>
      <c r="AT4230" s="83"/>
      <c r="AU4230" s="40"/>
      <c r="AX4230" s="6"/>
      <c r="AY4230" s="40"/>
    </row>
    <row r="4231" spans="32:51" x14ac:dyDescent="0.25">
      <c r="AF4231" s="6"/>
      <c r="AG4231" s="40"/>
      <c r="AJ4231" s="83"/>
      <c r="AK4231" s="40"/>
      <c r="AN4231" s="83"/>
      <c r="AO4231" s="40"/>
      <c r="AT4231" s="83"/>
      <c r="AU4231" s="40"/>
      <c r="AX4231" s="6"/>
      <c r="AY4231" s="40"/>
    </row>
    <row r="4232" spans="32:51" x14ac:dyDescent="0.25">
      <c r="AF4232" s="6"/>
      <c r="AG4232" s="40"/>
      <c r="AJ4232" s="83"/>
      <c r="AK4232" s="40"/>
      <c r="AN4232" s="83"/>
      <c r="AO4232" s="40"/>
      <c r="AT4232" s="83"/>
      <c r="AU4232" s="40"/>
      <c r="AX4232" s="6"/>
      <c r="AY4232" s="40"/>
    </row>
    <row r="4233" spans="32:51" x14ac:dyDescent="0.25">
      <c r="AF4233" s="6"/>
      <c r="AG4233" s="40"/>
      <c r="AJ4233" s="83"/>
      <c r="AK4233" s="40"/>
      <c r="AN4233" s="83"/>
      <c r="AO4233" s="40"/>
      <c r="AT4233" s="83"/>
      <c r="AU4233" s="40"/>
      <c r="AX4233" s="6"/>
      <c r="AY4233" s="40"/>
    </row>
    <row r="4234" spans="32:51" x14ac:dyDescent="0.25">
      <c r="AF4234" s="6"/>
      <c r="AG4234" s="40"/>
      <c r="AJ4234" s="83"/>
      <c r="AK4234" s="40"/>
      <c r="AN4234" s="83"/>
      <c r="AO4234" s="40"/>
      <c r="AT4234" s="83"/>
      <c r="AU4234" s="40"/>
      <c r="AX4234" s="6"/>
      <c r="AY4234" s="40"/>
    </row>
    <row r="4235" spans="32:51" x14ac:dyDescent="0.25">
      <c r="AF4235" s="6"/>
      <c r="AG4235" s="40"/>
      <c r="AJ4235" s="83"/>
      <c r="AK4235" s="40"/>
      <c r="AN4235" s="83"/>
      <c r="AO4235" s="40"/>
      <c r="AT4235" s="83"/>
      <c r="AU4235" s="40"/>
      <c r="AX4235" s="6"/>
      <c r="AY4235" s="40"/>
    </row>
    <row r="4236" spans="32:51" x14ac:dyDescent="0.25">
      <c r="AF4236" s="6"/>
      <c r="AG4236" s="40"/>
      <c r="AJ4236" s="83"/>
      <c r="AK4236" s="40"/>
      <c r="AN4236" s="83"/>
      <c r="AO4236" s="40"/>
      <c r="AT4236" s="83"/>
      <c r="AU4236" s="40"/>
      <c r="AX4236" s="6"/>
      <c r="AY4236" s="40"/>
    </row>
    <row r="4237" spans="32:51" x14ac:dyDescent="0.25">
      <c r="AF4237" s="6"/>
      <c r="AG4237" s="40"/>
      <c r="AJ4237" s="83"/>
      <c r="AK4237" s="40"/>
      <c r="AN4237" s="83"/>
      <c r="AO4237" s="40"/>
      <c r="AT4237" s="83"/>
      <c r="AU4237" s="40"/>
      <c r="AX4237" s="6"/>
      <c r="AY4237" s="40"/>
    </row>
    <row r="4238" spans="32:51" x14ac:dyDescent="0.25">
      <c r="AF4238" s="6"/>
      <c r="AG4238" s="40"/>
      <c r="AJ4238" s="83"/>
      <c r="AK4238" s="40"/>
      <c r="AN4238" s="83"/>
      <c r="AO4238" s="40"/>
      <c r="AT4238" s="83"/>
      <c r="AU4238" s="40"/>
      <c r="AX4238" s="6"/>
      <c r="AY4238" s="40"/>
    </row>
    <row r="4239" spans="32:51" x14ac:dyDescent="0.25">
      <c r="AF4239" s="6"/>
      <c r="AG4239" s="40"/>
      <c r="AJ4239" s="83"/>
      <c r="AK4239" s="40"/>
      <c r="AN4239" s="83"/>
      <c r="AO4239" s="40"/>
      <c r="AT4239" s="83"/>
      <c r="AU4239" s="40"/>
      <c r="AX4239" s="6"/>
      <c r="AY4239" s="40"/>
    </row>
    <row r="4240" spans="32:51" x14ac:dyDescent="0.25">
      <c r="AF4240" s="6"/>
      <c r="AG4240" s="40"/>
      <c r="AJ4240" s="83"/>
      <c r="AK4240" s="40"/>
      <c r="AN4240" s="83"/>
      <c r="AO4240" s="40"/>
      <c r="AT4240" s="83"/>
      <c r="AU4240" s="40"/>
      <c r="AX4240" s="6"/>
      <c r="AY4240" s="40"/>
    </row>
    <row r="4241" spans="32:51" x14ac:dyDescent="0.25">
      <c r="AF4241" s="6"/>
      <c r="AG4241" s="40"/>
      <c r="AJ4241" s="83"/>
      <c r="AK4241" s="40"/>
      <c r="AN4241" s="83"/>
      <c r="AO4241" s="40"/>
      <c r="AT4241" s="83"/>
      <c r="AU4241" s="40"/>
      <c r="AX4241" s="6"/>
      <c r="AY4241" s="40"/>
    </row>
    <row r="4242" spans="32:51" x14ac:dyDescent="0.25">
      <c r="AF4242" s="6"/>
      <c r="AG4242" s="40"/>
      <c r="AJ4242" s="83"/>
      <c r="AK4242" s="40"/>
      <c r="AN4242" s="83"/>
      <c r="AO4242" s="40"/>
      <c r="AT4242" s="83"/>
      <c r="AU4242" s="40"/>
      <c r="AX4242" s="6"/>
      <c r="AY4242" s="40"/>
    </row>
    <row r="4243" spans="32:51" x14ac:dyDescent="0.25">
      <c r="AF4243" s="6"/>
      <c r="AG4243" s="40"/>
      <c r="AJ4243" s="83"/>
      <c r="AK4243" s="40"/>
      <c r="AN4243" s="83"/>
      <c r="AO4243" s="40"/>
      <c r="AT4243" s="83"/>
      <c r="AU4243" s="40"/>
      <c r="AX4243" s="6"/>
      <c r="AY4243" s="40"/>
    </row>
    <row r="4244" spans="32:51" x14ac:dyDescent="0.25">
      <c r="AF4244" s="6"/>
      <c r="AG4244" s="40"/>
      <c r="AJ4244" s="83"/>
      <c r="AK4244" s="40"/>
      <c r="AN4244" s="83"/>
      <c r="AO4244" s="40"/>
      <c r="AT4244" s="83"/>
      <c r="AU4244" s="40"/>
      <c r="AX4244" s="6"/>
      <c r="AY4244" s="40"/>
    </row>
    <row r="4245" spans="32:51" x14ac:dyDescent="0.25">
      <c r="AF4245" s="6"/>
      <c r="AG4245" s="40"/>
      <c r="AJ4245" s="83"/>
      <c r="AK4245" s="40"/>
      <c r="AN4245" s="83"/>
      <c r="AO4245" s="40"/>
      <c r="AT4245" s="83"/>
      <c r="AU4245" s="40"/>
      <c r="AX4245" s="6"/>
      <c r="AY4245" s="40"/>
    </row>
    <row r="4246" spans="32:51" x14ac:dyDescent="0.25">
      <c r="AF4246" s="6"/>
      <c r="AG4246" s="40"/>
      <c r="AJ4246" s="83"/>
      <c r="AK4246" s="40"/>
      <c r="AN4246" s="83"/>
      <c r="AO4246" s="40"/>
      <c r="AT4246" s="83"/>
      <c r="AU4246" s="40"/>
      <c r="AX4246" s="6"/>
      <c r="AY4246" s="40"/>
    </row>
    <row r="4247" spans="32:51" x14ac:dyDescent="0.25">
      <c r="AF4247" s="6"/>
      <c r="AG4247" s="40"/>
      <c r="AJ4247" s="83"/>
      <c r="AK4247" s="40"/>
      <c r="AN4247" s="83"/>
      <c r="AO4247" s="40"/>
      <c r="AT4247" s="83"/>
      <c r="AU4247" s="40"/>
      <c r="AX4247" s="6"/>
      <c r="AY4247" s="40"/>
    </row>
    <row r="4248" spans="32:51" x14ac:dyDescent="0.25">
      <c r="AF4248" s="6"/>
      <c r="AG4248" s="40"/>
      <c r="AJ4248" s="83"/>
      <c r="AK4248" s="40"/>
      <c r="AN4248" s="83"/>
      <c r="AO4248" s="40"/>
      <c r="AT4248" s="83"/>
      <c r="AU4248" s="40"/>
      <c r="AX4248" s="6"/>
      <c r="AY4248" s="40"/>
    </row>
    <row r="4249" spans="32:51" x14ac:dyDescent="0.25">
      <c r="AF4249" s="6"/>
      <c r="AG4249" s="40"/>
      <c r="AJ4249" s="83"/>
      <c r="AK4249" s="40"/>
      <c r="AN4249" s="83"/>
      <c r="AO4249" s="40"/>
      <c r="AT4249" s="83"/>
      <c r="AU4249" s="40"/>
      <c r="AX4249" s="6"/>
      <c r="AY4249" s="40"/>
    </row>
    <row r="4250" spans="32:51" x14ac:dyDescent="0.25">
      <c r="AF4250" s="6"/>
      <c r="AG4250" s="40"/>
      <c r="AJ4250" s="83"/>
      <c r="AK4250" s="40"/>
      <c r="AN4250" s="83"/>
      <c r="AO4250" s="40"/>
      <c r="AT4250" s="83"/>
      <c r="AU4250" s="40"/>
      <c r="AX4250" s="6"/>
      <c r="AY4250" s="40"/>
    </row>
    <row r="4251" spans="32:51" x14ac:dyDescent="0.25">
      <c r="AF4251" s="6"/>
      <c r="AG4251" s="40"/>
      <c r="AJ4251" s="83"/>
      <c r="AK4251" s="40"/>
      <c r="AN4251" s="83"/>
      <c r="AO4251" s="40"/>
      <c r="AT4251" s="83"/>
      <c r="AU4251" s="40"/>
      <c r="AX4251" s="6"/>
      <c r="AY4251" s="40"/>
    </row>
    <row r="4252" spans="32:51" x14ac:dyDescent="0.25">
      <c r="AF4252" s="6"/>
      <c r="AG4252" s="40"/>
      <c r="AJ4252" s="83"/>
      <c r="AK4252" s="40"/>
      <c r="AN4252" s="83"/>
      <c r="AO4252" s="40"/>
      <c r="AT4252" s="83"/>
      <c r="AU4252" s="40"/>
      <c r="AX4252" s="6"/>
      <c r="AY4252" s="40"/>
    </row>
    <row r="4253" spans="32:51" x14ac:dyDescent="0.25">
      <c r="AF4253" s="6"/>
      <c r="AG4253" s="40"/>
      <c r="AJ4253" s="83"/>
      <c r="AK4253" s="40"/>
      <c r="AN4253" s="83"/>
      <c r="AO4253" s="40"/>
      <c r="AT4253" s="83"/>
      <c r="AU4253" s="40"/>
      <c r="AX4253" s="6"/>
      <c r="AY4253" s="40"/>
    </row>
    <row r="4254" spans="32:51" x14ac:dyDescent="0.25">
      <c r="AF4254" s="6"/>
      <c r="AG4254" s="40"/>
      <c r="AJ4254" s="83"/>
      <c r="AK4254" s="40"/>
      <c r="AN4254" s="83"/>
      <c r="AO4254" s="40"/>
      <c r="AT4254" s="83"/>
      <c r="AU4254" s="40"/>
      <c r="AX4254" s="6"/>
      <c r="AY4254" s="40"/>
    </row>
    <row r="4255" spans="32:51" x14ac:dyDescent="0.25">
      <c r="AF4255" s="6"/>
      <c r="AG4255" s="40"/>
      <c r="AJ4255" s="83"/>
      <c r="AK4255" s="40"/>
      <c r="AN4255" s="83"/>
      <c r="AO4255" s="40"/>
      <c r="AT4255" s="83"/>
      <c r="AU4255" s="40"/>
      <c r="AX4255" s="6"/>
      <c r="AY4255" s="40"/>
    </row>
    <row r="4256" spans="32:51" x14ac:dyDescent="0.25">
      <c r="AF4256" s="6"/>
      <c r="AG4256" s="40"/>
      <c r="AJ4256" s="83"/>
      <c r="AK4256" s="40"/>
      <c r="AN4256" s="83"/>
      <c r="AO4256" s="40"/>
      <c r="AT4256" s="83"/>
      <c r="AU4256" s="40"/>
      <c r="AX4256" s="6"/>
      <c r="AY4256" s="40"/>
    </row>
    <row r="4257" spans="32:51" x14ac:dyDescent="0.25">
      <c r="AF4257" s="6"/>
      <c r="AG4257" s="40"/>
      <c r="AJ4257" s="83"/>
      <c r="AK4257" s="40"/>
      <c r="AN4257" s="83"/>
      <c r="AO4257" s="40"/>
      <c r="AT4257" s="83"/>
      <c r="AU4257" s="40"/>
      <c r="AX4257" s="6"/>
      <c r="AY4257" s="40"/>
    </row>
    <row r="4258" spans="32:51" x14ac:dyDescent="0.25">
      <c r="AF4258" s="6"/>
      <c r="AG4258" s="40"/>
      <c r="AJ4258" s="83"/>
      <c r="AK4258" s="40"/>
      <c r="AN4258" s="83"/>
      <c r="AO4258" s="40"/>
      <c r="AT4258" s="83"/>
      <c r="AU4258" s="40"/>
      <c r="AX4258" s="6"/>
      <c r="AY4258" s="40"/>
    </row>
    <row r="4259" spans="32:51" x14ac:dyDescent="0.25">
      <c r="AF4259" s="6"/>
      <c r="AG4259" s="40"/>
      <c r="AJ4259" s="83"/>
      <c r="AK4259" s="40"/>
      <c r="AN4259" s="83"/>
      <c r="AO4259" s="40"/>
      <c r="AT4259" s="83"/>
      <c r="AU4259" s="40"/>
      <c r="AX4259" s="6"/>
      <c r="AY4259" s="40"/>
    </row>
    <row r="4260" spans="32:51" x14ac:dyDescent="0.25">
      <c r="AF4260" s="6"/>
      <c r="AG4260" s="40"/>
      <c r="AJ4260" s="83"/>
      <c r="AK4260" s="40"/>
      <c r="AN4260" s="83"/>
      <c r="AO4260" s="40"/>
      <c r="AT4260" s="83"/>
      <c r="AU4260" s="40"/>
      <c r="AX4260" s="6"/>
      <c r="AY4260" s="40"/>
    </row>
    <row r="4261" spans="32:51" x14ac:dyDescent="0.25">
      <c r="AF4261" s="6"/>
      <c r="AG4261" s="40"/>
      <c r="AJ4261" s="83"/>
      <c r="AK4261" s="40"/>
      <c r="AN4261" s="83"/>
      <c r="AO4261" s="40"/>
      <c r="AT4261" s="83"/>
      <c r="AU4261" s="40"/>
      <c r="AX4261" s="6"/>
      <c r="AY4261" s="40"/>
    </row>
    <row r="4262" spans="32:51" x14ac:dyDescent="0.25">
      <c r="AF4262" s="6"/>
      <c r="AG4262" s="40"/>
      <c r="AJ4262" s="83"/>
      <c r="AK4262" s="40"/>
      <c r="AN4262" s="83"/>
      <c r="AO4262" s="40"/>
      <c r="AT4262" s="83"/>
      <c r="AU4262" s="40"/>
      <c r="AX4262" s="6"/>
      <c r="AY4262" s="40"/>
    </row>
    <row r="4263" spans="32:51" x14ac:dyDescent="0.25">
      <c r="AF4263" s="6"/>
      <c r="AG4263" s="40"/>
      <c r="AJ4263" s="83"/>
      <c r="AK4263" s="40"/>
      <c r="AN4263" s="83"/>
      <c r="AO4263" s="40"/>
      <c r="AT4263" s="83"/>
      <c r="AU4263" s="40"/>
      <c r="AX4263" s="6"/>
      <c r="AY4263" s="40"/>
    </row>
    <row r="4264" spans="32:51" x14ac:dyDescent="0.25">
      <c r="AF4264" s="6"/>
      <c r="AG4264" s="40"/>
      <c r="AJ4264" s="83"/>
      <c r="AK4264" s="40"/>
      <c r="AN4264" s="83"/>
      <c r="AO4264" s="40"/>
      <c r="AT4264" s="83"/>
      <c r="AU4264" s="40"/>
      <c r="AX4264" s="6"/>
      <c r="AY4264" s="40"/>
    </row>
    <row r="4265" spans="32:51" x14ac:dyDescent="0.25">
      <c r="AF4265" s="6"/>
      <c r="AG4265" s="40"/>
      <c r="AJ4265" s="83"/>
      <c r="AK4265" s="40"/>
      <c r="AN4265" s="83"/>
      <c r="AO4265" s="40"/>
      <c r="AT4265" s="83"/>
      <c r="AU4265" s="40"/>
      <c r="AX4265" s="6"/>
      <c r="AY4265" s="40"/>
    </row>
    <row r="4266" spans="32:51" x14ac:dyDescent="0.25">
      <c r="AF4266" s="6"/>
      <c r="AG4266" s="40"/>
      <c r="AJ4266" s="83"/>
      <c r="AK4266" s="40"/>
      <c r="AN4266" s="83"/>
      <c r="AO4266" s="40"/>
      <c r="AT4266" s="83"/>
      <c r="AU4266" s="40"/>
      <c r="AX4266" s="6"/>
      <c r="AY4266" s="40"/>
    </row>
    <row r="4267" spans="32:51" x14ac:dyDescent="0.25">
      <c r="AF4267" s="6"/>
      <c r="AG4267" s="40"/>
      <c r="AJ4267" s="83"/>
      <c r="AK4267" s="40"/>
      <c r="AN4267" s="83"/>
      <c r="AO4267" s="40"/>
      <c r="AT4267" s="83"/>
      <c r="AU4267" s="40"/>
      <c r="AX4267" s="6"/>
      <c r="AY4267" s="40"/>
    </row>
    <row r="4268" spans="32:51" x14ac:dyDescent="0.25">
      <c r="AF4268" s="6"/>
      <c r="AG4268" s="40"/>
      <c r="AJ4268" s="83"/>
      <c r="AK4268" s="40"/>
      <c r="AN4268" s="83"/>
      <c r="AO4268" s="40"/>
      <c r="AT4268" s="83"/>
      <c r="AU4268" s="40"/>
      <c r="AX4268" s="6"/>
      <c r="AY4268" s="40"/>
    </row>
    <row r="4269" spans="32:51" x14ac:dyDescent="0.25">
      <c r="AF4269" s="6"/>
      <c r="AG4269" s="40"/>
      <c r="AJ4269" s="83"/>
      <c r="AK4269" s="40"/>
      <c r="AN4269" s="83"/>
      <c r="AO4269" s="40"/>
      <c r="AT4269" s="83"/>
      <c r="AU4269" s="40"/>
      <c r="AX4269" s="6"/>
      <c r="AY4269" s="40"/>
    </row>
    <row r="4270" spans="32:51" x14ac:dyDescent="0.25">
      <c r="AF4270" s="6"/>
      <c r="AG4270" s="40"/>
      <c r="AJ4270" s="83"/>
      <c r="AK4270" s="40"/>
      <c r="AN4270" s="83"/>
      <c r="AO4270" s="40"/>
      <c r="AT4270" s="83"/>
      <c r="AU4270" s="40"/>
      <c r="AX4270" s="6"/>
      <c r="AY4270" s="40"/>
    </row>
    <row r="4271" spans="32:51" x14ac:dyDescent="0.25">
      <c r="AF4271" s="6"/>
      <c r="AG4271" s="40"/>
      <c r="AJ4271" s="83"/>
      <c r="AK4271" s="40"/>
      <c r="AN4271" s="83"/>
      <c r="AO4271" s="40"/>
      <c r="AT4271" s="83"/>
      <c r="AU4271" s="40"/>
      <c r="AX4271" s="6"/>
      <c r="AY4271" s="40"/>
    </row>
    <row r="4272" spans="32:51" x14ac:dyDescent="0.25">
      <c r="AF4272" s="6"/>
      <c r="AG4272" s="40"/>
      <c r="AJ4272" s="83"/>
      <c r="AK4272" s="40"/>
      <c r="AN4272" s="83"/>
      <c r="AO4272" s="40"/>
      <c r="AT4272" s="83"/>
      <c r="AU4272" s="40"/>
      <c r="AX4272" s="6"/>
      <c r="AY4272" s="40"/>
    </row>
    <row r="4273" spans="32:51" x14ac:dyDescent="0.25">
      <c r="AF4273" s="6"/>
      <c r="AG4273" s="40"/>
      <c r="AJ4273" s="83"/>
      <c r="AK4273" s="40"/>
      <c r="AN4273" s="83"/>
      <c r="AO4273" s="40"/>
      <c r="AT4273" s="83"/>
      <c r="AU4273" s="40"/>
      <c r="AX4273" s="6"/>
      <c r="AY4273" s="40"/>
    </row>
    <row r="4274" spans="32:51" x14ac:dyDescent="0.25">
      <c r="AF4274" s="6"/>
      <c r="AG4274" s="40"/>
      <c r="AJ4274" s="83"/>
      <c r="AK4274" s="40"/>
      <c r="AN4274" s="83"/>
      <c r="AO4274" s="40"/>
      <c r="AT4274" s="83"/>
      <c r="AU4274" s="40"/>
      <c r="AX4274" s="6"/>
      <c r="AY4274" s="40"/>
    </row>
    <row r="4275" spans="32:51" x14ac:dyDescent="0.25">
      <c r="AF4275" s="6"/>
      <c r="AG4275" s="40"/>
      <c r="AJ4275" s="83"/>
      <c r="AK4275" s="40"/>
      <c r="AN4275" s="83"/>
      <c r="AO4275" s="40"/>
      <c r="AT4275" s="83"/>
      <c r="AU4275" s="40"/>
      <c r="AX4275" s="6"/>
      <c r="AY4275" s="40"/>
    </row>
    <row r="4276" spans="32:51" x14ac:dyDescent="0.25">
      <c r="AF4276" s="6"/>
      <c r="AG4276" s="40"/>
      <c r="AJ4276" s="83"/>
      <c r="AK4276" s="40"/>
      <c r="AN4276" s="83"/>
      <c r="AO4276" s="40"/>
      <c r="AT4276" s="83"/>
      <c r="AU4276" s="40"/>
      <c r="AX4276" s="6"/>
      <c r="AY4276" s="40"/>
    </row>
    <row r="4277" spans="32:51" x14ac:dyDescent="0.25">
      <c r="AF4277" s="6"/>
      <c r="AG4277" s="40"/>
      <c r="AJ4277" s="83"/>
      <c r="AK4277" s="40"/>
      <c r="AN4277" s="83"/>
      <c r="AO4277" s="40"/>
      <c r="AT4277" s="83"/>
      <c r="AU4277" s="40"/>
      <c r="AX4277" s="6"/>
      <c r="AY4277" s="40"/>
    </row>
    <row r="4278" spans="32:51" x14ac:dyDescent="0.25">
      <c r="AF4278" s="6"/>
      <c r="AG4278" s="40"/>
      <c r="AJ4278" s="83"/>
      <c r="AK4278" s="40"/>
      <c r="AN4278" s="83"/>
      <c r="AO4278" s="40"/>
      <c r="AT4278" s="83"/>
      <c r="AU4278" s="40"/>
      <c r="AX4278" s="6"/>
      <c r="AY4278" s="40"/>
    </row>
    <row r="4279" spans="32:51" x14ac:dyDescent="0.25">
      <c r="AF4279" s="6"/>
      <c r="AG4279" s="40"/>
      <c r="AJ4279" s="83"/>
      <c r="AK4279" s="40"/>
      <c r="AN4279" s="83"/>
      <c r="AO4279" s="40"/>
      <c r="AT4279" s="83"/>
      <c r="AU4279" s="40"/>
      <c r="AX4279" s="6"/>
      <c r="AY4279" s="40"/>
    </row>
    <row r="4280" spans="32:51" x14ac:dyDescent="0.25">
      <c r="AF4280" s="6"/>
      <c r="AG4280" s="40"/>
      <c r="AJ4280" s="83"/>
      <c r="AK4280" s="40"/>
      <c r="AN4280" s="83"/>
      <c r="AO4280" s="40"/>
      <c r="AT4280" s="83"/>
      <c r="AU4280" s="40"/>
      <c r="AX4280" s="6"/>
      <c r="AY4280" s="40"/>
    </row>
    <row r="4281" spans="32:51" x14ac:dyDescent="0.25">
      <c r="AF4281" s="6"/>
      <c r="AG4281" s="40"/>
      <c r="AJ4281" s="83"/>
      <c r="AK4281" s="40"/>
      <c r="AN4281" s="83"/>
      <c r="AO4281" s="40"/>
      <c r="AT4281" s="83"/>
      <c r="AU4281" s="40"/>
      <c r="AX4281" s="6"/>
      <c r="AY4281" s="40"/>
    </row>
    <row r="4282" spans="32:51" x14ac:dyDescent="0.25">
      <c r="AF4282" s="6"/>
      <c r="AG4282" s="40"/>
      <c r="AJ4282" s="83"/>
      <c r="AK4282" s="40"/>
      <c r="AN4282" s="83"/>
      <c r="AO4282" s="40"/>
      <c r="AT4282" s="83"/>
      <c r="AU4282" s="40"/>
      <c r="AX4282" s="6"/>
      <c r="AY4282" s="40"/>
    </row>
    <row r="4283" spans="32:51" x14ac:dyDescent="0.25">
      <c r="AF4283" s="6"/>
      <c r="AG4283" s="40"/>
      <c r="AJ4283" s="83"/>
      <c r="AK4283" s="40"/>
      <c r="AN4283" s="83"/>
      <c r="AO4283" s="40"/>
      <c r="AT4283" s="83"/>
      <c r="AU4283" s="40"/>
      <c r="AX4283" s="6"/>
      <c r="AY4283" s="40"/>
    </row>
    <row r="4284" spans="32:51" x14ac:dyDescent="0.25">
      <c r="AF4284" s="6"/>
      <c r="AG4284" s="40"/>
      <c r="AJ4284" s="83"/>
      <c r="AK4284" s="40"/>
      <c r="AN4284" s="83"/>
      <c r="AO4284" s="40"/>
      <c r="AT4284" s="83"/>
      <c r="AU4284" s="40"/>
      <c r="AX4284" s="6"/>
      <c r="AY4284" s="40"/>
    </row>
    <row r="4285" spans="32:51" x14ac:dyDescent="0.25">
      <c r="AF4285" s="6"/>
      <c r="AG4285" s="40"/>
      <c r="AJ4285" s="83"/>
      <c r="AK4285" s="40"/>
      <c r="AN4285" s="83"/>
      <c r="AO4285" s="40"/>
      <c r="AT4285" s="83"/>
      <c r="AU4285" s="40"/>
      <c r="AX4285" s="6"/>
      <c r="AY4285" s="40"/>
    </row>
    <row r="4286" spans="32:51" x14ac:dyDescent="0.25">
      <c r="AF4286" s="6"/>
      <c r="AG4286" s="40"/>
      <c r="AJ4286" s="83"/>
      <c r="AK4286" s="40"/>
      <c r="AN4286" s="83"/>
      <c r="AO4286" s="40"/>
      <c r="AT4286" s="83"/>
      <c r="AU4286" s="40"/>
      <c r="AX4286" s="6"/>
      <c r="AY4286" s="40"/>
    </row>
    <row r="4287" spans="32:51" x14ac:dyDescent="0.25">
      <c r="AF4287" s="6"/>
      <c r="AG4287" s="40"/>
      <c r="AJ4287" s="83"/>
      <c r="AK4287" s="40"/>
      <c r="AN4287" s="83"/>
      <c r="AO4287" s="40"/>
      <c r="AT4287" s="83"/>
      <c r="AU4287" s="40"/>
      <c r="AX4287" s="6"/>
      <c r="AY4287" s="40"/>
    </row>
    <row r="4288" spans="32:51" x14ac:dyDescent="0.25">
      <c r="AF4288" s="6"/>
      <c r="AG4288" s="40"/>
      <c r="AJ4288" s="83"/>
      <c r="AK4288" s="40"/>
      <c r="AN4288" s="83"/>
      <c r="AO4288" s="40"/>
      <c r="AT4288" s="83"/>
      <c r="AU4288" s="40"/>
      <c r="AX4288" s="6"/>
      <c r="AY4288" s="40"/>
    </row>
    <row r="4289" spans="32:51" x14ac:dyDescent="0.25">
      <c r="AF4289" s="6"/>
      <c r="AG4289" s="40"/>
      <c r="AJ4289" s="83"/>
      <c r="AK4289" s="40"/>
      <c r="AN4289" s="83"/>
      <c r="AO4289" s="40"/>
      <c r="AT4289" s="83"/>
      <c r="AU4289" s="40"/>
      <c r="AX4289" s="6"/>
      <c r="AY4289" s="40"/>
    </row>
    <row r="4290" spans="32:51" x14ac:dyDescent="0.25">
      <c r="AF4290" s="6"/>
      <c r="AG4290" s="40"/>
      <c r="AJ4290" s="83"/>
      <c r="AK4290" s="40"/>
      <c r="AN4290" s="83"/>
      <c r="AO4290" s="40"/>
      <c r="AT4290" s="83"/>
      <c r="AU4290" s="40"/>
      <c r="AX4290" s="6"/>
      <c r="AY4290" s="40"/>
    </row>
    <row r="4291" spans="32:51" x14ac:dyDescent="0.25">
      <c r="AF4291" s="6"/>
      <c r="AG4291" s="40"/>
      <c r="AJ4291" s="83"/>
      <c r="AK4291" s="40"/>
      <c r="AN4291" s="83"/>
      <c r="AO4291" s="40"/>
      <c r="AT4291" s="83"/>
      <c r="AU4291" s="40"/>
      <c r="AX4291" s="6"/>
      <c r="AY4291" s="40"/>
    </row>
    <row r="4292" spans="32:51" x14ac:dyDescent="0.25">
      <c r="AF4292" s="6"/>
      <c r="AG4292" s="40"/>
      <c r="AJ4292" s="83"/>
      <c r="AK4292" s="40"/>
      <c r="AN4292" s="83"/>
      <c r="AO4292" s="40"/>
      <c r="AT4292" s="83"/>
      <c r="AU4292" s="40"/>
      <c r="AX4292" s="6"/>
      <c r="AY4292" s="40"/>
    </row>
    <row r="4293" spans="32:51" x14ac:dyDescent="0.25">
      <c r="AF4293" s="6"/>
      <c r="AG4293" s="40"/>
      <c r="AJ4293" s="83"/>
      <c r="AK4293" s="40"/>
      <c r="AN4293" s="83"/>
      <c r="AO4293" s="40"/>
      <c r="AT4293" s="83"/>
      <c r="AU4293" s="40"/>
      <c r="AX4293" s="6"/>
      <c r="AY4293" s="40"/>
    </row>
    <row r="4294" spans="32:51" x14ac:dyDescent="0.25">
      <c r="AF4294" s="6"/>
      <c r="AG4294" s="40"/>
      <c r="AJ4294" s="83"/>
      <c r="AK4294" s="40"/>
      <c r="AN4294" s="83"/>
      <c r="AO4294" s="40"/>
      <c r="AT4294" s="83"/>
      <c r="AU4294" s="40"/>
      <c r="AX4294" s="6"/>
      <c r="AY4294" s="40"/>
    </row>
    <row r="4295" spans="32:51" x14ac:dyDescent="0.25">
      <c r="AF4295" s="6"/>
      <c r="AG4295" s="40"/>
      <c r="AJ4295" s="83"/>
      <c r="AK4295" s="40"/>
      <c r="AN4295" s="83"/>
      <c r="AO4295" s="40"/>
      <c r="AT4295" s="83"/>
      <c r="AU4295" s="40"/>
      <c r="AX4295" s="6"/>
      <c r="AY4295" s="40"/>
    </row>
    <row r="4296" spans="32:51" x14ac:dyDescent="0.25">
      <c r="AF4296" s="6"/>
      <c r="AG4296" s="40"/>
      <c r="AJ4296" s="83"/>
      <c r="AK4296" s="40"/>
      <c r="AN4296" s="83"/>
      <c r="AO4296" s="40"/>
      <c r="AT4296" s="83"/>
      <c r="AU4296" s="40"/>
      <c r="AX4296" s="6"/>
      <c r="AY4296" s="40"/>
    </row>
    <row r="4297" spans="32:51" x14ac:dyDescent="0.25">
      <c r="AF4297" s="6"/>
      <c r="AG4297" s="40"/>
      <c r="AJ4297" s="83"/>
      <c r="AK4297" s="40"/>
      <c r="AN4297" s="83"/>
      <c r="AO4297" s="40"/>
      <c r="AT4297" s="83"/>
      <c r="AU4297" s="40"/>
      <c r="AX4297" s="6"/>
      <c r="AY4297" s="40"/>
    </row>
    <row r="4298" spans="32:51" x14ac:dyDescent="0.25">
      <c r="AF4298" s="6"/>
      <c r="AG4298" s="40"/>
      <c r="AJ4298" s="83"/>
      <c r="AK4298" s="40"/>
      <c r="AN4298" s="83"/>
      <c r="AO4298" s="40"/>
      <c r="AT4298" s="83"/>
      <c r="AU4298" s="40"/>
      <c r="AX4298" s="6"/>
      <c r="AY4298" s="40"/>
    </row>
    <row r="4299" spans="32:51" x14ac:dyDescent="0.25">
      <c r="AF4299" s="6"/>
      <c r="AG4299" s="40"/>
      <c r="AJ4299" s="83"/>
      <c r="AK4299" s="40"/>
      <c r="AN4299" s="83"/>
      <c r="AO4299" s="40"/>
      <c r="AT4299" s="83"/>
      <c r="AU4299" s="40"/>
      <c r="AX4299" s="6"/>
      <c r="AY4299" s="40"/>
    </row>
    <row r="4300" spans="32:51" x14ac:dyDescent="0.25">
      <c r="AF4300" s="6"/>
      <c r="AG4300" s="40"/>
      <c r="AJ4300" s="83"/>
      <c r="AK4300" s="40"/>
      <c r="AN4300" s="83"/>
      <c r="AO4300" s="40"/>
      <c r="AT4300" s="83"/>
      <c r="AU4300" s="40"/>
      <c r="AX4300" s="6"/>
      <c r="AY4300" s="40"/>
    </row>
    <row r="4301" spans="32:51" x14ac:dyDescent="0.25">
      <c r="AF4301" s="6"/>
      <c r="AG4301" s="40"/>
      <c r="AJ4301" s="83"/>
      <c r="AK4301" s="40"/>
      <c r="AN4301" s="83"/>
      <c r="AO4301" s="40"/>
      <c r="AT4301" s="83"/>
      <c r="AU4301" s="40"/>
      <c r="AX4301" s="6"/>
      <c r="AY4301" s="40"/>
    </row>
    <row r="4302" spans="32:51" x14ac:dyDescent="0.25">
      <c r="AF4302" s="6"/>
      <c r="AG4302" s="40"/>
      <c r="AJ4302" s="83"/>
      <c r="AK4302" s="40"/>
      <c r="AN4302" s="83"/>
      <c r="AO4302" s="40"/>
      <c r="AT4302" s="83"/>
      <c r="AU4302" s="40"/>
      <c r="AX4302" s="6"/>
      <c r="AY4302" s="40"/>
    </row>
    <row r="4303" spans="32:51" x14ac:dyDescent="0.25">
      <c r="AF4303" s="6"/>
      <c r="AG4303" s="40"/>
      <c r="AJ4303" s="83"/>
      <c r="AK4303" s="40"/>
      <c r="AN4303" s="83"/>
      <c r="AO4303" s="40"/>
      <c r="AT4303" s="83"/>
      <c r="AU4303" s="40"/>
      <c r="AX4303" s="6"/>
      <c r="AY4303" s="40"/>
    </row>
    <row r="4304" spans="32:51" x14ac:dyDescent="0.25">
      <c r="AF4304" s="6"/>
      <c r="AG4304" s="40"/>
      <c r="AJ4304" s="83"/>
      <c r="AK4304" s="40"/>
      <c r="AN4304" s="83"/>
      <c r="AO4304" s="40"/>
      <c r="AT4304" s="83"/>
      <c r="AU4304" s="40"/>
      <c r="AX4304" s="6"/>
      <c r="AY4304" s="40"/>
    </row>
    <row r="4305" spans="32:51" x14ac:dyDescent="0.25">
      <c r="AF4305" s="6"/>
      <c r="AG4305" s="40"/>
      <c r="AJ4305" s="83"/>
      <c r="AK4305" s="40"/>
      <c r="AN4305" s="83"/>
      <c r="AO4305" s="40"/>
      <c r="AT4305" s="83"/>
      <c r="AU4305" s="40"/>
      <c r="AX4305" s="6"/>
      <c r="AY4305" s="40"/>
    </row>
    <row r="4306" spans="32:51" x14ac:dyDescent="0.25">
      <c r="AF4306" s="6"/>
      <c r="AG4306" s="40"/>
      <c r="AJ4306" s="83"/>
      <c r="AK4306" s="40"/>
      <c r="AN4306" s="83"/>
      <c r="AO4306" s="40"/>
      <c r="AT4306" s="83"/>
      <c r="AU4306" s="40"/>
      <c r="AX4306" s="6"/>
      <c r="AY4306" s="40"/>
    </row>
    <row r="4307" spans="32:51" x14ac:dyDescent="0.25">
      <c r="AF4307" s="6"/>
      <c r="AG4307" s="40"/>
      <c r="AJ4307" s="83"/>
      <c r="AK4307" s="40"/>
      <c r="AN4307" s="83"/>
      <c r="AO4307" s="40"/>
      <c r="AT4307" s="83"/>
      <c r="AU4307" s="40"/>
      <c r="AX4307" s="6"/>
      <c r="AY4307" s="40"/>
    </row>
    <row r="4308" spans="32:51" x14ac:dyDescent="0.25">
      <c r="AF4308" s="6"/>
      <c r="AG4308" s="40"/>
      <c r="AJ4308" s="83"/>
      <c r="AK4308" s="40"/>
      <c r="AN4308" s="83"/>
      <c r="AO4308" s="40"/>
      <c r="AT4308" s="83"/>
      <c r="AU4308" s="40"/>
      <c r="AX4308" s="6"/>
      <c r="AY4308" s="40"/>
    </row>
    <row r="4309" spans="32:51" x14ac:dyDescent="0.25">
      <c r="AF4309" s="6"/>
      <c r="AG4309" s="40"/>
      <c r="AJ4309" s="83"/>
      <c r="AK4309" s="40"/>
      <c r="AN4309" s="83"/>
      <c r="AO4309" s="40"/>
      <c r="AT4309" s="83"/>
      <c r="AU4309" s="40"/>
      <c r="AX4309" s="6"/>
      <c r="AY4309" s="40"/>
    </row>
    <row r="4310" spans="32:51" x14ac:dyDescent="0.25">
      <c r="AF4310" s="6"/>
      <c r="AG4310" s="40"/>
      <c r="AJ4310" s="83"/>
      <c r="AK4310" s="40"/>
      <c r="AN4310" s="83"/>
      <c r="AO4310" s="40"/>
      <c r="AT4310" s="83"/>
      <c r="AU4310" s="40"/>
      <c r="AX4310" s="6"/>
      <c r="AY4310" s="40"/>
    </row>
    <row r="4311" spans="32:51" x14ac:dyDescent="0.25">
      <c r="AF4311" s="6"/>
      <c r="AG4311" s="40"/>
      <c r="AJ4311" s="83"/>
      <c r="AK4311" s="40"/>
      <c r="AN4311" s="83"/>
      <c r="AO4311" s="40"/>
      <c r="AT4311" s="83"/>
      <c r="AU4311" s="40"/>
      <c r="AX4311" s="6"/>
      <c r="AY4311" s="40"/>
    </row>
    <row r="4312" spans="32:51" x14ac:dyDescent="0.25">
      <c r="AF4312" s="6"/>
      <c r="AG4312" s="40"/>
      <c r="AJ4312" s="83"/>
      <c r="AK4312" s="40"/>
      <c r="AN4312" s="83"/>
      <c r="AO4312" s="40"/>
      <c r="AT4312" s="83"/>
      <c r="AU4312" s="40"/>
      <c r="AX4312" s="6"/>
      <c r="AY4312" s="40"/>
    </row>
    <row r="4313" spans="32:51" x14ac:dyDescent="0.25">
      <c r="AF4313" s="6"/>
      <c r="AG4313" s="40"/>
      <c r="AJ4313" s="83"/>
      <c r="AK4313" s="40"/>
      <c r="AN4313" s="83"/>
      <c r="AO4313" s="40"/>
      <c r="AT4313" s="83"/>
      <c r="AU4313" s="40"/>
      <c r="AX4313" s="6"/>
      <c r="AY4313" s="40"/>
    </row>
    <row r="4314" spans="32:51" x14ac:dyDescent="0.25">
      <c r="AF4314" s="6"/>
      <c r="AG4314" s="40"/>
      <c r="AJ4314" s="83"/>
      <c r="AK4314" s="40"/>
      <c r="AN4314" s="83"/>
      <c r="AO4314" s="40"/>
      <c r="AT4314" s="83"/>
      <c r="AU4314" s="40"/>
      <c r="AX4314" s="6"/>
      <c r="AY4314" s="40"/>
    </row>
    <row r="4315" spans="32:51" x14ac:dyDescent="0.25">
      <c r="AF4315" s="6"/>
      <c r="AG4315" s="40"/>
      <c r="AJ4315" s="83"/>
      <c r="AK4315" s="40"/>
      <c r="AN4315" s="83"/>
      <c r="AO4315" s="40"/>
      <c r="AT4315" s="83"/>
      <c r="AU4315" s="40"/>
      <c r="AX4315" s="6"/>
      <c r="AY4315" s="40"/>
    </row>
    <row r="4316" spans="32:51" x14ac:dyDescent="0.25">
      <c r="AF4316" s="6"/>
      <c r="AG4316" s="40"/>
      <c r="AJ4316" s="83"/>
      <c r="AK4316" s="40"/>
      <c r="AN4316" s="83"/>
      <c r="AO4316" s="40"/>
      <c r="AT4316" s="83"/>
      <c r="AU4316" s="40"/>
      <c r="AX4316" s="6"/>
      <c r="AY4316" s="40"/>
    </row>
    <row r="4317" spans="32:51" x14ac:dyDescent="0.25">
      <c r="AF4317" s="6"/>
      <c r="AG4317" s="40"/>
      <c r="AJ4317" s="83"/>
      <c r="AK4317" s="40"/>
      <c r="AN4317" s="83"/>
      <c r="AO4317" s="40"/>
      <c r="AT4317" s="83"/>
      <c r="AU4317" s="40"/>
      <c r="AX4317" s="6"/>
      <c r="AY4317" s="40"/>
    </row>
    <row r="4318" spans="32:51" x14ac:dyDescent="0.25">
      <c r="AF4318" s="6"/>
      <c r="AG4318" s="40"/>
      <c r="AJ4318" s="83"/>
      <c r="AK4318" s="40"/>
      <c r="AN4318" s="83"/>
      <c r="AO4318" s="40"/>
      <c r="AT4318" s="83"/>
      <c r="AU4318" s="40"/>
      <c r="AX4318" s="6"/>
      <c r="AY4318" s="40"/>
    </row>
    <row r="4319" spans="32:51" x14ac:dyDescent="0.25">
      <c r="AF4319" s="6"/>
      <c r="AG4319" s="40"/>
      <c r="AJ4319" s="83"/>
      <c r="AK4319" s="40"/>
      <c r="AN4319" s="83"/>
      <c r="AO4319" s="40"/>
      <c r="AT4319" s="83"/>
      <c r="AU4319" s="40"/>
      <c r="AX4319" s="6"/>
      <c r="AY4319" s="40"/>
    </row>
    <row r="4320" spans="32:51" x14ac:dyDescent="0.25">
      <c r="AF4320" s="6"/>
      <c r="AG4320" s="40"/>
      <c r="AJ4320" s="83"/>
      <c r="AK4320" s="40"/>
      <c r="AN4320" s="83"/>
      <c r="AO4320" s="40"/>
      <c r="AT4320" s="83"/>
      <c r="AU4320" s="40"/>
      <c r="AX4320" s="6"/>
      <c r="AY4320" s="40"/>
    </row>
    <row r="4321" spans="32:51" x14ac:dyDescent="0.25">
      <c r="AF4321" s="6"/>
      <c r="AG4321" s="40"/>
      <c r="AJ4321" s="83"/>
      <c r="AK4321" s="40"/>
      <c r="AN4321" s="83"/>
      <c r="AO4321" s="40"/>
      <c r="AT4321" s="83"/>
      <c r="AU4321" s="40"/>
      <c r="AX4321" s="6"/>
      <c r="AY4321" s="40"/>
    </row>
    <row r="4322" spans="32:51" x14ac:dyDescent="0.25">
      <c r="AF4322" s="6"/>
      <c r="AG4322" s="40"/>
      <c r="AJ4322" s="83"/>
      <c r="AK4322" s="40"/>
      <c r="AN4322" s="83"/>
      <c r="AO4322" s="40"/>
      <c r="AT4322" s="83"/>
      <c r="AU4322" s="40"/>
      <c r="AX4322" s="6"/>
      <c r="AY4322" s="40"/>
    </row>
    <row r="4323" spans="32:51" x14ac:dyDescent="0.25">
      <c r="AF4323" s="6"/>
      <c r="AG4323" s="40"/>
      <c r="AJ4323" s="83"/>
      <c r="AK4323" s="40"/>
      <c r="AN4323" s="83"/>
      <c r="AO4323" s="40"/>
      <c r="AT4323" s="83"/>
      <c r="AU4323" s="40"/>
      <c r="AX4323" s="6"/>
      <c r="AY4323" s="40"/>
    </row>
    <row r="4324" spans="32:51" x14ac:dyDescent="0.25">
      <c r="AF4324" s="6"/>
      <c r="AG4324" s="40"/>
      <c r="AJ4324" s="83"/>
      <c r="AK4324" s="40"/>
      <c r="AN4324" s="83"/>
      <c r="AO4324" s="40"/>
      <c r="AT4324" s="83"/>
      <c r="AU4324" s="40"/>
      <c r="AX4324" s="6"/>
      <c r="AY4324" s="40"/>
    </row>
    <row r="4325" spans="32:51" x14ac:dyDescent="0.25">
      <c r="AF4325" s="6"/>
      <c r="AG4325" s="40"/>
      <c r="AJ4325" s="83"/>
      <c r="AK4325" s="40"/>
      <c r="AN4325" s="83"/>
      <c r="AO4325" s="40"/>
      <c r="AT4325" s="83"/>
      <c r="AU4325" s="40"/>
      <c r="AX4325" s="6"/>
      <c r="AY4325" s="40"/>
    </row>
    <row r="4326" spans="32:51" x14ac:dyDescent="0.25">
      <c r="AF4326" s="6"/>
      <c r="AG4326" s="40"/>
      <c r="AJ4326" s="83"/>
      <c r="AK4326" s="40"/>
      <c r="AN4326" s="83"/>
      <c r="AO4326" s="40"/>
      <c r="AT4326" s="83"/>
      <c r="AU4326" s="40"/>
      <c r="AX4326" s="6"/>
      <c r="AY4326" s="40"/>
    </row>
    <row r="4327" spans="32:51" x14ac:dyDescent="0.25">
      <c r="AF4327" s="6"/>
      <c r="AG4327" s="40"/>
      <c r="AJ4327" s="83"/>
      <c r="AK4327" s="40"/>
      <c r="AN4327" s="83"/>
      <c r="AO4327" s="40"/>
      <c r="AT4327" s="83"/>
      <c r="AU4327" s="40"/>
      <c r="AX4327" s="6"/>
      <c r="AY4327" s="40"/>
    </row>
    <row r="4328" spans="32:51" x14ac:dyDescent="0.25">
      <c r="AF4328" s="6"/>
      <c r="AG4328" s="40"/>
      <c r="AJ4328" s="83"/>
      <c r="AK4328" s="40"/>
      <c r="AN4328" s="83"/>
      <c r="AO4328" s="40"/>
      <c r="AT4328" s="83"/>
      <c r="AU4328" s="40"/>
      <c r="AX4328" s="6"/>
      <c r="AY4328" s="40"/>
    </row>
    <row r="4329" spans="32:51" x14ac:dyDescent="0.25">
      <c r="AF4329" s="6"/>
      <c r="AG4329" s="40"/>
      <c r="AJ4329" s="83"/>
      <c r="AK4329" s="40"/>
      <c r="AN4329" s="83"/>
      <c r="AO4329" s="40"/>
      <c r="AT4329" s="83"/>
      <c r="AU4329" s="40"/>
      <c r="AX4329" s="6"/>
      <c r="AY4329" s="40"/>
    </row>
    <row r="4330" spans="32:51" x14ac:dyDescent="0.25">
      <c r="AF4330" s="6"/>
      <c r="AG4330" s="40"/>
      <c r="AJ4330" s="83"/>
      <c r="AK4330" s="40"/>
      <c r="AN4330" s="83"/>
      <c r="AO4330" s="40"/>
      <c r="AT4330" s="83"/>
      <c r="AU4330" s="40"/>
      <c r="AX4330" s="6"/>
      <c r="AY4330" s="40"/>
    </row>
    <row r="4331" spans="32:51" x14ac:dyDescent="0.25">
      <c r="AF4331" s="6"/>
      <c r="AG4331" s="40"/>
      <c r="AJ4331" s="83"/>
      <c r="AK4331" s="40"/>
      <c r="AN4331" s="83"/>
      <c r="AO4331" s="40"/>
      <c r="AT4331" s="83"/>
      <c r="AU4331" s="40"/>
      <c r="AX4331" s="6"/>
      <c r="AY4331" s="40"/>
    </row>
    <row r="4332" spans="32:51" x14ac:dyDescent="0.25">
      <c r="AF4332" s="6"/>
      <c r="AG4332" s="40"/>
      <c r="AJ4332" s="83"/>
      <c r="AK4332" s="40"/>
      <c r="AN4332" s="83"/>
      <c r="AO4332" s="40"/>
      <c r="AT4332" s="83"/>
      <c r="AU4332" s="40"/>
      <c r="AX4332" s="6"/>
      <c r="AY4332" s="40"/>
    </row>
    <row r="4333" spans="32:51" x14ac:dyDescent="0.25">
      <c r="AF4333" s="6"/>
      <c r="AG4333" s="40"/>
      <c r="AJ4333" s="83"/>
      <c r="AK4333" s="40"/>
      <c r="AN4333" s="83"/>
      <c r="AO4333" s="40"/>
      <c r="AT4333" s="83"/>
      <c r="AU4333" s="40"/>
      <c r="AX4333" s="6"/>
      <c r="AY4333" s="40"/>
    </row>
    <row r="4334" spans="32:51" x14ac:dyDescent="0.25">
      <c r="AF4334" s="6"/>
      <c r="AG4334" s="40"/>
      <c r="AJ4334" s="83"/>
      <c r="AK4334" s="40"/>
      <c r="AN4334" s="83"/>
      <c r="AO4334" s="40"/>
      <c r="AT4334" s="83"/>
      <c r="AU4334" s="40"/>
      <c r="AX4334" s="6"/>
      <c r="AY4334" s="40"/>
    </row>
    <row r="4335" spans="32:51" x14ac:dyDescent="0.25">
      <c r="AF4335" s="6"/>
      <c r="AG4335" s="40"/>
      <c r="AJ4335" s="83"/>
      <c r="AK4335" s="40"/>
      <c r="AN4335" s="83"/>
      <c r="AO4335" s="40"/>
      <c r="AT4335" s="83"/>
      <c r="AU4335" s="40"/>
      <c r="AX4335" s="6"/>
      <c r="AY4335" s="40"/>
    </row>
    <row r="4336" spans="32:51" x14ac:dyDescent="0.25">
      <c r="AF4336" s="6"/>
      <c r="AG4336" s="40"/>
      <c r="AJ4336" s="83"/>
      <c r="AK4336" s="40"/>
      <c r="AN4336" s="83"/>
      <c r="AO4336" s="40"/>
      <c r="AT4336" s="83"/>
      <c r="AU4336" s="40"/>
      <c r="AX4336" s="6"/>
      <c r="AY4336" s="40"/>
    </row>
    <row r="4337" spans="32:51" x14ac:dyDescent="0.25">
      <c r="AF4337" s="6"/>
      <c r="AG4337" s="40"/>
      <c r="AJ4337" s="83"/>
      <c r="AK4337" s="40"/>
      <c r="AN4337" s="83"/>
      <c r="AO4337" s="40"/>
      <c r="AT4337" s="83"/>
      <c r="AU4337" s="40"/>
      <c r="AX4337" s="6"/>
      <c r="AY4337" s="40"/>
    </row>
    <row r="4338" spans="32:51" x14ac:dyDescent="0.25">
      <c r="AF4338" s="6"/>
      <c r="AG4338" s="40"/>
      <c r="AJ4338" s="83"/>
      <c r="AK4338" s="40"/>
      <c r="AN4338" s="83"/>
      <c r="AO4338" s="40"/>
      <c r="AT4338" s="83"/>
      <c r="AU4338" s="40"/>
      <c r="AX4338" s="6"/>
      <c r="AY4338" s="40"/>
    </row>
    <row r="4339" spans="32:51" x14ac:dyDescent="0.25">
      <c r="AF4339" s="6"/>
      <c r="AG4339" s="40"/>
      <c r="AJ4339" s="83"/>
      <c r="AK4339" s="40"/>
      <c r="AN4339" s="83"/>
      <c r="AO4339" s="40"/>
      <c r="AT4339" s="83"/>
      <c r="AU4339" s="40"/>
      <c r="AX4339" s="6"/>
      <c r="AY4339" s="40"/>
    </row>
    <row r="4340" spans="32:51" x14ac:dyDescent="0.25">
      <c r="AF4340" s="6"/>
      <c r="AG4340" s="40"/>
      <c r="AJ4340" s="83"/>
      <c r="AK4340" s="40"/>
      <c r="AN4340" s="83"/>
      <c r="AO4340" s="40"/>
      <c r="AT4340" s="83"/>
      <c r="AU4340" s="40"/>
      <c r="AX4340" s="6"/>
      <c r="AY4340" s="40"/>
    </row>
    <row r="4341" spans="32:51" x14ac:dyDescent="0.25">
      <c r="AF4341" s="6"/>
      <c r="AG4341" s="40"/>
      <c r="AJ4341" s="83"/>
      <c r="AK4341" s="40"/>
      <c r="AN4341" s="83"/>
      <c r="AO4341" s="40"/>
      <c r="AT4341" s="83"/>
      <c r="AU4341" s="40"/>
      <c r="AX4341" s="6"/>
      <c r="AY4341" s="40"/>
    </row>
    <row r="4342" spans="32:51" x14ac:dyDescent="0.25">
      <c r="AF4342" s="6"/>
      <c r="AG4342" s="40"/>
      <c r="AJ4342" s="83"/>
      <c r="AK4342" s="40"/>
      <c r="AN4342" s="83"/>
      <c r="AO4342" s="40"/>
      <c r="AT4342" s="83"/>
      <c r="AU4342" s="40"/>
      <c r="AX4342" s="6"/>
      <c r="AY4342" s="40"/>
    </row>
    <row r="4343" spans="32:51" x14ac:dyDescent="0.25">
      <c r="AF4343" s="6"/>
      <c r="AG4343" s="40"/>
      <c r="AJ4343" s="83"/>
      <c r="AK4343" s="40"/>
      <c r="AN4343" s="83"/>
      <c r="AO4343" s="40"/>
      <c r="AT4343" s="83"/>
      <c r="AU4343" s="40"/>
      <c r="AX4343" s="6"/>
      <c r="AY4343" s="40"/>
    </row>
    <row r="4344" spans="32:51" x14ac:dyDescent="0.25">
      <c r="AF4344" s="6"/>
      <c r="AG4344" s="40"/>
      <c r="AJ4344" s="83"/>
      <c r="AK4344" s="40"/>
      <c r="AN4344" s="83"/>
      <c r="AO4344" s="40"/>
      <c r="AT4344" s="83"/>
      <c r="AU4344" s="40"/>
      <c r="AX4344" s="6"/>
      <c r="AY4344" s="40"/>
    </row>
    <row r="4345" spans="32:51" x14ac:dyDescent="0.25">
      <c r="AF4345" s="6"/>
      <c r="AG4345" s="40"/>
      <c r="AJ4345" s="83"/>
      <c r="AK4345" s="40"/>
      <c r="AN4345" s="83"/>
      <c r="AO4345" s="40"/>
      <c r="AT4345" s="83"/>
      <c r="AU4345" s="40"/>
      <c r="AX4345" s="6"/>
      <c r="AY4345" s="40"/>
    </row>
    <row r="4346" spans="32:51" x14ac:dyDescent="0.25">
      <c r="AF4346" s="6"/>
      <c r="AG4346" s="40"/>
      <c r="AJ4346" s="83"/>
      <c r="AK4346" s="40"/>
      <c r="AN4346" s="83"/>
      <c r="AO4346" s="40"/>
      <c r="AT4346" s="83"/>
      <c r="AU4346" s="40"/>
      <c r="AX4346" s="6"/>
      <c r="AY4346" s="40"/>
    </row>
    <row r="4347" spans="32:51" x14ac:dyDescent="0.25">
      <c r="AF4347" s="6"/>
      <c r="AG4347" s="40"/>
      <c r="AJ4347" s="83"/>
      <c r="AK4347" s="40"/>
      <c r="AN4347" s="83"/>
      <c r="AO4347" s="40"/>
      <c r="AT4347" s="83"/>
      <c r="AU4347" s="40"/>
      <c r="AX4347" s="6"/>
      <c r="AY4347" s="40"/>
    </row>
    <row r="4348" spans="32:51" x14ac:dyDescent="0.25">
      <c r="AF4348" s="6"/>
      <c r="AG4348" s="40"/>
      <c r="AJ4348" s="83"/>
      <c r="AK4348" s="40"/>
      <c r="AN4348" s="83"/>
      <c r="AO4348" s="40"/>
      <c r="AT4348" s="83"/>
      <c r="AU4348" s="40"/>
      <c r="AX4348" s="6"/>
      <c r="AY4348" s="40"/>
    </row>
    <row r="4349" spans="32:51" x14ac:dyDescent="0.25">
      <c r="AF4349" s="6"/>
      <c r="AG4349" s="40"/>
      <c r="AJ4349" s="83"/>
      <c r="AK4349" s="40"/>
      <c r="AN4349" s="83"/>
      <c r="AO4349" s="40"/>
      <c r="AT4349" s="83"/>
      <c r="AU4349" s="40"/>
      <c r="AX4349" s="6"/>
      <c r="AY4349" s="40"/>
    </row>
    <row r="4350" spans="32:51" x14ac:dyDescent="0.25">
      <c r="AF4350" s="6"/>
      <c r="AG4350" s="40"/>
      <c r="AJ4350" s="83"/>
      <c r="AK4350" s="40"/>
      <c r="AN4350" s="83"/>
      <c r="AO4350" s="40"/>
      <c r="AT4350" s="83"/>
      <c r="AU4350" s="40"/>
      <c r="AX4350" s="6"/>
      <c r="AY4350" s="40"/>
    </row>
    <row r="4351" spans="32:51" x14ac:dyDescent="0.25">
      <c r="AF4351" s="6"/>
      <c r="AG4351" s="40"/>
      <c r="AJ4351" s="83"/>
      <c r="AK4351" s="40"/>
      <c r="AN4351" s="83"/>
      <c r="AO4351" s="40"/>
      <c r="AT4351" s="83"/>
      <c r="AU4351" s="40"/>
      <c r="AX4351" s="6"/>
      <c r="AY4351" s="40"/>
    </row>
    <row r="4352" spans="32:51" x14ac:dyDescent="0.25">
      <c r="AF4352" s="6"/>
      <c r="AG4352" s="40"/>
      <c r="AJ4352" s="83"/>
      <c r="AK4352" s="40"/>
      <c r="AN4352" s="83"/>
      <c r="AO4352" s="40"/>
      <c r="AT4352" s="83"/>
      <c r="AU4352" s="40"/>
      <c r="AX4352" s="6"/>
      <c r="AY4352" s="40"/>
    </row>
    <row r="4353" spans="32:51" x14ac:dyDescent="0.25">
      <c r="AF4353" s="6"/>
      <c r="AG4353" s="40"/>
      <c r="AJ4353" s="83"/>
      <c r="AK4353" s="40"/>
      <c r="AN4353" s="83"/>
      <c r="AO4353" s="40"/>
      <c r="AT4353" s="83"/>
      <c r="AU4353" s="40"/>
      <c r="AX4353" s="6"/>
      <c r="AY4353" s="40"/>
    </row>
    <row r="4354" spans="32:51" x14ac:dyDescent="0.25">
      <c r="AF4354" s="6"/>
      <c r="AG4354" s="40"/>
      <c r="AJ4354" s="83"/>
      <c r="AK4354" s="40"/>
      <c r="AN4354" s="83"/>
      <c r="AO4354" s="40"/>
      <c r="AT4354" s="83"/>
      <c r="AU4354" s="40"/>
      <c r="AX4354" s="6"/>
      <c r="AY4354" s="40"/>
    </row>
    <row r="4355" spans="32:51" x14ac:dyDescent="0.25">
      <c r="AF4355" s="6"/>
      <c r="AG4355" s="40"/>
      <c r="AJ4355" s="83"/>
      <c r="AK4355" s="40"/>
      <c r="AN4355" s="83"/>
      <c r="AO4355" s="40"/>
      <c r="AT4355" s="83"/>
      <c r="AU4355" s="40"/>
      <c r="AX4355" s="6"/>
      <c r="AY4355" s="40"/>
    </row>
    <row r="4356" spans="32:51" x14ac:dyDescent="0.25">
      <c r="AF4356" s="6"/>
      <c r="AG4356" s="40"/>
      <c r="AJ4356" s="83"/>
      <c r="AK4356" s="40"/>
      <c r="AN4356" s="83"/>
      <c r="AO4356" s="40"/>
      <c r="AT4356" s="83"/>
      <c r="AU4356" s="40"/>
      <c r="AX4356" s="6"/>
      <c r="AY4356" s="40"/>
    </row>
    <row r="4357" spans="32:51" x14ac:dyDescent="0.25">
      <c r="AF4357" s="6"/>
      <c r="AG4357" s="40"/>
      <c r="AJ4357" s="83"/>
      <c r="AK4357" s="40"/>
      <c r="AN4357" s="83"/>
      <c r="AO4357" s="40"/>
      <c r="AT4357" s="83"/>
      <c r="AU4357" s="40"/>
      <c r="AX4357" s="6"/>
      <c r="AY4357" s="40"/>
    </row>
    <row r="4358" spans="32:51" x14ac:dyDescent="0.25">
      <c r="AF4358" s="6"/>
      <c r="AG4358" s="40"/>
      <c r="AJ4358" s="83"/>
      <c r="AK4358" s="40"/>
      <c r="AN4358" s="83"/>
      <c r="AO4358" s="40"/>
      <c r="AT4358" s="83"/>
      <c r="AU4358" s="40"/>
      <c r="AX4358" s="6"/>
      <c r="AY4358" s="40"/>
    </row>
    <row r="4359" spans="32:51" x14ac:dyDescent="0.25">
      <c r="AF4359" s="6"/>
      <c r="AG4359" s="40"/>
      <c r="AJ4359" s="83"/>
      <c r="AK4359" s="40"/>
      <c r="AN4359" s="83"/>
      <c r="AO4359" s="40"/>
      <c r="AT4359" s="83"/>
      <c r="AU4359" s="40"/>
      <c r="AX4359" s="6"/>
      <c r="AY4359" s="40"/>
    </row>
    <row r="4360" spans="32:51" x14ac:dyDescent="0.25">
      <c r="AF4360" s="6"/>
      <c r="AG4360" s="40"/>
      <c r="AJ4360" s="83"/>
      <c r="AK4360" s="40"/>
      <c r="AN4360" s="83"/>
      <c r="AO4360" s="40"/>
      <c r="AT4360" s="83"/>
      <c r="AU4360" s="40"/>
      <c r="AX4360" s="6"/>
      <c r="AY4360" s="40"/>
    </row>
    <row r="4361" spans="32:51" x14ac:dyDescent="0.25">
      <c r="AF4361" s="6"/>
      <c r="AG4361" s="40"/>
      <c r="AJ4361" s="83"/>
      <c r="AK4361" s="40"/>
      <c r="AN4361" s="83"/>
      <c r="AO4361" s="40"/>
      <c r="AT4361" s="83"/>
      <c r="AU4361" s="40"/>
      <c r="AX4361" s="6"/>
      <c r="AY4361" s="40"/>
    </row>
    <row r="4362" spans="32:51" x14ac:dyDescent="0.25">
      <c r="AF4362" s="6"/>
      <c r="AG4362" s="40"/>
      <c r="AJ4362" s="83"/>
      <c r="AK4362" s="40"/>
      <c r="AN4362" s="83"/>
      <c r="AO4362" s="40"/>
      <c r="AT4362" s="83"/>
      <c r="AU4362" s="40"/>
      <c r="AX4362" s="6"/>
      <c r="AY4362" s="40"/>
    </row>
    <row r="4363" spans="32:51" x14ac:dyDescent="0.25">
      <c r="AF4363" s="6"/>
      <c r="AG4363" s="40"/>
      <c r="AJ4363" s="83"/>
      <c r="AK4363" s="40"/>
      <c r="AN4363" s="83"/>
      <c r="AO4363" s="40"/>
      <c r="AT4363" s="83"/>
      <c r="AU4363" s="40"/>
      <c r="AX4363" s="6"/>
      <c r="AY4363" s="40"/>
    </row>
    <row r="4364" spans="32:51" x14ac:dyDescent="0.25">
      <c r="AF4364" s="6"/>
      <c r="AG4364" s="40"/>
      <c r="AJ4364" s="83"/>
      <c r="AK4364" s="40"/>
      <c r="AN4364" s="83"/>
      <c r="AO4364" s="40"/>
      <c r="AT4364" s="83"/>
      <c r="AU4364" s="40"/>
      <c r="AX4364" s="6"/>
      <c r="AY4364" s="40"/>
    </row>
    <row r="4365" spans="32:51" x14ac:dyDescent="0.25">
      <c r="AF4365" s="6"/>
      <c r="AG4365" s="40"/>
      <c r="AJ4365" s="83"/>
      <c r="AK4365" s="40"/>
      <c r="AN4365" s="83"/>
      <c r="AO4365" s="40"/>
      <c r="AT4365" s="83"/>
      <c r="AU4365" s="40"/>
      <c r="AX4365" s="6"/>
      <c r="AY4365" s="40"/>
    </row>
    <row r="4366" spans="32:51" x14ac:dyDescent="0.25">
      <c r="AF4366" s="6"/>
      <c r="AG4366" s="40"/>
      <c r="AJ4366" s="83"/>
      <c r="AK4366" s="40"/>
      <c r="AN4366" s="83"/>
      <c r="AO4366" s="40"/>
      <c r="AT4366" s="83"/>
      <c r="AU4366" s="40"/>
      <c r="AX4366" s="6"/>
      <c r="AY4366" s="40"/>
    </row>
    <row r="4367" spans="32:51" x14ac:dyDescent="0.25">
      <c r="AF4367" s="6"/>
      <c r="AG4367" s="40"/>
      <c r="AJ4367" s="83"/>
      <c r="AK4367" s="40"/>
      <c r="AN4367" s="83"/>
      <c r="AO4367" s="40"/>
      <c r="AT4367" s="83"/>
      <c r="AU4367" s="40"/>
      <c r="AX4367" s="6"/>
      <c r="AY4367" s="40"/>
    </row>
    <row r="4368" spans="32:51" x14ac:dyDescent="0.25">
      <c r="AF4368" s="6"/>
      <c r="AG4368" s="40"/>
      <c r="AJ4368" s="83"/>
      <c r="AK4368" s="40"/>
      <c r="AN4368" s="83"/>
      <c r="AO4368" s="40"/>
      <c r="AT4368" s="83"/>
      <c r="AU4368" s="40"/>
      <c r="AX4368" s="6"/>
      <c r="AY4368" s="40"/>
    </row>
    <row r="4369" spans="32:51" x14ac:dyDescent="0.25">
      <c r="AF4369" s="6"/>
      <c r="AG4369" s="40"/>
      <c r="AJ4369" s="83"/>
      <c r="AK4369" s="40"/>
      <c r="AN4369" s="83"/>
      <c r="AO4369" s="40"/>
      <c r="AT4369" s="83"/>
      <c r="AU4369" s="40"/>
      <c r="AX4369" s="6"/>
      <c r="AY4369" s="40"/>
    </row>
    <row r="4370" spans="32:51" x14ac:dyDescent="0.25">
      <c r="AF4370" s="6"/>
      <c r="AG4370" s="40"/>
      <c r="AJ4370" s="83"/>
      <c r="AK4370" s="40"/>
      <c r="AN4370" s="83"/>
      <c r="AO4370" s="40"/>
      <c r="AT4370" s="83"/>
      <c r="AU4370" s="40"/>
      <c r="AX4370" s="6"/>
      <c r="AY4370" s="40"/>
    </row>
    <row r="4371" spans="32:51" x14ac:dyDescent="0.25">
      <c r="AF4371" s="6"/>
      <c r="AG4371" s="40"/>
      <c r="AJ4371" s="83"/>
      <c r="AK4371" s="40"/>
      <c r="AN4371" s="83"/>
      <c r="AO4371" s="40"/>
      <c r="AT4371" s="83"/>
      <c r="AU4371" s="40"/>
      <c r="AX4371" s="6"/>
      <c r="AY4371" s="40"/>
    </row>
    <row r="4372" spans="32:51" x14ac:dyDescent="0.25">
      <c r="AF4372" s="6"/>
      <c r="AG4372" s="40"/>
      <c r="AJ4372" s="83"/>
      <c r="AK4372" s="40"/>
      <c r="AN4372" s="83"/>
      <c r="AO4372" s="40"/>
      <c r="AT4372" s="83"/>
      <c r="AU4372" s="40"/>
      <c r="AX4372" s="6"/>
      <c r="AY4372" s="40"/>
    </row>
    <row r="4373" spans="32:51" x14ac:dyDescent="0.25">
      <c r="AF4373" s="6"/>
      <c r="AG4373" s="40"/>
      <c r="AJ4373" s="83"/>
      <c r="AK4373" s="40"/>
      <c r="AN4373" s="83"/>
      <c r="AO4373" s="40"/>
      <c r="AT4373" s="83"/>
      <c r="AU4373" s="40"/>
      <c r="AX4373" s="6"/>
      <c r="AY4373" s="40"/>
    </row>
    <row r="4374" spans="32:51" x14ac:dyDescent="0.25">
      <c r="AF4374" s="6"/>
      <c r="AG4374" s="40"/>
      <c r="AJ4374" s="83"/>
      <c r="AK4374" s="40"/>
      <c r="AN4374" s="83"/>
      <c r="AO4374" s="40"/>
      <c r="AT4374" s="83"/>
      <c r="AU4374" s="40"/>
      <c r="AX4374" s="6"/>
      <c r="AY4374" s="40"/>
    </row>
    <row r="4375" spans="32:51" x14ac:dyDescent="0.25">
      <c r="AF4375" s="6"/>
      <c r="AG4375" s="40"/>
      <c r="AJ4375" s="83"/>
      <c r="AK4375" s="40"/>
      <c r="AN4375" s="83"/>
      <c r="AO4375" s="40"/>
      <c r="AT4375" s="83"/>
      <c r="AU4375" s="40"/>
      <c r="AX4375" s="6"/>
      <c r="AY4375" s="40"/>
    </row>
    <row r="4376" spans="32:51" x14ac:dyDescent="0.25">
      <c r="AF4376" s="6"/>
      <c r="AG4376" s="40"/>
      <c r="AJ4376" s="83"/>
      <c r="AK4376" s="40"/>
      <c r="AN4376" s="83"/>
      <c r="AO4376" s="40"/>
      <c r="AT4376" s="83"/>
      <c r="AU4376" s="40"/>
      <c r="AX4376" s="6"/>
      <c r="AY4376" s="40"/>
    </row>
    <row r="4377" spans="32:51" x14ac:dyDescent="0.25">
      <c r="AF4377" s="6"/>
      <c r="AG4377" s="40"/>
      <c r="AJ4377" s="83"/>
      <c r="AK4377" s="40"/>
      <c r="AN4377" s="83"/>
      <c r="AO4377" s="40"/>
      <c r="AT4377" s="83"/>
      <c r="AU4377" s="40"/>
      <c r="AX4377" s="6"/>
      <c r="AY4377" s="40"/>
    </row>
    <row r="4378" spans="32:51" x14ac:dyDescent="0.25">
      <c r="AF4378" s="6"/>
      <c r="AG4378" s="40"/>
      <c r="AJ4378" s="83"/>
      <c r="AK4378" s="40"/>
      <c r="AN4378" s="83"/>
      <c r="AO4378" s="40"/>
      <c r="AT4378" s="83"/>
      <c r="AU4378" s="40"/>
      <c r="AX4378" s="6"/>
      <c r="AY4378" s="40"/>
    </row>
    <row r="4379" spans="32:51" x14ac:dyDescent="0.25">
      <c r="AF4379" s="6"/>
      <c r="AG4379" s="40"/>
      <c r="AJ4379" s="83"/>
      <c r="AK4379" s="40"/>
      <c r="AN4379" s="83"/>
      <c r="AO4379" s="40"/>
      <c r="AT4379" s="83"/>
      <c r="AU4379" s="40"/>
      <c r="AX4379" s="6"/>
      <c r="AY4379" s="40"/>
    </row>
    <row r="4380" spans="32:51" x14ac:dyDescent="0.25">
      <c r="AF4380" s="6"/>
      <c r="AG4380" s="40"/>
      <c r="AJ4380" s="83"/>
      <c r="AK4380" s="40"/>
      <c r="AN4380" s="83"/>
      <c r="AO4380" s="40"/>
      <c r="AT4380" s="83"/>
      <c r="AU4380" s="40"/>
      <c r="AX4380" s="6"/>
      <c r="AY4380" s="40"/>
    </row>
    <row r="4381" spans="32:51" x14ac:dyDescent="0.25">
      <c r="AF4381" s="6"/>
      <c r="AG4381" s="40"/>
      <c r="AJ4381" s="83"/>
      <c r="AK4381" s="40"/>
      <c r="AN4381" s="83"/>
      <c r="AO4381" s="40"/>
      <c r="AT4381" s="83"/>
      <c r="AU4381" s="40"/>
      <c r="AX4381" s="6"/>
      <c r="AY4381" s="40"/>
    </row>
    <row r="4382" spans="32:51" x14ac:dyDescent="0.25">
      <c r="AF4382" s="6"/>
      <c r="AG4382" s="40"/>
      <c r="AJ4382" s="83"/>
      <c r="AK4382" s="40"/>
      <c r="AN4382" s="83"/>
      <c r="AO4382" s="40"/>
      <c r="AT4382" s="83"/>
      <c r="AU4382" s="40"/>
      <c r="AX4382" s="6"/>
      <c r="AY4382" s="40"/>
    </row>
    <row r="4383" spans="32:51" x14ac:dyDescent="0.25">
      <c r="AF4383" s="6"/>
      <c r="AG4383" s="40"/>
      <c r="AJ4383" s="83"/>
      <c r="AK4383" s="40"/>
      <c r="AN4383" s="83"/>
      <c r="AO4383" s="40"/>
      <c r="AT4383" s="83"/>
      <c r="AU4383" s="40"/>
      <c r="AX4383" s="6"/>
      <c r="AY4383" s="40"/>
    </row>
    <row r="4384" spans="32:51" x14ac:dyDescent="0.25">
      <c r="AF4384" s="6"/>
      <c r="AG4384" s="40"/>
      <c r="AJ4384" s="83"/>
      <c r="AK4384" s="40"/>
      <c r="AN4384" s="83"/>
      <c r="AO4384" s="40"/>
      <c r="AT4384" s="83"/>
      <c r="AU4384" s="40"/>
      <c r="AX4384" s="6"/>
      <c r="AY4384" s="40"/>
    </row>
    <row r="4385" spans="32:51" x14ac:dyDescent="0.25">
      <c r="AF4385" s="6"/>
      <c r="AG4385" s="40"/>
      <c r="AJ4385" s="83"/>
      <c r="AK4385" s="40"/>
      <c r="AN4385" s="83"/>
      <c r="AO4385" s="40"/>
      <c r="AT4385" s="83"/>
      <c r="AU4385" s="40"/>
      <c r="AX4385" s="6"/>
      <c r="AY4385" s="40"/>
    </row>
    <row r="4386" spans="32:51" x14ac:dyDescent="0.25">
      <c r="AF4386" s="6"/>
      <c r="AG4386" s="40"/>
      <c r="AJ4386" s="83"/>
      <c r="AK4386" s="40"/>
      <c r="AN4386" s="83"/>
      <c r="AO4386" s="40"/>
      <c r="AT4386" s="83"/>
      <c r="AU4386" s="40"/>
      <c r="AX4386" s="6"/>
      <c r="AY4386" s="40"/>
    </row>
    <row r="4387" spans="32:51" x14ac:dyDescent="0.25">
      <c r="AF4387" s="6"/>
      <c r="AG4387" s="40"/>
      <c r="AJ4387" s="83"/>
      <c r="AK4387" s="40"/>
      <c r="AN4387" s="83"/>
      <c r="AO4387" s="40"/>
      <c r="AT4387" s="83"/>
      <c r="AU4387" s="40"/>
      <c r="AX4387" s="6"/>
      <c r="AY4387" s="40"/>
    </row>
    <row r="4388" spans="32:51" x14ac:dyDescent="0.25">
      <c r="AF4388" s="6"/>
      <c r="AG4388" s="40"/>
      <c r="AJ4388" s="83"/>
      <c r="AK4388" s="40"/>
      <c r="AN4388" s="83"/>
      <c r="AO4388" s="40"/>
      <c r="AT4388" s="83"/>
      <c r="AU4388" s="40"/>
      <c r="AX4388" s="6"/>
      <c r="AY4388" s="40"/>
    </row>
    <row r="4389" spans="32:51" x14ac:dyDescent="0.25">
      <c r="AF4389" s="6"/>
      <c r="AG4389" s="40"/>
      <c r="AJ4389" s="83"/>
      <c r="AK4389" s="40"/>
      <c r="AN4389" s="83"/>
      <c r="AO4389" s="40"/>
      <c r="AT4389" s="83"/>
      <c r="AU4389" s="40"/>
      <c r="AX4389" s="6"/>
      <c r="AY4389" s="40"/>
    </row>
    <row r="4390" spans="32:51" x14ac:dyDescent="0.25">
      <c r="AF4390" s="6"/>
      <c r="AG4390" s="40"/>
      <c r="AJ4390" s="83"/>
      <c r="AK4390" s="40"/>
      <c r="AN4390" s="83"/>
      <c r="AO4390" s="40"/>
      <c r="AT4390" s="83"/>
      <c r="AU4390" s="40"/>
      <c r="AX4390" s="6"/>
      <c r="AY4390" s="40"/>
    </row>
    <row r="4391" spans="32:51" x14ac:dyDescent="0.25">
      <c r="AF4391" s="6"/>
      <c r="AG4391" s="40"/>
      <c r="AJ4391" s="83"/>
      <c r="AK4391" s="40"/>
      <c r="AN4391" s="83"/>
      <c r="AO4391" s="40"/>
      <c r="AT4391" s="83"/>
      <c r="AU4391" s="40"/>
      <c r="AX4391" s="6"/>
      <c r="AY4391" s="40"/>
    </row>
    <row r="4392" spans="32:51" x14ac:dyDescent="0.25">
      <c r="AF4392" s="6"/>
      <c r="AG4392" s="40"/>
      <c r="AJ4392" s="83"/>
      <c r="AK4392" s="40"/>
      <c r="AN4392" s="83"/>
      <c r="AO4392" s="40"/>
      <c r="AT4392" s="83"/>
      <c r="AU4392" s="40"/>
      <c r="AX4392" s="6"/>
      <c r="AY4392" s="40"/>
    </row>
    <row r="4393" spans="32:51" x14ac:dyDescent="0.25">
      <c r="AF4393" s="6"/>
      <c r="AG4393" s="40"/>
      <c r="AJ4393" s="83"/>
      <c r="AK4393" s="40"/>
      <c r="AN4393" s="83"/>
      <c r="AO4393" s="40"/>
      <c r="AT4393" s="83"/>
      <c r="AU4393" s="40"/>
      <c r="AX4393" s="6"/>
      <c r="AY4393" s="40"/>
    </row>
    <row r="4394" spans="32:51" x14ac:dyDescent="0.25">
      <c r="AF4394" s="6"/>
      <c r="AG4394" s="40"/>
      <c r="AJ4394" s="83"/>
      <c r="AK4394" s="40"/>
      <c r="AN4394" s="83"/>
      <c r="AO4394" s="40"/>
      <c r="AT4394" s="83"/>
      <c r="AU4394" s="40"/>
      <c r="AX4394" s="6"/>
      <c r="AY4394" s="40"/>
    </row>
    <row r="4395" spans="32:51" x14ac:dyDescent="0.25">
      <c r="AF4395" s="6"/>
      <c r="AG4395" s="40"/>
      <c r="AJ4395" s="83"/>
      <c r="AK4395" s="40"/>
      <c r="AN4395" s="83"/>
      <c r="AO4395" s="40"/>
      <c r="AT4395" s="83"/>
      <c r="AU4395" s="40"/>
      <c r="AX4395" s="6"/>
      <c r="AY4395" s="40"/>
    </row>
    <row r="4396" spans="32:51" x14ac:dyDescent="0.25">
      <c r="AF4396" s="6"/>
      <c r="AG4396" s="40"/>
      <c r="AJ4396" s="83"/>
      <c r="AK4396" s="40"/>
      <c r="AN4396" s="83"/>
      <c r="AO4396" s="40"/>
      <c r="AT4396" s="83"/>
      <c r="AU4396" s="40"/>
      <c r="AX4396" s="6"/>
      <c r="AY4396" s="40"/>
    </row>
    <row r="4397" spans="32:51" x14ac:dyDescent="0.25">
      <c r="AF4397" s="6"/>
      <c r="AG4397" s="40"/>
      <c r="AJ4397" s="83"/>
      <c r="AK4397" s="40"/>
      <c r="AN4397" s="83"/>
      <c r="AO4397" s="40"/>
      <c r="AT4397" s="83"/>
      <c r="AU4397" s="40"/>
      <c r="AX4397" s="6"/>
      <c r="AY4397" s="40"/>
    </row>
    <row r="4398" spans="32:51" x14ac:dyDescent="0.25">
      <c r="AF4398" s="6"/>
      <c r="AG4398" s="40"/>
      <c r="AJ4398" s="83"/>
      <c r="AK4398" s="40"/>
      <c r="AN4398" s="83"/>
      <c r="AO4398" s="40"/>
      <c r="AT4398" s="83"/>
      <c r="AU4398" s="40"/>
      <c r="AX4398" s="6"/>
      <c r="AY4398" s="40"/>
    </row>
    <row r="4399" spans="32:51" x14ac:dyDescent="0.25">
      <c r="AF4399" s="6"/>
      <c r="AG4399" s="40"/>
      <c r="AJ4399" s="83"/>
      <c r="AK4399" s="40"/>
      <c r="AN4399" s="83"/>
      <c r="AO4399" s="40"/>
      <c r="AT4399" s="83"/>
      <c r="AU4399" s="40"/>
      <c r="AX4399" s="6"/>
      <c r="AY4399" s="40"/>
    </row>
    <row r="4400" spans="32:51" x14ac:dyDescent="0.25">
      <c r="AF4400" s="6"/>
      <c r="AG4400" s="40"/>
      <c r="AJ4400" s="83"/>
      <c r="AK4400" s="40"/>
      <c r="AN4400" s="83"/>
      <c r="AO4400" s="40"/>
      <c r="AT4400" s="83"/>
      <c r="AU4400" s="40"/>
      <c r="AX4400" s="6"/>
      <c r="AY4400" s="40"/>
    </row>
    <row r="4401" spans="32:51" x14ac:dyDescent="0.25">
      <c r="AF4401" s="6"/>
      <c r="AG4401" s="40"/>
      <c r="AJ4401" s="83"/>
      <c r="AK4401" s="40"/>
      <c r="AN4401" s="83"/>
      <c r="AO4401" s="40"/>
      <c r="AT4401" s="83"/>
      <c r="AU4401" s="40"/>
      <c r="AX4401" s="6"/>
      <c r="AY4401" s="40"/>
    </row>
    <row r="4402" spans="32:51" x14ac:dyDescent="0.25">
      <c r="AF4402" s="6"/>
      <c r="AG4402" s="40"/>
      <c r="AJ4402" s="83"/>
      <c r="AK4402" s="40"/>
      <c r="AN4402" s="83"/>
      <c r="AO4402" s="40"/>
      <c r="AT4402" s="83"/>
      <c r="AU4402" s="40"/>
      <c r="AX4402" s="6"/>
      <c r="AY4402" s="40"/>
    </row>
    <row r="4403" spans="32:51" x14ac:dyDescent="0.25">
      <c r="AF4403" s="6"/>
      <c r="AG4403" s="40"/>
      <c r="AJ4403" s="83"/>
      <c r="AK4403" s="40"/>
      <c r="AN4403" s="83"/>
      <c r="AO4403" s="40"/>
      <c r="AT4403" s="83"/>
      <c r="AU4403" s="40"/>
      <c r="AX4403" s="6"/>
      <c r="AY4403" s="40"/>
    </row>
    <row r="4404" spans="32:51" x14ac:dyDescent="0.25">
      <c r="AF4404" s="6"/>
      <c r="AG4404" s="40"/>
      <c r="AJ4404" s="83"/>
      <c r="AK4404" s="40"/>
      <c r="AN4404" s="83"/>
      <c r="AO4404" s="40"/>
      <c r="AT4404" s="83"/>
      <c r="AU4404" s="40"/>
      <c r="AX4404" s="6"/>
      <c r="AY4404" s="40"/>
    </row>
    <row r="4405" spans="32:51" x14ac:dyDescent="0.25">
      <c r="AF4405" s="6"/>
      <c r="AG4405" s="40"/>
      <c r="AJ4405" s="83"/>
      <c r="AK4405" s="40"/>
      <c r="AN4405" s="83"/>
      <c r="AO4405" s="40"/>
      <c r="AT4405" s="83"/>
      <c r="AU4405" s="40"/>
      <c r="AX4405" s="6"/>
      <c r="AY4405" s="40"/>
    </row>
    <row r="4406" spans="32:51" x14ac:dyDescent="0.25">
      <c r="AF4406" s="6"/>
      <c r="AG4406" s="40"/>
      <c r="AJ4406" s="83"/>
      <c r="AK4406" s="40"/>
      <c r="AN4406" s="83"/>
      <c r="AO4406" s="40"/>
      <c r="AT4406" s="83"/>
      <c r="AU4406" s="40"/>
      <c r="AX4406" s="6"/>
      <c r="AY4406" s="40"/>
    </row>
    <row r="4407" spans="32:51" x14ac:dyDescent="0.25">
      <c r="AF4407" s="6"/>
      <c r="AG4407" s="40"/>
      <c r="AJ4407" s="83"/>
      <c r="AK4407" s="40"/>
      <c r="AN4407" s="83"/>
      <c r="AO4407" s="40"/>
      <c r="AT4407" s="83"/>
      <c r="AU4407" s="40"/>
      <c r="AX4407" s="6"/>
      <c r="AY4407" s="40"/>
    </row>
    <row r="4408" spans="32:51" x14ac:dyDescent="0.25">
      <c r="AF4408" s="6"/>
      <c r="AG4408" s="40"/>
      <c r="AJ4408" s="83"/>
      <c r="AK4408" s="40"/>
      <c r="AN4408" s="83"/>
      <c r="AO4408" s="40"/>
      <c r="AT4408" s="83"/>
      <c r="AU4408" s="40"/>
      <c r="AX4408" s="6"/>
      <c r="AY4408" s="40"/>
    </row>
    <row r="4409" spans="32:51" x14ac:dyDescent="0.25">
      <c r="AF4409" s="6"/>
      <c r="AG4409" s="40"/>
      <c r="AJ4409" s="83"/>
      <c r="AK4409" s="40"/>
      <c r="AN4409" s="83"/>
      <c r="AO4409" s="40"/>
      <c r="AT4409" s="83"/>
      <c r="AU4409" s="40"/>
      <c r="AX4409" s="6"/>
      <c r="AY4409" s="40"/>
    </row>
    <row r="4410" spans="32:51" x14ac:dyDescent="0.25">
      <c r="AF4410" s="6"/>
      <c r="AG4410" s="40"/>
      <c r="AJ4410" s="83"/>
      <c r="AK4410" s="40"/>
      <c r="AN4410" s="83"/>
      <c r="AO4410" s="40"/>
      <c r="AT4410" s="83"/>
      <c r="AU4410" s="40"/>
      <c r="AX4410" s="6"/>
      <c r="AY4410" s="40"/>
    </row>
    <row r="4411" spans="32:51" x14ac:dyDescent="0.25">
      <c r="AF4411" s="6"/>
      <c r="AG4411" s="40"/>
      <c r="AJ4411" s="83"/>
      <c r="AK4411" s="40"/>
      <c r="AN4411" s="83"/>
      <c r="AO4411" s="40"/>
      <c r="AT4411" s="83"/>
      <c r="AU4411" s="40"/>
      <c r="AX4411" s="6"/>
      <c r="AY4411" s="40"/>
    </row>
    <row r="4412" spans="32:51" x14ac:dyDescent="0.25">
      <c r="AF4412" s="6"/>
      <c r="AG4412" s="40"/>
      <c r="AJ4412" s="83"/>
      <c r="AK4412" s="40"/>
      <c r="AN4412" s="83"/>
      <c r="AO4412" s="40"/>
      <c r="AT4412" s="83"/>
      <c r="AU4412" s="40"/>
      <c r="AX4412" s="6"/>
      <c r="AY4412" s="40"/>
    </row>
    <row r="4413" spans="32:51" x14ac:dyDescent="0.25">
      <c r="AF4413" s="6"/>
      <c r="AG4413" s="40"/>
      <c r="AJ4413" s="83"/>
      <c r="AK4413" s="40"/>
      <c r="AN4413" s="83"/>
      <c r="AO4413" s="40"/>
      <c r="AT4413" s="83"/>
      <c r="AU4413" s="40"/>
      <c r="AX4413" s="6"/>
      <c r="AY4413" s="40"/>
    </row>
    <row r="4414" spans="32:51" x14ac:dyDescent="0.25">
      <c r="AF4414" s="6"/>
      <c r="AG4414" s="40"/>
      <c r="AJ4414" s="83"/>
      <c r="AK4414" s="40"/>
      <c r="AN4414" s="83"/>
      <c r="AO4414" s="40"/>
      <c r="AT4414" s="83"/>
      <c r="AU4414" s="40"/>
      <c r="AX4414" s="6"/>
      <c r="AY4414" s="40"/>
    </row>
    <row r="4415" spans="32:51" x14ac:dyDescent="0.25">
      <c r="AF4415" s="6"/>
      <c r="AG4415" s="40"/>
      <c r="AJ4415" s="83"/>
      <c r="AK4415" s="40"/>
      <c r="AN4415" s="83"/>
      <c r="AO4415" s="40"/>
      <c r="AT4415" s="83"/>
      <c r="AU4415" s="40"/>
      <c r="AX4415" s="6"/>
      <c r="AY4415" s="40"/>
    </row>
    <row r="4416" spans="32:51" x14ac:dyDescent="0.25">
      <c r="AF4416" s="6"/>
      <c r="AG4416" s="40"/>
      <c r="AJ4416" s="83"/>
      <c r="AK4416" s="40"/>
      <c r="AN4416" s="83"/>
      <c r="AO4416" s="40"/>
      <c r="AT4416" s="83"/>
      <c r="AU4416" s="40"/>
      <c r="AX4416" s="6"/>
      <c r="AY4416" s="40"/>
    </row>
    <row r="4417" spans="32:51" x14ac:dyDescent="0.25">
      <c r="AF4417" s="6"/>
      <c r="AG4417" s="40"/>
      <c r="AJ4417" s="83"/>
      <c r="AK4417" s="40"/>
      <c r="AN4417" s="83"/>
      <c r="AO4417" s="40"/>
      <c r="AT4417" s="83"/>
      <c r="AU4417" s="40"/>
      <c r="AX4417" s="6"/>
      <c r="AY4417" s="40"/>
    </row>
    <row r="4418" spans="32:51" x14ac:dyDescent="0.25">
      <c r="AF4418" s="6"/>
      <c r="AG4418" s="40"/>
      <c r="AJ4418" s="83"/>
      <c r="AK4418" s="40"/>
      <c r="AN4418" s="83"/>
      <c r="AO4418" s="40"/>
      <c r="AT4418" s="83"/>
      <c r="AU4418" s="40"/>
      <c r="AX4418" s="6"/>
      <c r="AY4418" s="40"/>
    </row>
    <row r="4419" spans="32:51" x14ac:dyDescent="0.25">
      <c r="AF4419" s="6"/>
      <c r="AG4419" s="40"/>
      <c r="AJ4419" s="83"/>
      <c r="AK4419" s="40"/>
      <c r="AN4419" s="83"/>
      <c r="AO4419" s="40"/>
      <c r="AT4419" s="83"/>
      <c r="AU4419" s="40"/>
      <c r="AX4419" s="6"/>
      <c r="AY4419" s="40"/>
    </row>
    <row r="4420" spans="32:51" x14ac:dyDescent="0.25">
      <c r="AF4420" s="6"/>
      <c r="AG4420" s="40"/>
      <c r="AJ4420" s="83"/>
      <c r="AK4420" s="40"/>
      <c r="AN4420" s="83"/>
      <c r="AO4420" s="40"/>
      <c r="AT4420" s="83"/>
      <c r="AU4420" s="40"/>
      <c r="AX4420" s="6"/>
      <c r="AY4420" s="40"/>
    </row>
    <row r="4421" spans="32:51" x14ac:dyDescent="0.25">
      <c r="AF4421" s="6"/>
      <c r="AG4421" s="40"/>
      <c r="AJ4421" s="83"/>
      <c r="AK4421" s="40"/>
      <c r="AN4421" s="83"/>
      <c r="AO4421" s="40"/>
      <c r="AT4421" s="83"/>
      <c r="AU4421" s="40"/>
      <c r="AX4421" s="6"/>
      <c r="AY4421" s="40"/>
    </row>
    <row r="4422" spans="32:51" x14ac:dyDescent="0.25">
      <c r="AF4422" s="6"/>
      <c r="AG4422" s="40"/>
      <c r="AJ4422" s="83"/>
      <c r="AK4422" s="40"/>
      <c r="AN4422" s="83"/>
      <c r="AO4422" s="40"/>
      <c r="AT4422" s="83"/>
      <c r="AU4422" s="40"/>
      <c r="AX4422" s="6"/>
      <c r="AY4422" s="40"/>
    </row>
    <row r="4423" spans="32:51" x14ac:dyDescent="0.25">
      <c r="AF4423" s="6"/>
      <c r="AG4423" s="40"/>
      <c r="AJ4423" s="83"/>
      <c r="AK4423" s="40"/>
      <c r="AN4423" s="83"/>
      <c r="AO4423" s="40"/>
      <c r="AT4423" s="83"/>
      <c r="AU4423" s="40"/>
      <c r="AX4423" s="6"/>
      <c r="AY4423" s="40"/>
    </row>
    <row r="4424" spans="32:51" x14ac:dyDescent="0.25">
      <c r="AF4424" s="6"/>
      <c r="AG4424" s="40"/>
      <c r="AJ4424" s="83"/>
      <c r="AK4424" s="40"/>
      <c r="AN4424" s="83"/>
      <c r="AO4424" s="40"/>
      <c r="AT4424" s="83"/>
      <c r="AU4424" s="40"/>
      <c r="AX4424" s="6"/>
      <c r="AY4424" s="40"/>
    </row>
    <row r="4425" spans="32:51" x14ac:dyDescent="0.25">
      <c r="AF4425" s="6"/>
      <c r="AG4425" s="40"/>
      <c r="AJ4425" s="83"/>
      <c r="AK4425" s="40"/>
      <c r="AN4425" s="83"/>
      <c r="AO4425" s="40"/>
      <c r="AT4425" s="83"/>
      <c r="AU4425" s="40"/>
      <c r="AX4425" s="6"/>
      <c r="AY4425" s="40"/>
    </row>
    <row r="4426" spans="32:51" x14ac:dyDescent="0.25">
      <c r="AF4426" s="6"/>
      <c r="AG4426" s="40"/>
      <c r="AJ4426" s="83"/>
      <c r="AK4426" s="40"/>
      <c r="AN4426" s="83"/>
      <c r="AO4426" s="40"/>
      <c r="AT4426" s="83"/>
      <c r="AU4426" s="40"/>
      <c r="AX4426" s="6"/>
      <c r="AY4426" s="40"/>
    </row>
    <row r="4427" spans="32:51" x14ac:dyDescent="0.25">
      <c r="AF4427" s="6"/>
      <c r="AG4427" s="40"/>
      <c r="AJ4427" s="83"/>
      <c r="AK4427" s="40"/>
      <c r="AN4427" s="83"/>
      <c r="AO4427" s="40"/>
      <c r="AT4427" s="83"/>
      <c r="AU4427" s="40"/>
      <c r="AX4427" s="6"/>
      <c r="AY4427" s="40"/>
    </row>
    <row r="4428" spans="32:51" x14ac:dyDescent="0.25">
      <c r="AF4428" s="6"/>
      <c r="AG4428" s="40"/>
      <c r="AJ4428" s="83"/>
      <c r="AK4428" s="40"/>
      <c r="AN4428" s="83"/>
      <c r="AO4428" s="40"/>
      <c r="AT4428" s="83"/>
      <c r="AU4428" s="40"/>
      <c r="AX4428" s="6"/>
      <c r="AY4428" s="40"/>
    </row>
    <row r="4429" spans="32:51" x14ac:dyDescent="0.25">
      <c r="AF4429" s="6"/>
      <c r="AG4429" s="40"/>
      <c r="AJ4429" s="83"/>
      <c r="AK4429" s="40"/>
      <c r="AN4429" s="83"/>
      <c r="AO4429" s="40"/>
      <c r="AT4429" s="83"/>
      <c r="AU4429" s="40"/>
      <c r="AX4429" s="6"/>
      <c r="AY4429" s="40"/>
    </row>
    <row r="4430" spans="32:51" x14ac:dyDescent="0.25">
      <c r="AF4430" s="6"/>
      <c r="AG4430" s="40"/>
      <c r="AJ4430" s="83"/>
      <c r="AK4430" s="40"/>
      <c r="AN4430" s="83"/>
      <c r="AO4430" s="40"/>
      <c r="AT4430" s="83"/>
      <c r="AU4430" s="40"/>
      <c r="AX4430" s="6"/>
      <c r="AY4430" s="40"/>
    </row>
    <row r="4431" spans="32:51" x14ac:dyDescent="0.25">
      <c r="AF4431" s="6"/>
      <c r="AG4431" s="40"/>
      <c r="AJ4431" s="83"/>
      <c r="AK4431" s="40"/>
      <c r="AN4431" s="83"/>
      <c r="AO4431" s="40"/>
      <c r="AT4431" s="83"/>
      <c r="AU4431" s="40"/>
      <c r="AX4431" s="6"/>
      <c r="AY4431" s="40"/>
    </row>
    <row r="4432" spans="32:51" x14ac:dyDescent="0.25">
      <c r="AF4432" s="6"/>
      <c r="AG4432" s="40"/>
      <c r="AJ4432" s="83"/>
      <c r="AK4432" s="40"/>
      <c r="AN4432" s="83"/>
      <c r="AO4432" s="40"/>
      <c r="AT4432" s="83"/>
      <c r="AU4432" s="40"/>
      <c r="AX4432" s="6"/>
      <c r="AY4432" s="40"/>
    </row>
    <row r="4433" spans="32:51" x14ac:dyDescent="0.25">
      <c r="AF4433" s="6"/>
      <c r="AG4433" s="40"/>
      <c r="AJ4433" s="83"/>
      <c r="AK4433" s="40"/>
      <c r="AN4433" s="83"/>
      <c r="AO4433" s="40"/>
      <c r="AT4433" s="83"/>
      <c r="AU4433" s="40"/>
      <c r="AX4433" s="6"/>
      <c r="AY4433" s="40"/>
    </row>
    <row r="4434" spans="32:51" x14ac:dyDescent="0.25">
      <c r="AF4434" s="6"/>
      <c r="AG4434" s="40"/>
      <c r="AJ4434" s="83"/>
      <c r="AK4434" s="40"/>
      <c r="AN4434" s="83"/>
      <c r="AO4434" s="40"/>
      <c r="AT4434" s="83"/>
      <c r="AU4434" s="40"/>
      <c r="AX4434" s="6"/>
      <c r="AY4434" s="40"/>
    </row>
    <row r="4435" spans="32:51" x14ac:dyDescent="0.25">
      <c r="AF4435" s="6"/>
      <c r="AG4435" s="40"/>
      <c r="AJ4435" s="83"/>
      <c r="AK4435" s="40"/>
      <c r="AN4435" s="83"/>
      <c r="AO4435" s="40"/>
      <c r="AT4435" s="83"/>
      <c r="AU4435" s="40"/>
      <c r="AX4435" s="6"/>
      <c r="AY4435" s="40"/>
    </row>
    <row r="4436" spans="32:51" x14ac:dyDescent="0.25">
      <c r="AF4436" s="6"/>
      <c r="AG4436" s="40"/>
      <c r="AJ4436" s="83"/>
      <c r="AK4436" s="40"/>
      <c r="AN4436" s="83"/>
      <c r="AO4436" s="40"/>
      <c r="AT4436" s="83"/>
      <c r="AU4436" s="40"/>
      <c r="AX4436" s="6"/>
      <c r="AY4436" s="40"/>
    </row>
    <row r="4437" spans="32:51" x14ac:dyDescent="0.25">
      <c r="AF4437" s="6"/>
      <c r="AG4437" s="40"/>
      <c r="AJ4437" s="83"/>
      <c r="AK4437" s="40"/>
      <c r="AN4437" s="83"/>
      <c r="AO4437" s="40"/>
      <c r="AT4437" s="83"/>
      <c r="AU4437" s="40"/>
      <c r="AX4437" s="6"/>
      <c r="AY4437" s="40"/>
    </row>
    <row r="4438" spans="32:51" x14ac:dyDescent="0.25">
      <c r="AF4438" s="6"/>
      <c r="AG4438" s="40"/>
      <c r="AJ4438" s="83"/>
      <c r="AK4438" s="40"/>
      <c r="AN4438" s="83"/>
      <c r="AO4438" s="40"/>
      <c r="AT4438" s="83"/>
      <c r="AU4438" s="40"/>
      <c r="AX4438" s="6"/>
      <c r="AY4438" s="40"/>
    </row>
    <row r="4439" spans="32:51" x14ac:dyDescent="0.25">
      <c r="AF4439" s="6"/>
      <c r="AG4439" s="40"/>
      <c r="AJ4439" s="83"/>
      <c r="AK4439" s="40"/>
      <c r="AN4439" s="83"/>
      <c r="AO4439" s="40"/>
      <c r="AT4439" s="83"/>
      <c r="AU4439" s="40"/>
      <c r="AX4439" s="6"/>
      <c r="AY4439" s="40"/>
    </row>
    <row r="4440" spans="32:51" x14ac:dyDescent="0.25">
      <c r="AF4440" s="6"/>
      <c r="AG4440" s="40"/>
      <c r="AJ4440" s="83"/>
      <c r="AK4440" s="40"/>
      <c r="AN4440" s="83"/>
      <c r="AO4440" s="40"/>
      <c r="AT4440" s="83"/>
      <c r="AU4440" s="40"/>
      <c r="AX4440" s="6"/>
      <c r="AY4440" s="40"/>
    </row>
    <row r="4441" spans="32:51" x14ac:dyDescent="0.25">
      <c r="AF4441" s="6"/>
      <c r="AG4441" s="40"/>
      <c r="AJ4441" s="83"/>
      <c r="AK4441" s="40"/>
      <c r="AN4441" s="83"/>
      <c r="AO4441" s="40"/>
      <c r="AT4441" s="83"/>
      <c r="AU4441" s="40"/>
      <c r="AX4441" s="6"/>
      <c r="AY4441" s="40"/>
    </row>
    <row r="4442" spans="32:51" x14ac:dyDescent="0.25">
      <c r="AF4442" s="6"/>
      <c r="AG4442" s="40"/>
      <c r="AJ4442" s="83"/>
      <c r="AK4442" s="40"/>
      <c r="AN4442" s="83"/>
      <c r="AO4442" s="40"/>
      <c r="AT4442" s="83"/>
      <c r="AU4442" s="40"/>
      <c r="AX4442" s="6"/>
      <c r="AY4442" s="40"/>
    </row>
    <row r="4443" spans="32:51" x14ac:dyDescent="0.25">
      <c r="AF4443" s="6"/>
      <c r="AG4443" s="40"/>
      <c r="AJ4443" s="83"/>
      <c r="AK4443" s="40"/>
      <c r="AN4443" s="83"/>
      <c r="AO4443" s="40"/>
      <c r="AT4443" s="83"/>
      <c r="AU4443" s="40"/>
      <c r="AX4443" s="6"/>
      <c r="AY4443" s="40"/>
    </row>
    <row r="4444" spans="32:51" x14ac:dyDescent="0.25">
      <c r="AF4444" s="6"/>
      <c r="AG4444" s="40"/>
      <c r="AJ4444" s="83"/>
      <c r="AK4444" s="40"/>
      <c r="AN4444" s="83"/>
      <c r="AO4444" s="40"/>
      <c r="AT4444" s="83"/>
      <c r="AU4444" s="40"/>
      <c r="AX4444" s="6"/>
      <c r="AY4444" s="40"/>
    </row>
    <row r="4445" spans="32:51" x14ac:dyDescent="0.25">
      <c r="AF4445" s="6"/>
      <c r="AG4445" s="40"/>
      <c r="AJ4445" s="83"/>
      <c r="AK4445" s="40"/>
      <c r="AN4445" s="83"/>
      <c r="AO4445" s="40"/>
      <c r="AT4445" s="83"/>
      <c r="AU4445" s="40"/>
      <c r="AX4445" s="6"/>
      <c r="AY4445" s="40"/>
    </row>
    <row r="4446" spans="32:51" x14ac:dyDescent="0.25">
      <c r="AF4446" s="6"/>
      <c r="AG4446" s="40"/>
      <c r="AJ4446" s="83"/>
      <c r="AK4446" s="40"/>
      <c r="AN4446" s="83"/>
      <c r="AO4446" s="40"/>
      <c r="AT4446" s="83"/>
      <c r="AU4446" s="40"/>
      <c r="AX4446" s="6"/>
      <c r="AY4446" s="40"/>
    </row>
    <row r="4447" spans="32:51" x14ac:dyDescent="0.25">
      <c r="AF4447" s="6"/>
      <c r="AG4447" s="40"/>
      <c r="AJ4447" s="83"/>
      <c r="AK4447" s="40"/>
      <c r="AN4447" s="83"/>
      <c r="AO4447" s="40"/>
      <c r="AT4447" s="83"/>
      <c r="AU4447" s="40"/>
      <c r="AX4447" s="6"/>
      <c r="AY4447" s="40"/>
    </row>
    <row r="4448" spans="32:51" x14ac:dyDescent="0.25">
      <c r="AF4448" s="6"/>
      <c r="AG4448" s="40"/>
      <c r="AJ4448" s="83"/>
      <c r="AK4448" s="40"/>
      <c r="AN4448" s="83"/>
      <c r="AO4448" s="40"/>
      <c r="AT4448" s="83"/>
      <c r="AU4448" s="40"/>
      <c r="AX4448" s="6"/>
      <c r="AY4448" s="40"/>
    </row>
    <row r="4449" spans="32:51" x14ac:dyDescent="0.25">
      <c r="AF4449" s="6"/>
      <c r="AG4449" s="40"/>
      <c r="AJ4449" s="83"/>
      <c r="AK4449" s="40"/>
      <c r="AN4449" s="83"/>
      <c r="AO4449" s="40"/>
      <c r="AT4449" s="83"/>
      <c r="AU4449" s="40"/>
      <c r="AX4449" s="6"/>
      <c r="AY4449" s="40"/>
    </row>
    <row r="4450" spans="32:51" x14ac:dyDescent="0.25">
      <c r="AF4450" s="6"/>
      <c r="AG4450" s="40"/>
      <c r="AJ4450" s="83"/>
      <c r="AK4450" s="40"/>
      <c r="AN4450" s="83"/>
      <c r="AO4450" s="40"/>
      <c r="AT4450" s="83"/>
      <c r="AU4450" s="40"/>
      <c r="AX4450" s="6"/>
      <c r="AY4450" s="40"/>
    </row>
    <row r="4451" spans="32:51" x14ac:dyDescent="0.25">
      <c r="AF4451" s="6"/>
      <c r="AG4451" s="40"/>
      <c r="AJ4451" s="83"/>
      <c r="AK4451" s="40"/>
      <c r="AN4451" s="83"/>
      <c r="AO4451" s="40"/>
      <c r="AT4451" s="83"/>
      <c r="AU4451" s="40"/>
      <c r="AX4451" s="6"/>
      <c r="AY4451" s="40"/>
    </row>
    <row r="4452" spans="32:51" x14ac:dyDescent="0.25">
      <c r="AF4452" s="6"/>
      <c r="AG4452" s="40"/>
      <c r="AJ4452" s="83"/>
      <c r="AK4452" s="40"/>
      <c r="AN4452" s="83"/>
      <c r="AO4452" s="40"/>
      <c r="AT4452" s="83"/>
      <c r="AU4452" s="40"/>
      <c r="AX4452" s="6"/>
      <c r="AY4452" s="40"/>
    </row>
    <row r="4453" spans="32:51" x14ac:dyDescent="0.25">
      <c r="AF4453" s="6"/>
      <c r="AG4453" s="40"/>
      <c r="AJ4453" s="83"/>
      <c r="AK4453" s="40"/>
      <c r="AN4453" s="83"/>
      <c r="AO4453" s="40"/>
      <c r="AT4453" s="83"/>
      <c r="AU4453" s="40"/>
      <c r="AX4453" s="6"/>
      <c r="AY4453" s="40"/>
    </row>
    <row r="4454" spans="32:51" x14ac:dyDescent="0.25">
      <c r="AF4454" s="6"/>
      <c r="AG4454" s="40"/>
      <c r="AJ4454" s="83"/>
      <c r="AK4454" s="40"/>
      <c r="AN4454" s="83"/>
      <c r="AO4454" s="40"/>
      <c r="AT4454" s="83"/>
      <c r="AU4454" s="40"/>
      <c r="AX4454" s="6"/>
      <c r="AY4454" s="40"/>
    </row>
    <row r="4455" spans="32:51" x14ac:dyDescent="0.25">
      <c r="AF4455" s="6"/>
      <c r="AG4455" s="40"/>
      <c r="AJ4455" s="83"/>
      <c r="AK4455" s="40"/>
      <c r="AN4455" s="83"/>
      <c r="AO4455" s="40"/>
      <c r="AT4455" s="83"/>
      <c r="AU4455" s="40"/>
      <c r="AX4455" s="6"/>
      <c r="AY4455" s="40"/>
    </row>
    <row r="4456" spans="32:51" x14ac:dyDescent="0.25">
      <c r="AF4456" s="6"/>
      <c r="AG4456" s="40"/>
      <c r="AJ4456" s="83"/>
      <c r="AK4456" s="40"/>
      <c r="AN4456" s="83"/>
      <c r="AO4456" s="40"/>
      <c r="AT4456" s="83"/>
      <c r="AU4456" s="40"/>
      <c r="AX4456" s="6"/>
      <c r="AY4456" s="40"/>
    </row>
    <row r="4457" spans="32:51" x14ac:dyDescent="0.25">
      <c r="AF4457" s="6"/>
      <c r="AG4457" s="40"/>
      <c r="AJ4457" s="83"/>
      <c r="AK4457" s="40"/>
      <c r="AN4457" s="83"/>
      <c r="AO4457" s="40"/>
      <c r="AT4457" s="83"/>
      <c r="AU4457" s="40"/>
      <c r="AX4457" s="6"/>
      <c r="AY4457" s="40"/>
    </row>
    <row r="4458" spans="32:51" x14ac:dyDescent="0.25">
      <c r="AF4458" s="6"/>
      <c r="AG4458" s="40"/>
      <c r="AJ4458" s="83"/>
      <c r="AK4458" s="40"/>
      <c r="AN4458" s="83"/>
      <c r="AO4458" s="40"/>
      <c r="AT4458" s="83"/>
      <c r="AU4458" s="40"/>
      <c r="AX4458" s="6"/>
      <c r="AY4458" s="40"/>
    </row>
    <row r="4459" spans="32:51" x14ac:dyDescent="0.25">
      <c r="AF4459" s="6"/>
      <c r="AG4459" s="40"/>
      <c r="AJ4459" s="83"/>
      <c r="AK4459" s="40"/>
      <c r="AN4459" s="83"/>
      <c r="AO4459" s="40"/>
      <c r="AT4459" s="83"/>
      <c r="AU4459" s="40"/>
      <c r="AX4459" s="6"/>
      <c r="AY4459" s="40"/>
    </row>
    <row r="4460" spans="32:51" x14ac:dyDescent="0.25">
      <c r="AF4460" s="6"/>
      <c r="AG4460" s="40"/>
      <c r="AJ4460" s="83"/>
      <c r="AK4460" s="40"/>
      <c r="AN4460" s="83"/>
      <c r="AO4460" s="40"/>
      <c r="AT4460" s="83"/>
      <c r="AU4460" s="40"/>
      <c r="AX4460" s="6"/>
      <c r="AY4460" s="40"/>
    </row>
    <row r="4461" spans="32:51" x14ac:dyDescent="0.25">
      <c r="AF4461" s="6"/>
      <c r="AG4461" s="40"/>
      <c r="AJ4461" s="83"/>
      <c r="AK4461" s="40"/>
      <c r="AN4461" s="83"/>
      <c r="AO4461" s="40"/>
      <c r="AT4461" s="83"/>
      <c r="AU4461" s="40"/>
      <c r="AX4461" s="6"/>
      <c r="AY4461" s="40"/>
    </row>
    <row r="4462" spans="32:51" x14ac:dyDescent="0.25">
      <c r="AF4462" s="6"/>
      <c r="AG4462" s="40"/>
      <c r="AJ4462" s="83"/>
      <c r="AK4462" s="40"/>
      <c r="AN4462" s="83"/>
      <c r="AO4462" s="40"/>
      <c r="AT4462" s="83"/>
      <c r="AU4462" s="40"/>
      <c r="AX4462" s="6"/>
      <c r="AY4462" s="40"/>
    </row>
    <row r="4463" spans="32:51" x14ac:dyDescent="0.25">
      <c r="AF4463" s="6"/>
      <c r="AG4463" s="40"/>
      <c r="AJ4463" s="83"/>
      <c r="AK4463" s="40"/>
      <c r="AN4463" s="83"/>
      <c r="AO4463" s="40"/>
      <c r="AT4463" s="83"/>
      <c r="AU4463" s="40"/>
      <c r="AX4463" s="6"/>
      <c r="AY4463" s="40"/>
    </row>
    <row r="4464" spans="32:51" x14ac:dyDescent="0.25">
      <c r="AF4464" s="6"/>
      <c r="AG4464" s="40"/>
      <c r="AJ4464" s="83"/>
      <c r="AK4464" s="40"/>
      <c r="AN4464" s="83"/>
      <c r="AO4464" s="40"/>
      <c r="AT4464" s="83"/>
      <c r="AU4464" s="40"/>
      <c r="AX4464" s="6"/>
      <c r="AY4464" s="40"/>
    </row>
    <row r="4465" spans="32:51" x14ac:dyDescent="0.25">
      <c r="AF4465" s="6"/>
      <c r="AG4465" s="40"/>
      <c r="AJ4465" s="83"/>
      <c r="AK4465" s="40"/>
      <c r="AN4465" s="83"/>
      <c r="AO4465" s="40"/>
      <c r="AT4465" s="83"/>
      <c r="AU4465" s="40"/>
      <c r="AX4465" s="6"/>
      <c r="AY4465" s="40"/>
    </row>
    <row r="4466" spans="32:51" x14ac:dyDescent="0.25">
      <c r="AF4466" s="6"/>
      <c r="AG4466" s="40"/>
      <c r="AJ4466" s="83"/>
      <c r="AK4466" s="40"/>
      <c r="AN4466" s="83"/>
      <c r="AO4466" s="40"/>
      <c r="AT4466" s="83"/>
      <c r="AU4466" s="40"/>
      <c r="AX4466" s="6"/>
      <c r="AY4466" s="40"/>
    </row>
    <row r="4467" spans="32:51" x14ac:dyDescent="0.25">
      <c r="AF4467" s="6"/>
      <c r="AG4467" s="40"/>
      <c r="AJ4467" s="83"/>
      <c r="AK4467" s="40"/>
      <c r="AN4467" s="83"/>
      <c r="AO4467" s="40"/>
      <c r="AT4467" s="83"/>
      <c r="AU4467" s="40"/>
      <c r="AX4467" s="6"/>
      <c r="AY4467" s="40"/>
    </row>
    <row r="4468" spans="32:51" x14ac:dyDescent="0.25">
      <c r="AF4468" s="6"/>
      <c r="AG4468" s="40"/>
      <c r="AJ4468" s="83"/>
      <c r="AK4468" s="40"/>
      <c r="AN4468" s="83"/>
      <c r="AO4468" s="40"/>
      <c r="AT4468" s="83"/>
      <c r="AU4468" s="40"/>
      <c r="AX4468" s="6"/>
      <c r="AY4468" s="40"/>
    </row>
    <row r="4469" spans="32:51" x14ac:dyDescent="0.25">
      <c r="AF4469" s="6"/>
      <c r="AG4469" s="40"/>
      <c r="AJ4469" s="83"/>
      <c r="AK4469" s="40"/>
      <c r="AN4469" s="83"/>
      <c r="AO4469" s="40"/>
      <c r="AT4469" s="83"/>
      <c r="AU4469" s="40"/>
      <c r="AX4469" s="6"/>
      <c r="AY4469" s="40"/>
    </row>
    <row r="4470" spans="32:51" x14ac:dyDescent="0.25">
      <c r="AF4470" s="6"/>
      <c r="AG4470" s="40"/>
      <c r="AJ4470" s="83"/>
      <c r="AK4470" s="40"/>
      <c r="AN4470" s="83"/>
      <c r="AO4470" s="40"/>
      <c r="AT4470" s="83"/>
      <c r="AU4470" s="40"/>
      <c r="AX4470" s="6"/>
      <c r="AY4470" s="40"/>
    </row>
    <row r="4471" spans="32:51" x14ac:dyDescent="0.25">
      <c r="AF4471" s="6"/>
      <c r="AG4471" s="40"/>
      <c r="AJ4471" s="83"/>
      <c r="AK4471" s="40"/>
      <c r="AN4471" s="83"/>
      <c r="AO4471" s="40"/>
      <c r="AT4471" s="83"/>
      <c r="AU4471" s="40"/>
      <c r="AX4471" s="6"/>
      <c r="AY4471" s="40"/>
    </row>
    <row r="4472" spans="32:51" x14ac:dyDescent="0.25">
      <c r="AF4472" s="6"/>
      <c r="AG4472" s="40"/>
      <c r="AJ4472" s="83"/>
      <c r="AK4472" s="40"/>
      <c r="AN4472" s="83"/>
      <c r="AO4472" s="40"/>
      <c r="AT4472" s="83"/>
      <c r="AU4472" s="40"/>
      <c r="AX4472" s="6"/>
      <c r="AY4472" s="40"/>
    </row>
    <row r="4473" spans="32:51" x14ac:dyDescent="0.25">
      <c r="AF4473" s="6"/>
      <c r="AG4473" s="40"/>
      <c r="AJ4473" s="83"/>
      <c r="AK4473" s="40"/>
      <c r="AN4473" s="83"/>
      <c r="AO4473" s="40"/>
      <c r="AT4473" s="83"/>
      <c r="AU4473" s="40"/>
      <c r="AX4473" s="6"/>
      <c r="AY4473" s="40"/>
    </row>
    <row r="4474" spans="32:51" x14ac:dyDescent="0.25">
      <c r="AF4474" s="6"/>
      <c r="AG4474" s="40"/>
      <c r="AJ4474" s="83"/>
      <c r="AK4474" s="40"/>
      <c r="AN4474" s="83"/>
      <c r="AO4474" s="40"/>
      <c r="AT4474" s="83"/>
      <c r="AU4474" s="40"/>
      <c r="AX4474" s="6"/>
      <c r="AY4474" s="40"/>
    </row>
    <row r="4475" spans="32:51" x14ac:dyDescent="0.25">
      <c r="AF4475" s="6"/>
      <c r="AG4475" s="40"/>
      <c r="AJ4475" s="83"/>
      <c r="AK4475" s="40"/>
      <c r="AN4475" s="83"/>
      <c r="AO4475" s="40"/>
      <c r="AT4475" s="83"/>
      <c r="AU4475" s="40"/>
      <c r="AX4475" s="6"/>
      <c r="AY4475" s="40"/>
    </row>
    <row r="4476" spans="32:51" x14ac:dyDescent="0.25">
      <c r="AF4476" s="6"/>
      <c r="AG4476" s="40"/>
      <c r="AJ4476" s="83"/>
      <c r="AK4476" s="40"/>
      <c r="AN4476" s="83"/>
      <c r="AO4476" s="40"/>
      <c r="AT4476" s="83"/>
      <c r="AU4476" s="40"/>
      <c r="AX4476" s="6"/>
      <c r="AY4476" s="40"/>
    </row>
    <row r="4477" spans="32:51" x14ac:dyDescent="0.25">
      <c r="AF4477" s="6"/>
      <c r="AG4477" s="40"/>
      <c r="AJ4477" s="83"/>
      <c r="AK4477" s="40"/>
      <c r="AN4477" s="83"/>
      <c r="AO4477" s="40"/>
      <c r="AT4477" s="83"/>
      <c r="AU4477" s="40"/>
      <c r="AX4477" s="6"/>
      <c r="AY4477" s="40"/>
    </row>
    <row r="4478" spans="32:51" x14ac:dyDescent="0.25">
      <c r="AF4478" s="6"/>
      <c r="AG4478" s="40"/>
      <c r="AJ4478" s="83"/>
      <c r="AK4478" s="40"/>
      <c r="AN4478" s="83"/>
      <c r="AO4478" s="40"/>
      <c r="AT4478" s="83"/>
      <c r="AU4478" s="40"/>
      <c r="AX4478" s="6"/>
      <c r="AY4478" s="40"/>
    </row>
    <row r="4479" spans="32:51" x14ac:dyDescent="0.25">
      <c r="AF4479" s="6"/>
      <c r="AG4479" s="40"/>
      <c r="AJ4479" s="83"/>
      <c r="AK4479" s="40"/>
      <c r="AN4479" s="83"/>
      <c r="AO4479" s="40"/>
      <c r="AT4479" s="83"/>
      <c r="AU4479" s="40"/>
      <c r="AX4479" s="6"/>
      <c r="AY4479" s="40"/>
    </row>
    <row r="4480" spans="32:51" x14ac:dyDescent="0.25">
      <c r="AF4480" s="6"/>
      <c r="AG4480" s="40"/>
      <c r="AJ4480" s="83"/>
      <c r="AK4480" s="40"/>
      <c r="AN4480" s="83"/>
      <c r="AO4480" s="40"/>
      <c r="AT4480" s="83"/>
      <c r="AU4480" s="40"/>
      <c r="AX4480" s="6"/>
      <c r="AY4480" s="40"/>
    </row>
    <row r="4481" spans="32:51" x14ac:dyDescent="0.25">
      <c r="AF4481" s="6"/>
      <c r="AG4481" s="40"/>
      <c r="AJ4481" s="83"/>
      <c r="AK4481" s="40"/>
      <c r="AN4481" s="83"/>
      <c r="AO4481" s="40"/>
      <c r="AT4481" s="83"/>
      <c r="AU4481" s="40"/>
      <c r="AX4481" s="6"/>
      <c r="AY4481" s="40"/>
    </row>
    <row r="4482" spans="32:51" x14ac:dyDescent="0.25">
      <c r="AF4482" s="6"/>
      <c r="AG4482" s="40"/>
      <c r="AJ4482" s="83"/>
      <c r="AK4482" s="40"/>
      <c r="AN4482" s="83"/>
      <c r="AO4482" s="40"/>
      <c r="AT4482" s="83"/>
      <c r="AU4482" s="40"/>
      <c r="AX4482" s="6"/>
      <c r="AY4482" s="40"/>
    </row>
    <row r="4483" spans="32:51" x14ac:dyDescent="0.25">
      <c r="AF4483" s="6"/>
      <c r="AG4483" s="40"/>
      <c r="AJ4483" s="83"/>
      <c r="AK4483" s="40"/>
      <c r="AN4483" s="83"/>
      <c r="AO4483" s="40"/>
      <c r="AT4483" s="83"/>
      <c r="AU4483" s="40"/>
      <c r="AX4483" s="6"/>
      <c r="AY4483" s="40"/>
    </row>
    <row r="4484" spans="32:51" x14ac:dyDescent="0.25">
      <c r="AF4484" s="6"/>
      <c r="AG4484" s="40"/>
      <c r="AJ4484" s="83"/>
      <c r="AK4484" s="40"/>
      <c r="AN4484" s="83"/>
      <c r="AO4484" s="40"/>
      <c r="AT4484" s="83"/>
      <c r="AU4484" s="40"/>
      <c r="AX4484" s="6"/>
      <c r="AY4484" s="40"/>
    </row>
    <row r="4485" spans="32:51" x14ac:dyDescent="0.25">
      <c r="AF4485" s="6"/>
      <c r="AG4485" s="40"/>
      <c r="AJ4485" s="83"/>
      <c r="AK4485" s="40"/>
      <c r="AN4485" s="83"/>
      <c r="AO4485" s="40"/>
      <c r="AT4485" s="83"/>
      <c r="AU4485" s="40"/>
      <c r="AX4485" s="6"/>
      <c r="AY4485" s="40"/>
    </row>
    <row r="4486" spans="32:51" x14ac:dyDescent="0.25">
      <c r="AF4486" s="6"/>
      <c r="AG4486" s="40"/>
      <c r="AJ4486" s="83"/>
      <c r="AK4486" s="40"/>
      <c r="AN4486" s="83"/>
      <c r="AO4486" s="40"/>
      <c r="AT4486" s="83"/>
      <c r="AU4486" s="40"/>
      <c r="AX4486" s="6"/>
      <c r="AY4486" s="40"/>
    </row>
    <row r="4487" spans="32:51" x14ac:dyDescent="0.25">
      <c r="AF4487" s="6"/>
      <c r="AG4487" s="40"/>
      <c r="AJ4487" s="83"/>
      <c r="AK4487" s="40"/>
      <c r="AN4487" s="83"/>
      <c r="AO4487" s="40"/>
      <c r="AT4487" s="83"/>
      <c r="AU4487" s="40"/>
      <c r="AX4487" s="6"/>
      <c r="AY4487" s="40"/>
    </row>
    <row r="4488" spans="32:51" x14ac:dyDescent="0.25">
      <c r="AF4488" s="6"/>
      <c r="AG4488" s="40"/>
      <c r="AJ4488" s="83"/>
      <c r="AK4488" s="40"/>
      <c r="AN4488" s="83"/>
      <c r="AO4488" s="40"/>
      <c r="AT4488" s="83"/>
      <c r="AU4488" s="40"/>
      <c r="AX4488" s="6"/>
      <c r="AY4488" s="40"/>
    </row>
    <row r="4489" spans="32:51" x14ac:dyDescent="0.25">
      <c r="AF4489" s="6"/>
      <c r="AG4489" s="40"/>
      <c r="AJ4489" s="83"/>
      <c r="AK4489" s="40"/>
      <c r="AN4489" s="83"/>
      <c r="AO4489" s="40"/>
      <c r="AT4489" s="83"/>
      <c r="AU4489" s="40"/>
      <c r="AX4489" s="6"/>
      <c r="AY4489" s="40"/>
    </row>
    <row r="4490" spans="32:51" x14ac:dyDescent="0.25">
      <c r="AF4490" s="6"/>
      <c r="AG4490" s="40"/>
      <c r="AJ4490" s="83"/>
      <c r="AK4490" s="40"/>
      <c r="AN4490" s="83"/>
      <c r="AO4490" s="40"/>
      <c r="AT4490" s="83"/>
      <c r="AU4490" s="40"/>
      <c r="AX4490" s="6"/>
      <c r="AY4490" s="40"/>
    </row>
    <row r="4491" spans="32:51" x14ac:dyDescent="0.25">
      <c r="AF4491" s="6"/>
      <c r="AG4491" s="40"/>
      <c r="AJ4491" s="83"/>
      <c r="AK4491" s="40"/>
      <c r="AN4491" s="83"/>
      <c r="AO4491" s="40"/>
      <c r="AT4491" s="83"/>
      <c r="AU4491" s="40"/>
      <c r="AX4491" s="6"/>
      <c r="AY4491" s="40"/>
    </row>
    <row r="4492" spans="32:51" x14ac:dyDescent="0.25">
      <c r="AF4492" s="6"/>
      <c r="AG4492" s="40"/>
      <c r="AJ4492" s="83"/>
      <c r="AK4492" s="40"/>
      <c r="AN4492" s="83"/>
      <c r="AO4492" s="40"/>
      <c r="AT4492" s="83"/>
      <c r="AU4492" s="40"/>
      <c r="AX4492" s="6"/>
      <c r="AY4492" s="40"/>
    </row>
    <row r="4493" spans="32:51" x14ac:dyDescent="0.25">
      <c r="AF4493" s="6"/>
      <c r="AG4493" s="40"/>
      <c r="AJ4493" s="83"/>
      <c r="AK4493" s="40"/>
      <c r="AN4493" s="83"/>
      <c r="AO4493" s="40"/>
      <c r="AT4493" s="83"/>
      <c r="AU4493" s="40"/>
      <c r="AX4493" s="6"/>
      <c r="AY4493" s="40"/>
    </row>
    <row r="4494" spans="32:51" x14ac:dyDescent="0.25">
      <c r="AF4494" s="6"/>
      <c r="AG4494" s="40"/>
      <c r="AJ4494" s="83"/>
      <c r="AK4494" s="40"/>
      <c r="AN4494" s="83"/>
      <c r="AO4494" s="40"/>
      <c r="AT4494" s="83"/>
      <c r="AU4494" s="40"/>
      <c r="AX4494" s="6"/>
      <c r="AY4494" s="40"/>
    </row>
    <row r="4495" spans="32:51" x14ac:dyDescent="0.25">
      <c r="AF4495" s="6"/>
      <c r="AG4495" s="40"/>
      <c r="AJ4495" s="83"/>
      <c r="AK4495" s="40"/>
      <c r="AN4495" s="83"/>
      <c r="AO4495" s="40"/>
      <c r="AT4495" s="83"/>
      <c r="AU4495" s="40"/>
      <c r="AX4495" s="6"/>
      <c r="AY4495" s="40"/>
    </row>
    <row r="4496" spans="32:51" x14ac:dyDescent="0.25">
      <c r="AF4496" s="6"/>
      <c r="AG4496" s="40"/>
      <c r="AJ4496" s="83"/>
      <c r="AK4496" s="40"/>
      <c r="AN4496" s="83"/>
      <c r="AO4496" s="40"/>
      <c r="AT4496" s="83"/>
      <c r="AU4496" s="40"/>
      <c r="AX4496" s="6"/>
      <c r="AY4496" s="40"/>
    </row>
    <row r="4497" spans="32:51" x14ac:dyDescent="0.25">
      <c r="AF4497" s="6"/>
      <c r="AG4497" s="40"/>
      <c r="AJ4497" s="83"/>
      <c r="AK4497" s="40"/>
      <c r="AN4497" s="83"/>
      <c r="AO4497" s="40"/>
      <c r="AT4497" s="83"/>
      <c r="AU4497" s="40"/>
      <c r="AX4497" s="6"/>
      <c r="AY4497" s="40"/>
    </row>
    <row r="4498" spans="32:51" x14ac:dyDescent="0.25">
      <c r="AF4498" s="6"/>
      <c r="AG4498" s="40"/>
      <c r="AJ4498" s="83"/>
      <c r="AK4498" s="40"/>
      <c r="AN4498" s="83"/>
      <c r="AO4498" s="40"/>
      <c r="AT4498" s="83"/>
      <c r="AU4498" s="40"/>
      <c r="AX4498" s="6"/>
      <c r="AY4498" s="40"/>
    </row>
    <row r="4499" spans="32:51" x14ac:dyDescent="0.25">
      <c r="AF4499" s="6"/>
      <c r="AG4499" s="40"/>
      <c r="AJ4499" s="83"/>
      <c r="AK4499" s="40"/>
      <c r="AN4499" s="83"/>
      <c r="AO4499" s="40"/>
      <c r="AT4499" s="83"/>
      <c r="AU4499" s="40"/>
      <c r="AX4499" s="6"/>
      <c r="AY4499" s="40"/>
    </row>
    <row r="4500" spans="32:51" x14ac:dyDescent="0.25">
      <c r="AF4500" s="6"/>
      <c r="AG4500" s="40"/>
      <c r="AJ4500" s="83"/>
      <c r="AK4500" s="40"/>
      <c r="AN4500" s="83"/>
      <c r="AO4500" s="40"/>
      <c r="AT4500" s="83"/>
      <c r="AU4500" s="40"/>
      <c r="AX4500" s="6"/>
      <c r="AY4500" s="40"/>
    </row>
    <row r="4501" spans="32:51" x14ac:dyDescent="0.25">
      <c r="AF4501" s="6"/>
      <c r="AG4501" s="40"/>
      <c r="AJ4501" s="83"/>
      <c r="AK4501" s="40"/>
      <c r="AN4501" s="83"/>
      <c r="AO4501" s="40"/>
      <c r="AT4501" s="83"/>
      <c r="AU4501" s="40"/>
      <c r="AX4501" s="6"/>
      <c r="AY4501" s="40"/>
    </row>
    <row r="4502" spans="32:51" x14ac:dyDescent="0.25">
      <c r="AF4502" s="6"/>
      <c r="AG4502" s="40"/>
      <c r="AJ4502" s="83"/>
      <c r="AK4502" s="40"/>
      <c r="AN4502" s="83"/>
      <c r="AO4502" s="40"/>
      <c r="AT4502" s="83"/>
      <c r="AU4502" s="40"/>
      <c r="AX4502" s="6"/>
      <c r="AY4502" s="40"/>
    </row>
    <row r="4503" spans="32:51" x14ac:dyDescent="0.25">
      <c r="AF4503" s="6"/>
      <c r="AG4503" s="40"/>
      <c r="AJ4503" s="83"/>
      <c r="AK4503" s="40"/>
      <c r="AN4503" s="83"/>
      <c r="AO4503" s="40"/>
      <c r="AT4503" s="83"/>
      <c r="AU4503" s="40"/>
      <c r="AX4503" s="6"/>
      <c r="AY4503" s="40"/>
    </row>
    <row r="4504" spans="32:51" x14ac:dyDescent="0.25">
      <c r="AF4504" s="6"/>
      <c r="AG4504" s="40"/>
      <c r="AJ4504" s="83"/>
      <c r="AK4504" s="40"/>
      <c r="AN4504" s="83"/>
      <c r="AO4504" s="40"/>
      <c r="AT4504" s="83"/>
      <c r="AU4504" s="40"/>
      <c r="AX4504" s="6"/>
      <c r="AY4504" s="40"/>
    </row>
    <row r="4505" spans="32:51" x14ac:dyDescent="0.25">
      <c r="AF4505" s="6"/>
      <c r="AG4505" s="40"/>
      <c r="AJ4505" s="83"/>
      <c r="AK4505" s="40"/>
      <c r="AN4505" s="83"/>
      <c r="AO4505" s="40"/>
      <c r="AT4505" s="83"/>
      <c r="AU4505" s="40"/>
      <c r="AX4505" s="6"/>
      <c r="AY4505" s="40"/>
    </row>
    <row r="4506" spans="32:51" x14ac:dyDescent="0.25">
      <c r="AF4506" s="6"/>
      <c r="AG4506" s="40"/>
      <c r="AJ4506" s="83"/>
      <c r="AK4506" s="40"/>
      <c r="AN4506" s="83"/>
      <c r="AO4506" s="40"/>
      <c r="AT4506" s="83"/>
      <c r="AU4506" s="40"/>
      <c r="AX4506" s="6"/>
      <c r="AY4506" s="40"/>
    </row>
    <row r="4507" spans="32:51" x14ac:dyDescent="0.25">
      <c r="AF4507" s="6"/>
      <c r="AG4507" s="40"/>
      <c r="AJ4507" s="83"/>
      <c r="AK4507" s="40"/>
      <c r="AN4507" s="83"/>
      <c r="AO4507" s="40"/>
      <c r="AT4507" s="83"/>
      <c r="AU4507" s="40"/>
      <c r="AX4507" s="6"/>
      <c r="AY4507" s="40"/>
    </row>
    <row r="4508" spans="32:51" x14ac:dyDescent="0.25">
      <c r="AF4508" s="6"/>
      <c r="AG4508" s="40"/>
      <c r="AJ4508" s="83"/>
      <c r="AK4508" s="40"/>
      <c r="AN4508" s="83"/>
      <c r="AO4508" s="40"/>
      <c r="AT4508" s="83"/>
      <c r="AU4508" s="40"/>
      <c r="AX4508" s="6"/>
      <c r="AY4508" s="40"/>
    </row>
    <row r="4509" spans="32:51" x14ac:dyDescent="0.25">
      <c r="AF4509" s="6"/>
      <c r="AG4509" s="40"/>
      <c r="AJ4509" s="83"/>
      <c r="AK4509" s="40"/>
      <c r="AN4509" s="83"/>
      <c r="AO4509" s="40"/>
      <c r="AT4509" s="83"/>
      <c r="AU4509" s="40"/>
      <c r="AX4509" s="6"/>
      <c r="AY4509" s="40"/>
    </row>
    <row r="4510" spans="32:51" x14ac:dyDescent="0.25">
      <c r="AF4510" s="6"/>
      <c r="AG4510" s="40"/>
      <c r="AJ4510" s="83"/>
      <c r="AK4510" s="40"/>
      <c r="AN4510" s="83"/>
      <c r="AO4510" s="40"/>
      <c r="AT4510" s="83"/>
      <c r="AU4510" s="40"/>
      <c r="AX4510" s="6"/>
      <c r="AY4510" s="40"/>
    </row>
    <row r="4511" spans="32:51" x14ac:dyDescent="0.25">
      <c r="AF4511" s="6"/>
      <c r="AG4511" s="40"/>
      <c r="AJ4511" s="83"/>
      <c r="AK4511" s="40"/>
      <c r="AN4511" s="83"/>
      <c r="AO4511" s="40"/>
      <c r="AT4511" s="83"/>
      <c r="AU4511" s="40"/>
      <c r="AX4511" s="6"/>
      <c r="AY4511" s="40"/>
    </row>
    <row r="4512" spans="32:51" x14ac:dyDescent="0.25">
      <c r="AF4512" s="6"/>
      <c r="AG4512" s="40"/>
      <c r="AJ4512" s="83"/>
      <c r="AK4512" s="40"/>
      <c r="AN4512" s="83"/>
      <c r="AO4512" s="40"/>
      <c r="AT4512" s="83"/>
      <c r="AU4512" s="40"/>
      <c r="AX4512" s="6"/>
      <c r="AY4512" s="40"/>
    </row>
    <row r="4513" spans="32:51" x14ac:dyDescent="0.25">
      <c r="AF4513" s="6"/>
      <c r="AG4513" s="40"/>
      <c r="AJ4513" s="83"/>
      <c r="AK4513" s="40"/>
      <c r="AN4513" s="83"/>
      <c r="AO4513" s="40"/>
      <c r="AT4513" s="83"/>
      <c r="AU4513" s="40"/>
      <c r="AX4513" s="6"/>
      <c r="AY4513" s="40"/>
    </row>
    <row r="4514" spans="32:51" x14ac:dyDescent="0.25">
      <c r="AF4514" s="6"/>
      <c r="AG4514" s="40"/>
      <c r="AJ4514" s="83"/>
      <c r="AK4514" s="40"/>
      <c r="AN4514" s="83"/>
      <c r="AO4514" s="40"/>
      <c r="AT4514" s="83"/>
      <c r="AU4514" s="40"/>
      <c r="AX4514" s="6"/>
      <c r="AY4514" s="40"/>
    </row>
    <row r="4515" spans="32:51" x14ac:dyDescent="0.25">
      <c r="AF4515" s="6"/>
      <c r="AG4515" s="40"/>
      <c r="AJ4515" s="83"/>
      <c r="AK4515" s="40"/>
      <c r="AN4515" s="83"/>
      <c r="AO4515" s="40"/>
      <c r="AT4515" s="83"/>
      <c r="AU4515" s="40"/>
      <c r="AX4515" s="6"/>
      <c r="AY4515" s="40"/>
    </row>
    <row r="4516" spans="32:51" x14ac:dyDescent="0.25">
      <c r="AF4516" s="6"/>
      <c r="AG4516" s="40"/>
      <c r="AJ4516" s="83"/>
      <c r="AK4516" s="40"/>
      <c r="AN4516" s="83"/>
      <c r="AO4516" s="40"/>
      <c r="AT4516" s="83"/>
      <c r="AU4516" s="40"/>
      <c r="AX4516" s="6"/>
      <c r="AY4516" s="40"/>
    </row>
    <row r="4517" spans="32:51" x14ac:dyDescent="0.25">
      <c r="AF4517" s="6"/>
      <c r="AG4517" s="40"/>
      <c r="AJ4517" s="83"/>
      <c r="AK4517" s="40"/>
      <c r="AN4517" s="83"/>
      <c r="AO4517" s="40"/>
      <c r="AT4517" s="83"/>
      <c r="AU4517" s="40"/>
      <c r="AX4517" s="6"/>
      <c r="AY4517" s="40"/>
    </row>
    <row r="4518" spans="32:51" x14ac:dyDescent="0.25">
      <c r="AF4518" s="6"/>
      <c r="AG4518" s="40"/>
      <c r="AJ4518" s="83"/>
      <c r="AK4518" s="40"/>
      <c r="AN4518" s="83"/>
      <c r="AO4518" s="40"/>
      <c r="AT4518" s="83"/>
      <c r="AU4518" s="40"/>
      <c r="AX4518" s="6"/>
      <c r="AY4518" s="40"/>
    </row>
    <row r="4519" spans="32:51" x14ac:dyDescent="0.25">
      <c r="AF4519" s="6"/>
      <c r="AG4519" s="40"/>
      <c r="AJ4519" s="83"/>
      <c r="AK4519" s="40"/>
      <c r="AN4519" s="83"/>
      <c r="AO4519" s="40"/>
      <c r="AT4519" s="83"/>
      <c r="AU4519" s="40"/>
      <c r="AX4519" s="6"/>
      <c r="AY4519" s="40"/>
    </row>
    <row r="4520" spans="32:51" x14ac:dyDescent="0.25">
      <c r="AF4520" s="6"/>
      <c r="AG4520" s="40"/>
      <c r="AJ4520" s="83"/>
      <c r="AK4520" s="40"/>
      <c r="AN4520" s="83"/>
      <c r="AO4520" s="40"/>
      <c r="AT4520" s="83"/>
      <c r="AU4520" s="40"/>
      <c r="AX4520" s="6"/>
      <c r="AY4520" s="40"/>
    </row>
    <row r="4521" spans="32:51" x14ac:dyDescent="0.25">
      <c r="AF4521" s="6"/>
      <c r="AG4521" s="40"/>
      <c r="AJ4521" s="83"/>
      <c r="AK4521" s="40"/>
      <c r="AN4521" s="83"/>
      <c r="AO4521" s="40"/>
      <c r="AT4521" s="83"/>
      <c r="AU4521" s="40"/>
      <c r="AX4521" s="6"/>
      <c r="AY4521" s="40"/>
    </row>
    <row r="4522" spans="32:51" x14ac:dyDescent="0.25">
      <c r="AF4522" s="6"/>
      <c r="AG4522" s="40"/>
      <c r="AJ4522" s="83"/>
      <c r="AK4522" s="40"/>
      <c r="AN4522" s="83"/>
      <c r="AO4522" s="40"/>
      <c r="AT4522" s="83"/>
      <c r="AU4522" s="40"/>
      <c r="AX4522" s="6"/>
      <c r="AY4522" s="40"/>
    </row>
    <row r="4523" spans="32:51" x14ac:dyDescent="0.25">
      <c r="AF4523" s="6"/>
      <c r="AG4523" s="40"/>
      <c r="AJ4523" s="83"/>
      <c r="AK4523" s="40"/>
      <c r="AN4523" s="83"/>
      <c r="AO4523" s="40"/>
      <c r="AT4523" s="83"/>
      <c r="AU4523" s="40"/>
      <c r="AX4523" s="6"/>
      <c r="AY4523" s="40"/>
    </row>
    <row r="4524" spans="32:51" x14ac:dyDescent="0.25">
      <c r="AF4524" s="6"/>
      <c r="AG4524" s="40"/>
      <c r="AJ4524" s="83"/>
      <c r="AK4524" s="40"/>
      <c r="AN4524" s="83"/>
      <c r="AO4524" s="40"/>
      <c r="AT4524" s="83"/>
      <c r="AU4524" s="40"/>
      <c r="AX4524" s="6"/>
      <c r="AY4524" s="40"/>
    </row>
    <row r="4525" spans="32:51" x14ac:dyDescent="0.25">
      <c r="AF4525" s="6"/>
      <c r="AG4525" s="40"/>
      <c r="AJ4525" s="83"/>
      <c r="AK4525" s="40"/>
      <c r="AN4525" s="83"/>
      <c r="AO4525" s="40"/>
      <c r="AT4525" s="83"/>
      <c r="AU4525" s="40"/>
      <c r="AX4525" s="6"/>
      <c r="AY4525" s="40"/>
    </row>
    <row r="4526" spans="32:51" x14ac:dyDescent="0.25">
      <c r="AF4526" s="6"/>
      <c r="AG4526" s="40"/>
      <c r="AJ4526" s="83"/>
      <c r="AK4526" s="40"/>
      <c r="AN4526" s="83"/>
      <c r="AO4526" s="40"/>
      <c r="AT4526" s="83"/>
      <c r="AU4526" s="40"/>
      <c r="AX4526" s="6"/>
      <c r="AY4526" s="40"/>
    </row>
    <row r="4527" spans="32:51" x14ac:dyDescent="0.25">
      <c r="AF4527" s="6"/>
      <c r="AG4527" s="40"/>
      <c r="AJ4527" s="83"/>
      <c r="AK4527" s="40"/>
      <c r="AN4527" s="83"/>
      <c r="AO4527" s="40"/>
      <c r="AT4527" s="83"/>
      <c r="AU4527" s="40"/>
      <c r="AX4527" s="6"/>
      <c r="AY4527" s="40"/>
    </row>
    <row r="4528" spans="32:51" x14ac:dyDescent="0.25">
      <c r="AF4528" s="6"/>
      <c r="AG4528" s="40"/>
      <c r="AJ4528" s="83"/>
      <c r="AK4528" s="40"/>
      <c r="AN4528" s="83"/>
      <c r="AO4528" s="40"/>
      <c r="AT4528" s="83"/>
      <c r="AU4528" s="40"/>
      <c r="AX4528" s="6"/>
      <c r="AY4528" s="40"/>
    </row>
    <row r="4529" spans="32:51" x14ac:dyDescent="0.25">
      <c r="AF4529" s="6"/>
      <c r="AG4529" s="40"/>
      <c r="AJ4529" s="83"/>
      <c r="AK4529" s="40"/>
      <c r="AN4529" s="83"/>
      <c r="AO4529" s="40"/>
      <c r="AT4529" s="83"/>
      <c r="AU4529" s="40"/>
      <c r="AX4529" s="6"/>
      <c r="AY4529" s="40"/>
    </row>
    <row r="4530" spans="32:51" x14ac:dyDescent="0.25">
      <c r="AF4530" s="6"/>
      <c r="AG4530" s="40"/>
      <c r="AJ4530" s="83"/>
      <c r="AK4530" s="40"/>
      <c r="AN4530" s="83"/>
      <c r="AO4530" s="40"/>
      <c r="AT4530" s="83"/>
      <c r="AU4530" s="40"/>
      <c r="AX4530" s="6"/>
      <c r="AY4530" s="40"/>
    </row>
    <row r="4531" spans="32:51" x14ac:dyDescent="0.25">
      <c r="AF4531" s="6"/>
      <c r="AG4531" s="40"/>
      <c r="AJ4531" s="83"/>
      <c r="AK4531" s="40"/>
      <c r="AN4531" s="83"/>
      <c r="AO4531" s="40"/>
      <c r="AT4531" s="83"/>
      <c r="AU4531" s="40"/>
      <c r="AX4531" s="6"/>
      <c r="AY4531" s="40"/>
    </row>
    <row r="4532" spans="32:51" x14ac:dyDescent="0.25">
      <c r="AF4532" s="6"/>
      <c r="AG4532" s="40"/>
      <c r="AJ4532" s="83"/>
      <c r="AK4532" s="40"/>
      <c r="AN4532" s="83"/>
      <c r="AO4532" s="40"/>
      <c r="AT4532" s="83"/>
      <c r="AU4532" s="40"/>
      <c r="AX4532" s="6"/>
      <c r="AY4532" s="40"/>
    </row>
    <row r="4533" spans="32:51" x14ac:dyDescent="0.25">
      <c r="AF4533" s="6"/>
      <c r="AG4533" s="40"/>
      <c r="AJ4533" s="83"/>
      <c r="AK4533" s="40"/>
      <c r="AN4533" s="83"/>
      <c r="AO4533" s="40"/>
      <c r="AT4533" s="83"/>
      <c r="AU4533" s="40"/>
      <c r="AX4533" s="6"/>
      <c r="AY4533" s="40"/>
    </row>
    <row r="4534" spans="32:51" x14ac:dyDescent="0.25">
      <c r="AF4534" s="6"/>
      <c r="AG4534" s="40"/>
      <c r="AJ4534" s="83"/>
      <c r="AK4534" s="40"/>
      <c r="AN4534" s="83"/>
      <c r="AO4534" s="40"/>
      <c r="AT4534" s="83"/>
      <c r="AU4534" s="40"/>
      <c r="AX4534" s="6"/>
      <c r="AY4534" s="40"/>
    </row>
    <row r="4535" spans="32:51" x14ac:dyDescent="0.25">
      <c r="AF4535" s="6"/>
      <c r="AG4535" s="40"/>
      <c r="AJ4535" s="83"/>
      <c r="AK4535" s="40"/>
      <c r="AN4535" s="83"/>
      <c r="AO4535" s="40"/>
      <c r="AT4535" s="83"/>
      <c r="AU4535" s="40"/>
      <c r="AX4535" s="6"/>
      <c r="AY4535" s="40"/>
    </row>
    <row r="4536" spans="32:51" x14ac:dyDescent="0.25">
      <c r="AF4536" s="6"/>
      <c r="AG4536" s="40"/>
      <c r="AJ4536" s="83"/>
      <c r="AK4536" s="40"/>
      <c r="AN4536" s="83"/>
      <c r="AO4536" s="40"/>
      <c r="AT4536" s="83"/>
      <c r="AU4536" s="40"/>
      <c r="AX4536" s="6"/>
      <c r="AY4536" s="40"/>
    </row>
    <row r="4537" spans="32:51" x14ac:dyDescent="0.25">
      <c r="AF4537" s="6"/>
      <c r="AG4537" s="40"/>
      <c r="AJ4537" s="83"/>
      <c r="AK4537" s="40"/>
      <c r="AN4537" s="83"/>
      <c r="AO4537" s="40"/>
      <c r="AT4537" s="83"/>
      <c r="AU4537" s="40"/>
      <c r="AX4537" s="6"/>
      <c r="AY4537" s="40"/>
    </row>
    <row r="4538" spans="32:51" x14ac:dyDescent="0.25">
      <c r="AF4538" s="6"/>
      <c r="AG4538" s="40"/>
      <c r="AJ4538" s="83"/>
      <c r="AK4538" s="40"/>
      <c r="AN4538" s="83"/>
      <c r="AO4538" s="40"/>
      <c r="AT4538" s="83"/>
      <c r="AU4538" s="40"/>
      <c r="AX4538" s="6"/>
      <c r="AY4538" s="40"/>
    </row>
    <row r="4539" spans="32:51" x14ac:dyDescent="0.25">
      <c r="AF4539" s="6"/>
      <c r="AG4539" s="40"/>
      <c r="AJ4539" s="83"/>
      <c r="AK4539" s="40"/>
      <c r="AN4539" s="83"/>
      <c r="AO4539" s="40"/>
      <c r="AT4539" s="83"/>
      <c r="AU4539" s="40"/>
      <c r="AX4539" s="6"/>
      <c r="AY4539" s="40"/>
    </row>
    <row r="4540" spans="32:51" x14ac:dyDescent="0.25">
      <c r="AF4540" s="6"/>
      <c r="AG4540" s="40"/>
      <c r="AJ4540" s="83"/>
      <c r="AK4540" s="40"/>
      <c r="AN4540" s="83"/>
      <c r="AO4540" s="40"/>
      <c r="AT4540" s="83"/>
      <c r="AU4540" s="40"/>
      <c r="AX4540" s="6"/>
      <c r="AY4540" s="40"/>
    </row>
    <row r="4541" spans="32:51" x14ac:dyDescent="0.25">
      <c r="AF4541" s="6"/>
      <c r="AG4541" s="40"/>
      <c r="AJ4541" s="83"/>
      <c r="AK4541" s="40"/>
      <c r="AN4541" s="83"/>
      <c r="AO4541" s="40"/>
      <c r="AT4541" s="83"/>
      <c r="AU4541" s="40"/>
      <c r="AX4541" s="6"/>
      <c r="AY4541" s="40"/>
    </row>
    <row r="4542" spans="32:51" x14ac:dyDescent="0.25">
      <c r="AF4542" s="6"/>
      <c r="AG4542" s="40"/>
      <c r="AJ4542" s="83"/>
      <c r="AK4542" s="40"/>
      <c r="AN4542" s="83"/>
      <c r="AO4542" s="40"/>
      <c r="AT4542" s="83"/>
      <c r="AU4542" s="40"/>
      <c r="AX4542" s="6"/>
      <c r="AY4542" s="40"/>
    </row>
    <row r="4543" spans="32:51" x14ac:dyDescent="0.25">
      <c r="AF4543" s="6"/>
      <c r="AG4543" s="40"/>
      <c r="AJ4543" s="83"/>
      <c r="AK4543" s="40"/>
      <c r="AN4543" s="83"/>
      <c r="AO4543" s="40"/>
      <c r="AT4543" s="83"/>
      <c r="AU4543" s="40"/>
      <c r="AX4543" s="6"/>
      <c r="AY4543" s="40"/>
    </row>
    <row r="4544" spans="32:51" x14ac:dyDescent="0.25">
      <c r="AF4544" s="6"/>
      <c r="AG4544" s="40"/>
      <c r="AJ4544" s="83"/>
      <c r="AK4544" s="40"/>
      <c r="AN4544" s="83"/>
      <c r="AO4544" s="40"/>
      <c r="AT4544" s="83"/>
      <c r="AU4544" s="40"/>
      <c r="AX4544" s="6"/>
      <c r="AY4544" s="40"/>
    </row>
    <row r="4545" spans="32:51" x14ac:dyDescent="0.25">
      <c r="AF4545" s="6"/>
      <c r="AG4545" s="40"/>
      <c r="AJ4545" s="83"/>
      <c r="AK4545" s="40"/>
      <c r="AN4545" s="83"/>
      <c r="AO4545" s="40"/>
      <c r="AT4545" s="83"/>
      <c r="AU4545" s="40"/>
      <c r="AX4545" s="6"/>
      <c r="AY4545" s="40"/>
    </row>
    <row r="4546" spans="32:51" x14ac:dyDescent="0.25">
      <c r="AF4546" s="6"/>
      <c r="AG4546" s="40"/>
      <c r="AJ4546" s="83"/>
      <c r="AK4546" s="40"/>
      <c r="AN4546" s="83"/>
      <c r="AO4546" s="40"/>
      <c r="AT4546" s="83"/>
      <c r="AU4546" s="40"/>
      <c r="AX4546" s="6"/>
      <c r="AY4546" s="40"/>
    </row>
    <row r="4547" spans="32:51" x14ac:dyDescent="0.25">
      <c r="AF4547" s="6"/>
      <c r="AG4547" s="40"/>
      <c r="AJ4547" s="83"/>
      <c r="AK4547" s="40"/>
      <c r="AN4547" s="83"/>
      <c r="AO4547" s="40"/>
      <c r="AT4547" s="83"/>
      <c r="AU4547" s="40"/>
      <c r="AX4547" s="6"/>
      <c r="AY4547" s="40"/>
    </row>
    <row r="4548" spans="32:51" x14ac:dyDescent="0.25">
      <c r="AF4548" s="6"/>
      <c r="AG4548" s="40"/>
      <c r="AJ4548" s="83"/>
      <c r="AK4548" s="40"/>
      <c r="AN4548" s="83"/>
      <c r="AO4548" s="40"/>
      <c r="AT4548" s="83"/>
      <c r="AU4548" s="40"/>
      <c r="AX4548" s="6"/>
      <c r="AY4548" s="40"/>
    </row>
    <row r="4549" spans="32:51" x14ac:dyDescent="0.25">
      <c r="AF4549" s="6"/>
      <c r="AG4549" s="40"/>
      <c r="AJ4549" s="83"/>
      <c r="AK4549" s="40"/>
      <c r="AN4549" s="83"/>
      <c r="AO4549" s="40"/>
      <c r="AT4549" s="83"/>
      <c r="AU4549" s="40"/>
      <c r="AX4549" s="6"/>
      <c r="AY4549" s="40"/>
    </row>
    <row r="4550" spans="32:51" x14ac:dyDescent="0.25">
      <c r="AF4550" s="6"/>
      <c r="AG4550" s="40"/>
      <c r="AJ4550" s="83"/>
      <c r="AK4550" s="40"/>
      <c r="AN4550" s="83"/>
      <c r="AO4550" s="40"/>
      <c r="AT4550" s="83"/>
      <c r="AU4550" s="40"/>
      <c r="AX4550" s="6"/>
      <c r="AY4550" s="40"/>
    </row>
    <row r="4551" spans="32:51" x14ac:dyDescent="0.25">
      <c r="AF4551" s="6"/>
      <c r="AG4551" s="40"/>
      <c r="AJ4551" s="83"/>
      <c r="AK4551" s="40"/>
      <c r="AN4551" s="83"/>
      <c r="AO4551" s="40"/>
      <c r="AT4551" s="83"/>
      <c r="AU4551" s="40"/>
      <c r="AX4551" s="6"/>
      <c r="AY4551" s="40"/>
    </row>
    <row r="4552" spans="32:51" x14ac:dyDescent="0.25">
      <c r="AF4552" s="6"/>
      <c r="AG4552" s="40"/>
      <c r="AJ4552" s="83"/>
      <c r="AK4552" s="40"/>
      <c r="AN4552" s="83"/>
      <c r="AO4552" s="40"/>
      <c r="AT4552" s="83"/>
      <c r="AU4552" s="40"/>
      <c r="AX4552" s="6"/>
      <c r="AY4552" s="40"/>
    </row>
    <row r="4553" spans="32:51" x14ac:dyDescent="0.25">
      <c r="AF4553" s="6"/>
      <c r="AG4553" s="40"/>
      <c r="AJ4553" s="83"/>
      <c r="AK4553" s="40"/>
      <c r="AN4553" s="83"/>
      <c r="AO4553" s="40"/>
      <c r="AT4553" s="83"/>
      <c r="AU4553" s="40"/>
      <c r="AX4553" s="6"/>
      <c r="AY4553" s="40"/>
    </row>
    <row r="4554" spans="32:51" x14ac:dyDescent="0.25">
      <c r="AF4554" s="6"/>
      <c r="AG4554" s="40"/>
      <c r="AJ4554" s="83"/>
      <c r="AK4554" s="40"/>
      <c r="AN4554" s="83"/>
      <c r="AO4554" s="40"/>
      <c r="AT4554" s="83"/>
      <c r="AU4554" s="40"/>
      <c r="AX4554" s="6"/>
      <c r="AY4554" s="40"/>
    </row>
    <row r="4555" spans="32:51" x14ac:dyDescent="0.25">
      <c r="AF4555" s="6"/>
      <c r="AG4555" s="40"/>
      <c r="AJ4555" s="83"/>
      <c r="AK4555" s="40"/>
      <c r="AN4555" s="83"/>
      <c r="AO4555" s="40"/>
      <c r="AT4555" s="83"/>
      <c r="AU4555" s="40"/>
      <c r="AX4555" s="6"/>
      <c r="AY4555" s="40"/>
    </row>
    <row r="4556" spans="32:51" x14ac:dyDescent="0.25">
      <c r="AF4556" s="6"/>
      <c r="AG4556" s="40"/>
      <c r="AJ4556" s="83"/>
      <c r="AK4556" s="40"/>
      <c r="AN4556" s="83"/>
      <c r="AO4556" s="40"/>
      <c r="AT4556" s="83"/>
      <c r="AU4556" s="40"/>
      <c r="AX4556" s="6"/>
      <c r="AY4556" s="40"/>
    </row>
    <row r="4557" spans="32:51" x14ac:dyDescent="0.25">
      <c r="AF4557" s="6"/>
      <c r="AG4557" s="40"/>
      <c r="AJ4557" s="83"/>
      <c r="AK4557" s="40"/>
      <c r="AN4557" s="83"/>
      <c r="AO4557" s="40"/>
      <c r="AT4557" s="83"/>
      <c r="AU4557" s="40"/>
      <c r="AX4557" s="6"/>
      <c r="AY4557" s="40"/>
    </row>
    <row r="4558" spans="32:51" x14ac:dyDescent="0.25">
      <c r="AF4558" s="6"/>
      <c r="AG4558" s="40"/>
      <c r="AJ4558" s="83"/>
      <c r="AK4558" s="40"/>
      <c r="AN4558" s="83"/>
      <c r="AO4558" s="40"/>
      <c r="AT4558" s="83"/>
      <c r="AU4558" s="40"/>
      <c r="AX4558" s="6"/>
      <c r="AY4558" s="40"/>
    </row>
    <row r="4559" spans="32:51" x14ac:dyDescent="0.25">
      <c r="AF4559" s="6"/>
      <c r="AG4559" s="40"/>
      <c r="AJ4559" s="83"/>
      <c r="AK4559" s="40"/>
      <c r="AN4559" s="83"/>
      <c r="AO4559" s="40"/>
      <c r="AT4559" s="83"/>
      <c r="AU4559" s="40"/>
      <c r="AX4559" s="6"/>
      <c r="AY4559" s="40"/>
    </row>
    <row r="4560" spans="32:51" x14ac:dyDescent="0.25">
      <c r="AF4560" s="6"/>
      <c r="AG4560" s="40"/>
      <c r="AJ4560" s="83"/>
      <c r="AK4560" s="40"/>
      <c r="AN4560" s="83"/>
      <c r="AO4560" s="40"/>
      <c r="AT4560" s="83"/>
      <c r="AU4560" s="40"/>
      <c r="AX4560" s="6"/>
      <c r="AY4560" s="40"/>
    </row>
    <row r="4561" spans="32:51" x14ac:dyDescent="0.25">
      <c r="AF4561" s="6"/>
      <c r="AG4561" s="40"/>
      <c r="AJ4561" s="83"/>
      <c r="AK4561" s="40"/>
      <c r="AN4561" s="83"/>
      <c r="AO4561" s="40"/>
      <c r="AT4561" s="83"/>
      <c r="AU4561" s="40"/>
      <c r="AX4561" s="6"/>
      <c r="AY4561" s="40"/>
    </row>
    <row r="4562" spans="32:51" x14ac:dyDescent="0.25">
      <c r="AF4562" s="6"/>
      <c r="AG4562" s="40"/>
      <c r="AJ4562" s="83"/>
      <c r="AK4562" s="40"/>
      <c r="AN4562" s="83"/>
      <c r="AO4562" s="40"/>
      <c r="AT4562" s="83"/>
      <c r="AU4562" s="40"/>
      <c r="AX4562" s="6"/>
      <c r="AY4562" s="40"/>
    </row>
    <row r="4563" spans="32:51" x14ac:dyDescent="0.25">
      <c r="AF4563" s="6"/>
      <c r="AG4563" s="40"/>
      <c r="AJ4563" s="83"/>
      <c r="AK4563" s="40"/>
      <c r="AN4563" s="83"/>
      <c r="AO4563" s="40"/>
      <c r="AT4563" s="83"/>
      <c r="AU4563" s="40"/>
      <c r="AX4563" s="6"/>
      <c r="AY4563" s="40"/>
    </row>
    <row r="4564" spans="32:51" x14ac:dyDescent="0.25">
      <c r="AF4564" s="6"/>
      <c r="AG4564" s="40"/>
      <c r="AJ4564" s="83"/>
      <c r="AK4564" s="40"/>
      <c r="AN4564" s="83"/>
      <c r="AO4564" s="40"/>
      <c r="AT4564" s="83"/>
      <c r="AU4564" s="40"/>
      <c r="AX4564" s="6"/>
      <c r="AY4564" s="40"/>
    </row>
    <row r="4565" spans="32:51" x14ac:dyDescent="0.25">
      <c r="AF4565" s="6"/>
      <c r="AG4565" s="40"/>
      <c r="AJ4565" s="83"/>
      <c r="AK4565" s="40"/>
      <c r="AN4565" s="83"/>
      <c r="AO4565" s="40"/>
      <c r="AT4565" s="83"/>
      <c r="AU4565" s="40"/>
      <c r="AX4565" s="6"/>
      <c r="AY4565" s="40"/>
    </row>
    <row r="4566" spans="32:51" x14ac:dyDescent="0.25">
      <c r="AF4566" s="6"/>
      <c r="AG4566" s="40"/>
      <c r="AJ4566" s="83"/>
      <c r="AK4566" s="40"/>
      <c r="AN4566" s="83"/>
      <c r="AO4566" s="40"/>
      <c r="AT4566" s="83"/>
      <c r="AU4566" s="40"/>
      <c r="AX4566" s="6"/>
      <c r="AY4566" s="40"/>
    </row>
    <row r="4567" spans="32:51" x14ac:dyDescent="0.25">
      <c r="AF4567" s="6"/>
      <c r="AG4567" s="40"/>
      <c r="AJ4567" s="83"/>
      <c r="AK4567" s="40"/>
      <c r="AN4567" s="83"/>
      <c r="AO4567" s="40"/>
      <c r="AT4567" s="83"/>
      <c r="AU4567" s="40"/>
      <c r="AX4567" s="6"/>
      <c r="AY4567" s="40"/>
    </row>
    <row r="4568" spans="32:51" x14ac:dyDescent="0.25">
      <c r="AF4568" s="6"/>
      <c r="AG4568" s="40"/>
      <c r="AJ4568" s="83"/>
      <c r="AK4568" s="40"/>
      <c r="AN4568" s="83"/>
      <c r="AO4568" s="40"/>
      <c r="AT4568" s="83"/>
      <c r="AU4568" s="40"/>
      <c r="AX4568" s="6"/>
      <c r="AY4568" s="40"/>
    </row>
    <row r="4569" spans="32:51" x14ac:dyDescent="0.25">
      <c r="AF4569" s="6"/>
      <c r="AG4569" s="40"/>
      <c r="AJ4569" s="83"/>
      <c r="AK4569" s="40"/>
      <c r="AN4569" s="83"/>
      <c r="AO4569" s="40"/>
      <c r="AT4569" s="83"/>
      <c r="AU4569" s="40"/>
      <c r="AX4569" s="6"/>
      <c r="AY4569" s="40"/>
    </row>
    <row r="4570" spans="32:51" x14ac:dyDescent="0.25">
      <c r="AF4570" s="6"/>
      <c r="AG4570" s="40"/>
      <c r="AJ4570" s="83"/>
      <c r="AK4570" s="40"/>
      <c r="AN4570" s="83"/>
      <c r="AO4570" s="40"/>
      <c r="AT4570" s="83"/>
      <c r="AU4570" s="40"/>
      <c r="AX4570" s="6"/>
      <c r="AY4570" s="40"/>
    </row>
    <row r="4571" spans="32:51" x14ac:dyDescent="0.25">
      <c r="AF4571" s="6"/>
      <c r="AG4571" s="40"/>
      <c r="AJ4571" s="83"/>
      <c r="AK4571" s="40"/>
      <c r="AN4571" s="83"/>
      <c r="AO4571" s="40"/>
      <c r="AT4571" s="83"/>
      <c r="AU4571" s="40"/>
      <c r="AX4571" s="6"/>
      <c r="AY4571" s="40"/>
    </row>
    <row r="4572" spans="32:51" x14ac:dyDescent="0.25">
      <c r="AF4572" s="6"/>
      <c r="AG4572" s="40"/>
      <c r="AJ4572" s="83"/>
      <c r="AK4572" s="40"/>
      <c r="AN4572" s="83"/>
      <c r="AO4572" s="40"/>
      <c r="AT4572" s="83"/>
      <c r="AU4572" s="40"/>
      <c r="AX4572" s="6"/>
      <c r="AY4572" s="40"/>
    </row>
    <row r="4573" spans="32:51" x14ac:dyDescent="0.25">
      <c r="AF4573" s="6"/>
      <c r="AG4573" s="40"/>
      <c r="AJ4573" s="83"/>
      <c r="AK4573" s="40"/>
      <c r="AN4573" s="83"/>
      <c r="AO4573" s="40"/>
      <c r="AT4573" s="83"/>
      <c r="AU4573" s="40"/>
      <c r="AX4573" s="6"/>
      <c r="AY4573" s="40"/>
    </row>
    <row r="4574" spans="32:51" x14ac:dyDescent="0.25">
      <c r="AF4574" s="6"/>
      <c r="AG4574" s="40"/>
      <c r="AJ4574" s="83"/>
      <c r="AK4574" s="40"/>
      <c r="AN4574" s="83"/>
      <c r="AO4574" s="40"/>
      <c r="AT4574" s="83"/>
      <c r="AU4574" s="40"/>
      <c r="AX4574" s="6"/>
      <c r="AY4574" s="40"/>
    </row>
    <row r="4575" spans="32:51" x14ac:dyDescent="0.25">
      <c r="AF4575" s="6"/>
      <c r="AG4575" s="40"/>
      <c r="AJ4575" s="83"/>
      <c r="AK4575" s="40"/>
      <c r="AN4575" s="83"/>
      <c r="AO4575" s="40"/>
      <c r="AT4575" s="83"/>
      <c r="AU4575" s="40"/>
      <c r="AX4575" s="6"/>
      <c r="AY4575" s="40"/>
    </row>
    <row r="4576" spans="32:51" x14ac:dyDescent="0.25">
      <c r="AF4576" s="6"/>
      <c r="AG4576" s="40"/>
      <c r="AJ4576" s="83"/>
      <c r="AK4576" s="40"/>
      <c r="AN4576" s="83"/>
      <c r="AO4576" s="40"/>
      <c r="AT4576" s="83"/>
      <c r="AU4576" s="40"/>
      <c r="AX4576" s="6"/>
      <c r="AY4576" s="40"/>
    </row>
    <row r="4577" spans="32:51" x14ac:dyDescent="0.25">
      <c r="AF4577" s="6"/>
      <c r="AG4577" s="40"/>
      <c r="AJ4577" s="83"/>
      <c r="AK4577" s="40"/>
      <c r="AN4577" s="83"/>
      <c r="AO4577" s="40"/>
      <c r="AT4577" s="83"/>
      <c r="AU4577" s="40"/>
      <c r="AX4577" s="6"/>
      <c r="AY4577" s="40"/>
    </row>
    <row r="4578" spans="32:51" x14ac:dyDescent="0.25">
      <c r="AF4578" s="6"/>
      <c r="AG4578" s="40"/>
      <c r="AJ4578" s="83"/>
      <c r="AK4578" s="40"/>
      <c r="AN4578" s="83"/>
      <c r="AO4578" s="40"/>
      <c r="AT4578" s="83"/>
      <c r="AU4578" s="40"/>
      <c r="AX4578" s="6"/>
      <c r="AY4578" s="40"/>
    </row>
    <row r="4579" spans="32:51" x14ac:dyDescent="0.25">
      <c r="AF4579" s="6"/>
      <c r="AG4579" s="40"/>
      <c r="AJ4579" s="83"/>
      <c r="AK4579" s="40"/>
      <c r="AN4579" s="83"/>
      <c r="AO4579" s="40"/>
      <c r="AT4579" s="83"/>
      <c r="AU4579" s="40"/>
      <c r="AX4579" s="6"/>
      <c r="AY4579" s="40"/>
    </row>
    <row r="4580" spans="32:51" x14ac:dyDescent="0.25">
      <c r="AF4580" s="6"/>
      <c r="AG4580" s="40"/>
      <c r="AJ4580" s="83"/>
      <c r="AK4580" s="40"/>
      <c r="AN4580" s="83"/>
      <c r="AO4580" s="40"/>
      <c r="AT4580" s="83"/>
      <c r="AU4580" s="40"/>
      <c r="AX4580" s="6"/>
      <c r="AY4580" s="40"/>
    </row>
    <row r="4581" spans="32:51" x14ac:dyDescent="0.25">
      <c r="AF4581" s="6"/>
      <c r="AG4581" s="40"/>
      <c r="AJ4581" s="83"/>
      <c r="AK4581" s="40"/>
      <c r="AN4581" s="83"/>
      <c r="AO4581" s="40"/>
      <c r="AT4581" s="83"/>
      <c r="AU4581" s="40"/>
      <c r="AX4581" s="6"/>
      <c r="AY4581" s="40"/>
    </row>
    <row r="4582" spans="32:51" x14ac:dyDescent="0.25">
      <c r="AF4582" s="6"/>
      <c r="AG4582" s="40"/>
      <c r="AJ4582" s="83"/>
      <c r="AK4582" s="40"/>
      <c r="AN4582" s="83"/>
      <c r="AO4582" s="40"/>
      <c r="AT4582" s="83"/>
      <c r="AU4582" s="40"/>
      <c r="AX4582" s="6"/>
      <c r="AY4582" s="40"/>
    </row>
    <row r="4583" spans="32:51" x14ac:dyDescent="0.25">
      <c r="AF4583" s="6"/>
      <c r="AG4583" s="40"/>
      <c r="AJ4583" s="83"/>
      <c r="AK4583" s="40"/>
      <c r="AN4583" s="83"/>
      <c r="AO4583" s="40"/>
      <c r="AT4583" s="83"/>
      <c r="AU4583" s="40"/>
      <c r="AX4583" s="6"/>
      <c r="AY4583" s="40"/>
    </row>
    <row r="4584" spans="32:51" x14ac:dyDescent="0.25">
      <c r="AF4584" s="6"/>
      <c r="AG4584" s="40"/>
      <c r="AJ4584" s="83"/>
      <c r="AK4584" s="40"/>
      <c r="AN4584" s="83"/>
      <c r="AO4584" s="40"/>
      <c r="AT4584" s="83"/>
      <c r="AU4584" s="40"/>
      <c r="AX4584" s="6"/>
      <c r="AY4584" s="40"/>
    </row>
    <row r="4585" spans="32:51" x14ac:dyDescent="0.25">
      <c r="AF4585" s="6"/>
      <c r="AG4585" s="40"/>
      <c r="AJ4585" s="83"/>
      <c r="AK4585" s="40"/>
      <c r="AN4585" s="83"/>
      <c r="AO4585" s="40"/>
      <c r="AT4585" s="83"/>
      <c r="AU4585" s="40"/>
      <c r="AX4585" s="6"/>
      <c r="AY4585" s="40"/>
    </row>
    <row r="4586" spans="32:51" x14ac:dyDescent="0.25">
      <c r="AF4586" s="6"/>
      <c r="AG4586" s="40"/>
      <c r="AJ4586" s="83"/>
      <c r="AK4586" s="40"/>
      <c r="AN4586" s="83"/>
      <c r="AO4586" s="40"/>
      <c r="AT4586" s="83"/>
      <c r="AU4586" s="40"/>
      <c r="AX4586" s="6"/>
      <c r="AY4586" s="40"/>
    </row>
    <row r="4587" spans="32:51" x14ac:dyDescent="0.25">
      <c r="AF4587" s="6"/>
      <c r="AG4587" s="40"/>
      <c r="AJ4587" s="83"/>
      <c r="AK4587" s="40"/>
      <c r="AN4587" s="83"/>
      <c r="AO4587" s="40"/>
      <c r="AT4587" s="83"/>
      <c r="AU4587" s="40"/>
      <c r="AX4587" s="6"/>
      <c r="AY4587" s="40"/>
    </row>
    <row r="4588" spans="32:51" x14ac:dyDescent="0.25">
      <c r="AF4588" s="6"/>
      <c r="AG4588" s="40"/>
      <c r="AJ4588" s="83"/>
      <c r="AK4588" s="40"/>
      <c r="AN4588" s="83"/>
      <c r="AO4588" s="40"/>
      <c r="AT4588" s="83"/>
      <c r="AU4588" s="40"/>
      <c r="AX4588" s="6"/>
      <c r="AY4588" s="40"/>
    </row>
    <row r="4589" spans="32:51" x14ac:dyDescent="0.25">
      <c r="AF4589" s="6"/>
      <c r="AG4589" s="40"/>
      <c r="AJ4589" s="83"/>
      <c r="AK4589" s="40"/>
      <c r="AN4589" s="83"/>
      <c r="AO4589" s="40"/>
      <c r="AT4589" s="83"/>
      <c r="AU4589" s="40"/>
      <c r="AX4589" s="6"/>
      <c r="AY4589" s="40"/>
    </row>
    <row r="4590" spans="32:51" x14ac:dyDescent="0.25">
      <c r="AF4590" s="6"/>
      <c r="AG4590" s="40"/>
      <c r="AJ4590" s="83"/>
      <c r="AK4590" s="40"/>
      <c r="AN4590" s="83"/>
      <c r="AO4590" s="40"/>
      <c r="AT4590" s="83"/>
      <c r="AU4590" s="40"/>
      <c r="AX4590" s="6"/>
      <c r="AY4590" s="40"/>
    </row>
    <row r="4591" spans="32:51" x14ac:dyDescent="0.25">
      <c r="AF4591" s="6"/>
      <c r="AG4591" s="40"/>
      <c r="AJ4591" s="83"/>
      <c r="AK4591" s="40"/>
      <c r="AN4591" s="83"/>
      <c r="AO4591" s="40"/>
      <c r="AT4591" s="83"/>
      <c r="AU4591" s="40"/>
      <c r="AX4591" s="6"/>
      <c r="AY4591" s="40"/>
    </row>
    <row r="4592" spans="32:51" x14ac:dyDescent="0.25">
      <c r="AF4592" s="6"/>
      <c r="AG4592" s="40"/>
      <c r="AJ4592" s="83"/>
      <c r="AK4592" s="40"/>
      <c r="AN4592" s="83"/>
      <c r="AO4592" s="40"/>
      <c r="AT4592" s="83"/>
      <c r="AU4592" s="40"/>
      <c r="AX4592" s="6"/>
      <c r="AY4592" s="40"/>
    </row>
    <row r="4593" spans="32:51" x14ac:dyDescent="0.25">
      <c r="AF4593" s="6"/>
      <c r="AG4593" s="40"/>
      <c r="AJ4593" s="83"/>
      <c r="AK4593" s="40"/>
      <c r="AN4593" s="83"/>
      <c r="AO4593" s="40"/>
      <c r="AT4593" s="83"/>
      <c r="AU4593" s="40"/>
      <c r="AX4593" s="6"/>
      <c r="AY4593" s="40"/>
    </row>
    <row r="4594" spans="32:51" x14ac:dyDescent="0.25">
      <c r="AF4594" s="6"/>
      <c r="AG4594" s="40"/>
      <c r="AJ4594" s="83"/>
      <c r="AK4594" s="40"/>
      <c r="AN4594" s="83"/>
      <c r="AO4594" s="40"/>
      <c r="AT4594" s="83"/>
      <c r="AU4594" s="40"/>
      <c r="AX4594" s="6"/>
      <c r="AY4594" s="40"/>
    </row>
    <row r="4595" spans="32:51" x14ac:dyDescent="0.25">
      <c r="AF4595" s="6"/>
      <c r="AG4595" s="40"/>
      <c r="AJ4595" s="83"/>
      <c r="AK4595" s="40"/>
      <c r="AN4595" s="83"/>
      <c r="AO4595" s="40"/>
      <c r="AT4595" s="83"/>
      <c r="AU4595" s="40"/>
      <c r="AX4595" s="6"/>
      <c r="AY4595" s="40"/>
    </row>
    <row r="4596" spans="32:51" x14ac:dyDescent="0.25">
      <c r="AF4596" s="6"/>
      <c r="AG4596" s="40"/>
      <c r="AJ4596" s="83"/>
      <c r="AK4596" s="40"/>
      <c r="AN4596" s="83"/>
      <c r="AO4596" s="40"/>
      <c r="AT4596" s="83"/>
      <c r="AU4596" s="40"/>
      <c r="AX4596" s="6"/>
      <c r="AY4596" s="40"/>
    </row>
    <row r="4597" spans="32:51" x14ac:dyDescent="0.25">
      <c r="AF4597" s="6"/>
      <c r="AG4597" s="40"/>
      <c r="AJ4597" s="83"/>
      <c r="AK4597" s="40"/>
      <c r="AN4597" s="83"/>
      <c r="AO4597" s="40"/>
      <c r="AT4597" s="83"/>
      <c r="AU4597" s="40"/>
      <c r="AX4597" s="6"/>
      <c r="AY4597" s="40"/>
    </row>
    <row r="4598" spans="32:51" x14ac:dyDescent="0.25">
      <c r="AF4598" s="6"/>
      <c r="AG4598" s="40"/>
      <c r="AJ4598" s="83"/>
      <c r="AK4598" s="40"/>
      <c r="AN4598" s="83"/>
      <c r="AO4598" s="40"/>
      <c r="AT4598" s="83"/>
      <c r="AU4598" s="40"/>
      <c r="AX4598" s="6"/>
      <c r="AY4598" s="40"/>
    </row>
    <row r="4599" spans="32:51" x14ac:dyDescent="0.25">
      <c r="AF4599" s="6"/>
      <c r="AG4599" s="40"/>
      <c r="AJ4599" s="83"/>
      <c r="AK4599" s="40"/>
      <c r="AN4599" s="83"/>
      <c r="AO4599" s="40"/>
      <c r="AT4599" s="83"/>
      <c r="AU4599" s="40"/>
      <c r="AX4599" s="6"/>
      <c r="AY4599" s="40"/>
    </row>
    <row r="4600" spans="32:51" x14ac:dyDescent="0.25">
      <c r="AF4600" s="6"/>
      <c r="AG4600" s="40"/>
      <c r="AJ4600" s="83"/>
      <c r="AK4600" s="40"/>
      <c r="AN4600" s="83"/>
      <c r="AO4600" s="40"/>
      <c r="AT4600" s="83"/>
      <c r="AU4600" s="40"/>
      <c r="AX4600" s="6"/>
      <c r="AY4600" s="40"/>
    </row>
    <row r="4601" spans="32:51" x14ac:dyDescent="0.25">
      <c r="AF4601" s="6"/>
      <c r="AG4601" s="40"/>
      <c r="AJ4601" s="83"/>
      <c r="AK4601" s="40"/>
      <c r="AN4601" s="83"/>
      <c r="AO4601" s="40"/>
      <c r="AT4601" s="83"/>
      <c r="AU4601" s="40"/>
      <c r="AX4601" s="6"/>
      <c r="AY4601" s="40"/>
    </row>
    <row r="4602" spans="32:51" x14ac:dyDescent="0.25">
      <c r="AF4602" s="6"/>
      <c r="AG4602" s="40"/>
      <c r="AJ4602" s="83"/>
      <c r="AK4602" s="40"/>
      <c r="AN4602" s="83"/>
      <c r="AO4602" s="40"/>
      <c r="AT4602" s="83"/>
      <c r="AU4602" s="40"/>
      <c r="AX4602" s="6"/>
      <c r="AY4602" s="40"/>
    </row>
    <row r="4603" spans="32:51" x14ac:dyDescent="0.25">
      <c r="AF4603" s="6"/>
      <c r="AG4603" s="40"/>
      <c r="AJ4603" s="83"/>
      <c r="AK4603" s="40"/>
      <c r="AN4603" s="83"/>
      <c r="AO4603" s="40"/>
      <c r="AT4603" s="83"/>
      <c r="AU4603" s="40"/>
      <c r="AX4603" s="6"/>
      <c r="AY4603" s="40"/>
    </row>
    <row r="4604" spans="32:51" x14ac:dyDescent="0.25">
      <c r="AF4604" s="6"/>
      <c r="AG4604" s="40"/>
      <c r="AJ4604" s="83"/>
      <c r="AK4604" s="40"/>
      <c r="AN4604" s="83"/>
      <c r="AO4604" s="40"/>
      <c r="AT4604" s="83"/>
      <c r="AU4604" s="40"/>
      <c r="AX4604" s="6"/>
      <c r="AY4604" s="40"/>
    </row>
    <row r="4605" spans="32:51" x14ac:dyDescent="0.25">
      <c r="AF4605" s="6"/>
      <c r="AG4605" s="40"/>
      <c r="AJ4605" s="83"/>
      <c r="AK4605" s="40"/>
      <c r="AN4605" s="83"/>
      <c r="AO4605" s="40"/>
      <c r="AT4605" s="83"/>
      <c r="AU4605" s="40"/>
      <c r="AX4605" s="6"/>
      <c r="AY4605" s="40"/>
    </row>
    <row r="4606" spans="32:51" x14ac:dyDescent="0.25">
      <c r="AF4606" s="6"/>
      <c r="AG4606" s="40"/>
      <c r="AJ4606" s="83"/>
      <c r="AK4606" s="40"/>
      <c r="AN4606" s="83"/>
      <c r="AO4606" s="40"/>
      <c r="AT4606" s="83"/>
      <c r="AU4606" s="40"/>
      <c r="AX4606" s="6"/>
      <c r="AY4606" s="40"/>
    </row>
    <row r="4607" spans="32:51" x14ac:dyDescent="0.25">
      <c r="AF4607" s="6"/>
      <c r="AG4607" s="40"/>
      <c r="AJ4607" s="83"/>
      <c r="AK4607" s="40"/>
      <c r="AN4607" s="83"/>
      <c r="AO4607" s="40"/>
      <c r="AT4607" s="83"/>
      <c r="AU4607" s="40"/>
      <c r="AX4607" s="6"/>
      <c r="AY4607" s="40"/>
    </row>
    <row r="4608" spans="32:51" x14ac:dyDescent="0.25">
      <c r="AF4608" s="6"/>
      <c r="AG4608" s="40"/>
      <c r="AJ4608" s="83"/>
      <c r="AK4608" s="40"/>
      <c r="AN4608" s="83"/>
      <c r="AO4608" s="40"/>
      <c r="AT4608" s="83"/>
      <c r="AU4608" s="40"/>
      <c r="AX4608" s="6"/>
      <c r="AY4608" s="40"/>
    </row>
    <row r="4609" spans="32:51" x14ac:dyDescent="0.25">
      <c r="AF4609" s="6"/>
      <c r="AG4609" s="40"/>
      <c r="AJ4609" s="83"/>
      <c r="AK4609" s="40"/>
      <c r="AN4609" s="83"/>
      <c r="AO4609" s="40"/>
      <c r="AT4609" s="83"/>
      <c r="AU4609" s="40"/>
      <c r="AX4609" s="6"/>
      <c r="AY4609" s="40"/>
    </row>
    <row r="4610" spans="32:51" x14ac:dyDescent="0.25">
      <c r="AF4610" s="6"/>
      <c r="AG4610" s="40"/>
      <c r="AJ4610" s="83"/>
      <c r="AK4610" s="40"/>
      <c r="AN4610" s="83"/>
      <c r="AO4610" s="40"/>
      <c r="AT4610" s="83"/>
      <c r="AU4610" s="40"/>
      <c r="AX4610" s="6"/>
      <c r="AY4610" s="40"/>
    </row>
    <row r="4611" spans="32:51" x14ac:dyDescent="0.25">
      <c r="AF4611" s="6"/>
      <c r="AG4611" s="40"/>
      <c r="AJ4611" s="83"/>
      <c r="AK4611" s="40"/>
      <c r="AN4611" s="83"/>
      <c r="AO4611" s="40"/>
      <c r="AT4611" s="83"/>
      <c r="AU4611" s="40"/>
      <c r="AX4611" s="6"/>
      <c r="AY4611" s="40"/>
    </row>
    <row r="4612" spans="32:51" x14ac:dyDescent="0.25">
      <c r="AF4612" s="6"/>
      <c r="AG4612" s="40"/>
      <c r="AJ4612" s="83"/>
      <c r="AK4612" s="40"/>
      <c r="AN4612" s="83"/>
      <c r="AO4612" s="40"/>
      <c r="AT4612" s="83"/>
      <c r="AU4612" s="40"/>
      <c r="AX4612" s="6"/>
      <c r="AY4612" s="40"/>
    </row>
    <row r="4613" spans="32:51" x14ac:dyDescent="0.25">
      <c r="AF4613" s="6"/>
      <c r="AG4613" s="40"/>
      <c r="AJ4613" s="83"/>
      <c r="AK4613" s="40"/>
      <c r="AN4613" s="83"/>
      <c r="AO4613" s="40"/>
      <c r="AT4613" s="83"/>
      <c r="AU4613" s="40"/>
      <c r="AX4613" s="6"/>
      <c r="AY4613" s="40"/>
    </row>
    <row r="4614" spans="32:51" x14ac:dyDescent="0.25">
      <c r="AF4614" s="6"/>
      <c r="AG4614" s="40"/>
      <c r="AJ4614" s="83"/>
      <c r="AK4614" s="40"/>
      <c r="AN4614" s="83"/>
      <c r="AO4614" s="40"/>
      <c r="AT4614" s="83"/>
      <c r="AU4614" s="40"/>
      <c r="AX4614" s="6"/>
      <c r="AY4614" s="40"/>
    </row>
    <row r="4615" spans="32:51" x14ac:dyDescent="0.25">
      <c r="AF4615" s="6"/>
      <c r="AG4615" s="40"/>
      <c r="AJ4615" s="83"/>
      <c r="AK4615" s="40"/>
      <c r="AN4615" s="83"/>
      <c r="AO4615" s="40"/>
      <c r="AT4615" s="83"/>
      <c r="AU4615" s="40"/>
      <c r="AX4615" s="6"/>
      <c r="AY4615" s="40"/>
    </row>
    <row r="4616" spans="32:51" x14ac:dyDescent="0.25">
      <c r="AF4616" s="6"/>
      <c r="AG4616" s="40"/>
      <c r="AJ4616" s="83"/>
      <c r="AK4616" s="40"/>
      <c r="AN4616" s="83"/>
      <c r="AO4616" s="40"/>
      <c r="AT4616" s="83"/>
      <c r="AU4616" s="40"/>
      <c r="AX4616" s="6"/>
      <c r="AY4616" s="40"/>
    </row>
    <row r="4617" spans="32:51" x14ac:dyDescent="0.25">
      <c r="AF4617" s="6"/>
      <c r="AG4617" s="40"/>
      <c r="AJ4617" s="83"/>
      <c r="AK4617" s="40"/>
      <c r="AN4617" s="83"/>
      <c r="AO4617" s="40"/>
      <c r="AT4617" s="83"/>
      <c r="AU4617" s="40"/>
      <c r="AX4617" s="6"/>
      <c r="AY4617" s="40"/>
    </row>
    <row r="4618" spans="32:51" x14ac:dyDescent="0.25">
      <c r="AF4618" s="6"/>
      <c r="AG4618" s="40"/>
      <c r="AJ4618" s="83"/>
      <c r="AK4618" s="40"/>
      <c r="AN4618" s="83"/>
      <c r="AO4618" s="40"/>
      <c r="AT4618" s="83"/>
      <c r="AU4618" s="40"/>
      <c r="AX4618" s="6"/>
      <c r="AY4618" s="40"/>
    </row>
    <row r="4619" spans="32:51" x14ac:dyDescent="0.25">
      <c r="AF4619" s="6"/>
      <c r="AG4619" s="40"/>
      <c r="AJ4619" s="83"/>
      <c r="AK4619" s="40"/>
      <c r="AN4619" s="83"/>
      <c r="AO4619" s="40"/>
      <c r="AT4619" s="83"/>
      <c r="AU4619" s="40"/>
      <c r="AX4619" s="6"/>
      <c r="AY4619" s="40"/>
    </row>
    <row r="4620" spans="32:51" x14ac:dyDescent="0.25">
      <c r="AF4620" s="6"/>
      <c r="AG4620" s="40"/>
      <c r="AJ4620" s="83"/>
      <c r="AK4620" s="40"/>
      <c r="AN4620" s="83"/>
      <c r="AO4620" s="40"/>
      <c r="AT4620" s="83"/>
      <c r="AU4620" s="40"/>
      <c r="AX4620" s="6"/>
      <c r="AY4620" s="40"/>
    </row>
    <row r="4621" spans="32:51" x14ac:dyDescent="0.25">
      <c r="AF4621" s="6"/>
      <c r="AG4621" s="40"/>
      <c r="AJ4621" s="83"/>
      <c r="AK4621" s="40"/>
      <c r="AN4621" s="83"/>
      <c r="AO4621" s="40"/>
      <c r="AT4621" s="83"/>
      <c r="AU4621" s="40"/>
      <c r="AX4621" s="6"/>
      <c r="AY4621" s="40"/>
    </row>
    <row r="4622" spans="32:51" x14ac:dyDescent="0.25">
      <c r="AF4622" s="6"/>
      <c r="AG4622" s="40"/>
      <c r="AJ4622" s="83"/>
      <c r="AK4622" s="40"/>
      <c r="AN4622" s="83"/>
      <c r="AO4622" s="40"/>
      <c r="AT4622" s="83"/>
      <c r="AU4622" s="40"/>
      <c r="AX4622" s="6"/>
      <c r="AY4622" s="40"/>
    </row>
    <row r="4623" spans="32:51" x14ac:dyDescent="0.25">
      <c r="AF4623" s="6"/>
      <c r="AG4623" s="40"/>
      <c r="AJ4623" s="83"/>
      <c r="AK4623" s="40"/>
      <c r="AN4623" s="83"/>
      <c r="AO4623" s="40"/>
      <c r="AT4623" s="83"/>
      <c r="AU4623" s="40"/>
      <c r="AX4623" s="6"/>
      <c r="AY4623" s="40"/>
    </row>
    <row r="4624" spans="32:51" x14ac:dyDescent="0.25">
      <c r="AF4624" s="6"/>
      <c r="AG4624" s="40"/>
      <c r="AJ4624" s="83"/>
      <c r="AK4624" s="40"/>
      <c r="AN4624" s="83"/>
      <c r="AO4624" s="40"/>
      <c r="AT4624" s="83"/>
      <c r="AU4624" s="40"/>
      <c r="AX4624" s="6"/>
      <c r="AY4624" s="40"/>
    </row>
    <row r="4625" spans="32:51" x14ac:dyDescent="0.25">
      <c r="AF4625" s="6"/>
      <c r="AG4625" s="40"/>
      <c r="AJ4625" s="83"/>
      <c r="AK4625" s="40"/>
      <c r="AN4625" s="83"/>
      <c r="AO4625" s="40"/>
      <c r="AT4625" s="83"/>
      <c r="AU4625" s="40"/>
      <c r="AX4625" s="6"/>
      <c r="AY4625" s="40"/>
    </row>
    <row r="4626" spans="32:51" x14ac:dyDescent="0.25">
      <c r="AF4626" s="6"/>
      <c r="AG4626" s="40"/>
      <c r="AJ4626" s="83"/>
      <c r="AK4626" s="40"/>
      <c r="AN4626" s="83"/>
      <c r="AO4626" s="40"/>
      <c r="AT4626" s="83"/>
      <c r="AU4626" s="40"/>
      <c r="AX4626" s="6"/>
      <c r="AY4626" s="40"/>
    </row>
    <row r="4627" spans="32:51" x14ac:dyDescent="0.25">
      <c r="AF4627" s="6"/>
      <c r="AG4627" s="40"/>
      <c r="AJ4627" s="83"/>
      <c r="AK4627" s="40"/>
      <c r="AN4627" s="83"/>
      <c r="AO4627" s="40"/>
      <c r="AT4627" s="83"/>
      <c r="AU4627" s="40"/>
      <c r="AX4627" s="6"/>
      <c r="AY4627" s="40"/>
    </row>
    <row r="4628" spans="32:51" x14ac:dyDescent="0.25">
      <c r="AF4628" s="6"/>
      <c r="AG4628" s="40"/>
      <c r="AJ4628" s="83"/>
      <c r="AK4628" s="40"/>
      <c r="AN4628" s="83"/>
      <c r="AO4628" s="40"/>
      <c r="AT4628" s="83"/>
      <c r="AU4628" s="40"/>
      <c r="AX4628" s="6"/>
      <c r="AY4628" s="40"/>
    </row>
    <row r="4629" spans="32:51" x14ac:dyDescent="0.25">
      <c r="AF4629" s="6"/>
      <c r="AG4629" s="40"/>
      <c r="AJ4629" s="83"/>
      <c r="AK4629" s="40"/>
      <c r="AN4629" s="83"/>
      <c r="AO4629" s="40"/>
      <c r="AT4629" s="83"/>
      <c r="AU4629" s="40"/>
      <c r="AX4629" s="6"/>
      <c r="AY4629" s="40"/>
    </row>
    <row r="4630" spans="32:51" x14ac:dyDescent="0.25">
      <c r="AF4630" s="6"/>
      <c r="AG4630" s="40"/>
      <c r="AJ4630" s="83"/>
      <c r="AK4630" s="40"/>
      <c r="AN4630" s="83"/>
      <c r="AO4630" s="40"/>
      <c r="AT4630" s="83"/>
      <c r="AU4630" s="40"/>
      <c r="AX4630" s="6"/>
      <c r="AY4630" s="40"/>
    </row>
    <row r="4631" spans="32:51" x14ac:dyDescent="0.25">
      <c r="AF4631" s="6"/>
      <c r="AG4631" s="40"/>
      <c r="AJ4631" s="83"/>
      <c r="AK4631" s="40"/>
      <c r="AN4631" s="83"/>
      <c r="AO4631" s="40"/>
      <c r="AT4631" s="83"/>
      <c r="AU4631" s="40"/>
      <c r="AX4631" s="6"/>
      <c r="AY4631" s="40"/>
    </row>
    <row r="4632" spans="32:51" x14ac:dyDescent="0.25">
      <c r="AF4632" s="6"/>
      <c r="AG4632" s="40"/>
      <c r="AJ4632" s="83"/>
      <c r="AK4632" s="40"/>
      <c r="AN4632" s="83"/>
      <c r="AO4632" s="40"/>
      <c r="AT4632" s="83"/>
      <c r="AU4632" s="40"/>
      <c r="AX4632" s="6"/>
      <c r="AY4632" s="40"/>
    </row>
    <row r="4633" spans="32:51" x14ac:dyDescent="0.25">
      <c r="AF4633" s="6"/>
      <c r="AG4633" s="40"/>
      <c r="AJ4633" s="83"/>
      <c r="AK4633" s="40"/>
      <c r="AN4633" s="83"/>
      <c r="AO4633" s="40"/>
      <c r="AT4633" s="83"/>
      <c r="AU4633" s="40"/>
      <c r="AX4633" s="6"/>
      <c r="AY4633" s="40"/>
    </row>
    <row r="4634" spans="32:51" x14ac:dyDescent="0.25">
      <c r="AF4634" s="6"/>
      <c r="AG4634" s="40"/>
      <c r="AJ4634" s="83"/>
      <c r="AK4634" s="40"/>
      <c r="AN4634" s="83"/>
      <c r="AO4634" s="40"/>
      <c r="AT4634" s="83"/>
      <c r="AU4634" s="40"/>
      <c r="AX4634" s="6"/>
      <c r="AY4634" s="40"/>
    </row>
    <row r="4635" spans="32:51" x14ac:dyDescent="0.25">
      <c r="AF4635" s="6"/>
      <c r="AG4635" s="40"/>
      <c r="AJ4635" s="83"/>
      <c r="AK4635" s="40"/>
      <c r="AN4635" s="83"/>
      <c r="AO4635" s="40"/>
      <c r="AT4635" s="83"/>
      <c r="AU4635" s="40"/>
      <c r="AX4635" s="6"/>
      <c r="AY4635" s="40"/>
    </row>
    <row r="4636" spans="32:51" x14ac:dyDescent="0.25">
      <c r="AF4636" s="6"/>
      <c r="AG4636" s="40"/>
      <c r="AJ4636" s="83"/>
      <c r="AK4636" s="40"/>
      <c r="AN4636" s="83"/>
      <c r="AO4636" s="40"/>
      <c r="AT4636" s="83"/>
      <c r="AU4636" s="40"/>
      <c r="AX4636" s="6"/>
      <c r="AY4636" s="40"/>
    </row>
    <row r="4637" spans="32:51" x14ac:dyDescent="0.25">
      <c r="AF4637" s="6"/>
      <c r="AG4637" s="40"/>
      <c r="AJ4637" s="83"/>
      <c r="AK4637" s="40"/>
      <c r="AN4637" s="83"/>
      <c r="AO4637" s="40"/>
      <c r="AT4637" s="83"/>
      <c r="AU4637" s="40"/>
      <c r="AX4637" s="6"/>
      <c r="AY4637" s="40"/>
    </row>
    <row r="4638" spans="32:51" x14ac:dyDescent="0.25">
      <c r="AF4638" s="6"/>
      <c r="AG4638" s="40"/>
      <c r="AJ4638" s="83"/>
      <c r="AK4638" s="40"/>
      <c r="AN4638" s="83"/>
      <c r="AO4638" s="40"/>
      <c r="AT4638" s="83"/>
      <c r="AU4638" s="40"/>
      <c r="AX4638" s="6"/>
      <c r="AY4638" s="40"/>
    </row>
    <row r="4639" spans="32:51" x14ac:dyDescent="0.25">
      <c r="AF4639" s="6"/>
      <c r="AG4639" s="40"/>
      <c r="AJ4639" s="83"/>
      <c r="AK4639" s="40"/>
      <c r="AN4639" s="83"/>
      <c r="AO4639" s="40"/>
      <c r="AT4639" s="83"/>
      <c r="AU4639" s="40"/>
      <c r="AX4639" s="6"/>
      <c r="AY4639" s="40"/>
    </row>
    <row r="4640" spans="32:51" x14ac:dyDescent="0.25">
      <c r="AF4640" s="6"/>
      <c r="AG4640" s="40"/>
      <c r="AJ4640" s="83"/>
      <c r="AK4640" s="40"/>
      <c r="AN4640" s="83"/>
      <c r="AO4640" s="40"/>
      <c r="AT4640" s="83"/>
      <c r="AU4640" s="40"/>
      <c r="AX4640" s="6"/>
      <c r="AY4640" s="40"/>
    </row>
    <row r="4641" spans="32:51" x14ac:dyDescent="0.25">
      <c r="AF4641" s="6"/>
      <c r="AG4641" s="40"/>
      <c r="AJ4641" s="83"/>
      <c r="AK4641" s="40"/>
      <c r="AN4641" s="83"/>
      <c r="AO4641" s="40"/>
      <c r="AT4641" s="83"/>
      <c r="AU4641" s="40"/>
      <c r="AX4641" s="6"/>
      <c r="AY4641" s="40"/>
    </row>
    <row r="4642" spans="32:51" x14ac:dyDescent="0.25">
      <c r="AF4642" s="6"/>
      <c r="AG4642" s="40"/>
      <c r="AJ4642" s="83"/>
      <c r="AK4642" s="40"/>
      <c r="AN4642" s="83"/>
      <c r="AO4642" s="40"/>
      <c r="AT4642" s="83"/>
      <c r="AU4642" s="40"/>
      <c r="AX4642" s="6"/>
      <c r="AY4642" s="40"/>
    </row>
    <row r="4643" spans="32:51" x14ac:dyDescent="0.25">
      <c r="AF4643" s="6"/>
      <c r="AG4643" s="40"/>
      <c r="AJ4643" s="83"/>
      <c r="AK4643" s="40"/>
      <c r="AN4643" s="83"/>
      <c r="AO4643" s="40"/>
      <c r="AT4643" s="83"/>
      <c r="AU4643" s="40"/>
      <c r="AX4643" s="6"/>
      <c r="AY4643" s="40"/>
    </row>
    <row r="4644" spans="32:51" x14ac:dyDescent="0.25">
      <c r="AF4644" s="6"/>
      <c r="AG4644" s="40"/>
      <c r="AJ4644" s="83"/>
      <c r="AK4644" s="40"/>
      <c r="AN4644" s="83"/>
      <c r="AO4644" s="40"/>
      <c r="AT4644" s="83"/>
      <c r="AU4644" s="40"/>
      <c r="AX4644" s="6"/>
      <c r="AY4644" s="40"/>
    </row>
    <row r="4645" spans="32:51" x14ac:dyDescent="0.25">
      <c r="AF4645" s="6"/>
      <c r="AG4645" s="40"/>
      <c r="AJ4645" s="83"/>
      <c r="AK4645" s="40"/>
      <c r="AN4645" s="83"/>
      <c r="AO4645" s="40"/>
      <c r="AT4645" s="83"/>
      <c r="AU4645" s="40"/>
      <c r="AX4645" s="6"/>
      <c r="AY4645" s="40"/>
    </row>
    <row r="4646" spans="32:51" x14ac:dyDescent="0.25">
      <c r="AF4646" s="6"/>
      <c r="AG4646" s="40"/>
      <c r="AJ4646" s="83"/>
      <c r="AK4646" s="40"/>
      <c r="AN4646" s="83"/>
      <c r="AO4646" s="40"/>
      <c r="AT4646" s="83"/>
      <c r="AU4646" s="40"/>
      <c r="AX4646" s="6"/>
      <c r="AY4646" s="40"/>
    </row>
    <row r="4647" spans="32:51" x14ac:dyDescent="0.25">
      <c r="AF4647" s="6"/>
      <c r="AG4647" s="40"/>
      <c r="AJ4647" s="83"/>
      <c r="AK4647" s="40"/>
      <c r="AN4647" s="83"/>
      <c r="AO4647" s="40"/>
      <c r="AT4647" s="83"/>
      <c r="AU4647" s="40"/>
      <c r="AX4647" s="6"/>
      <c r="AY4647" s="40"/>
    </row>
    <row r="4648" spans="32:51" x14ac:dyDescent="0.25">
      <c r="AF4648" s="6"/>
      <c r="AG4648" s="40"/>
      <c r="AJ4648" s="83"/>
      <c r="AK4648" s="40"/>
      <c r="AN4648" s="83"/>
      <c r="AO4648" s="40"/>
      <c r="AT4648" s="83"/>
      <c r="AU4648" s="40"/>
      <c r="AX4648" s="6"/>
      <c r="AY4648" s="40"/>
    </row>
    <row r="4649" spans="32:51" x14ac:dyDescent="0.25">
      <c r="AF4649" s="6"/>
      <c r="AG4649" s="40"/>
      <c r="AJ4649" s="83"/>
      <c r="AK4649" s="40"/>
      <c r="AN4649" s="83"/>
      <c r="AO4649" s="40"/>
      <c r="AT4649" s="83"/>
      <c r="AU4649" s="40"/>
      <c r="AX4649" s="6"/>
      <c r="AY4649" s="40"/>
    </row>
    <row r="4650" spans="32:51" x14ac:dyDescent="0.25">
      <c r="AF4650" s="6"/>
      <c r="AG4650" s="40"/>
      <c r="AJ4650" s="83"/>
      <c r="AK4650" s="40"/>
      <c r="AN4650" s="83"/>
      <c r="AO4650" s="40"/>
      <c r="AT4650" s="83"/>
      <c r="AU4650" s="40"/>
      <c r="AX4650" s="6"/>
      <c r="AY4650" s="40"/>
    </row>
    <row r="4651" spans="32:51" x14ac:dyDescent="0.25">
      <c r="AF4651" s="6"/>
      <c r="AG4651" s="40"/>
      <c r="AJ4651" s="83"/>
      <c r="AK4651" s="40"/>
      <c r="AN4651" s="83"/>
      <c r="AO4651" s="40"/>
      <c r="AT4651" s="83"/>
      <c r="AU4651" s="40"/>
      <c r="AX4651" s="6"/>
      <c r="AY4651" s="40"/>
    </row>
    <row r="4652" spans="32:51" x14ac:dyDescent="0.25">
      <c r="AF4652" s="6"/>
      <c r="AG4652" s="40"/>
      <c r="AJ4652" s="83"/>
      <c r="AK4652" s="40"/>
      <c r="AN4652" s="83"/>
      <c r="AO4652" s="40"/>
      <c r="AT4652" s="83"/>
      <c r="AU4652" s="40"/>
      <c r="AX4652" s="6"/>
      <c r="AY4652" s="40"/>
    </row>
    <row r="4653" spans="32:51" x14ac:dyDescent="0.25">
      <c r="AF4653" s="6"/>
      <c r="AG4653" s="40"/>
      <c r="AJ4653" s="83"/>
      <c r="AK4653" s="40"/>
      <c r="AN4653" s="83"/>
      <c r="AO4653" s="40"/>
      <c r="AT4653" s="83"/>
      <c r="AU4653" s="40"/>
      <c r="AX4653" s="6"/>
      <c r="AY4653" s="40"/>
    </row>
    <row r="4654" spans="32:51" x14ac:dyDescent="0.25">
      <c r="AF4654" s="6"/>
      <c r="AG4654" s="40"/>
      <c r="AJ4654" s="83"/>
      <c r="AK4654" s="40"/>
      <c r="AN4654" s="83"/>
      <c r="AO4654" s="40"/>
      <c r="AT4654" s="83"/>
      <c r="AU4654" s="40"/>
      <c r="AX4654" s="6"/>
      <c r="AY4654" s="40"/>
    </row>
    <row r="4655" spans="32:51" x14ac:dyDescent="0.25">
      <c r="AF4655" s="6"/>
      <c r="AG4655" s="40"/>
      <c r="AJ4655" s="83"/>
      <c r="AK4655" s="40"/>
      <c r="AN4655" s="83"/>
      <c r="AO4655" s="40"/>
      <c r="AT4655" s="83"/>
      <c r="AU4655" s="40"/>
      <c r="AX4655" s="6"/>
      <c r="AY4655" s="40"/>
    </row>
    <row r="4656" spans="32:51" x14ac:dyDescent="0.25">
      <c r="AF4656" s="6"/>
      <c r="AG4656" s="40"/>
      <c r="AJ4656" s="83"/>
      <c r="AK4656" s="40"/>
      <c r="AN4656" s="83"/>
      <c r="AO4656" s="40"/>
      <c r="AT4656" s="83"/>
      <c r="AU4656" s="40"/>
      <c r="AX4656" s="6"/>
      <c r="AY4656" s="40"/>
    </row>
    <row r="4657" spans="32:51" x14ac:dyDescent="0.25">
      <c r="AF4657" s="6"/>
      <c r="AG4657" s="40"/>
      <c r="AJ4657" s="83"/>
      <c r="AK4657" s="40"/>
      <c r="AN4657" s="83"/>
      <c r="AO4657" s="40"/>
      <c r="AT4657" s="83"/>
      <c r="AU4657" s="40"/>
      <c r="AX4657" s="6"/>
      <c r="AY4657" s="40"/>
    </row>
    <row r="4658" spans="32:51" x14ac:dyDescent="0.25">
      <c r="AF4658" s="6"/>
      <c r="AG4658" s="40"/>
      <c r="AJ4658" s="83"/>
      <c r="AK4658" s="40"/>
      <c r="AN4658" s="83"/>
      <c r="AO4658" s="40"/>
      <c r="AT4658" s="83"/>
      <c r="AU4658" s="40"/>
      <c r="AX4658" s="6"/>
      <c r="AY4658" s="40"/>
    </row>
    <row r="4659" spans="32:51" x14ac:dyDescent="0.25">
      <c r="AF4659" s="6"/>
      <c r="AG4659" s="40"/>
      <c r="AJ4659" s="83"/>
      <c r="AK4659" s="40"/>
      <c r="AN4659" s="83"/>
      <c r="AO4659" s="40"/>
      <c r="AT4659" s="83"/>
      <c r="AU4659" s="40"/>
      <c r="AX4659" s="6"/>
      <c r="AY4659" s="40"/>
    </row>
    <row r="4660" spans="32:51" x14ac:dyDescent="0.25">
      <c r="AF4660" s="6"/>
      <c r="AG4660" s="40"/>
      <c r="AJ4660" s="83"/>
      <c r="AK4660" s="40"/>
      <c r="AN4660" s="83"/>
      <c r="AO4660" s="40"/>
      <c r="AT4660" s="83"/>
      <c r="AU4660" s="40"/>
      <c r="AX4660" s="6"/>
      <c r="AY4660" s="40"/>
    </row>
    <row r="4661" spans="32:51" x14ac:dyDescent="0.25">
      <c r="AF4661" s="6"/>
      <c r="AG4661" s="40"/>
      <c r="AJ4661" s="83"/>
      <c r="AK4661" s="40"/>
      <c r="AN4661" s="83"/>
      <c r="AO4661" s="40"/>
      <c r="AT4661" s="83"/>
      <c r="AU4661" s="40"/>
      <c r="AX4661" s="6"/>
      <c r="AY4661" s="40"/>
    </row>
    <row r="4662" spans="32:51" x14ac:dyDescent="0.25">
      <c r="AF4662" s="6"/>
      <c r="AG4662" s="40"/>
      <c r="AJ4662" s="83"/>
      <c r="AK4662" s="40"/>
      <c r="AN4662" s="83"/>
      <c r="AO4662" s="40"/>
      <c r="AT4662" s="83"/>
      <c r="AU4662" s="40"/>
      <c r="AX4662" s="6"/>
      <c r="AY4662" s="40"/>
    </row>
    <row r="4663" spans="32:51" x14ac:dyDescent="0.25">
      <c r="AF4663" s="6"/>
      <c r="AG4663" s="40"/>
      <c r="AJ4663" s="83"/>
      <c r="AK4663" s="40"/>
      <c r="AN4663" s="83"/>
      <c r="AO4663" s="40"/>
      <c r="AT4663" s="83"/>
      <c r="AU4663" s="40"/>
      <c r="AX4663" s="6"/>
      <c r="AY4663" s="40"/>
    </row>
    <row r="4664" spans="32:51" x14ac:dyDescent="0.25">
      <c r="AF4664" s="6"/>
      <c r="AG4664" s="40"/>
      <c r="AJ4664" s="83"/>
      <c r="AK4664" s="40"/>
      <c r="AN4664" s="83"/>
      <c r="AO4664" s="40"/>
      <c r="AT4664" s="83"/>
      <c r="AU4664" s="40"/>
      <c r="AX4664" s="6"/>
      <c r="AY4664" s="40"/>
    </row>
    <row r="4665" spans="32:51" x14ac:dyDescent="0.25">
      <c r="AF4665" s="6"/>
      <c r="AG4665" s="40"/>
      <c r="AJ4665" s="83"/>
      <c r="AK4665" s="40"/>
      <c r="AN4665" s="83"/>
      <c r="AO4665" s="40"/>
      <c r="AT4665" s="83"/>
      <c r="AU4665" s="40"/>
      <c r="AX4665" s="6"/>
      <c r="AY4665" s="40"/>
    </row>
    <row r="4666" spans="32:51" x14ac:dyDescent="0.25">
      <c r="AF4666" s="6"/>
      <c r="AG4666" s="40"/>
      <c r="AJ4666" s="83"/>
      <c r="AK4666" s="40"/>
      <c r="AN4666" s="83"/>
      <c r="AO4666" s="40"/>
      <c r="AT4666" s="83"/>
      <c r="AU4666" s="40"/>
      <c r="AX4666" s="6"/>
      <c r="AY4666" s="40"/>
    </row>
    <row r="4667" spans="32:51" x14ac:dyDescent="0.25">
      <c r="AF4667" s="6"/>
      <c r="AG4667" s="40"/>
      <c r="AJ4667" s="83"/>
      <c r="AK4667" s="40"/>
      <c r="AN4667" s="83"/>
      <c r="AO4667" s="40"/>
      <c r="AT4667" s="83"/>
      <c r="AU4667" s="40"/>
      <c r="AX4667" s="6"/>
      <c r="AY4667" s="40"/>
    </row>
    <row r="4668" spans="32:51" x14ac:dyDescent="0.25">
      <c r="AF4668" s="6"/>
      <c r="AG4668" s="40"/>
      <c r="AJ4668" s="83"/>
      <c r="AK4668" s="40"/>
      <c r="AN4668" s="83"/>
      <c r="AO4668" s="40"/>
      <c r="AT4668" s="83"/>
      <c r="AU4668" s="40"/>
      <c r="AX4668" s="6"/>
      <c r="AY4668" s="40"/>
    </row>
    <row r="4669" spans="32:51" x14ac:dyDescent="0.25">
      <c r="AF4669" s="6"/>
      <c r="AG4669" s="40"/>
      <c r="AJ4669" s="83"/>
      <c r="AK4669" s="40"/>
      <c r="AN4669" s="83"/>
      <c r="AO4669" s="40"/>
      <c r="AT4669" s="83"/>
      <c r="AU4669" s="40"/>
      <c r="AX4669" s="6"/>
      <c r="AY4669" s="40"/>
    </row>
    <row r="4670" spans="32:51" x14ac:dyDescent="0.25">
      <c r="AF4670" s="6"/>
      <c r="AG4670" s="40"/>
      <c r="AJ4670" s="83"/>
      <c r="AK4670" s="40"/>
      <c r="AN4670" s="83"/>
      <c r="AO4670" s="40"/>
      <c r="AT4670" s="83"/>
      <c r="AU4670" s="40"/>
      <c r="AX4670" s="6"/>
      <c r="AY4670" s="40"/>
    </row>
    <row r="4671" spans="32:51" x14ac:dyDescent="0.25">
      <c r="AF4671" s="6"/>
      <c r="AG4671" s="40"/>
      <c r="AJ4671" s="83"/>
      <c r="AK4671" s="40"/>
      <c r="AN4671" s="83"/>
      <c r="AO4671" s="40"/>
      <c r="AT4671" s="83"/>
      <c r="AU4671" s="40"/>
      <c r="AX4671" s="6"/>
      <c r="AY4671" s="40"/>
    </row>
    <row r="4672" spans="32:51" x14ac:dyDescent="0.25">
      <c r="AF4672" s="6"/>
      <c r="AG4672" s="40"/>
      <c r="AJ4672" s="83"/>
      <c r="AK4672" s="40"/>
      <c r="AN4672" s="83"/>
      <c r="AO4672" s="40"/>
      <c r="AT4672" s="83"/>
      <c r="AU4672" s="40"/>
      <c r="AX4672" s="6"/>
      <c r="AY4672" s="40"/>
    </row>
    <row r="4673" spans="32:51" x14ac:dyDescent="0.25">
      <c r="AF4673" s="6"/>
      <c r="AG4673" s="40"/>
      <c r="AJ4673" s="83"/>
      <c r="AK4673" s="40"/>
      <c r="AN4673" s="83"/>
      <c r="AO4673" s="40"/>
      <c r="AT4673" s="83"/>
      <c r="AU4673" s="40"/>
      <c r="AX4673" s="6"/>
      <c r="AY4673" s="40"/>
    </row>
    <row r="4674" spans="32:51" x14ac:dyDescent="0.25">
      <c r="AF4674" s="6"/>
      <c r="AG4674" s="40"/>
      <c r="AJ4674" s="83"/>
      <c r="AK4674" s="40"/>
      <c r="AN4674" s="83"/>
      <c r="AO4674" s="40"/>
      <c r="AT4674" s="83"/>
      <c r="AU4674" s="40"/>
      <c r="AX4674" s="6"/>
      <c r="AY4674" s="40"/>
    </row>
    <row r="4675" spans="32:51" x14ac:dyDescent="0.25">
      <c r="AF4675" s="6"/>
      <c r="AG4675" s="40"/>
      <c r="AJ4675" s="83"/>
      <c r="AK4675" s="40"/>
      <c r="AN4675" s="83"/>
      <c r="AO4675" s="40"/>
      <c r="AT4675" s="83"/>
      <c r="AU4675" s="40"/>
      <c r="AX4675" s="6"/>
      <c r="AY4675" s="40"/>
    </row>
    <row r="4676" spans="32:51" x14ac:dyDescent="0.25">
      <c r="AF4676" s="6"/>
      <c r="AG4676" s="40"/>
      <c r="AJ4676" s="83"/>
      <c r="AK4676" s="40"/>
      <c r="AN4676" s="83"/>
      <c r="AO4676" s="40"/>
      <c r="AT4676" s="83"/>
      <c r="AU4676" s="40"/>
      <c r="AX4676" s="6"/>
      <c r="AY4676" s="40"/>
    </row>
    <row r="4677" spans="32:51" x14ac:dyDescent="0.25">
      <c r="AF4677" s="6"/>
      <c r="AG4677" s="40"/>
      <c r="AJ4677" s="83"/>
      <c r="AK4677" s="40"/>
      <c r="AN4677" s="83"/>
      <c r="AO4677" s="40"/>
      <c r="AT4677" s="83"/>
      <c r="AU4677" s="40"/>
      <c r="AX4677" s="6"/>
      <c r="AY4677" s="40"/>
    </row>
    <row r="4678" spans="32:51" x14ac:dyDescent="0.25">
      <c r="AF4678" s="6"/>
      <c r="AG4678" s="40"/>
      <c r="AJ4678" s="83"/>
      <c r="AK4678" s="40"/>
      <c r="AN4678" s="83"/>
      <c r="AO4678" s="40"/>
      <c r="AT4678" s="83"/>
      <c r="AU4678" s="40"/>
      <c r="AX4678" s="6"/>
      <c r="AY4678" s="40"/>
    </row>
    <row r="4679" spans="32:51" x14ac:dyDescent="0.25">
      <c r="AF4679" s="6"/>
      <c r="AG4679" s="40"/>
      <c r="AJ4679" s="83"/>
      <c r="AK4679" s="40"/>
      <c r="AN4679" s="83"/>
      <c r="AO4679" s="40"/>
      <c r="AT4679" s="83"/>
      <c r="AU4679" s="40"/>
      <c r="AX4679" s="6"/>
      <c r="AY4679" s="40"/>
    </row>
    <row r="4680" spans="32:51" x14ac:dyDescent="0.25">
      <c r="AF4680" s="6"/>
      <c r="AG4680" s="40"/>
      <c r="AJ4680" s="83"/>
      <c r="AK4680" s="40"/>
      <c r="AN4680" s="83"/>
      <c r="AO4680" s="40"/>
      <c r="AT4680" s="83"/>
      <c r="AU4680" s="40"/>
      <c r="AX4680" s="6"/>
      <c r="AY4680" s="40"/>
    </row>
    <row r="4681" spans="32:51" x14ac:dyDescent="0.25">
      <c r="AF4681" s="6"/>
      <c r="AG4681" s="40"/>
      <c r="AJ4681" s="83"/>
      <c r="AK4681" s="40"/>
      <c r="AN4681" s="83"/>
      <c r="AO4681" s="40"/>
      <c r="AT4681" s="83"/>
      <c r="AU4681" s="40"/>
      <c r="AX4681" s="6"/>
      <c r="AY4681" s="40"/>
    </row>
    <row r="4682" spans="32:51" x14ac:dyDescent="0.25">
      <c r="AF4682" s="6"/>
      <c r="AG4682" s="40"/>
      <c r="AJ4682" s="83"/>
      <c r="AK4682" s="40"/>
      <c r="AN4682" s="83"/>
      <c r="AO4682" s="40"/>
      <c r="AT4682" s="83"/>
      <c r="AU4682" s="40"/>
      <c r="AX4682" s="6"/>
      <c r="AY4682" s="40"/>
    </row>
    <row r="4683" spans="32:51" x14ac:dyDescent="0.25">
      <c r="AF4683" s="6"/>
      <c r="AG4683" s="40"/>
      <c r="AJ4683" s="83"/>
      <c r="AK4683" s="40"/>
      <c r="AN4683" s="83"/>
      <c r="AO4683" s="40"/>
      <c r="AT4683" s="83"/>
      <c r="AU4683" s="40"/>
      <c r="AX4683" s="6"/>
      <c r="AY4683" s="40"/>
    </row>
    <row r="4684" spans="32:51" x14ac:dyDescent="0.25">
      <c r="AF4684" s="6"/>
      <c r="AG4684" s="40"/>
      <c r="AJ4684" s="83"/>
      <c r="AK4684" s="40"/>
      <c r="AN4684" s="83"/>
      <c r="AO4684" s="40"/>
      <c r="AT4684" s="83"/>
      <c r="AU4684" s="40"/>
      <c r="AX4684" s="6"/>
      <c r="AY4684" s="40"/>
    </row>
    <row r="4685" spans="32:51" x14ac:dyDescent="0.25">
      <c r="AF4685" s="6"/>
      <c r="AG4685" s="40"/>
      <c r="AJ4685" s="83"/>
      <c r="AK4685" s="40"/>
      <c r="AN4685" s="83"/>
      <c r="AO4685" s="40"/>
      <c r="AT4685" s="83"/>
      <c r="AU4685" s="40"/>
      <c r="AX4685" s="6"/>
      <c r="AY4685" s="40"/>
    </row>
    <row r="4686" spans="32:51" x14ac:dyDescent="0.25">
      <c r="AF4686" s="6"/>
      <c r="AG4686" s="40"/>
      <c r="AJ4686" s="83"/>
      <c r="AK4686" s="40"/>
      <c r="AN4686" s="83"/>
      <c r="AO4686" s="40"/>
      <c r="AT4686" s="83"/>
      <c r="AU4686" s="40"/>
      <c r="AX4686" s="6"/>
      <c r="AY4686" s="40"/>
    </row>
    <row r="4687" spans="32:51" x14ac:dyDescent="0.25">
      <c r="AF4687" s="6"/>
      <c r="AG4687" s="40"/>
      <c r="AJ4687" s="83"/>
      <c r="AK4687" s="40"/>
      <c r="AN4687" s="83"/>
      <c r="AO4687" s="40"/>
      <c r="AT4687" s="83"/>
      <c r="AU4687" s="40"/>
      <c r="AX4687" s="6"/>
      <c r="AY4687" s="40"/>
    </row>
    <row r="4688" spans="32:51" x14ac:dyDescent="0.25">
      <c r="AF4688" s="6"/>
      <c r="AG4688" s="40"/>
      <c r="AJ4688" s="83"/>
      <c r="AK4688" s="40"/>
      <c r="AN4688" s="83"/>
      <c r="AO4688" s="40"/>
      <c r="AT4688" s="83"/>
      <c r="AU4688" s="40"/>
      <c r="AX4688" s="6"/>
      <c r="AY4688" s="40"/>
    </row>
    <row r="4689" spans="32:51" x14ac:dyDescent="0.25">
      <c r="AF4689" s="6"/>
      <c r="AG4689" s="40"/>
      <c r="AJ4689" s="83"/>
      <c r="AK4689" s="40"/>
      <c r="AN4689" s="83"/>
      <c r="AO4689" s="40"/>
      <c r="AT4689" s="83"/>
      <c r="AU4689" s="40"/>
      <c r="AX4689" s="6"/>
      <c r="AY4689" s="40"/>
    </row>
    <row r="4690" spans="32:51" x14ac:dyDescent="0.25">
      <c r="AF4690" s="6"/>
      <c r="AG4690" s="40"/>
      <c r="AJ4690" s="83"/>
      <c r="AK4690" s="40"/>
      <c r="AN4690" s="83"/>
      <c r="AO4690" s="40"/>
      <c r="AT4690" s="83"/>
      <c r="AU4690" s="40"/>
      <c r="AX4690" s="6"/>
      <c r="AY4690" s="40"/>
    </row>
    <row r="4691" spans="32:51" x14ac:dyDescent="0.25">
      <c r="AF4691" s="6"/>
      <c r="AG4691" s="40"/>
      <c r="AJ4691" s="83"/>
      <c r="AK4691" s="40"/>
      <c r="AN4691" s="83"/>
      <c r="AO4691" s="40"/>
      <c r="AT4691" s="83"/>
      <c r="AU4691" s="40"/>
      <c r="AX4691" s="6"/>
      <c r="AY4691" s="40"/>
    </row>
    <row r="4692" spans="32:51" x14ac:dyDescent="0.25">
      <c r="AF4692" s="6"/>
      <c r="AG4692" s="40"/>
      <c r="AJ4692" s="83"/>
      <c r="AK4692" s="40"/>
      <c r="AN4692" s="83"/>
      <c r="AO4692" s="40"/>
      <c r="AT4692" s="83"/>
      <c r="AU4692" s="40"/>
      <c r="AX4692" s="6"/>
      <c r="AY4692" s="40"/>
    </row>
    <row r="4693" spans="32:51" x14ac:dyDescent="0.25">
      <c r="AF4693" s="6"/>
      <c r="AG4693" s="40"/>
      <c r="AJ4693" s="83"/>
      <c r="AK4693" s="40"/>
      <c r="AN4693" s="83"/>
      <c r="AO4693" s="40"/>
      <c r="AT4693" s="83"/>
      <c r="AU4693" s="40"/>
      <c r="AX4693" s="6"/>
      <c r="AY4693" s="40"/>
    </row>
    <row r="4694" spans="32:51" x14ac:dyDescent="0.25">
      <c r="AF4694" s="6"/>
      <c r="AG4694" s="40"/>
      <c r="AJ4694" s="83"/>
      <c r="AK4694" s="40"/>
      <c r="AN4694" s="83"/>
      <c r="AO4694" s="40"/>
      <c r="AT4694" s="83"/>
      <c r="AU4694" s="40"/>
      <c r="AX4694" s="6"/>
      <c r="AY4694" s="40"/>
    </row>
    <row r="4695" spans="32:51" x14ac:dyDescent="0.25">
      <c r="AF4695" s="6"/>
      <c r="AG4695" s="40"/>
      <c r="AJ4695" s="83"/>
      <c r="AK4695" s="40"/>
      <c r="AN4695" s="83"/>
      <c r="AO4695" s="40"/>
      <c r="AT4695" s="83"/>
      <c r="AU4695" s="40"/>
      <c r="AX4695" s="6"/>
      <c r="AY4695" s="40"/>
    </row>
    <row r="4696" spans="32:51" x14ac:dyDescent="0.25">
      <c r="AF4696" s="6"/>
      <c r="AG4696" s="40"/>
      <c r="AJ4696" s="83"/>
      <c r="AK4696" s="40"/>
      <c r="AN4696" s="83"/>
      <c r="AO4696" s="40"/>
      <c r="AT4696" s="83"/>
      <c r="AU4696" s="40"/>
      <c r="AX4696" s="6"/>
      <c r="AY4696" s="40"/>
    </row>
    <row r="4697" spans="32:51" x14ac:dyDescent="0.25">
      <c r="AF4697" s="6"/>
      <c r="AG4697" s="40"/>
      <c r="AJ4697" s="83"/>
      <c r="AK4697" s="40"/>
      <c r="AN4697" s="83"/>
      <c r="AO4697" s="40"/>
      <c r="AT4697" s="83"/>
      <c r="AU4697" s="40"/>
      <c r="AX4697" s="6"/>
      <c r="AY4697" s="40"/>
    </row>
    <row r="4698" spans="32:51" x14ac:dyDescent="0.25">
      <c r="AF4698" s="6"/>
      <c r="AG4698" s="40"/>
      <c r="AJ4698" s="83"/>
      <c r="AK4698" s="40"/>
      <c r="AN4698" s="83"/>
      <c r="AO4698" s="40"/>
      <c r="AT4698" s="83"/>
      <c r="AU4698" s="40"/>
      <c r="AX4698" s="6"/>
      <c r="AY4698" s="40"/>
    </row>
    <row r="4699" spans="32:51" x14ac:dyDescent="0.25">
      <c r="AF4699" s="6"/>
      <c r="AG4699" s="40"/>
      <c r="AJ4699" s="83"/>
      <c r="AK4699" s="40"/>
      <c r="AN4699" s="83"/>
      <c r="AO4699" s="40"/>
      <c r="AT4699" s="83"/>
      <c r="AU4699" s="40"/>
      <c r="AX4699" s="6"/>
      <c r="AY4699" s="40"/>
    </row>
    <row r="4700" spans="32:51" x14ac:dyDescent="0.25">
      <c r="AF4700" s="6"/>
      <c r="AG4700" s="40"/>
      <c r="AJ4700" s="83"/>
      <c r="AK4700" s="40"/>
      <c r="AN4700" s="83"/>
      <c r="AO4700" s="40"/>
      <c r="AT4700" s="83"/>
      <c r="AU4700" s="40"/>
      <c r="AX4700" s="6"/>
      <c r="AY4700" s="40"/>
    </row>
    <row r="4701" spans="32:51" x14ac:dyDescent="0.25">
      <c r="AF4701" s="6"/>
      <c r="AG4701" s="40"/>
      <c r="AJ4701" s="83"/>
      <c r="AK4701" s="40"/>
      <c r="AN4701" s="83"/>
      <c r="AO4701" s="40"/>
      <c r="AT4701" s="83"/>
      <c r="AU4701" s="40"/>
      <c r="AX4701" s="6"/>
      <c r="AY4701" s="40"/>
    </row>
    <row r="4702" spans="32:51" x14ac:dyDescent="0.25">
      <c r="AF4702" s="6"/>
      <c r="AG4702" s="40"/>
      <c r="AJ4702" s="83"/>
      <c r="AK4702" s="40"/>
      <c r="AN4702" s="83"/>
      <c r="AO4702" s="40"/>
      <c r="AT4702" s="83"/>
      <c r="AU4702" s="40"/>
      <c r="AX4702" s="6"/>
      <c r="AY4702" s="40"/>
    </row>
    <row r="4703" spans="32:51" x14ac:dyDescent="0.25">
      <c r="AF4703" s="6"/>
      <c r="AG4703" s="40"/>
      <c r="AJ4703" s="83"/>
      <c r="AK4703" s="40"/>
      <c r="AN4703" s="83"/>
      <c r="AO4703" s="40"/>
      <c r="AT4703" s="83"/>
      <c r="AU4703" s="40"/>
      <c r="AX4703" s="6"/>
      <c r="AY4703" s="40"/>
    </row>
    <row r="4704" spans="32:51" x14ac:dyDescent="0.25">
      <c r="AF4704" s="6"/>
      <c r="AG4704" s="40"/>
      <c r="AJ4704" s="83"/>
      <c r="AK4704" s="40"/>
      <c r="AN4704" s="83"/>
      <c r="AO4704" s="40"/>
      <c r="AT4704" s="83"/>
      <c r="AU4704" s="40"/>
      <c r="AX4704" s="6"/>
      <c r="AY4704" s="40"/>
    </row>
    <row r="4705" spans="32:51" x14ac:dyDescent="0.25">
      <c r="AF4705" s="6"/>
      <c r="AG4705" s="40"/>
      <c r="AJ4705" s="83"/>
      <c r="AK4705" s="40"/>
      <c r="AN4705" s="83"/>
      <c r="AO4705" s="40"/>
      <c r="AT4705" s="83"/>
      <c r="AU4705" s="40"/>
      <c r="AX4705" s="6"/>
      <c r="AY4705" s="40"/>
    </row>
    <row r="4706" spans="32:51" x14ac:dyDescent="0.25">
      <c r="AF4706" s="6"/>
      <c r="AG4706" s="40"/>
      <c r="AJ4706" s="83"/>
      <c r="AK4706" s="40"/>
      <c r="AN4706" s="83"/>
      <c r="AO4706" s="40"/>
      <c r="AT4706" s="83"/>
      <c r="AU4706" s="40"/>
      <c r="AX4706" s="6"/>
      <c r="AY4706" s="40"/>
    </row>
    <row r="4707" spans="32:51" x14ac:dyDescent="0.25">
      <c r="AF4707" s="6"/>
      <c r="AG4707" s="40"/>
      <c r="AJ4707" s="83"/>
      <c r="AK4707" s="40"/>
      <c r="AN4707" s="83"/>
      <c r="AO4707" s="40"/>
      <c r="AT4707" s="83"/>
      <c r="AU4707" s="40"/>
      <c r="AX4707" s="6"/>
      <c r="AY4707" s="40"/>
    </row>
    <row r="4708" spans="32:51" x14ac:dyDescent="0.25">
      <c r="AF4708" s="6"/>
      <c r="AG4708" s="40"/>
      <c r="AJ4708" s="83"/>
      <c r="AK4708" s="40"/>
      <c r="AN4708" s="83"/>
      <c r="AO4708" s="40"/>
      <c r="AT4708" s="83"/>
      <c r="AU4708" s="40"/>
      <c r="AX4708" s="6"/>
      <c r="AY4708" s="40"/>
    </row>
    <row r="4709" spans="32:51" x14ac:dyDescent="0.25">
      <c r="AF4709" s="6"/>
      <c r="AG4709" s="40"/>
      <c r="AJ4709" s="83"/>
      <c r="AK4709" s="40"/>
      <c r="AN4709" s="83"/>
      <c r="AO4709" s="40"/>
      <c r="AT4709" s="83"/>
      <c r="AU4709" s="40"/>
      <c r="AX4709" s="6"/>
      <c r="AY4709" s="40"/>
    </row>
    <row r="4710" spans="32:51" x14ac:dyDescent="0.25">
      <c r="AF4710" s="6"/>
      <c r="AG4710" s="40"/>
      <c r="AJ4710" s="83"/>
      <c r="AK4710" s="40"/>
      <c r="AN4710" s="83"/>
      <c r="AO4710" s="40"/>
      <c r="AT4710" s="83"/>
      <c r="AU4710" s="40"/>
      <c r="AX4710" s="6"/>
      <c r="AY4710" s="40"/>
    </row>
    <row r="4711" spans="32:51" x14ac:dyDescent="0.25">
      <c r="AF4711" s="6"/>
      <c r="AG4711" s="40"/>
      <c r="AJ4711" s="83"/>
      <c r="AK4711" s="40"/>
      <c r="AN4711" s="83"/>
      <c r="AO4711" s="40"/>
      <c r="AT4711" s="83"/>
      <c r="AU4711" s="40"/>
      <c r="AX4711" s="6"/>
      <c r="AY4711" s="40"/>
    </row>
    <row r="4712" spans="32:51" x14ac:dyDescent="0.25">
      <c r="AF4712" s="6"/>
      <c r="AG4712" s="40"/>
      <c r="AJ4712" s="83"/>
      <c r="AK4712" s="40"/>
      <c r="AN4712" s="83"/>
      <c r="AO4712" s="40"/>
      <c r="AT4712" s="83"/>
      <c r="AU4712" s="40"/>
      <c r="AX4712" s="6"/>
      <c r="AY4712" s="40"/>
    </row>
    <row r="4713" spans="32:51" x14ac:dyDescent="0.25">
      <c r="AF4713" s="6"/>
      <c r="AG4713" s="40"/>
      <c r="AJ4713" s="83"/>
      <c r="AK4713" s="40"/>
      <c r="AN4713" s="83"/>
      <c r="AO4713" s="40"/>
      <c r="AT4713" s="83"/>
      <c r="AU4713" s="40"/>
      <c r="AX4713" s="6"/>
      <c r="AY4713" s="40"/>
    </row>
    <row r="4714" spans="32:51" x14ac:dyDescent="0.25">
      <c r="AF4714" s="6"/>
      <c r="AG4714" s="40"/>
      <c r="AJ4714" s="83"/>
      <c r="AK4714" s="40"/>
      <c r="AN4714" s="83"/>
      <c r="AO4714" s="40"/>
      <c r="AT4714" s="83"/>
      <c r="AU4714" s="40"/>
      <c r="AX4714" s="6"/>
      <c r="AY4714" s="40"/>
    </row>
    <row r="4715" spans="32:51" x14ac:dyDescent="0.25">
      <c r="AF4715" s="6"/>
      <c r="AG4715" s="40"/>
      <c r="AJ4715" s="83"/>
      <c r="AK4715" s="40"/>
      <c r="AN4715" s="83"/>
      <c r="AO4715" s="40"/>
      <c r="AT4715" s="83"/>
      <c r="AU4715" s="40"/>
      <c r="AX4715" s="6"/>
      <c r="AY4715" s="40"/>
    </row>
    <row r="4716" spans="32:51" x14ac:dyDescent="0.25">
      <c r="AF4716" s="6"/>
      <c r="AG4716" s="40"/>
      <c r="AJ4716" s="83"/>
      <c r="AK4716" s="40"/>
      <c r="AN4716" s="83"/>
      <c r="AO4716" s="40"/>
      <c r="AT4716" s="83"/>
      <c r="AU4716" s="40"/>
      <c r="AX4716" s="6"/>
      <c r="AY4716" s="40"/>
    </row>
    <row r="4717" spans="32:51" x14ac:dyDescent="0.25">
      <c r="AF4717" s="6"/>
      <c r="AG4717" s="40"/>
      <c r="AJ4717" s="83"/>
      <c r="AK4717" s="40"/>
      <c r="AN4717" s="83"/>
      <c r="AO4717" s="40"/>
      <c r="AT4717" s="83"/>
      <c r="AU4717" s="40"/>
      <c r="AX4717" s="6"/>
      <c r="AY4717" s="40"/>
    </row>
    <row r="4718" spans="32:51" x14ac:dyDescent="0.25">
      <c r="AF4718" s="6"/>
      <c r="AG4718" s="40"/>
      <c r="AJ4718" s="83"/>
      <c r="AK4718" s="40"/>
      <c r="AN4718" s="83"/>
      <c r="AO4718" s="40"/>
      <c r="AT4718" s="83"/>
      <c r="AU4718" s="40"/>
      <c r="AX4718" s="6"/>
      <c r="AY4718" s="40"/>
    </row>
    <row r="4719" spans="32:51" x14ac:dyDescent="0.25">
      <c r="AF4719" s="6"/>
      <c r="AG4719" s="40"/>
      <c r="AJ4719" s="83"/>
      <c r="AK4719" s="40"/>
      <c r="AN4719" s="83"/>
      <c r="AO4719" s="40"/>
      <c r="AT4719" s="83"/>
      <c r="AU4719" s="40"/>
      <c r="AX4719" s="6"/>
      <c r="AY4719" s="40"/>
    </row>
    <row r="4720" spans="32:51" x14ac:dyDescent="0.25">
      <c r="AF4720" s="6"/>
      <c r="AG4720" s="40"/>
      <c r="AJ4720" s="83"/>
      <c r="AK4720" s="40"/>
      <c r="AN4720" s="83"/>
      <c r="AO4720" s="40"/>
      <c r="AT4720" s="83"/>
      <c r="AU4720" s="40"/>
      <c r="AX4720" s="6"/>
      <c r="AY4720" s="40"/>
    </row>
    <row r="4721" spans="32:51" x14ac:dyDescent="0.25">
      <c r="AF4721" s="6"/>
      <c r="AG4721" s="40"/>
      <c r="AJ4721" s="83"/>
      <c r="AK4721" s="40"/>
      <c r="AN4721" s="83"/>
      <c r="AO4721" s="40"/>
      <c r="AT4721" s="83"/>
      <c r="AU4721" s="40"/>
      <c r="AX4721" s="6"/>
      <c r="AY4721" s="40"/>
    </row>
    <row r="4722" spans="32:51" x14ac:dyDescent="0.25">
      <c r="AF4722" s="6"/>
      <c r="AG4722" s="40"/>
      <c r="AJ4722" s="83"/>
      <c r="AK4722" s="40"/>
      <c r="AN4722" s="83"/>
      <c r="AO4722" s="40"/>
      <c r="AT4722" s="83"/>
      <c r="AU4722" s="40"/>
      <c r="AX4722" s="6"/>
      <c r="AY4722" s="40"/>
    </row>
    <row r="4723" spans="32:51" x14ac:dyDescent="0.25">
      <c r="AF4723" s="6"/>
      <c r="AG4723" s="40"/>
      <c r="AJ4723" s="83"/>
      <c r="AK4723" s="40"/>
      <c r="AN4723" s="83"/>
      <c r="AO4723" s="40"/>
      <c r="AT4723" s="83"/>
      <c r="AU4723" s="40"/>
      <c r="AX4723" s="6"/>
      <c r="AY4723" s="40"/>
    </row>
    <row r="4724" spans="32:51" x14ac:dyDescent="0.25">
      <c r="AF4724" s="6"/>
      <c r="AG4724" s="40"/>
      <c r="AJ4724" s="83"/>
      <c r="AK4724" s="40"/>
      <c r="AN4724" s="83"/>
      <c r="AO4724" s="40"/>
      <c r="AT4724" s="83"/>
      <c r="AU4724" s="40"/>
      <c r="AX4724" s="6"/>
      <c r="AY4724" s="40"/>
    </row>
    <row r="4725" spans="32:51" x14ac:dyDescent="0.25">
      <c r="AF4725" s="6"/>
      <c r="AG4725" s="40"/>
      <c r="AJ4725" s="83"/>
      <c r="AK4725" s="40"/>
      <c r="AN4725" s="83"/>
      <c r="AO4725" s="40"/>
      <c r="AT4725" s="83"/>
      <c r="AU4725" s="40"/>
      <c r="AX4725" s="6"/>
      <c r="AY4725" s="40"/>
    </row>
    <row r="4726" spans="32:51" x14ac:dyDescent="0.25">
      <c r="AF4726" s="6"/>
      <c r="AG4726" s="40"/>
      <c r="AJ4726" s="83"/>
      <c r="AK4726" s="40"/>
      <c r="AN4726" s="83"/>
      <c r="AO4726" s="40"/>
      <c r="AT4726" s="83"/>
      <c r="AU4726" s="40"/>
      <c r="AX4726" s="6"/>
      <c r="AY4726" s="40"/>
    </row>
    <row r="4727" spans="32:51" x14ac:dyDescent="0.25">
      <c r="AF4727" s="6"/>
      <c r="AG4727" s="40"/>
      <c r="AJ4727" s="83"/>
      <c r="AK4727" s="40"/>
      <c r="AN4727" s="83"/>
      <c r="AO4727" s="40"/>
      <c r="AT4727" s="83"/>
      <c r="AU4727" s="40"/>
      <c r="AX4727" s="6"/>
      <c r="AY4727" s="40"/>
    </row>
    <row r="4728" spans="32:51" x14ac:dyDescent="0.25">
      <c r="AF4728" s="6"/>
      <c r="AG4728" s="40"/>
      <c r="AJ4728" s="83"/>
      <c r="AK4728" s="40"/>
      <c r="AN4728" s="83"/>
      <c r="AO4728" s="40"/>
      <c r="AT4728" s="83"/>
      <c r="AU4728" s="40"/>
      <c r="AX4728" s="6"/>
      <c r="AY4728" s="40"/>
    </row>
    <row r="4729" spans="32:51" x14ac:dyDescent="0.25">
      <c r="AF4729" s="6"/>
      <c r="AG4729" s="40"/>
      <c r="AJ4729" s="83"/>
      <c r="AK4729" s="40"/>
      <c r="AN4729" s="83"/>
      <c r="AO4729" s="40"/>
      <c r="AT4729" s="83"/>
      <c r="AU4729" s="40"/>
      <c r="AX4729" s="6"/>
      <c r="AY4729" s="40"/>
    </row>
    <row r="4730" spans="32:51" x14ac:dyDescent="0.25">
      <c r="AF4730" s="6"/>
      <c r="AG4730" s="40"/>
      <c r="AJ4730" s="83"/>
      <c r="AK4730" s="40"/>
      <c r="AN4730" s="83"/>
      <c r="AO4730" s="40"/>
      <c r="AT4730" s="83"/>
      <c r="AU4730" s="40"/>
      <c r="AX4730" s="6"/>
      <c r="AY4730" s="40"/>
    </row>
    <row r="4731" spans="32:51" x14ac:dyDescent="0.25">
      <c r="AF4731" s="6"/>
      <c r="AG4731" s="40"/>
      <c r="AJ4731" s="83"/>
      <c r="AK4731" s="40"/>
      <c r="AN4731" s="83"/>
      <c r="AO4731" s="40"/>
      <c r="AT4731" s="83"/>
      <c r="AU4731" s="40"/>
      <c r="AX4731" s="6"/>
      <c r="AY4731" s="40"/>
    </row>
    <row r="4732" spans="32:51" x14ac:dyDescent="0.25">
      <c r="AF4732" s="6"/>
      <c r="AG4732" s="40"/>
      <c r="AJ4732" s="83"/>
      <c r="AK4732" s="40"/>
      <c r="AN4732" s="83"/>
      <c r="AO4732" s="40"/>
      <c r="AT4732" s="83"/>
      <c r="AU4732" s="40"/>
      <c r="AX4732" s="6"/>
      <c r="AY4732" s="40"/>
    </row>
    <row r="4733" spans="32:51" x14ac:dyDescent="0.25">
      <c r="AF4733" s="6"/>
      <c r="AG4733" s="40"/>
      <c r="AJ4733" s="83"/>
      <c r="AK4733" s="40"/>
      <c r="AN4733" s="83"/>
      <c r="AO4733" s="40"/>
      <c r="AT4733" s="83"/>
      <c r="AU4733" s="40"/>
      <c r="AX4733" s="6"/>
      <c r="AY4733" s="40"/>
    </row>
    <row r="4734" spans="32:51" x14ac:dyDescent="0.25">
      <c r="AF4734" s="6"/>
      <c r="AG4734" s="40"/>
      <c r="AJ4734" s="83"/>
      <c r="AK4734" s="40"/>
      <c r="AN4734" s="83"/>
      <c r="AO4734" s="40"/>
      <c r="AT4734" s="83"/>
      <c r="AU4734" s="40"/>
      <c r="AX4734" s="6"/>
      <c r="AY4734" s="40"/>
    </row>
    <row r="4735" spans="32:51" x14ac:dyDescent="0.25">
      <c r="AF4735" s="6"/>
      <c r="AG4735" s="40"/>
      <c r="AJ4735" s="83"/>
      <c r="AK4735" s="40"/>
      <c r="AN4735" s="83"/>
      <c r="AO4735" s="40"/>
      <c r="AT4735" s="83"/>
      <c r="AU4735" s="40"/>
      <c r="AX4735" s="6"/>
      <c r="AY4735" s="40"/>
    </row>
    <row r="4736" spans="32:51" x14ac:dyDescent="0.25">
      <c r="AF4736" s="6"/>
      <c r="AG4736" s="40"/>
      <c r="AJ4736" s="83"/>
      <c r="AK4736" s="40"/>
      <c r="AN4736" s="83"/>
      <c r="AO4736" s="40"/>
      <c r="AT4736" s="83"/>
      <c r="AU4736" s="40"/>
      <c r="AX4736" s="6"/>
      <c r="AY4736" s="40"/>
    </row>
    <row r="4737" spans="32:51" x14ac:dyDescent="0.25">
      <c r="AF4737" s="6"/>
      <c r="AG4737" s="40"/>
      <c r="AJ4737" s="83"/>
      <c r="AK4737" s="40"/>
      <c r="AN4737" s="83"/>
      <c r="AO4737" s="40"/>
      <c r="AT4737" s="83"/>
      <c r="AU4737" s="40"/>
      <c r="AX4737" s="6"/>
      <c r="AY4737" s="40"/>
    </row>
    <row r="4738" spans="32:51" x14ac:dyDescent="0.25">
      <c r="AF4738" s="6"/>
      <c r="AG4738" s="40"/>
      <c r="AJ4738" s="83"/>
      <c r="AK4738" s="40"/>
      <c r="AN4738" s="83"/>
      <c r="AO4738" s="40"/>
      <c r="AT4738" s="83"/>
      <c r="AU4738" s="40"/>
      <c r="AX4738" s="6"/>
      <c r="AY4738" s="40"/>
    </row>
    <row r="4739" spans="32:51" x14ac:dyDescent="0.25">
      <c r="AF4739" s="6"/>
      <c r="AG4739" s="40"/>
      <c r="AJ4739" s="83"/>
      <c r="AK4739" s="40"/>
      <c r="AN4739" s="83"/>
      <c r="AO4739" s="40"/>
      <c r="AT4739" s="83"/>
      <c r="AU4739" s="40"/>
      <c r="AX4739" s="6"/>
      <c r="AY4739" s="40"/>
    </row>
    <row r="4740" spans="32:51" x14ac:dyDescent="0.25">
      <c r="AF4740" s="6"/>
      <c r="AG4740" s="40"/>
      <c r="AJ4740" s="83"/>
      <c r="AK4740" s="40"/>
      <c r="AN4740" s="83"/>
      <c r="AO4740" s="40"/>
      <c r="AT4740" s="83"/>
      <c r="AU4740" s="40"/>
      <c r="AX4740" s="6"/>
      <c r="AY4740" s="40"/>
    </row>
    <row r="4741" spans="32:51" x14ac:dyDescent="0.25">
      <c r="AF4741" s="6"/>
      <c r="AG4741" s="40"/>
      <c r="AJ4741" s="83"/>
      <c r="AK4741" s="40"/>
      <c r="AN4741" s="83"/>
      <c r="AO4741" s="40"/>
      <c r="AT4741" s="83"/>
      <c r="AU4741" s="40"/>
      <c r="AX4741" s="6"/>
      <c r="AY4741" s="40"/>
    </row>
    <row r="4742" spans="32:51" x14ac:dyDescent="0.25">
      <c r="AF4742" s="6"/>
      <c r="AG4742" s="40"/>
      <c r="AJ4742" s="83"/>
      <c r="AK4742" s="40"/>
      <c r="AN4742" s="83"/>
      <c r="AO4742" s="40"/>
      <c r="AT4742" s="83"/>
      <c r="AU4742" s="40"/>
      <c r="AX4742" s="6"/>
      <c r="AY4742" s="40"/>
    </row>
    <row r="4743" spans="32:51" x14ac:dyDescent="0.25">
      <c r="AF4743" s="6"/>
      <c r="AG4743" s="40"/>
      <c r="AJ4743" s="83"/>
      <c r="AK4743" s="40"/>
      <c r="AN4743" s="83"/>
      <c r="AO4743" s="40"/>
      <c r="AT4743" s="83"/>
      <c r="AU4743" s="40"/>
      <c r="AX4743" s="6"/>
      <c r="AY4743" s="40"/>
    </row>
    <row r="4744" spans="32:51" x14ac:dyDescent="0.25">
      <c r="AF4744" s="6"/>
      <c r="AG4744" s="40"/>
      <c r="AJ4744" s="83"/>
      <c r="AK4744" s="40"/>
      <c r="AN4744" s="83"/>
      <c r="AO4744" s="40"/>
      <c r="AT4744" s="83"/>
      <c r="AU4744" s="40"/>
      <c r="AX4744" s="6"/>
      <c r="AY4744" s="40"/>
    </row>
    <row r="4745" spans="32:51" x14ac:dyDescent="0.25">
      <c r="AF4745" s="6"/>
      <c r="AG4745" s="40"/>
      <c r="AJ4745" s="83"/>
      <c r="AK4745" s="40"/>
      <c r="AN4745" s="83"/>
      <c r="AO4745" s="40"/>
      <c r="AT4745" s="83"/>
      <c r="AU4745" s="40"/>
      <c r="AX4745" s="6"/>
      <c r="AY4745" s="40"/>
    </row>
    <row r="4746" spans="32:51" x14ac:dyDescent="0.25">
      <c r="AF4746" s="6"/>
      <c r="AG4746" s="40"/>
      <c r="AJ4746" s="83"/>
      <c r="AK4746" s="40"/>
      <c r="AN4746" s="83"/>
      <c r="AO4746" s="40"/>
      <c r="AT4746" s="83"/>
      <c r="AU4746" s="40"/>
      <c r="AX4746" s="6"/>
      <c r="AY4746" s="40"/>
    </row>
    <row r="4747" spans="32:51" x14ac:dyDescent="0.25">
      <c r="AF4747" s="6"/>
      <c r="AG4747" s="40"/>
      <c r="AJ4747" s="83"/>
      <c r="AK4747" s="40"/>
      <c r="AN4747" s="83"/>
      <c r="AO4747" s="40"/>
      <c r="AT4747" s="83"/>
      <c r="AU4747" s="40"/>
      <c r="AX4747" s="6"/>
      <c r="AY4747" s="40"/>
    </row>
    <row r="4748" spans="32:51" x14ac:dyDescent="0.25">
      <c r="AF4748" s="6"/>
      <c r="AG4748" s="40"/>
      <c r="AJ4748" s="83"/>
      <c r="AK4748" s="40"/>
      <c r="AN4748" s="83"/>
      <c r="AO4748" s="40"/>
      <c r="AT4748" s="83"/>
      <c r="AU4748" s="40"/>
      <c r="AX4748" s="6"/>
      <c r="AY4748" s="40"/>
    </row>
    <row r="4749" spans="32:51" x14ac:dyDescent="0.25">
      <c r="AF4749" s="6"/>
      <c r="AG4749" s="40"/>
      <c r="AJ4749" s="83"/>
      <c r="AK4749" s="40"/>
      <c r="AN4749" s="83"/>
      <c r="AO4749" s="40"/>
      <c r="AT4749" s="83"/>
      <c r="AU4749" s="40"/>
      <c r="AX4749" s="6"/>
      <c r="AY4749" s="40"/>
    </row>
    <row r="4750" spans="32:51" x14ac:dyDescent="0.25">
      <c r="AF4750" s="6"/>
      <c r="AG4750" s="40"/>
      <c r="AJ4750" s="83"/>
      <c r="AK4750" s="40"/>
      <c r="AN4750" s="83"/>
      <c r="AO4750" s="40"/>
      <c r="AT4750" s="83"/>
      <c r="AU4750" s="40"/>
      <c r="AX4750" s="6"/>
      <c r="AY4750" s="40"/>
    </row>
    <row r="4751" spans="32:51" x14ac:dyDescent="0.25">
      <c r="AF4751" s="6"/>
      <c r="AG4751" s="40"/>
      <c r="AJ4751" s="83"/>
      <c r="AK4751" s="40"/>
      <c r="AN4751" s="83"/>
      <c r="AO4751" s="40"/>
      <c r="AT4751" s="83"/>
      <c r="AU4751" s="40"/>
      <c r="AX4751" s="6"/>
      <c r="AY4751" s="40"/>
    </row>
    <row r="4752" spans="32:51" x14ac:dyDescent="0.25">
      <c r="AF4752" s="6"/>
      <c r="AG4752" s="40"/>
      <c r="AJ4752" s="83"/>
      <c r="AK4752" s="40"/>
      <c r="AN4752" s="83"/>
      <c r="AO4752" s="40"/>
      <c r="AT4752" s="83"/>
      <c r="AU4752" s="40"/>
      <c r="AX4752" s="6"/>
      <c r="AY4752" s="40"/>
    </row>
    <row r="4753" spans="32:51" x14ac:dyDescent="0.25">
      <c r="AF4753" s="6"/>
      <c r="AG4753" s="40"/>
      <c r="AJ4753" s="83"/>
      <c r="AK4753" s="40"/>
      <c r="AN4753" s="83"/>
      <c r="AO4753" s="40"/>
      <c r="AT4753" s="83"/>
      <c r="AU4753" s="40"/>
      <c r="AX4753" s="6"/>
      <c r="AY4753" s="40"/>
    </row>
    <row r="4754" spans="32:51" x14ac:dyDescent="0.25">
      <c r="AF4754" s="6"/>
      <c r="AG4754" s="40"/>
      <c r="AJ4754" s="83"/>
      <c r="AK4754" s="40"/>
      <c r="AN4754" s="83"/>
      <c r="AO4754" s="40"/>
      <c r="AT4754" s="83"/>
      <c r="AU4754" s="40"/>
      <c r="AX4754" s="6"/>
      <c r="AY4754" s="40"/>
    </row>
    <row r="4755" spans="32:51" x14ac:dyDescent="0.25">
      <c r="AF4755" s="6"/>
      <c r="AG4755" s="40"/>
      <c r="AJ4755" s="83"/>
      <c r="AK4755" s="40"/>
      <c r="AN4755" s="83"/>
      <c r="AO4755" s="40"/>
      <c r="AT4755" s="83"/>
      <c r="AU4755" s="40"/>
      <c r="AX4755" s="6"/>
      <c r="AY4755" s="40"/>
    </row>
    <row r="4756" spans="32:51" x14ac:dyDescent="0.25">
      <c r="AF4756" s="6"/>
      <c r="AG4756" s="40"/>
      <c r="AJ4756" s="83"/>
      <c r="AK4756" s="40"/>
      <c r="AN4756" s="83"/>
      <c r="AO4756" s="40"/>
      <c r="AT4756" s="83"/>
      <c r="AU4756" s="40"/>
      <c r="AX4756" s="6"/>
      <c r="AY4756" s="40"/>
    </row>
    <row r="4757" spans="32:51" x14ac:dyDescent="0.25">
      <c r="AF4757" s="6"/>
      <c r="AG4757" s="40"/>
      <c r="AJ4757" s="83"/>
      <c r="AK4757" s="40"/>
      <c r="AN4757" s="83"/>
      <c r="AO4757" s="40"/>
      <c r="AT4757" s="83"/>
      <c r="AU4757" s="40"/>
      <c r="AX4757" s="6"/>
      <c r="AY4757" s="40"/>
    </row>
    <row r="4758" spans="32:51" x14ac:dyDescent="0.25">
      <c r="AF4758" s="6"/>
      <c r="AG4758" s="40"/>
      <c r="AJ4758" s="83"/>
      <c r="AK4758" s="40"/>
      <c r="AN4758" s="83"/>
      <c r="AO4758" s="40"/>
      <c r="AT4758" s="83"/>
      <c r="AU4758" s="40"/>
      <c r="AX4758" s="6"/>
      <c r="AY4758" s="40"/>
    </row>
    <row r="4759" spans="32:51" x14ac:dyDescent="0.25">
      <c r="AF4759" s="6"/>
      <c r="AG4759" s="40"/>
      <c r="AJ4759" s="83"/>
      <c r="AK4759" s="40"/>
      <c r="AN4759" s="83"/>
      <c r="AO4759" s="40"/>
      <c r="AT4759" s="83"/>
      <c r="AU4759" s="40"/>
      <c r="AX4759" s="6"/>
      <c r="AY4759" s="40"/>
    </row>
    <row r="4760" spans="32:51" x14ac:dyDescent="0.25">
      <c r="AF4760" s="6"/>
      <c r="AG4760" s="40"/>
      <c r="AJ4760" s="83"/>
      <c r="AK4760" s="40"/>
      <c r="AN4760" s="83"/>
      <c r="AO4760" s="40"/>
      <c r="AT4760" s="83"/>
      <c r="AU4760" s="40"/>
      <c r="AX4760" s="6"/>
      <c r="AY4760" s="40"/>
    </row>
    <row r="4761" spans="32:51" x14ac:dyDescent="0.25">
      <c r="AF4761" s="6"/>
      <c r="AG4761" s="40"/>
      <c r="AJ4761" s="83"/>
      <c r="AK4761" s="40"/>
      <c r="AN4761" s="83"/>
      <c r="AO4761" s="40"/>
      <c r="AT4761" s="83"/>
      <c r="AU4761" s="40"/>
      <c r="AX4761" s="6"/>
      <c r="AY4761" s="40"/>
    </row>
    <row r="4762" spans="32:51" x14ac:dyDescent="0.25">
      <c r="AF4762" s="6"/>
      <c r="AG4762" s="40"/>
      <c r="AJ4762" s="83"/>
      <c r="AK4762" s="40"/>
      <c r="AN4762" s="83"/>
      <c r="AO4762" s="40"/>
      <c r="AT4762" s="83"/>
      <c r="AU4762" s="40"/>
      <c r="AX4762" s="6"/>
      <c r="AY4762" s="40"/>
    </row>
    <row r="4763" spans="32:51" x14ac:dyDescent="0.25">
      <c r="AF4763" s="6"/>
      <c r="AG4763" s="40"/>
      <c r="AJ4763" s="83"/>
      <c r="AK4763" s="40"/>
      <c r="AN4763" s="83"/>
      <c r="AO4763" s="40"/>
      <c r="AT4763" s="83"/>
      <c r="AU4763" s="40"/>
      <c r="AX4763" s="6"/>
      <c r="AY4763" s="40"/>
    </row>
    <row r="4764" spans="32:51" x14ac:dyDescent="0.25">
      <c r="AF4764" s="6"/>
      <c r="AG4764" s="40"/>
      <c r="AJ4764" s="83"/>
      <c r="AK4764" s="40"/>
      <c r="AN4764" s="83"/>
      <c r="AO4764" s="40"/>
      <c r="AT4764" s="83"/>
      <c r="AU4764" s="40"/>
      <c r="AX4764" s="6"/>
      <c r="AY4764" s="40"/>
    </row>
    <row r="4765" spans="32:51" x14ac:dyDescent="0.25">
      <c r="AF4765" s="6"/>
      <c r="AG4765" s="40"/>
      <c r="AJ4765" s="83"/>
      <c r="AK4765" s="40"/>
      <c r="AN4765" s="83"/>
      <c r="AO4765" s="40"/>
      <c r="AT4765" s="83"/>
      <c r="AU4765" s="40"/>
      <c r="AX4765" s="6"/>
      <c r="AY4765" s="40"/>
    </row>
    <row r="4766" spans="32:51" x14ac:dyDescent="0.25">
      <c r="AF4766" s="6"/>
      <c r="AG4766" s="40"/>
      <c r="AJ4766" s="83"/>
      <c r="AK4766" s="40"/>
      <c r="AN4766" s="83"/>
      <c r="AO4766" s="40"/>
      <c r="AT4766" s="83"/>
      <c r="AU4766" s="40"/>
      <c r="AX4766" s="6"/>
      <c r="AY4766" s="40"/>
    </row>
    <row r="4767" spans="32:51" x14ac:dyDescent="0.25">
      <c r="AF4767" s="6"/>
      <c r="AG4767" s="40"/>
      <c r="AJ4767" s="83"/>
      <c r="AK4767" s="40"/>
      <c r="AN4767" s="83"/>
      <c r="AO4767" s="40"/>
      <c r="AT4767" s="83"/>
      <c r="AU4767" s="40"/>
      <c r="AX4767" s="6"/>
      <c r="AY4767" s="40"/>
    </row>
    <row r="4768" spans="32:51" x14ac:dyDescent="0.25">
      <c r="AF4768" s="6"/>
      <c r="AG4768" s="40"/>
      <c r="AJ4768" s="83"/>
      <c r="AK4768" s="40"/>
      <c r="AN4768" s="83"/>
      <c r="AO4768" s="40"/>
      <c r="AT4768" s="83"/>
      <c r="AU4768" s="40"/>
      <c r="AX4768" s="6"/>
      <c r="AY4768" s="40"/>
    </row>
    <row r="4769" spans="32:51" x14ac:dyDescent="0.25">
      <c r="AF4769" s="6"/>
      <c r="AG4769" s="40"/>
      <c r="AJ4769" s="83"/>
      <c r="AK4769" s="40"/>
      <c r="AN4769" s="83"/>
      <c r="AO4769" s="40"/>
      <c r="AT4769" s="83"/>
      <c r="AU4769" s="40"/>
      <c r="AX4769" s="6"/>
      <c r="AY4769" s="40"/>
    </row>
    <row r="4770" spans="32:51" x14ac:dyDescent="0.25">
      <c r="AF4770" s="6"/>
      <c r="AG4770" s="40"/>
      <c r="AJ4770" s="83"/>
      <c r="AK4770" s="40"/>
      <c r="AN4770" s="83"/>
      <c r="AO4770" s="40"/>
      <c r="AT4770" s="83"/>
      <c r="AU4770" s="40"/>
      <c r="AX4770" s="6"/>
      <c r="AY4770" s="40"/>
    </row>
    <row r="4771" spans="32:51" x14ac:dyDescent="0.25">
      <c r="AF4771" s="6"/>
      <c r="AG4771" s="40"/>
      <c r="AJ4771" s="83"/>
      <c r="AK4771" s="40"/>
      <c r="AN4771" s="83"/>
      <c r="AO4771" s="40"/>
      <c r="AT4771" s="83"/>
      <c r="AU4771" s="40"/>
      <c r="AX4771" s="6"/>
      <c r="AY4771" s="40"/>
    </row>
    <row r="4772" spans="32:51" x14ac:dyDescent="0.25">
      <c r="AF4772" s="6"/>
      <c r="AG4772" s="40"/>
      <c r="AJ4772" s="83"/>
      <c r="AK4772" s="40"/>
      <c r="AN4772" s="83"/>
      <c r="AO4772" s="40"/>
      <c r="AT4772" s="83"/>
      <c r="AU4772" s="40"/>
      <c r="AX4772" s="6"/>
      <c r="AY4772" s="40"/>
    </row>
    <row r="4773" spans="32:51" x14ac:dyDescent="0.25">
      <c r="AF4773" s="6"/>
      <c r="AG4773" s="40"/>
      <c r="AJ4773" s="83"/>
      <c r="AK4773" s="40"/>
      <c r="AN4773" s="83"/>
      <c r="AO4773" s="40"/>
      <c r="AT4773" s="83"/>
      <c r="AU4773" s="40"/>
      <c r="AX4773" s="6"/>
      <c r="AY4773" s="40"/>
    </row>
    <row r="4774" spans="32:51" x14ac:dyDescent="0.25">
      <c r="AF4774" s="6"/>
      <c r="AG4774" s="40"/>
      <c r="AJ4774" s="83"/>
      <c r="AK4774" s="40"/>
      <c r="AN4774" s="83"/>
      <c r="AO4774" s="40"/>
      <c r="AT4774" s="83"/>
      <c r="AU4774" s="40"/>
      <c r="AX4774" s="6"/>
      <c r="AY4774" s="40"/>
    </row>
    <row r="4775" spans="32:51" x14ac:dyDescent="0.25">
      <c r="AF4775" s="6"/>
      <c r="AG4775" s="40"/>
      <c r="AJ4775" s="83"/>
      <c r="AK4775" s="40"/>
      <c r="AN4775" s="83"/>
      <c r="AO4775" s="40"/>
      <c r="AT4775" s="83"/>
      <c r="AU4775" s="40"/>
      <c r="AX4775" s="6"/>
      <c r="AY4775" s="40"/>
    </row>
    <row r="4776" spans="32:51" x14ac:dyDescent="0.25">
      <c r="AF4776" s="6"/>
      <c r="AG4776" s="40"/>
      <c r="AJ4776" s="83"/>
      <c r="AK4776" s="40"/>
      <c r="AN4776" s="83"/>
      <c r="AO4776" s="40"/>
      <c r="AT4776" s="83"/>
      <c r="AU4776" s="40"/>
      <c r="AX4776" s="6"/>
      <c r="AY4776" s="40"/>
    </row>
    <row r="4777" spans="32:51" x14ac:dyDescent="0.25">
      <c r="AF4777" s="6"/>
      <c r="AG4777" s="40"/>
      <c r="AJ4777" s="83"/>
      <c r="AK4777" s="40"/>
      <c r="AN4777" s="83"/>
      <c r="AO4777" s="40"/>
      <c r="AT4777" s="83"/>
      <c r="AU4777" s="40"/>
      <c r="AX4777" s="6"/>
      <c r="AY4777" s="40"/>
    </row>
    <row r="4778" spans="32:51" x14ac:dyDescent="0.25">
      <c r="AF4778" s="6"/>
      <c r="AG4778" s="40"/>
      <c r="AJ4778" s="83"/>
      <c r="AK4778" s="40"/>
      <c r="AN4778" s="83"/>
      <c r="AO4778" s="40"/>
      <c r="AT4778" s="83"/>
      <c r="AU4778" s="40"/>
      <c r="AX4778" s="6"/>
      <c r="AY4778" s="40"/>
    </row>
    <row r="4779" spans="32:51" x14ac:dyDescent="0.25">
      <c r="AF4779" s="6"/>
      <c r="AG4779" s="40"/>
      <c r="AJ4779" s="83"/>
      <c r="AK4779" s="40"/>
      <c r="AN4779" s="83"/>
      <c r="AO4779" s="40"/>
      <c r="AT4779" s="83"/>
      <c r="AU4779" s="40"/>
      <c r="AX4779" s="6"/>
      <c r="AY4779" s="40"/>
    </row>
    <row r="4780" spans="32:51" x14ac:dyDescent="0.25">
      <c r="AF4780" s="6"/>
      <c r="AG4780" s="40"/>
      <c r="AJ4780" s="83"/>
      <c r="AK4780" s="40"/>
      <c r="AN4780" s="83"/>
      <c r="AO4780" s="40"/>
      <c r="AT4780" s="83"/>
      <c r="AU4780" s="40"/>
      <c r="AX4780" s="6"/>
      <c r="AY4780" s="40"/>
    </row>
    <row r="4781" spans="32:51" x14ac:dyDescent="0.25">
      <c r="AF4781" s="6"/>
      <c r="AG4781" s="40"/>
      <c r="AJ4781" s="83"/>
      <c r="AK4781" s="40"/>
      <c r="AN4781" s="83"/>
      <c r="AO4781" s="40"/>
      <c r="AT4781" s="83"/>
      <c r="AU4781" s="40"/>
      <c r="AX4781" s="6"/>
      <c r="AY4781" s="40"/>
    </row>
    <row r="4782" spans="32:51" x14ac:dyDescent="0.25">
      <c r="AF4782" s="6"/>
      <c r="AG4782" s="40"/>
      <c r="AJ4782" s="83"/>
      <c r="AK4782" s="40"/>
      <c r="AN4782" s="83"/>
      <c r="AO4782" s="40"/>
      <c r="AT4782" s="83"/>
      <c r="AU4782" s="40"/>
      <c r="AX4782" s="6"/>
      <c r="AY4782" s="40"/>
    </row>
    <row r="4783" spans="32:51" x14ac:dyDescent="0.25">
      <c r="AF4783" s="6"/>
      <c r="AG4783" s="40"/>
      <c r="AJ4783" s="83"/>
      <c r="AK4783" s="40"/>
      <c r="AN4783" s="83"/>
      <c r="AO4783" s="40"/>
      <c r="AT4783" s="83"/>
      <c r="AU4783" s="40"/>
      <c r="AX4783" s="6"/>
      <c r="AY4783" s="40"/>
    </row>
    <row r="4784" spans="32:51" x14ac:dyDescent="0.25">
      <c r="AF4784" s="6"/>
      <c r="AG4784" s="40"/>
      <c r="AJ4784" s="83"/>
      <c r="AK4784" s="40"/>
      <c r="AN4784" s="83"/>
      <c r="AO4784" s="40"/>
      <c r="AT4784" s="83"/>
      <c r="AU4784" s="40"/>
      <c r="AX4784" s="6"/>
      <c r="AY4784" s="40"/>
    </row>
    <row r="4785" spans="32:51" x14ac:dyDescent="0.25">
      <c r="AF4785" s="6"/>
      <c r="AG4785" s="40"/>
      <c r="AJ4785" s="83"/>
      <c r="AK4785" s="40"/>
      <c r="AN4785" s="83"/>
      <c r="AO4785" s="40"/>
      <c r="AT4785" s="83"/>
      <c r="AU4785" s="40"/>
      <c r="AX4785" s="6"/>
      <c r="AY4785" s="40"/>
    </row>
    <row r="4786" spans="32:51" x14ac:dyDescent="0.25">
      <c r="AF4786" s="6"/>
      <c r="AG4786" s="40"/>
      <c r="AJ4786" s="83"/>
      <c r="AK4786" s="40"/>
      <c r="AN4786" s="83"/>
      <c r="AO4786" s="40"/>
      <c r="AT4786" s="83"/>
      <c r="AU4786" s="40"/>
      <c r="AX4786" s="6"/>
      <c r="AY4786" s="40"/>
    </row>
    <row r="4787" spans="32:51" x14ac:dyDescent="0.25">
      <c r="AF4787" s="6"/>
      <c r="AG4787" s="40"/>
      <c r="AJ4787" s="83"/>
      <c r="AK4787" s="40"/>
      <c r="AN4787" s="83"/>
      <c r="AO4787" s="40"/>
      <c r="AT4787" s="83"/>
      <c r="AU4787" s="40"/>
      <c r="AX4787" s="6"/>
      <c r="AY4787" s="40"/>
    </row>
    <row r="4788" spans="32:51" x14ac:dyDescent="0.25">
      <c r="AF4788" s="6"/>
      <c r="AG4788" s="40"/>
      <c r="AJ4788" s="83"/>
      <c r="AK4788" s="40"/>
      <c r="AN4788" s="83"/>
      <c r="AO4788" s="40"/>
      <c r="AT4788" s="83"/>
      <c r="AU4788" s="40"/>
      <c r="AX4788" s="6"/>
      <c r="AY4788" s="40"/>
    </row>
    <row r="4789" spans="32:51" x14ac:dyDescent="0.25">
      <c r="AF4789" s="6"/>
      <c r="AG4789" s="40"/>
      <c r="AJ4789" s="83"/>
      <c r="AK4789" s="40"/>
      <c r="AN4789" s="83"/>
      <c r="AO4789" s="40"/>
      <c r="AT4789" s="83"/>
      <c r="AU4789" s="40"/>
      <c r="AX4789" s="6"/>
      <c r="AY4789" s="40"/>
    </row>
    <row r="4790" spans="32:51" x14ac:dyDescent="0.25">
      <c r="AF4790" s="6"/>
      <c r="AG4790" s="40"/>
      <c r="AJ4790" s="83"/>
      <c r="AK4790" s="40"/>
      <c r="AN4790" s="83"/>
      <c r="AO4790" s="40"/>
      <c r="AT4790" s="83"/>
      <c r="AU4790" s="40"/>
      <c r="AX4790" s="6"/>
      <c r="AY4790" s="40"/>
    </row>
    <row r="4791" spans="32:51" x14ac:dyDescent="0.25">
      <c r="AF4791" s="6"/>
      <c r="AG4791" s="40"/>
      <c r="AJ4791" s="83"/>
      <c r="AK4791" s="40"/>
      <c r="AN4791" s="83"/>
      <c r="AO4791" s="40"/>
      <c r="AT4791" s="83"/>
      <c r="AU4791" s="40"/>
      <c r="AX4791" s="6"/>
      <c r="AY4791" s="40"/>
    </row>
    <row r="4792" spans="32:51" x14ac:dyDescent="0.25">
      <c r="AF4792" s="6"/>
      <c r="AG4792" s="40"/>
      <c r="AJ4792" s="83"/>
      <c r="AK4792" s="40"/>
      <c r="AN4792" s="83"/>
      <c r="AO4792" s="40"/>
      <c r="AT4792" s="83"/>
      <c r="AU4792" s="40"/>
      <c r="AX4792" s="6"/>
      <c r="AY4792" s="40"/>
    </row>
    <row r="4793" spans="32:51" x14ac:dyDescent="0.25">
      <c r="AF4793" s="6"/>
      <c r="AG4793" s="40"/>
      <c r="AJ4793" s="83"/>
      <c r="AK4793" s="40"/>
      <c r="AN4793" s="83"/>
      <c r="AO4793" s="40"/>
      <c r="AT4793" s="83"/>
      <c r="AU4793" s="40"/>
      <c r="AX4793" s="6"/>
      <c r="AY4793" s="40"/>
    </row>
    <row r="4794" spans="32:51" x14ac:dyDescent="0.25">
      <c r="AF4794" s="6"/>
      <c r="AG4794" s="40"/>
      <c r="AJ4794" s="83"/>
      <c r="AK4794" s="40"/>
      <c r="AN4794" s="83"/>
      <c r="AO4794" s="40"/>
      <c r="AT4794" s="83"/>
      <c r="AU4794" s="40"/>
      <c r="AX4794" s="6"/>
      <c r="AY4794" s="40"/>
    </row>
    <row r="4795" spans="32:51" x14ac:dyDescent="0.25">
      <c r="AF4795" s="6"/>
      <c r="AG4795" s="40"/>
      <c r="AJ4795" s="83"/>
      <c r="AK4795" s="40"/>
      <c r="AN4795" s="83"/>
      <c r="AO4795" s="40"/>
      <c r="AT4795" s="83"/>
      <c r="AU4795" s="40"/>
      <c r="AX4795" s="6"/>
      <c r="AY4795" s="40"/>
    </row>
    <row r="4796" spans="32:51" x14ac:dyDescent="0.25">
      <c r="AF4796" s="6"/>
      <c r="AG4796" s="40"/>
      <c r="AJ4796" s="83"/>
      <c r="AK4796" s="40"/>
      <c r="AN4796" s="83"/>
      <c r="AO4796" s="40"/>
      <c r="AT4796" s="83"/>
      <c r="AU4796" s="40"/>
      <c r="AX4796" s="6"/>
      <c r="AY4796" s="40"/>
    </row>
    <row r="4797" spans="32:51" x14ac:dyDescent="0.25">
      <c r="AF4797" s="6"/>
      <c r="AG4797" s="40"/>
      <c r="AJ4797" s="83"/>
      <c r="AK4797" s="40"/>
      <c r="AN4797" s="83"/>
      <c r="AO4797" s="40"/>
      <c r="AT4797" s="83"/>
      <c r="AU4797" s="40"/>
      <c r="AX4797" s="6"/>
      <c r="AY4797" s="40"/>
    </row>
    <row r="4798" spans="32:51" x14ac:dyDescent="0.25">
      <c r="AF4798" s="6"/>
      <c r="AG4798" s="40"/>
      <c r="AJ4798" s="83"/>
      <c r="AK4798" s="40"/>
      <c r="AN4798" s="83"/>
      <c r="AO4798" s="40"/>
      <c r="AT4798" s="83"/>
      <c r="AU4798" s="40"/>
      <c r="AX4798" s="6"/>
      <c r="AY4798" s="40"/>
    </row>
    <row r="4799" spans="32:51" x14ac:dyDescent="0.25">
      <c r="AF4799" s="6"/>
      <c r="AG4799" s="40"/>
      <c r="AJ4799" s="83"/>
      <c r="AK4799" s="40"/>
      <c r="AN4799" s="83"/>
      <c r="AO4799" s="40"/>
      <c r="AT4799" s="83"/>
      <c r="AU4799" s="40"/>
      <c r="AX4799" s="6"/>
      <c r="AY4799" s="40"/>
    </row>
    <row r="4800" spans="32:51" x14ac:dyDescent="0.25">
      <c r="AF4800" s="6"/>
      <c r="AG4800" s="40"/>
      <c r="AJ4800" s="83"/>
      <c r="AK4800" s="40"/>
      <c r="AN4800" s="83"/>
      <c r="AO4800" s="40"/>
      <c r="AT4800" s="83"/>
      <c r="AU4800" s="40"/>
      <c r="AX4800" s="6"/>
      <c r="AY4800" s="40"/>
    </row>
    <row r="4801" spans="32:51" x14ac:dyDescent="0.25">
      <c r="AF4801" s="6"/>
      <c r="AG4801" s="40"/>
      <c r="AJ4801" s="83"/>
      <c r="AK4801" s="40"/>
      <c r="AN4801" s="83"/>
      <c r="AO4801" s="40"/>
      <c r="AT4801" s="83"/>
      <c r="AU4801" s="40"/>
      <c r="AX4801" s="6"/>
      <c r="AY4801" s="40"/>
    </row>
    <row r="4802" spans="32:51" x14ac:dyDescent="0.25">
      <c r="AF4802" s="6"/>
      <c r="AG4802" s="40"/>
      <c r="AJ4802" s="83"/>
      <c r="AK4802" s="40"/>
      <c r="AN4802" s="83"/>
      <c r="AO4802" s="40"/>
      <c r="AT4802" s="83"/>
      <c r="AU4802" s="40"/>
      <c r="AX4802" s="6"/>
      <c r="AY4802" s="40"/>
    </row>
    <row r="4803" spans="32:51" x14ac:dyDescent="0.25">
      <c r="AF4803" s="6"/>
      <c r="AG4803" s="40"/>
      <c r="AJ4803" s="83"/>
      <c r="AK4803" s="40"/>
      <c r="AN4803" s="83"/>
      <c r="AO4803" s="40"/>
      <c r="AT4803" s="83"/>
      <c r="AU4803" s="40"/>
      <c r="AX4803" s="6"/>
      <c r="AY4803" s="40"/>
    </row>
    <row r="4804" spans="32:51" x14ac:dyDescent="0.25">
      <c r="AF4804" s="6"/>
      <c r="AG4804" s="40"/>
      <c r="AJ4804" s="83"/>
      <c r="AK4804" s="40"/>
      <c r="AN4804" s="83"/>
      <c r="AO4804" s="40"/>
      <c r="AT4804" s="83"/>
      <c r="AU4804" s="40"/>
      <c r="AX4804" s="6"/>
      <c r="AY4804" s="40"/>
    </row>
    <row r="4805" spans="32:51" x14ac:dyDescent="0.25">
      <c r="AF4805" s="6"/>
      <c r="AG4805" s="40"/>
      <c r="AJ4805" s="83"/>
      <c r="AK4805" s="40"/>
      <c r="AN4805" s="83"/>
      <c r="AO4805" s="40"/>
      <c r="AT4805" s="83"/>
      <c r="AU4805" s="40"/>
      <c r="AX4805" s="6"/>
      <c r="AY4805" s="40"/>
    </row>
    <row r="4806" spans="32:51" x14ac:dyDescent="0.25">
      <c r="AF4806" s="6"/>
      <c r="AG4806" s="40"/>
      <c r="AJ4806" s="83"/>
      <c r="AK4806" s="40"/>
      <c r="AN4806" s="83"/>
      <c r="AO4806" s="40"/>
      <c r="AT4806" s="83"/>
      <c r="AU4806" s="40"/>
      <c r="AX4806" s="6"/>
      <c r="AY4806" s="40"/>
    </row>
    <row r="4807" spans="32:51" x14ac:dyDescent="0.25">
      <c r="AF4807" s="6"/>
      <c r="AG4807" s="40"/>
      <c r="AJ4807" s="83"/>
      <c r="AK4807" s="40"/>
      <c r="AN4807" s="83"/>
      <c r="AO4807" s="40"/>
      <c r="AT4807" s="83"/>
      <c r="AU4807" s="40"/>
      <c r="AX4807" s="6"/>
      <c r="AY4807" s="40"/>
    </row>
    <row r="4808" spans="32:51" x14ac:dyDescent="0.25">
      <c r="AF4808" s="6"/>
      <c r="AG4808" s="40"/>
      <c r="AJ4808" s="83"/>
      <c r="AK4808" s="40"/>
      <c r="AN4808" s="83"/>
      <c r="AO4808" s="40"/>
      <c r="AT4808" s="83"/>
      <c r="AU4808" s="40"/>
      <c r="AX4808" s="6"/>
      <c r="AY4808" s="40"/>
    </row>
    <row r="4809" spans="32:51" x14ac:dyDescent="0.25">
      <c r="AF4809" s="6"/>
      <c r="AG4809" s="40"/>
      <c r="AJ4809" s="83"/>
      <c r="AK4809" s="40"/>
      <c r="AN4809" s="83"/>
      <c r="AO4809" s="40"/>
      <c r="AT4809" s="83"/>
      <c r="AU4809" s="40"/>
      <c r="AX4809" s="6"/>
      <c r="AY4809" s="40"/>
    </row>
    <row r="4810" spans="32:51" x14ac:dyDescent="0.25">
      <c r="AF4810" s="6"/>
      <c r="AG4810" s="40"/>
      <c r="AJ4810" s="83"/>
      <c r="AK4810" s="40"/>
      <c r="AN4810" s="83"/>
      <c r="AO4810" s="40"/>
      <c r="AT4810" s="83"/>
      <c r="AU4810" s="40"/>
      <c r="AX4810" s="6"/>
      <c r="AY4810" s="40"/>
    </row>
    <row r="4811" spans="32:51" x14ac:dyDescent="0.25">
      <c r="AF4811" s="6"/>
      <c r="AG4811" s="40"/>
      <c r="AJ4811" s="83"/>
      <c r="AK4811" s="40"/>
      <c r="AN4811" s="83"/>
      <c r="AO4811" s="40"/>
      <c r="AT4811" s="83"/>
      <c r="AU4811" s="40"/>
      <c r="AX4811" s="6"/>
      <c r="AY4811" s="40"/>
    </row>
    <row r="4812" spans="32:51" x14ac:dyDescent="0.25">
      <c r="AF4812" s="6"/>
      <c r="AG4812" s="40"/>
      <c r="AJ4812" s="83"/>
      <c r="AK4812" s="40"/>
      <c r="AN4812" s="83"/>
      <c r="AO4812" s="40"/>
      <c r="AT4812" s="83"/>
      <c r="AU4812" s="40"/>
      <c r="AX4812" s="6"/>
      <c r="AY4812" s="40"/>
    </row>
    <row r="4813" spans="32:51" x14ac:dyDescent="0.25">
      <c r="AF4813" s="6"/>
      <c r="AG4813" s="40"/>
      <c r="AJ4813" s="83"/>
      <c r="AK4813" s="40"/>
      <c r="AN4813" s="83"/>
      <c r="AO4813" s="40"/>
      <c r="AT4813" s="83"/>
      <c r="AU4813" s="40"/>
      <c r="AX4813" s="6"/>
      <c r="AY4813" s="40"/>
    </row>
    <row r="4814" spans="32:51" x14ac:dyDescent="0.25">
      <c r="AF4814" s="6"/>
      <c r="AG4814" s="40"/>
      <c r="AJ4814" s="83"/>
      <c r="AK4814" s="40"/>
      <c r="AN4814" s="83"/>
      <c r="AO4814" s="40"/>
      <c r="AT4814" s="83"/>
      <c r="AU4814" s="40"/>
      <c r="AX4814" s="6"/>
      <c r="AY4814" s="40"/>
    </row>
    <row r="4815" spans="32:51" x14ac:dyDescent="0.25">
      <c r="AF4815" s="6"/>
      <c r="AG4815" s="40"/>
      <c r="AJ4815" s="83"/>
      <c r="AK4815" s="40"/>
      <c r="AN4815" s="83"/>
      <c r="AO4815" s="40"/>
      <c r="AT4815" s="83"/>
      <c r="AU4815" s="40"/>
      <c r="AX4815" s="6"/>
      <c r="AY4815" s="40"/>
    </row>
    <row r="4816" spans="32:51" x14ac:dyDescent="0.25">
      <c r="AF4816" s="6"/>
      <c r="AG4816" s="40"/>
      <c r="AJ4816" s="83"/>
      <c r="AK4816" s="40"/>
      <c r="AN4816" s="83"/>
      <c r="AO4816" s="40"/>
      <c r="AT4816" s="83"/>
      <c r="AU4816" s="40"/>
      <c r="AX4816" s="6"/>
      <c r="AY4816" s="40"/>
    </row>
    <row r="4817" spans="32:51" x14ac:dyDescent="0.25">
      <c r="AF4817" s="6"/>
      <c r="AG4817" s="40"/>
      <c r="AJ4817" s="83"/>
      <c r="AK4817" s="40"/>
      <c r="AN4817" s="83"/>
      <c r="AO4817" s="40"/>
      <c r="AT4817" s="83"/>
      <c r="AU4817" s="40"/>
      <c r="AX4817" s="6"/>
      <c r="AY4817" s="40"/>
    </row>
    <row r="4818" spans="32:51" x14ac:dyDescent="0.25">
      <c r="AF4818" s="6"/>
      <c r="AG4818" s="40"/>
      <c r="AJ4818" s="83"/>
      <c r="AK4818" s="40"/>
      <c r="AN4818" s="83"/>
      <c r="AO4818" s="40"/>
      <c r="AT4818" s="83"/>
      <c r="AU4818" s="40"/>
      <c r="AX4818" s="6"/>
      <c r="AY4818" s="40"/>
    </row>
    <row r="4819" spans="32:51" x14ac:dyDescent="0.25">
      <c r="AF4819" s="6"/>
      <c r="AG4819" s="40"/>
      <c r="AJ4819" s="83"/>
      <c r="AK4819" s="40"/>
      <c r="AN4819" s="83"/>
      <c r="AO4819" s="40"/>
      <c r="AT4819" s="83"/>
      <c r="AU4819" s="40"/>
      <c r="AX4819" s="6"/>
      <c r="AY4819" s="40"/>
    </row>
    <row r="4820" spans="32:51" x14ac:dyDescent="0.25">
      <c r="AF4820" s="6"/>
      <c r="AG4820" s="40"/>
      <c r="AJ4820" s="83"/>
      <c r="AK4820" s="40"/>
      <c r="AN4820" s="83"/>
      <c r="AO4820" s="40"/>
      <c r="AT4820" s="83"/>
      <c r="AU4820" s="40"/>
      <c r="AX4820" s="6"/>
      <c r="AY4820" s="40"/>
    </row>
    <row r="4821" spans="32:51" x14ac:dyDescent="0.25">
      <c r="AF4821" s="6"/>
      <c r="AG4821" s="40"/>
      <c r="AJ4821" s="83"/>
      <c r="AK4821" s="40"/>
      <c r="AN4821" s="83"/>
      <c r="AO4821" s="40"/>
      <c r="AT4821" s="83"/>
      <c r="AU4821" s="40"/>
      <c r="AX4821" s="6"/>
      <c r="AY4821" s="40"/>
    </row>
    <row r="4822" spans="32:51" x14ac:dyDescent="0.25">
      <c r="AF4822" s="6"/>
      <c r="AG4822" s="40"/>
      <c r="AJ4822" s="83"/>
      <c r="AK4822" s="40"/>
      <c r="AN4822" s="83"/>
      <c r="AO4822" s="40"/>
      <c r="AT4822" s="83"/>
      <c r="AU4822" s="40"/>
      <c r="AX4822" s="6"/>
      <c r="AY4822" s="40"/>
    </row>
    <row r="4823" spans="32:51" x14ac:dyDescent="0.25">
      <c r="AF4823" s="6"/>
      <c r="AG4823" s="40"/>
      <c r="AJ4823" s="83"/>
      <c r="AK4823" s="40"/>
      <c r="AN4823" s="83"/>
      <c r="AO4823" s="40"/>
      <c r="AT4823" s="83"/>
      <c r="AU4823" s="40"/>
      <c r="AX4823" s="6"/>
      <c r="AY4823" s="40"/>
    </row>
    <row r="4824" spans="32:51" x14ac:dyDescent="0.25">
      <c r="AF4824" s="6"/>
      <c r="AG4824" s="40"/>
      <c r="AJ4824" s="83"/>
      <c r="AK4824" s="40"/>
      <c r="AN4824" s="83"/>
      <c r="AO4824" s="40"/>
      <c r="AT4824" s="83"/>
      <c r="AU4824" s="40"/>
      <c r="AX4824" s="6"/>
      <c r="AY4824" s="40"/>
    </row>
    <row r="4825" spans="32:51" x14ac:dyDescent="0.25">
      <c r="AF4825" s="6"/>
      <c r="AG4825" s="40"/>
      <c r="AJ4825" s="83"/>
      <c r="AK4825" s="40"/>
      <c r="AN4825" s="83"/>
      <c r="AO4825" s="40"/>
      <c r="AT4825" s="83"/>
      <c r="AU4825" s="40"/>
      <c r="AX4825" s="6"/>
      <c r="AY4825" s="40"/>
    </row>
    <row r="4826" spans="32:51" x14ac:dyDescent="0.25">
      <c r="AF4826" s="6"/>
      <c r="AG4826" s="40"/>
      <c r="AJ4826" s="83"/>
      <c r="AK4826" s="40"/>
      <c r="AN4826" s="83"/>
      <c r="AO4826" s="40"/>
      <c r="AT4826" s="83"/>
      <c r="AU4826" s="40"/>
      <c r="AX4826" s="6"/>
      <c r="AY4826" s="40"/>
    </row>
    <row r="4827" spans="32:51" x14ac:dyDescent="0.25">
      <c r="AF4827" s="6"/>
      <c r="AG4827" s="40"/>
      <c r="AJ4827" s="83"/>
      <c r="AK4827" s="40"/>
      <c r="AN4827" s="83"/>
      <c r="AO4827" s="40"/>
      <c r="AT4827" s="83"/>
      <c r="AU4827" s="40"/>
      <c r="AX4827" s="6"/>
      <c r="AY4827" s="40"/>
    </row>
    <row r="4828" spans="32:51" x14ac:dyDescent="0.25">
      <c r="AF4828" s="6"/>
      <c r="AG4828" s="40"/>
      <c r="AJ4828" s="83"/>
      <c r="AK4828" s="40"/>
      <c r="AN4828" s="83"/>
      <c r="AO4828" s="40"/>
      <c r="AT4828" s="83"/>
      <c r="AU4828" s="40"/>
      <c r="AX4828" s="6"/>
      <c r="AY4828" s="40"/>
    </row>
    <row r="4829" spans="32:51" x14ac:dyDescent="0.25">
      <c r="AF4829" s="6"/>
      <c r="AG4829" s="40"/>
      <c r="AJ4829" s="83"/>
      <c r="AK4829" s="40"/>
      <c r="AN4829" s="83"/>
      <c r="AO4829" s="40"/>
      <c r="AT4829" s="83"/>
      <c r="AU4829" s="40"/>
      <c r="AX4829" s="6"/>
      <c r="AY4829" s="40"/>
    </row>
    <row r="4830" spans="32:51" x14ac:dyDescent="0.25">
      <c r="AF4830" s="6"/>
      <c r="AG4830" s="40"/>
      <c r="AJ4830" s="83"/>
      <c r="AK4830" s="40"/>
      <c r="AN4830" s="83"/>
      <c r="AO4830" s="40"/>
      <c r="AT4830" s="83"/>
      <c r="AU4830" s="40"/>
      <c r="AX4830" s="6"/>
      <c r="AY4830" s="40"/>
    </row>
    <row r="4831" spans="32:51" x14ac:dyDescent="0.25">
      <c r="AF4831" s="6"/>
      <c r="AG4831" s="40"/>
      <c r="AJ4831" s="83"/>
      <c r="AK4831" s="40"/>
      <c r="AN4831" s="83"/>
      <c r="AO4831" s="40"/>
      <c r="AT4831" s="83"/>
      <c r="AU4831" s="40"/>
      <c r="AX4831" s="6"/>
      <c r="AY4831" s="40"/>
    </row>
    <row r="4832" spans="32:51" x14ac:dyDescent="0.25">
      <c r="AF4832" s="6"/>
      <c r="AG4832" s="40"/>
      <c r="AJ4832" s="83"/>
      <c r="AK4832" s="40"/>
      <c r="AN4832" s="83"/>
      <c r="AO4832" s="40"/>
      <c r="AT4832" s="83"/>
      <c r="AU4832" s="40"/>
      <c r="AX4832" s="6"/>
      <c r="AY4832" s="40"/>
    </row>
    <row r="4833" spans="32:51" x14ac:dyDescent="0.25">
      <c r="AF4833" s="6"/>
      <c r="AG4833" s="40"/>
      <c r="AJ4833" s="83"/>
      <c r="AK4833" s="40"/>
      <c r="AN4833" s="83"/>
      <c r="AO4833" s="40"/>
      <c r="AT4833" s="83"/>
      <c r="AU4833" s="40"/>
      <c r="AX4833" s="6"/>
      <c r="AY4833" s="40"/>
    </row>
    <row r="4834" spans="32:51" x14ac:dyDescent="0.25">
      <c r="AF4834" s="6"/>
      <c r="AG4834" s="40"/>
      <c r="AJ4834" s="83"/>
      <c r="AK4834" s="40"/>
      <c r="AN4834" s="83"/>
      <c r="AO4834" s="40"/>
      <c r="AT4834" s="83"/>
      <c r="AU4834" s="40"/>
      <c r="AX4834" s="6"/>
      <c r="AY4834" s="40"/>
    </row>
    <row r="4835" spans="32:51" x14ac:dyDescent="0.25">
      <c r="AF4835" s="6"/>
      <c r="AG4835" s="40"/>
      <c r="AJ4835" s="83"/>
      <c r="AK4835" s="40"/>
      <c r="AN4835" s="83"/>
      <c r="AO4835" s="40"/>
      <c r="AT4835" s="83"/>
      <c r="AU4835" s="40"/>
      <c r="AX4835" s="6"/>
      <c r="AY4835" s="40"/>
    </row>
    <row r="4836" spans="32:51" x14ac:dyDescent="0.25">
      <c r="AF4836" s="6"/>
      <c r="AG4836" s="40"/>
      <c r="AJ4836" s="83"/>
      <c r="AK4836" s="40"/>
      <c r="AN4836" s="83"/>
      <c r="AO4836" s="40"/>
      <c r="AT4836" s="83"/>
      <c r="AU4836" s="40"/>
      <c r="AX4836" s="6"/>
      <c r="AY4836" s="40"/>
    </row>
    <row r="4837" spans="32:51" x14ac:dyDescent="0.25">
      <c r="AF4837" s="6"/>
      <c r="AG4837" s="40"/>
      <c r="AJ4837" s="83"/>
      <c r="AK4837" s="40"/>
      <c r="AN4837" s="83"/>
      <c r="AO4837" s="40"/>
      <c r="AT4837" s="83"/>
      <c r="AU4837" s="40"/>
      <c r="AX4837" s="6"/>
      <c r="AY4837" s="40"/>
    </row>
    <row r="4838" spans="32:51" x14ac:dyDescent="0.25">
      <c r="AF4838" s="6"/>
      <c r="AG4838" s="40"/>
      <c r="AJ4838" s="83"/>
      <c r="AK4838" s="40"/>
      <c r="AN4838" s="83"/>
      <c r="AO4838" s="40"/>
      <c r="AT4838" s="83"/>
      <c r="AU4838" s="40"/>
      <c r="AX4838" s="6"/>
      <c r="AY4838" s="40"/>
    </row>
    <row r="4839" spans="32:51" x14ac:dyDescent="0.25">
      <c r="AF4839" s="6"/>
      <c r="AG4839" s="40"/>
      <c r="AJ4839" s="83"/>
      <c r="AK4839" s="40"/>
      <c r="AN4839" s="83"/>
      <c r="AO4839" s="40"/>
      <c r="AT4839" s="83"/>
      <c r="AU4839" s="40"/>
      <c r="AX4839" s="6"/>
      <c r="AY4839" s="40"/>
    </row>
    <row r="4840" spans="32:51" x14ac:dyDescent="0.25">
      <c r="AF4840" s="6"/>
      <c r="AG4840" s="40"/>
      <c r="AJ4840" s="83"/>
      <c r="AK4840" s="40"/>
      <c r="AN4840" s="83"/>
      <c r="AO4840" s="40"/>
      <c r="AT4840" s="83"/>
      <c r="AU4840" s="40"/>
      <c r="AX4840" s="6"/>
      <c r="AY4840" s="40"/>
    </row>
    <row r="4841" spans="32:51" x14ac:dyDescent="0.25">
      <c r="AF4841" s="6"/>
      <c r="AG4841" s="40"/>
      <c r="AJ4841" s="83"/>
      <c r="AK4841" s="40"/>
      <c r="AN4841" s="83"/>
      <c r="AO4841" s="40"/>
      <c r="AT4841" s="83"/>
      <c r="AU4841" s="40"/>
      <c r="AX4841" s="6"/>
      <c r="AY4841" s="40"/>
    </row>
    <row r="4842" spans="32:51" x14ac:dyDescent="0.25">
      <c r="AF4842" s="6"/>
      <c r="AG4842" s="40"/>
      <c r="AJ4842" s="83"/>
      <c r="AK4842" s="40"/>
      <c r="AN4842" s="83"/>
      <c r="AO4842" s="40"/>
      <c r="AT4842" s="83"/>
      <c r="AU4842" s="40"/>
      <c r="AX4842" s="6"/>
      <c r="AY4842" s="40"/>
    </row>
    <row r="4843" spans="32:51" x14ac:dyDescent="0.25">
      <c r="AF4843" s="6"/>
      <c r="AG4843" s="40"/>
      <c r="AJ4843" s="83"/>
      <c r="AK4843" s="40"/>
      <c r="AN4843" s="83"/>
      <c r="AO4843" s="40"/>
      <c r="AT4843" s="83"/>
      <c r="AU4843" s="40"/>
      <c r="AX4843" s="6"/>
      <c r="AY4843" s="40"/>
    </row>
    <row r="4844" spans="32:51" x14ac:dyDescent="0.25">
      <c r="AF4844" s="6"/>
      <c r="AG4844" s="40"/>
      <c r="AJ4844" s="83"/>
      <c r="AK4844" s="40"/>
      <c r="AN4844" s="83"/>
      <c r="AO4844" s="40"/>
      <c r="AT4844" s="83"/>
      <c r="AU4844" s="40"/>
      <c r="AX4844" s="6"/>
      <c r="AY4844" s="40"/>
    </row>
    <row r="4845" spans="32:51" x14ac:dyDescent="0.25">
      <c r="AF4845" s="6"/>
      <c r="AG4845" s="40"/>
      <c r="AJ4845" s="83"/>
      <c r="AK4845" s="40"/>
      <c r="AN4845" s="83"/>
      <c r="AO4845" s="40"/>
      <c r="AT4845" s="83"/>
      <c r="AU4845" s="40"/>
      <c r="AX4845" s="6"/>
      <c r="AY4845" s="40"/>
    </row>
    <row r="4846" spans="32:51" x14ac:dyDescent="0.25">
      <c r="AF4846" s="6"/>
      <c r="AG4846" s="40"/>
      <c r="AJ4846" s="83"/>
      <c r="AK4846" s="40"/>
      <c r="AN4846" s="83"/>
      <c r="AO4846" s="40"/>
      <c r="AT4846" s="83"/>
      <c r="AU4846" s="40"/>
      <c r="AX4846" s="6"/>
      <c r="AY4846" s="40"/>
    </row>
    <row r="4847" spans="32:51" x14ac:dyDescent="0.25">
      <c r="AF4847" s="6"/>
      <c r="AG4847" s="40"/>
      <c r="AJ4847" s="83"/>
      <c r="AK4847" s="40"/>
      <c r="AN4847" s="83"/>
      <c r="AO4847" s="40"/>
      <c r="AT4847" s="83"/>
      <c r="AU4847" s="40"/>
      <c r="AX4847" s="6"/>
      <c r="AY4847" s="40"/>
    </row>
    <row r="4848" spans="32:51" x14ac:dyDescent="0.25">
      <c r="AF4848" s="6"/>
      <c r="AG4848" s="40"/>
      <c r="AJ4848" s="83"/>
      <c r="AK4848" s="40"/>
      <c r="AN4848" s="83"/>
      <c r="AO4848" s="40"/>
      <c r="AT4848" s="83"/>
      <c r="AU4848" s="40"/>
      <c r="AX4848" s="6"/>
      <c r="AY4848" s="40"/>
    </row>
    <row r="4849" spans="32:51" x14ac:dyDescent="0.25">
      <c r="AF4849" s="6"/>
      <c r="AG4849" s="40"/>
      <c r="AJ4849" s="83"/>
      <c r="AK4849" s="40"/>
      <c r="AN4849" s="83"/>
      <c r="AO4849" s="40"/>
      <c r="AT4849" s="83"/>
      <c r="AU4849" s="40"/>
      <c r="AX4849" s="6"/>
      <c r="AY4849" s="40"/>
    </row>
    <row r="4850" spans="32:51" x14ac:dyDescent="0.25">
      <c r="AF4850" s="6"/>
      <c r="AG4850" s="40"/>
      <c r="AJ4850" s="83"/>
      <c r="AK4850" s="40"/>
      <c r="AN4850" s="83"/>
      <c r="AO4850" s="40"/>
      <c r="AT4850" s="83"/>
      <c r="AU4850" s="40"/>
      <c r="AX4850" s="6"/>
      <c r="AY4850" s="40"/>
    </row>
    <row r="4851" spans="32:51" x14ac:dyDescent="0.25">
      <c r="AF4851" s="6"/>
      <c r="AG4851" s="40"/>
      <c r="AJ4851" s="83"/>
      <c r="AK4851" s="40"/>
      <c r="AN4851" s="83"/>
      <c r="AO4851" s="40"/>
      <c r="AT4851" s="83"/>
      <c r="AU4851" s="40"/>
      <c r="AX4851" s="6"/>
      <c r="AY4851" s="40"/>
    </row>
    <row r="4852" spans="32:51" x14ac:dyDescent="0.25">
      <c r="AF4852" s="6"/>
      <c r="AG4852" s="40"/>
      <c r="AJ4852" s="83"/>
      <c r="AK4852" s="40"/>
      <c r="AN4852" s="83"/>
      <c r="AO4852" s="40"/>
      <c r="AT4852" s="83"/>
      <c r="AU4852" s="40"/>
      <c r="AX4852" s="6"/>
      <c r="AY4852" s="40"/>
    </row>
    <row r="4853" spans="32:51" x14ac:dyDescent="0.25">
      <c r="AF4853" s="6"/>
      <c r="AG4853" s="40"/>
      <c r="AJ4853" s="83"/>
      <c r="AK4853" s="40"/>
      <c r="AN4853" s="83"/>
      <c r="AO4853" s="40"/>
      <c r="AT4853" s="83"/>
      <c r="AU4853" s="40"/>
      <c r="AX4853" s="6"/>
      <c r="AY4853" s="40"/>
    </row>
    <row r="4854" spans="32:51" x14ac:dyDescent="0.25">
      <c r="AF4854" s="6"/>
      <c r="AG4854" s="40"/>
      <c r="AJ4854" s="83"/>
      <c r="AK4854" s="40"/>
      <c r="AN4854" s="83"/>
      <c r="AO4854" s="40"/>
      <c r="AT4854" s="83"/>
      <c r="AU4854" s="40"/>
      <c r="AX4854" s="6"/>
      <c r="AY4854" s="40"/>
    </row>
    <row r="4855" spans="32:51" x14ac:dyDescent="0.25">
      <c r="AF4855" s="6"/>
      <c r="AG4855" s="40"/>
      <c r="AJ4855" s="83"/>
      <c r="AK4855" s="40"/>
      <c r="AN4855" s="83"/>
      <c r="AO4855" s="40"/>
      <c r="AT4855" s="83"/>
      <c r="AU4855" s="40"/>
      <c r="AX4855" s="6"/>
      <c r="AY4855" s="40"/>
    </row>
    <row r="4856" spans="32:51" x14ac:dyDescent="0.25">
      <c r="AF4856" s="6"/>
      <c r="AG4856" s="40"/>
      <c r="AJ4856" s="83"/>
      <c r="AK4856" s="40"/>
      <c r="AN4856" s="83"/>
      <c r="AO4856" s="40"/>
      <c r="AT4856" s="83"/>
      <c r="AU4856" s="40"/>
      <c r="AX4856" s="6"/>
      <c r="AY4856" s="40"/>
    </row>
    <row r="4857" spans="32:51" x14ac:dyDescent="0.25">
      <c r="AF4857" s="6"/>
      <c r="AG4857" s="40"/>
      <c r="AJ4857" s="83"/>
      <c r="AK4857" s="40"/>
      <c r="AN4857" s="83"/>
      <c r="AO4857" s="40"/>
      <c r="AT4857" s="83"/>
      <c r="AU4857" s="40"/>
      <c r="AX4857" s="6"/>
      <c r="AY4857" s="40"/>
    </row>
    <row r="4858" spans="32:51" x14ac:dyDescent="0.25">
      <c r="AF4858" s="6"/>
      <c r="AG4858" s="40"/>
      <c r="AJ4858" s="83"/>
      <c r="AK4858" s="40"/>
      <c r="AN4858" s="83"/>
      <c r="AO4858" s="40"/>
      <c r="AT4858" s="83"/>
      <c r="AU4858" s="40"/>
      <c r="AX4858" s="6"/>
      <c r="AY4858" s="40"/>
    </row>
    <row r="4859" spans="32:51" x14ac:dyDescent="0.25">
      <c r="AF4859" s="6"/>
      <c r="AG4859" s="40"/>
      <c r="AJ4859" s="83"/>
      <c r="AK4859" s="40"/>
      <c r="AN4859" s="83"/>
      <c r="AO4859" s="40"/>
      <c r="AT4859" s="83"/>
      <c r="AU4859" s="40"/>
      <c r="AX4859" s="6"/>
      <c r="AY4859" s="40"/>
    </row>
    <row r="4860" spans="32:51" x14ac:dyDescent="0.25">
      <c r="AF4860" s="6"/>
      <c r="AG4860" s="40"/>
      <c r="AJ4860" s="83"/>
      <c r="AK4860" s="40"/>
      <c r="AN4860" s="83"/>
      <c r="AO4860" s="40"/>
      <c r="AT4860" s="83"/>
      <c r="AU4860" s="40"/>
      <c r="AX4860" s="6"/>
      <c r="AY4860" s="40"/>
    </row>
    <row r="4861" spans="32:51" x14ac:dyDescent="0.25">
      <c r="AF4861" s="6"/>
      <c r="AG4861" s="40"/>
      <c r="AJ4861" s="83"/>
      <c r="AK4861" s="40"/>
      <c r="AN4861" s="83"/>
      <c r="AO4861" s="40"/>
      <c r="AT4861" s="83"/>
      <c r="AU4861" s="40"/>
      <c r="AX4861" s="6"/>
      <c r="AY4861" s="40"/>
    </row>
    <row r="4862" spans="32:51" x14ac:dyDescent="0.25">
      <c r="AF4862" s="6"/>
      <c r="AG4862" s="40"/>
      <c r="AJ4862" s="83"/>
      <c r="AK4862" s="40"/>
      <c r="AN4862" s="83"/>
      <c r="AO4862" s="40"/>
      <c r="AT4862" s="83"/>
      <c r="AU4862" s="40"/>
      <c r="AX4862" s="6"/>
      <c r="AY4862" s="40"/>
    </row>
    <row r="4863" spans="32:51" x14ac:dyDescent="0.25">
      <c r="AF4863" s="6"/>
      <c r="AG4863" s="40"/>
      <c r="AJ4863" s="83"/>
      <c r="AK4863" s="40"/>
      <c r="AN4863" s="83"/>
      <c r="AO4863" s="40"/>
      <c r="AT4863" s="83"/>
      <c r="AU4863" s="40"/>
      <c r="AX4863" s="6"/>
      <c r="AY4863" s="40"/>
    </row>
    <row r="4864" spans="32:51" x14ac:dyDescent="0.25">
      <c r="AF4864" s="6"/>
      <c r="AG4864" s="40"/>
      <c r="AJ4864" s="83"/>
      <c r="AK4864" s="40"/>
      <c r="AN4864" s="83"/>
      <c r="AO4864" s="40"/>
      <c r="AT4864" s="83"/>
      <c r="AU4864" s="40"/>
      <c r="AX4864" s="6"/>
      <c r="AY4864" s="40"/>
    </row>
    <row r="4865" spans="32:51" x14ac:dyDescent="0.25">
      <c r="AF4865" s="6"/>
      <c r="AG4865" s="40"/>
      <c r="AJ4865" s="83"/>
      <c r="AK4865" s="40"/>
      <c r="AN4865" s="83"/>
      <c r="AO4865" s="40"/>
      <c r="AT4865" s="83"/>
      <c r="AU4865" s="40"/>
      <c r="AX4865" s="6"/>
      <c r="AY4865" s="40"/>
    </row>
    <row r="4866" spans="32:51" x14ac:dyDescent="0.25">
      <c r="AF4866" s="6"/>
      <c r="AG4866" s="40"/>
      <c r="AJ4866" s="83"/>
      <c r="AK4866" s="40"/>
      <c r="AN4866" s="83"/>
      <c r="AO4866" s="40"/>
      <c r="AT4866" s="83"/>
      <c r="AU4866" s="40"/>
      <c r="AX4866" s="6"/>
      <c r="AY4866" s="40"/>
    </row>
    <row r="4867" spans="32:51" x14ac:dyDescent="0.25">
      <c r="AF4867" s="6"/>
      <c r="AG4867" s="40"/>
      <c r="AJ4867" s="83"/>
      <c r="AK4867" s="40"/>
      <c r="AN4867" s="83"/>
      <c r="AO4867" s="40"/>
      <c r="AT4867" s="83"/>
      <c r="AU4867" s="40"/>
      <c r="AX4867" s="6"/>
      <c r="AY4867" s="40"/>
    </row>
    <row r="4868" spans="32:51" x14ac:dyDescent="0.25">
      <c r="AF4868" s="6"/>
      <c r="AG4868" s="40"/>
      <c r="AJ4868" s="83"/>
      <c r="AK4868" s="40"/>
      <c r="AN4868" s="83"/>
      <c r="AO4868" s="40"/>
      <c r="AT4868" s="83"/>
      <c r="AU4868" s="40"/>
      <c r="AX4868" s="6"/>
      <c r="AY4868" s="40"/>
    </row>
    <row r="4869" spans="32:51" x14ac:dyDescent="0.25">
      <c r="AF4869" s="6"/>
      <c r="AG4869" s="40"/>
      <c r="AJ4869" s="83"/>
      <c r="AK4869" s="40"/>
      <c r="AN4869" s="83"/>
      <c r="AO4869" s="40"/>
      <c r="AT4869" s="83"/>
      <c r="AU4869" s="40"/>
      <c r="AX4869" s="6"/>
      <c r="AY4869" s="40"/>
    </row>
    <row r="4870" spans="32:51" x14ac:dyDescent="0.25">
      <c r="AF4870" s="6"/>
      <c r="AG4870" s="40"/>
      <c r="AJ4870" s="83"/>
      <c r="AK4870" s="40"/>
      <c r="AN4870" s="83"/>
      <c r="AO4870" s="40"/>
      <c r="AT4870" s="83"/>
      <c r="AU4870" s="40"/>
      <c r="AX4870" s="6"/>
      <c r="AY4870" s="40"/>
    </row>
    <row r="4871" spans="32:51" x14ac:dyDescent="0.25">
      <c r="AF4871" s="6"/>
      <c r="AG4871" s="40"/>
      <c r="AJ4871" s="83"/>
      <c r="AK4871" s="40"/>
      <c r="AN4871" s="83"/>
      <c r="AO4871" s="40"/>
      <c r="AT4871" s="83"/>
      <c r="AU4871" s="40"/>
      <c r="AX4871" s="6"/>
      <c r="AY4871" s="40"/>
    </row>
    <row r="4872" spans="32:51" x14ac:dyDescent="0.25">
      <c r="AF4872" s="6"/>
      <c r="AG4872" s="40"/>
      <c r="AJ4872" s="83"/>
      <c r="AK4872" s="40"/>
      <c r="AN4872" s="83"/>
      <c r="AO4872" s="40"/>
      <c r="AT4872" s="83"/>
      <c r="AU4872" s="40"/>
      <c r="AX4872" s="6"/>
      <c r="AY4872" s="40"/>
    </row>
    <row r="4873" spans="32:51" x14ac:dyDescent="0.25">
      <c r="AF4873" s="6"/>
      <c r="AG4873" s="40"/>
      <c r="AJ4873" s="83"/>
      <c r="AK4873" s="40"/>
      <c r="AN4873" s="83"/>
      <c r="AO4873" s="40"/>
      <c r="AT4873" s="83"/>
      <c r="AU4873" s="40"/>
      <c r="AX4873" s="6"/>
      <c r="AY4873" s="40"/>
    </row>
    <row r="4874" spans="32:51" x14ac:dyDescent="0.25">
      <c r="AF4874" s="6"/>
      <c r="AG4874" s="40"/>
      <c r="AJ4874" s="83"/>
      <c r="AK4874" s="40"/>
      <c r="AN4874" s="83"/>
      <c r="AO4874" s="40"/>
      <c r="AT4874" s="83"/>
      <c r="AU4874" s="40"/>
      <c r="AX4874" s="6"/>
      <c r="AY4874" s="40"/>
    </row>
    <row r="4875" spans="32:51" x14ac:dyDescent="0.25">
      <c r="AF4875" s="6"/>
      <c r="AG4875" s="40"/>
      <c r="AJ4875" s="83"/>
      <c r="AK4875" s="40"/>
      <c r="AN4875" s="83"/>
      <c r="AO4875" s="40"/>
      <c r="AT4875" s="83"/>
      <c r="AU4875" s="40"/>
      <c r="AX4875" s="6"/>
      <c r="AY4875" s="40"/>
    </row>
    <row r="4876" spans="32:51" x14ac:dyDescent="0.25">
      <c r="AF4876" s="6"/>
      <c r="AG4876" s="40"/>
      <c r="AJ4876" s="83"/>
      <c r="AK4876" s="40"/>
      <c r="AN4876" s="83"/>
      <c r="AO4876" s="40"/>
      <c r="AT4876" s="83"/>
      <c r="AU4876" s="40"/>
      <c r="AX4876" s="6"/>
      <c r="AY4876" s="40"/>
    </row>
    <row r="4877" spans="32:51" x14ac:dyDescent="0.25">
      <c r="AF4877" s="6"/>
      <c r="AG4877" s="40"/>
      <c r="AJ4877" s="83"/>
      <c r="AK4877" s="40"/>
      <c r="AN4877" s="83"/>
      <c r="AO4877" s="40"/>
      <c r="AT4877" s="83"/>
      <c r="AU4877" s="40"/>
      <c r="AX4877" s="6"/>
      <c r="AY4877" s="40"/>
    </row>
    <row r="4878" spans="32:51" x14ac:dyDescent="0.25">
      <c r="AF4878" s="6"/>
      <c r="AG4878" s="40"/>
      <c r="AJ4878" s="83"/>
      <c r="AK4878" s="40"/>
      <c r="AN4878" s="83"/>
      <c r="AO4878" s="40"/>
      <c r="AT4878" s="83"/>
      <c r="AU4878" s="40"/>
      <c r="AX4878" s="6"/>
      <c r="AY4878" s="40"/>
    </row>
    <row r="4879" spans="32:51" x14ac:dyDescent="0.25">
      <c r="AF4879" s="6"/>
      <c r="AG4879" s="40"/>
      <c r="AJ4879" s="83"/>
      <c r="AK4879" s="40"/>
      <c r="AN4879" s="83"/>
      <c r="AO4879" s="40"/>
      <c r="AT4879" s="83"/>
      <c r="AU4879" s="40"/>
      <c r="AX4879" s="6"/>
      <c r="AY4879" s="40"/>
    </row>
    <row r="4880" spans="32:51" x14ac:dyDescent="0.25">
      <c r="AF4880" s="6"/>
      <c r="AG4880" s="40"/>
      <c r="AJ4880" s="83"/>
      <c r="AK4880" s="40"/>
      <c r="AN4880" s="83"/>
      <c r="AO4880" s="40"/>
      <c r="AT4880" s="83"/>
      <c r="AU4880" s="40"/>
      <c r="AX4880" s="6"/>
      <c r="AY4880" s="40"/>
    </row>
    <row r="4881" spans="32:51" x14ac:dyDescent="0.25">
      <c r="AF4881" s="6"/>
      <c r="AG4881" s="40"/>
      <c r="AJ4881" s="83"/>
      <c r="AK4881" s="40"/>
      <c r="AN4881" s="83"/>
      <c r="AO4881" s="40"/>
      <c r="AT4881" s="83"/>
      <c r="AU4881" s="40"/>
      <c r="AX4881" s="6"/>
      <c r="AY4881" s="40"/>
    </row>
    <row r="4882" spans="32:51" x14ac:dyDescent="0.25">
      <c r="AF4882" s="6"/>
      <c r="AG4882" s="40"/>
      <c r="AJ4882" s="83"/>
      <c r="AK4882" s="40"/>
      <c r="AN4882" s="83"/>
      <c r="AO4882" s="40"/>
      <c r="AT4882" s="83"/>
      <c r="AU4882" s="40"/>
      <c r="AX4882" s="6"/>
      <c r="AY4882" s="40"/>
    </row>
    <row r="4883" spans="32:51" x14ac:dyDescent="0.25">
      <c r="AF4883" s="6"/>
      <c r="AG4883" s="40"/>
      <c r="AJ4883" s="83"/>
      <c r="AK4883" s="40"/>
      <c r="AN4883" s="83"/>
      <c r="AO4883" s="40"/>
      <c r="AT4883" s="83"/>
      <c r="AU4883" s="40"/>
      <c r="AX4883" s="6"/>
      <c r="AY4883" s="40"/>
    </row>
    <row r="4884" spans="32:51" x14ac:dyDescent="0.25">
      <c r="AF4884" s="6"/>
      <c r="AG4884" s="40"/>
      <c r="AJ4884" s="83"/>
      <c r="AK4884" s="40"/>
      <c r="AN4884" s="83"/>
      <c r="AO4884" s="40"/>
      <c r="AT4884" s="83"/>
      <c r="AU4884" s="40"/>
      <c r="AX4884" s="6"/>
      <c r="AY4884" s="40"/>
    </row>
    <row r="4885" spans="32:51" x14ac:dyDescent="0.25">
      <c r="AF4885" s="6"/>
      <c r="AG4885" s="40"/>
      <c r="AJ4885" s="83"/>
      <c r="AK4885" s="40"/>
      <c r="AN4885" s="83"/>
      <c r="AO4885" s="40"/>
      <c r="AT4885" s="83"/>
      <c r="AU4885" s="40"/>
      <c r="AX4885" s="6"/>
      <c r="AY4885" s="40"/>
    </row>
    <row r="4886" spans="32:51" x14ac:dyDescent="0.25">
      <c r="AF4886" s="6"/>
      <c r="AG4886" s="40"/>
      <c r="AJ4886" s="83"/>
      <c r="AK4886" s="40"/>
      <c r="AN4886" s="83"/>
      <c r="AO4886" s="40"/>
      <c r="AT4886" s="83"/>
      <c r="AU4886" s="40"/>
      <c r="AX4886" s="6"/>
      <c r="AY4886" s="40"/>
    </row>
    <row r="4887" spans="32:51" x14ac:dyDescent="0.25">
      <c r="AF4887" s="6"/>
      <c r="AG4887" s="40"/>
      <c r="AJ4887" s="83"/>
      <c r="AK4887" s="40"/>
      <c r="AN4887" s="83"/>
      <c r="AO4887" s="40"/>
      <c r="AT4887" s="83"/>
      <c r="AU4887" s="40"/>
      <c r="AX4887" s="6"/>
      <c r="AY4887" s="40"/>
    </row>
    <row r="4888" spans="32:51" x14ac:dyDescent="0.25">
      <c r="AF4888" s="6"/>
      <c r="AG4888" s="40"/>
      <c r="AJ4888" s="83"/>
      <c r="AK4888" s="40"/>
      <c r="AN4888" s="83"/>
      <c r="AO4888" s="40"/>
      <c r="AT4888" s="83"/>
      <c r="AU4888" s="40"/>
      <c r="AX4888" s="6"/>
      <c r="AY4888" s="40"/>
    </row>
    <row r="4889" spans="32:51" x14ac:dyDescent="0.25">
      <c r="AF4889" s="6"/>
      <c r="AG4889" s="40"/>
      <c r="AJ4889" s="83"/>
      <c r="AK4889" s="40"/>
      <c r="AN4889" s="83"/>
      <c r="AO4889" s="40"/>
      <c r="AT4889" s="83"/>
      <c r="AU4889" s="40"/>
      <c r="AX4889" s="6"/>
      <c r="AY4889" s="40"/>
    </row>
    <row r="4890" spans="32:51" x14ac:dyDescent="0.25">
      <c r="AF4890" s="6"/>
      <c r="AG4890" s="40"/>
      <c r="AJ4890" s="83"/>
      <c r="AK4890" s="40"/>
      <c r="AN4890" s="83"/>
      <c r="AO4890" s="40"/>
      <c r="AT4890" s="83"/>
      <c r="AU4890" s="40"/>
      <c r="AX4890" s="6"/>
      <c r="AY4890" s="40"/>
    </row>
    <row r="4891" spans="32:51" x14ac:dyDescent="0.25">
      <c r="AF4891" s="6"/>
      <c r="AG4891" s="40"/>
      <c r="AJ4891" s="83"/>
      <c r="AK4891" s="40"/>
      <c r="AN4891" s="83"/>
      <c r="AO4891" s="40"/>
      <c r="AT4891" s="83"/>
      <c r="AU4891" s="40"/>
      <c r="AX4891" s="6"/>
      <c r="AY4891" s="40"/>
    </row>
    <row r="4892" spans="32:51" x14ac:dyDescent="0.25">
      <c r="AF4892" s="6"/>
      <c r="AG4892" s="40"/>
      <c r="AJ4892" s="83"/>
      <c r="AK4892" s="40"/>
      <c r="AN4892" s="83"/>
      <c r="AO4892" s="40"/>
      <c r="AT4892" s="83"/>
      <c r="AU4892" s="40"/>
      <c r="AX4892" s="6"/>
      <c r="AY4892" s="40"/>
    </row>
    <row r="4893" spans="32:51" x14ac:dyDescent="0.25">
      <c r="AF4893" s="6"/>
      <c r="AG4893" s="40"/>
      <c r="AJ4893" s="83"/>
      <c r="AK4893" s="40"/>
      <c r="AN4893" s="83"/>
      <c r="AO4893" s="40"/>
      <c r="AT4893" s="83"/>
      <c r="AU4893" s="40"/>
      <c r="AX4893" s="6"/>
      <c r="AY4893" s="40"/>
    </row>
    <row r="4894" spans="32:51" x14ac:dyDescent="0.25">
      <c r="AF4894" s="6"/>
      <c r="AG4894" s="40"/>
      <c r="AJ4894" s="83"/>
      <c r="AK4894" s="40"/>
      <c r="AN4894" s="83"/>
      <c r="AO4894" s="40"/>
      <c r="AT4894" s="83"/>
      <c r="AU4894" s="40"/>
      <c r="AX4894" s="6"/>
      <c r="AY4894" s="40"/>
    </row>
    <row r="4895" spans="32:51" x14ac:dyDescent="0.25">
      <c r="AF4895" s="6"/>
      <c r="AG4895" s="40"/>
      <c r="AJ4895" s="83"/>
      <c r="AK4895" s="40"/>
      <c r="AN4895" s="83"/>
      <c r="AO4895" s="40"/>
      <c r="AT4895" s="83"/>
      <c r="AU4895" s="40"/>
      <c r="AX4895" s="6"/>
      <c r="AY4895" s="40"/>
    </row>
    <row r="4896" spans="32:51" x14ac:dyDescent="0.25">
      <c r="AF4896" s="6"/>
      <c r="AG4896" s="40"/>
      <c r="AJ4896" s="83"/>
      <c r="AK4896" s="40"/>
      <c r="AN4896" s="83"/>
      <c r="AO4896" s="40"/>
      <c r="AT4896" s="83"/>
      <c r="AU4896" s="40"/>
      <c r="AX4896" s="6"/>
      <c r="AY4896" s="40"/>
    </row>
    <row r="4897" spans="32:51" x14ac:dyDescent="0.25">
      <c r="AF4897" s="6"/>
      <c r="AG4897" s="40"/>
      <c r="AJ4897" s="83"/>
      <c r="AK4897" s="40"/>
      <c r="AN4897" s="83"/>
      <c r="AO4897" s="40"/>
      <c r="AT4897" s="83"/>
      <c r="AU4897" s="40"/>
      <c r="AX4897" s="6"/>
      <c r="AY4897" s="40"/>
    </row>
    <row r="4898" spans="32:51" x14ac:dyDescent="0.25">
      <c r="AF4898" s="6"/>
      <c r="AG4898" s="40"/>
      <c r="AJ4898" s="83"/>
      <c r="AK4898" s="40"/>
      <c r="AN4898" s="83"/>
      <c r="AO4898" s="40"/>
      <c r="AT4898" s="83"/>
      <c r="AU4898" s="40"/>
      <c r="AX4898" s="6"/>
      <c r="AY4898" s="40"/>
    </row>
    <row r="4899" spans="32:51" x14ac:dyDescent="0.25">
      <c r="AF4899" s="6"/>
      <c r="AG4899" s="40"/>
      <c r="AJ4899" s="83"/>
      <c r="AK4899" s="40"/>
      <c r="AN4899" s="83"/>
      <c r="AO4899" s="40"/>
      <c r="AT4899" s="83"/>
      <c r="AU4899" s="40"/>
      <c r="AX4899" s="6"/>
      <c r="AY4899" s="40"/>
    </row>
    <row r="4900" spans="32:51" x14ac:dyDescent="0.25">
      <c r="AF4900" s="6"/>
      <c r="AG4900" s="40"/>
      <c r="AJ4900" s="83"/>
      <c r="AK4900" s="40"/>
      <c r="AN4900" s="83"/>
      <c r="AO4900" s="40"/>
      <c r="AT4900" s="83"/>
      <c r="AU4900" s="40"/>
      <c r="AX4900" s="6"/>
      <c r="AY4900" s="40"/>
    </row>
    <row r="4901" spans="32:51" x14ac:dyDescent="0.25">
      <c r="AF4901" s="6"/>
      <c r="AG4901" s="40"/>
      <c r="AJ4901" s="83"/>
      <c r="AK4901" s="40"/>
      <c r="AN4901" s="83"/>
      <c r="AO4901" s="40"/>
      <c r="AT4901" s="83"/>
      <c r="AU4901" s="40"/>
      <c r="AX4901" s="6"/>
      <c r="AY4901" s="40"/>
    </row>
    <row r="4902" spans="32:51" x14ac:dyDescent="0.25">
      <c r="AF4902" s="6"/>
      <c r="AG4902" s="40"/>
      <c r="AJ4902" s="83"/>
      <c r="AK4902" s="40"/>
      <c r="AN4902" s="83"/>
      <c r="AO4902" s="40"/>
      <c r="AT4902" s="83"/>
      <c r="AU4902" s="40"/>
      <c r="AX4902" s="6"/>
      <c r="AY4902" s="40"/>
    </row>
    <row r="4903" spans="32:51" x14ac:dyDescent="0.25">
      <c r="AF4903" s="6"/>
      <c r="AG4903" s="40"/>
      <c r="AJ4903" s="83"/>
      <c r="AK4903" s="40"/>
      <c r="AN4903" s="83"/>
      <c r="AO4903" s="40"/>
      <c r="AT4903" s="83"/>
      <c r="AU4903" s="40"/>
      <c r="AX4903" s="6"/>
      <c r="AY4903" s="40"/>
    </row>
    <row r="4904" spans="32:51" x14ac:dyDescent="0.25">
      <c r="AF4904" s="6"/>
      <c r="AG4904" s="40"/>
      <c r="AJ4904" s="83"/>
      <c r="AK4904" s="40"/>
      <c r="AN4904" s="83"/>
      <c r="AO4904" s="40"/>
      <c r="AT4904" s="83"/>
      <c r="AU4904" s="40"/>
      <c r="AX4904" s="6"/>
      <c r="AY4904" s="40"/>
    </row>
    <row r="4905" spans="32:51" x14ac:dyDescent="0.25">
      <c r="AF4905" s="6"/>
      <c r="AG4905" s="40"/>
      <c r="AJ4905" s="83"/>
      <c r="AK4905" s="40"/>
      <c r="AN4905" s="83"/>
      <c r="AO4905" s="40"/>
      <c r="AT4905" s="83"/>
      <c r="AU4905" s="40"/>
      <c r="AX4905" s="6"/>
      <c r="AY4905" s="40"/>
    </row>
    <row r="4906" spans="32:51" x14ac:dyDescent="0.25">
      <c r="AF4906" s="6"/>
      <c r="AG4906" s="40"/>
      <c r="AJ4906" s="83"/>
      <c r="AK4906" s="40"/>
      <c r="AN4906" s="83"/>
      <c r="AO4906" s="40"/>
      <c r="AT4906" s="83"/>
      <c r="AU4906" s="40"/>
      <c r="AX4906" s="6"/>
      <c r="AY4906" s="40"/>
    </row>
    <row r="4907" spans="32:51" x14ac:dyDescent="0.25">
      <c r="AF4907" s="6"/>
      <c r="AG4907" s="40"/>
      <c r="AJ4907" s="83"/>
      <c r="AK4907" s="40"/>
      <c r="AN4907" s="83"/>
      <c r="AO4907" s="40"/>
      <c r="AT4907" s="83"/>
      <c r="AU4907" s="40"/>
      <c r="AX4907" s="6"/>
      <c r="AY4907" s="40"/>
    </row>
    <row r="4908" spans="32:51" x14ac:dyDescent="0.25">
      <c r="AF4908" s="6"/>
      <c r="AG4908" s="40"/>
      <c r="AJ4908" s="83"/>
      <c r="AK4908" s="40"/>
      <c r="AN4908" s="83"/>
      <c r="AO4908" s="40"/>
      <c r="AT4908" s="83"/>
      <c r="AU4908" s="40"/>
      <c r="AX4908" s="6"/>
      <c r="AY4908" s="40"/>
    </row>
    <row r="4909" spans="32:51" x14ac:dyDescent="0.25">
      <c r="AF4909" s="6"/>
      <c r="AG4909" s="40"/>
      <c r="AJ4909" s="83"/>
      <c r="AK4909" s="40"/>
      <c r="AN4909" s="83"/>
      <c r="AO4909" s="40"/>
      <c r="AT4909" s="83"/>
      <c r="AU4909" s="40"/>
      <c r="AX4909" s="6"/>
      <c r="AY4909" s="40"/>
    </row>
    <row r="4910" spans="32:51" x14ac:dyDescent="0.25">
      <c r="AF4910" s="6"/>
      <c r="AG4910" s="40"/>
      <c r="AJ4910" s="83"/>
      <c r="AK4910" s="40"/>
      <c r="AN4910" s="83"/>
      <c r="AO4910" s="40"/>
      <c r="AT4910" s="83"/>
      <c r="AU4910" s="40"/>
      <c r="AX4910" s="6"/>
      <c r="AY4910" s="40"/>
    </row>
    <row r="4911" spans="32:51" x14ac:dyDescent="0.25">
      <c r="AF4911" s="6"/>
      <c r="AG4911" s="40"/>
      <c r="AJ4911" s="83"/>
      <c r="AK4911" s="40"/>
      <c r="AN4911" s="83"/>
      <c r="AO4911" s="40"/>
      <c r="AT4911" s="83"/>
      <c r="AU4911" s="40"/>
      <c r="AX4911" s="6"/>
      <c r="AY4911" s="40"/>
    </row>
    <row r="4912" spans="32:51" x14ac:dyDescent="0.25">
      <c r="AF4912" s="6"/>
      <c r="AG4912" s="40"/>
      <c r="AJ4912" s="83"/>
      <c r="AK4912" s="40"/>
      <c r="AN4912" s="83"/>
      <c r="AO4912" s="40"/>
      <c r="AT4912" s="83"/>
      <c r="AU4912" s="40"/>
      <c r="AX4912" s="6"/>
      <c r="AY4912" s="40"/>
    </row>
    <row r="4913" spans="32:51" x14ac:dyDescent="0.25">
      <c r="AF4913" s="6"/>
      <c r="AG4913" s="40"/>
      <c r="AJ4913" s="83"/>
      <c r="AK4913" s="40"/>
      <c r="AN4913" s="83"/>
      <c r="AO4913" s="40"/>
      <c r="AT4913" s="83"/>
      <c r="AU4913" s="40"/>
      <c r="AX4913" s="6"/>
      <c r="AY4913" s="40"/>
    </row>
    <row r="4914" spans="32:51" x14ac:dyDescent="0.25">
      <c r="AF4914" s="6"/>
      <c r="AG4914" s="40"/>
      <c r="AJ4914" s="83"/>
      <c r="AK4914" s="40"/>
      <c r="AN4914" s="83"/>
      <c r="AO4914" s="40"/>
      <c r="AT4914" s="83"/>
      <c r="AU4914" s="40"/>
      <c r="AX4914" s="6"/>
      <c r="AY4914" s="40"/>
    </row>
    <row r="4915" spans="32:51" x14ac:dyDescent="0.25">
      <c r="AF4915" s="6"/>
      <c r="AG4915" s="40"/>
      <c r="AJ4915" s="83"/>
      <c r="AK4915" s="40"/>
      <c r="AN4915" s="83"/>
      <c r="AO4915" s="40"/>
      <c r="AT4915" s="83"/>
      <c r="AU4915" s="40"/>
      <c r="AX4915" s="6"/>
      <c r="AY4915" s="40"/>
    </row>
    <row r="4916" spans="32:51" x14ac:dyDescent="0.25">
      <c r="AF4916" s="6"/>
      <c r="AG4916" s="40"/>
      <c r="AJ4916" s="83"/>
      <c r="AK4916" s="40"/>
      <c r="AN4916" s="83"/>
      <c r="AO4916" s="40"/>
      <c r="AT4916" s="83"/>
      <c r="AU4916" s="40"/>
      <c r="AX4916" s="6"/>
      <c r="AY4916" s="40"/>
    </row>
    <row r="4917" spans="32:51" x14ac:dyDescent="0.25">
      <c r="AF4917" s="6"/>
      <c r="AG4917" s="40"/>
      <c r="AJ4917" s="83"/>
      <c r="AK4917" s="40"/>
      <c r="AN4917" s="83"/>
      <c r="AO4917" s="40"/>
      <c r="AT4917" s="83"/>
      <c r="AU4917" s="40"/>
      <c r="AX4917" s="6"/>
      <c r="AY4917" s="40"/>
    </row>
    <row r="4918" spans="32:51" x14ac:dyDescent="0.25">
      <c r="AF4918" s="6"/>
      <c r="AG4918" s="40"/>
      <c r="AJ4918" s="83"/>
      <c r="AK4918" s="40"/>
      <c r="AN4918" s="83"/>
      <c r="AO4918" s="40"/>
      <c r="AT4918" s="83"/>
      <c r="AU4918" s="40"/>
      <c r="AX4918" s="6"/>
      <c r="AY4918" s="40"/>
    </row>
    <row r="4919" spans="32:51" x14ac:dyDescent="0.25">
      <c r="AF4919" s="6"/>
      <c r="AG4919" s="40"/>
      <c r="AJ4919" s="83"/>
      <c r="AK4919" s="40"/>
      <c r="AN4919" s="83"/>
      <c r="AO4919" s="40"/>
      <c r="AT4919" s="83"/>
      <c r="AU4919" s="40"/>
      <c r="AX4919" s="6"/>
      <c r="AY4919" s="40"/>
    </row>
    <row r="4920" spans="32:51" x14ac:dyDescent="0.25">
      <c r="AF4920" s="6"/>
      <c r="AG4920" s="40"/>
      <c r="AJ4920" s="83"/>
      <c r="AK4920" s="40"/>
      <c r="AN4920" s="83"/>
      <c r="AO4920" s="40"/>
      <c r="AT4920" s="83"/>
      <c r="AU4920" s="40"/>
      <c r="AX4920" s="6"/>
      <c r="AY4920" s="40"/>
    </row>
    <row r="4921" spans="32:51" x14ac:dyDescent="0.25">
      <c r="AF4921" s="6"/>
      <c r="AG4921" s="40"/>
      <c r="AJ4921" s="83"/>
      <c r="AK4921" s="40"/>
      <c r="AN4921" s="83"/>
      <c r="AO4921" s="40"/>
      <c r="AT4921" s="83"/>
      <c r="AU4921" s="40"/>
      <c r="AX4921" s="6"/>
      <c r="AY4921" s="40"/>
    </row>
    <row r="4922" spans="32:51" x14ac:dyDescent="0.25">
      <c r="AF4922" s="6"/>
      <c r="AG4922" s="40"/>
      <c r="AJ4922" s="83"/>
      <c r="AK4922" s="40"/>
      <c r="AN4922" s="83"/>
      <c r="AO4922" s="40"/>
      <c r="AT4922" s="83"/>
      <c r="AU4922" s="40"/>
      <c r="AX4922" s="6"/>
      <c r="AY4922" s="40"/>
    </row>
    <row r="4923" spans="32:51" x14ac:dyDescent="0.25">
      <c r="AF4923" s="6"/>
      <c r="AG4923" s="40"/>
      <c r="AJ4923" s="83"/>
      <c r="AK4923" s="40"/>
      <c r="AN4923" s="83"/>
      <c r="AO4923" s="40"/>
      <c r="AT4923" s="83"/>
      <c r="AU4923" s="40"/>
      <c r="AX4923" s="6"/>
      <c r="AY4923" s="40"/>
    </row>
    <row r="4924" spans="32:51" x14ac:dyDescent="0.25">
      <c r="AF4924" s="6"/>
      <c r="AG4924" s="40"/>
      <c r="AJ4924" s="83"/>
      <c r="AK4924" s="40"/>
      <c r="AN4924" s="83"/>
      <c r="AO4924" s="40"/>
      <c r="AT4924" s="83"/>
      <c r="AU4924" s="40"/>
      <c r="AX4924" s="6"/>
      <c r="AY4924" s="40"/>
    </row>
    <row r="4925" spans="32:51" x14ac:dyDescent="0.25">
      <c r="AF4925" s="6"/>
      <c r="AG4925" s="40"/>
      <c r="AJ4925" s="83"/>
      <c r="AK4925" s="40"/>
      <c r="AN4925" s="83"/>
      <c r="AO4925" s="40"/>
      <c r="AT4925" s="83"/>
      <c r="AU4925" s="40"/>
      <c r="AX4925" s="6"/>
      <c r="AY4925" s="40"/>
    </row>
    <row r="4926" spans="32:51" x14ac:dyDescent="0.25">
      <c r="AF4926" s="6"/>
      <c r="AG4926" s="40"/>
      <c r="AJ4926" s="83"/>
      <c r="AK4926" s="40"/>
      <c r="AN4926" s="83"/>
      <c r="AO4926" s="40"/>
      <c r="AT4926" s="83"/>
      <c r="AU4926" s="40"/>
      <c r="AX4926" s="6"/>
      <c r="AY4926" s="40"/>
    </row>
    <row r="4927" spans="32:51" x14ac:dyDescent="0.25">
      <c r="AF4927" s="6"/>
      <c r="AG4927" s="40"/>
      <c r="AJ4927" s="83"/>
      <c r="AK4927" s="40"/>
      <c r="AN4927" s="83"/>
      <c r="AO4927" s="40"/>
      <c r="AT4927" s="83"/>
      <c r="AU4927" s="40"/>
      <c r="AX4927" s="6"/>
      <c r="AY4927" s="40"/>
    </row>
    <row r="4928" spans="32:51" x14ac:dyDescent="0.25">
      <c r="AF4928" s="6"/>
      <c r="AG4928" s="40"/>
      <c r="AJ4928" s="83"/>
      <c r="AK4928" s="40"/>
      <c r="AN4928" s="83"/>
      <c r="AO4928" s="40"/>
      <c r="AT4928" s="83"/>
      <c r="AU4928" s="40"/>
      <c r="AX4928" s="6"/>
      <c r="AY4928" s="40"/>
    </row>
    <row r="4929" spans="32:51" x14ac:dyDescent="0.25">
      <c r="AF4929" s="6"/>
      <c r="AG4929" s="40"/>
      <c r="AJ4929" s="83"/>
      <c r="AK4929" s="40"/>
      <c r="AN4929" s="83"/>
      <c r="AO4929" s="40"/>
      <c r="AT4929" s="83"/>
      <c r="AU4929" s="40"/>
      <c r="AX4929" s="6"/>
      <c r="AY4929" s="40"/>
    </row>
    <row r="4930" spans="32:51" x14ac:dyDescent="0.25">
      <c r="AF4930" s="6"/>
      <c r="AG4930" s="40"/>
      <c r="AJ4930" s="83"/>
      <c r="AK4930" s="40"/>
      <c r="AN4930" s="83"/>
      <c r="AO4930" s="40"/>
      <c r="AT4930" s="83"/>
      <c r="AU4930" s="40"/>
      <c r="AX4930" s="6"/>
      <c r="AY4930" s="40"/>
    </row>
    <row r="4931" spans="32:51" x14ac:dyDescent="0.25">
      <c r="AF4931" s="6"/>
      <c r="AG4931" s="40"/>
      <c r="AJ4931" s="83"/>
      <c r="AK4931" s="40"/>
      <c r="AN4931" s="83"/>
      <c r="AO4931" s="40"/>
      <c r="AT4931" s="83"/>
      <c r="AU4931" s="40"/>
      <c r="AX4931" s="6"/>
      <c r="AY4931" s="40"/>
    </row>
    <row r="4932" spans="32:51" x14ac:dyDescent="0.25">
      <c r="AF4932" s="6"/>
      <c r="AG4932" s="40"/>
      <c r="AJ4932" s="83"/>
      <c r="AK4932" s="40"/>
      <c r="AN4932" s="83"/>
      <c r="AO4932" s="40"/>
      <c r="AT4932" s="83"/>
      <c r="AU4932" s="40"/>
      <c r="AX4932" s="6"/>
      <c r="AY4932" s="40"/>
    </row>
    <row r="4933" spans="32:51" x14ac:dyDescent="0.25">
      <c r="AF4933" s="6"/>
      <c r="AG4933" s="40"/>
      <c r="AJ4933" s="83"/>
      <c r="AK4933" s="40"/>
      <c r="AN4933" s="83"/>
      <c r="AO4933" s="40"/>
      <c r="AT4933" s="83"/>
      <c r="AU4933" s="40"/>
      <c r="AX4933" s="6"/>
      <c r="AY4933" s="40"/>
    </row>
    <row r="4934" spans="32:51" x14ac:dyDescent="0.25">
      <c r="AF4934" s="6"/>
      <c r="AG4934" s="40"/>
      <c r="AJ4934" s="83"/>
      <c r="AK4934" s="40"/>
      <c r="AN4934" s="83"/>
      <c r="AO4934" s="40"/>
      <c r="AT4934" s="83"/>
      <c r="AU4934" s="40"/>
      <c r="AX4934" s="6"/>
      <c r="AY4934" s="40"/>
    </row>
    <row r="4935" spans="32:51" x14ac:dyDescent="0.25">
      <c r="AF4935" s="6"/>
      <c r="AG4935" s="40"/>
      <c r="AJ4935" s="83"/>
      <c r="AK4935" s="40"/>
      <c r="AN4935" s="83"/>
      <c r="AO4935" s="40"/>
      <c r="AT4935" s="83"/>
      <c r="AU4935" s="40"/>
      <c r="AX4935" s="6"/>
      <c r="AY4935" s="40"/>
    </row>
    <row r="4936" spans="32:51" x14ac:dyDescent="0.25">
      <c r="AF4936" s="6"/>
      <c r="AG4936" s="40"/>
      <c r="AJ4936" s="83"/>
      <c r="AK4936" s="40"/>
      <c r="AN4936" s="83"/>
      <c r="AO4936" s="40"/>
      <c r="AT4936" s="83"/>
      <c r="AU4936" s="40"/>
      <c r="AX4936" s="6"/>
      <c r="AY4936" s="40"/>
    </row>
    <row r="4937" spans="32:51" x14ac:dyDescent="0.25">
      <c r="AF4937" s="6"/>
      <c r="AG4937" s="40"/>
      <c r="AJ4937" s="83"/>
      <c r="AK4937" s="40"/>
      <c r="AN4937" s="83"/>
      <c r="AO4937" s="40"/>
      <c r="AT4937" s="83"/>
      <c r="AU4937" s="40"/>
      <c r="AX4937" s="6"/>
      <c r="AY4937" s="40"/>
    </row>
    <row r="4938" spans="32:51" x14ac:dyDescent="0.25">
      <c r="AF4938" s="6"/>
      <c r="AG4938" s="40"/>
      <c r="AJ4938" s="83"/>
      <c r="AK4938" s="40"/>
      <c r="AN4938" s="83"/>
      <c r="AO4938" s="40"/>
      <c r="AT4938" s="83"/>
      <c r="AU4938" s="40"/>
      <c r="AX4938" s="6"/>
      <c r="AY4938" s="40"/>
    </row>
    <row r="4939" spans="32:51" x14ac:dyDescent="0.25">
      <c r="AF4939" s="6"/>
      <c r="AG4939" s="40"/>
      <c r="AJ4939" s="83"/>
      <c r="AK4939" s="40"/>
      <c r="AN4939" s="83"/>
      <c r="AO4939" s="40"/>
      <c r="AT4939" s="83"/>
      <c r="AU4939" s="40"/>
      <c r="AX4939" s="6"/>
      <c r="AY4939" s="40"/>
    </row>
    <row r="4940" spans="32:51" x14ac:dyDescent="0.25">
      <c r="AF4940" s="6"/>
      <c r="AG4940" s="40"/>
      <c r="AJ4940" s="83"/>
      <c r="AK4940" s="40"/>
      <c r="AN4940" s="83"/>
      <c r="AO4940" s="40"/>
      <c r="AT4940" s="83"/>
      <c r="AU4940" s="40"/>
      <c r="AX4940" s="6"/>
      <c r="AY4940" s="40"/>
    </row>
    <row r="4941" spans="32:51" x14ac:dyDescent="0.25">
      <c r="AF4941" s="6"/>
      <c r="AG4941" s="40"/>
      <c r="AJ4941" s="83"/>
      <c r="AK4941" s="40"/>
      <c r="AN4941" s="83"/>
      <c r="AO4941" s="40"/>
      <c r="AT4941" s="83"/>
      <c r="AU4941" s="40"/>
      <c r="AX4941" s="6"/>
      <c r="AY4941" s="40"/>
    </row>
    <row r="4942" spans="32:51" x14ac:dyDescent="0.25">
      <c r="AF4942" s="6"/>
      <c r="AG4942" s="40"/>
      <c r="AJ4942" s="83"/>
      <c r="AK4942" s="40"/>
      <c r="AN4942" s="83"/>
      <c r="AO4942" s="40"/>
      <c r="AT4942" s="83"/>
      <c r="AU4942" s="40"/>
      <c r="AX4942" s="6"/>
      <c r="AY4942" s="40"/>
    </row>
    <row r="4943" spans="32:51" x14ac:dyDescent="0.25">
      <c r="AF4943" s="6"/>
      <c r="AG4943" s="40"/>
      <c r="AJ4943" s="83"/>
      <c r="AK4943" s="40"/>
      <c r="AN4943" s="83"/>
      <c r="AO4943" s="40"/>
      <c r="AT4943" s="83"/>
      <c r="AU4943" s="40"/>
      <c r="AX4943" s="6"/>
      <c r="AY4943" s="40"/>
    </row>
    <row r="4944" spans="32:51" x14ac:dyDescent="0.25">
      <c r="AF4944" s="6"/>
      <c r="AG4944" s="40"/>
      <c r="AJ4944" s="83"/>
      <c r="AK4944" s="40"/>
      <c r="AN4944" s="83"/>
      <c r="AO4944" s="40"/>
      <c r="AT4944" s="83"/>
      <c r="AU4944" s="40"/>
      <c r="AX4944" s="6"/>
      <c r="AY4944" s="40"/>
    </row>
    <row r="4945" spans="32:51" x14ac:dyDescent="0.25">
      <c r="AF4945" s="6"/>
      <c r="AG4945" s="40"/>
      <c r="AJ4945" s="83"/>
      <c r="AK4945" s="40"/>
      <c r="AN4945" s="83"/>
      <c r="AO4945" s="40"/>
      <c r="AT4945" s="83"/>
      <c r="AU4945" s="40"/>
      <c r="AX4945" s="6"/>
      <c r="AY4945" s="40"/>
    </row>
    <row r="4946" spans="32:51" x14ac:dyDescent="0.25">
      <c r="AF4946" s="6"/>
      <c r="AG4946" s="40"/>
      <c r="AJ4946" s="83"/>
      <c r="AK4946" s="40"/>
      <c r="AN4946" s="83"/>
      <c r="AO4946" s="40"/>
      <c r="AT4946" s="83"/>
      <c r="AU4946" s="40"/>
      <c r="AX4946" s="6"/>
      <c r="AY4946" s="40"/>
    </row>
    <row r="4947" spans="32:51" x14ac:dyDescent="0.25">
      <c r="AF4947" s="6"/>
      <c r="AG4947" s="40"/>
      <c r="AJ4947" s="83"/>
      <c r="AK4947" s="40"/>
      <c r="AN4947" s="83"/>
      <c r="AO4947" s="40"/>
      <c r="AT4947" s="83"/>
      <c r="AU4947" s="40"/>
      <c r="AX4947" s="6"/>
      <c r="AY4947" s="40"/>
    </row>
    <row r="4948" spans="32:51" x14ac:dyDescent="0.25">
      <c r="AF4948" s="6"/>
      <c r="AG4948" s="40"/>
      <c r="AJ4948" s="83"/>
      <c r="AK4948" s="40"/>
      <c r="AN4948" s="83"/>
      <c r="AO4948" s="40"/>
      <c r="AT4948" s="83"/>
      <c r="AU4948" s="40"/>
      <c r="AX4948" s="6"/>
      <c r="AY4948" s="40"/>
    </row>
    <row r="4949" spans="32:51" x14ac:dyDescent="0.25">
      <c r="AF4949" s="6"/>
      <c r="AG4949" s="40"/>
      <c r="AJ4949" s="83"/>
      <c r="AK4949" s="40"/>
      <c r="AN4949" s="83"/>
      <c r="AO4949" s="40"/>
      <c r="AT4949" s="83"/>
      <c r="AU4949" s="40"/>
      <c r="AX4949" s="6"/>
      <c r="AY4949" s="40"/>
    </row>
    <row r="4950" spans="32:51" x14ac:dyDescent="0.25">
      <c r="AF4950" s="6"/>
      <c r="AG4950" s="40"/>
      <c r="AJ4950" s="83"/>
      <c r="AK4950" s="40"/>
      <c r="AN4950" s="83"/>
      <c r="AO4950" s="40"/>
      <c r="AT4950" s="83"/>
      <c r="AU4950" s="40"/>
      <c r="AX4950" s="6"/>
      <c r="AY4950" s="40"/>
    </row>
    <row r="4951" spans="32:51" x14ac:dyDescent="0.25">
      <c r="AF4951" s="6"/>
      <c r="AG4951" s="40"/>
      <c r="AJ4951" s="83"/>
      <c r="AK4951" s="40"/>
      <c r="AN4951" s="83"/>
      <c r="AO4951" s="40"/>
      <c r="AT4951" s="83"/>
      <c r="AU4951" s="40"/>
      <c r="AX4951" s="6"/>
      <c r="AY4951" s="40"/>
    </row>
    <row r="4952" spans="32:51" x14ac:dyDescent="0.25">
      <c r="AF4952" s="6"/>
      <c r="AG4952" s="40"/>
      <c r="AJ4952" s="83"/>
      <c r="AK4952" s="40"/>
      <c r="AN4952" s="83"/>
      <c r="AO4952" s="40"/>
      <c r="AT4952" s="83"/>
      <c r="AU4952" s="40"/>
      <c r="AX4952" s="6"/>
      <c r="AY4952" s="40"/>
    </row>
    <row r="4953" spans="32:51" x14ac:dyDescent="0.25">
      <c r="AF4953" s="6"/>
      <c r="AG4953" s="40"/>
      <c r="AJ4953" s="83"/>
      <c r="AK4953" s="40"/>
      <c r="AN4953" s="83"/>
      <c r="AO4953" s="40"/>
      <c r="AT4953" s="83"/>
      <c r="AU4953" s="40"/>
      <c r="AX4953" s="6"/>
      <c r="AY4953" s="40"/>
    </row>
    <row r="4954" spans="32:51" x14ac:dyDescent="0.25">
      <c r="AF4954" s="6"/>
      <c r="AG4954" s="40"/>
      <c r="AJ4954" s="83"/>
      <c r="AK4954" s="40"/>
      <c r="AN4954" s="83"/>
      <c r="AO4954" s="40"/>
      <c r="AT4954" s="83"/>
      <c r="AU4954" s="40"/>
      <c r="AX4954" s="6"/>
      <c r="AY4954" s="40"/>
    </row>
    <row r="4955" spans="32:51" x14ac:dyDescent="0.25">
      <c r="AF4955" s="6"/>
      <c r="AG4955" s="40"/>
      <c r="AJ4955" s="83"/>
      <c r="AK4955" s="40"/>
      <c r="AN4955" s="83"/>
      <c r="AO4955" s="40"/>
      <c r="AT4955" s="83"/>
      <c r="AU4955" s="40"/>
      <c r="AX4955" s="6"/>
      <c r="AY4955" s="40"/>
    </row>
    <row r="4956" spans="32:51" x14ac:dyDescent="0.25">
      <c r="AF4956" s="6"/>
      <c r="AG4956" s="40"/>
      <c r="AJ4956" s="83"/>
      <c r="AK4956" s="40"/>
      <c r="AN4956" s="83"/>
      <c r="AO4956" s="40"/>
      <c r="AT4956" s="83"/>
      <c r="AU4956" s="40"/>
      <c r="AX4956" s="6"/>
      <c r="AY4956" s="40"/>
    </row>
    <row r="4957" spans="32:51" x14ac:dyDescent="0.25">
      <c r="AF4957" s="6"/>
      <c r="AG4957" s="40"/>
      <c r="AJ4957" s="83"/>
      <c r="AK4957" s="40"/>
      <c r="AN4957" s="83"/>
      <c r="AO4957" s="40"/>
      <c r="AT4957" s="83"/>
      <c r="AU4957" s="40"/>
      <c r="AX4957" s="6"/>
      <c r="AY4957" s="40"/>
    </row>
    <row r="4958" spans="32:51" x14ac:dyDescent="0.25">
      <c r="AF4958" s="6"/>
      <c r="AG4958" s="40"/>
      <c r="AJ4958" s="83"/>
      <c r="AK4958" s="40"/>
      <c r="AN4958" s="83"/>
      <c r="AO4958" s="40"/>
      <c r="AT4958" s="83"/>
      <c r="AU4958" s="40"/>
      <c r="AX4958" s="6"/>
      <c r="AY4958" s="40"/>
    </row>
    <row r="4959" spans="32:51" x14ac:dyDescent="0.25">
      <c r="AF4959" s="6"/>
      <c r="AG4959" s="40"/>
      <c r="AJ4959" s="83"/>
      <c r="AK4959" s="40"/>
      <c r="AN4959" s="83"/>
      <c r="AO4959" s="40"/>
      <c r="AT4959" s="83"/>
      <c r="AU4959" s="40"/>
      <c r="AX4959" s="6"/>
      <c r="AY4959" s="40"/>
    </row>
    <row r="4960" spans="32:51" x14ac:dyDescent="0.25">
      <c r="AF4960" s="6"/>
      <c r="AG4960" s="40"/>
      <c r="AJ4960" s="83"/>
      <c r="AK4960" s="40"/>
      <c r="AN4960" s="83"/>
      <c r="AO4960" s="40"/>
      <c r="AT4960" s="83"/>
      <c r="AU4960" s="40"/>
      <c r="AX4960" s="6"/>
      <c r="AY4960" s="40"/>
    </row>
    <row r="4961" spans="32:51" x14ac:dyDescent="0.25">
      <c r="AF4961" s="6"/>
      <c r="AG4961" s="40"/>
      <c r="AJ4961" s="83"/>
      <c r="AK4961" s="40"/>
      <c r="AN4961" s="83"/>
      <c r="AO4961" s="40"/>
      <c r="AT4961" s="83"/>
      <c r="AU4961" s="40"/>
      <c r="AX4961" s="6"/>
      <c r="AY4961" s="40"/>
    </row>
    <row r="4962" spans="32:51" x14ac:dyDescent="0.25">
      <c r="AF4962" s="6"/>
      <c r="AG4962" s="40"/>
      <c r="AJ4962" s="83"/>
      <c r="AK4962" s="40"/>
      <c r="AN4962" s="83"/>
      <c r="AO4962" s="40"/>
      <c r="AT4962" s="83"/>
      <c r="AU4962" s="40"/>
      <c r="AX4962" s="6"/>
      <c r="AY4962" s="40"/>
    </row>
    <row r="4963" spans="32:51" x14ac:dyDescent="0.25">
      <c r="AF4963" s="6"/>
      <c r="AG4963" s="40"/>
      <c r="AJ4963" s="83"/>
      <c r="AK4963" s="40"/>
      <c r="AN4963" s="83"/>
      <c r="AO4963" s="40"/>
      <c r="AT4963" s="83"/>
      <c r="AU4963" s="40"/>
      <c r="AX4963" s="6"/>
      <c r="AY4963" s="40"/>
    </row>
    <row r="4964" spans="32:51" x14ac:dyDescent="0.25">
      <c r="AF4964" s="6"/>
      <c r="AG4964" s="40"/>
      <c r="AJ4964" s="83"/>
      <c r="AK4964" s="40"/>
      <c r="AN4964" s="83"/>
      <c r="AO4964" s="40"/>
      <c r="AT4964" s="83"/>
      <c r="AU4964" s="40"/>
      <c r="AX4964" s="6"/>
      <c r="AY4964" s="40"/>
    </row>
    <row r="4965" spans="32:51" x14ac:dyDescent="0.25">
      <c r="AF4965" s="6"/>
      <c r="AG4965" s="40"/>
      <c r="AJ4965" s="83"/>
      <c r="AK4965" s="40"/>
      <c r="AN4965" s="83"/>
      <c r="AO4965" s="40"/>
      <c r="AT4965" s="83"/>
      <c r="AU4965" s="40"/>
      <c r="AX4965" s="6"/>
      <c r="AY4965" s="40"/>
    </row>
    <row r="4966" spans="32:51" x14ac:dyDescent="0.25">
      <c r="AF4966" s="6"/>
      <c r="AG4966" s="40"/>
      <c r="AJ4966" s="83"/>
      <c r="AK4966" s="40"/>
      <c r="AN4966" s="83"/>
      <c r="AO4966" s="40"/>
      <c r="AT4966" s="83"/>
      <c r="AU4966" s="40"/>
      <c r="AX4966" s="6"/>
      <c r="AY4966" s="40"/>
    </row>
    <row r="4967" spans="32:51" x14ac:dyDescent="0.25">
      <c r="AF4967" s="6"/>
      <c r="AG4967" s="40"/>
      <c r="AJ4967" s="83"/>
      <c r="AK4967" s="40"/>
      <c r="AN4967" s="83"/>
      <c r="AO4967" s="40"/>
      <c r="AT4967" s="83"/>
      <c r="AU4967" s="40"/>
      <c r="AX4967" s="6"/>
      <c r="AY4967" s="40"/>
    </row>
    <row r="4968" spans="32:51" x14ac:dyDescent="0.25">
      <c r="AF4968" s="6"/>
      <c r="AG4968" s="40"/>
      <c r="AJ4968" s="83"/>
      <c r="AK4968" s="40"/>
      <c r="AN4968" s="83"/>
      <c r="AO4968" s="40"/>
      <c r="AT4968" s="83"/>
      <c r="AU4968" s="40"/>
      <c r="AX4968" s="6"/>
      <c r="AY4968" s="40"/>
    </row>
    <row r="4969" spans="32:51" x14ac:dyDescent="0.25">
      <c r="AF4969" s="6"/>
      <c r="AG4969" s="40"/>
      <c r="AJ4969" s="83"/>
      <c r="AK4969" s="40"/>
      <c r="AN4969" s="83"/>
      <c r="AO4969" s="40"/>
      <c r="AT4969" s="83"/>
      <c r="AU4969" s="40"/>
      <c r="AX4969" s="6"/>
      <c r="AY4969" s="40"/>
    </row>
    <row r="4970" spans="32:51" x14ac:dyDescent="0.25">
      <c r="AF4970" s="6"/>
      <c r="AG4970" s="40"/>
      <c r="AJ4970" s="83"/>
      <c r="AK4970" s="40"/>
      <c r="AN4970" s="83"/>
      <c r="AO4970" s="40"/>
      <c r="AT4970" s="83"/>
      <c r="AU4970" s="40"/>
      <c r="AX4970" s="6"/>
      <c r="AY4970" s="40"/>
    </row>
    <row r="4971" spans="32:51" x14ac:dyDescent="0.25">
      <c r="AF4971" s="6"/>
      <c r="AG4971" s="40"/>
      <c r="AJ4971" s="83"/>
      <c r="AK4971" s="40"/>
      <c r="AN4971" s="83"/>
      <c r="AO4971" s="40"/>
      <c r="AT4971" s="83"/>
      <c r="AU4971" s="40"/>
      <c r="AX4971" s="6"/>
      <c r="AY4971" s="40"/>
    </row>
    <row r="4972" spans="32:51" x14ac:dyDescent="0.25">
      <c r="AF4972" s="6"/>
      <c r="AG4972" s="40"/>
      <c r="AJ4972" s="83"/>
      <c r="AK4972" s="40"/>
      <c r="AN4972" s="83"/>
      <c r="AO4972" s="40"/>
      <c r="AT4972" s="83"/>
      <c r="AU4972" s="40"/>
      <c r="AX4972" s="6"/>
      <c r="AY4972" s="40"/>
    </row>
    <row r="4973" spans="32:51" x14ac:dyDescent="0.25">
      <c r="AF4973" s="6"/>
      <c r="AG4973" s="40"/>
      <c r="AJ4973" s="83"/>
      <c r="AK4973" s="40"/>
      <c r="AN4973" s="83"/>
      <c r="AO4973" s="40"/>
      <c r="AT4973" s="83"/>
      <c r="AU4973" s="40"/>
      <c r="AX4973" s="6"/>
      <c r="AY4973" s="40"/>
    </row>
    <row r="4974" spans="32:51" x14ac:dyDescent="0.25">
      <c r="AF4974" s="6"/>
      <c r="AG4974" s="40"/>
      <c r="AJ4974" s="83"/>
      <c r="AK4974" s="40"/>
      <c r="AN4974" s="83"/>
      <c r="AO4974" s="40"/>
      <c r="AT4974" s="83"/>
      <c r="AU4974" s="40"/>
      <c r="AX4974" s="6"/>
      <c r="AY4974" s="40"/>
    </row>
    <row r="4975" spans="32:51" x14ac:dyDescent="0.25">
      <c r="AF4975" s="6"/>
      <c r="AG4975" s="40"/>
      <c r="AJ4975" s="83"/>
      <c r="AK4975" s="40"/>
      <c r="AN4975" s="83"/>
      <c r="AO4975" s="40"/>
      <c r="AT4975" s="83"/>
      <c r="AU4975" s="40"/>
      <c r="AX4975" s="6"/>
      <c r="AY4975" s="40"/>
    </row>
    <row r="4976" spans="32:51" x14ac:dyDescent="0.25">
      <c r="AF4976" s="6"/>
      <c r="AG4976" s="40"/>
      <c r="AJ4976" s="83"/>
      <c r="AK4976" s="40"/>
      <c r="AN4976" s="83"/>
      <c r="AO4976" s="40"/>
      <c r="AT4976" s="83"/>
      <c r="AU4976" s="40"/>
      <c r="AX4976" s="6"/>
      <c r="AY4976" s="40"/>
    </row>
    <row r="4977" spans="32:51" x14ac:dyDescent="0.25">
      <c r="AF4977" s="6"/>
      <c r="AG4977" s="40"/>
      <c r="AJ4977" s="83"/>
      <c r="AK4977" s="40"/>
      <c r="AN4977" s="83"/>
      <c r="AO4977" s="40"/>
      <c r="AT4977" s="83"/>
      <c r="AU4977" s="40"/>
      <c r="AX4977" s="6"/>
      <c r="AY4977" s="40"/>
    </row>
    <row r="4978" spans="32:51" x14ac:dyDescent="0.25">
      <c r="AF4978" s="6"/>
      <c r="AG4978" s="40"/>
      <c r="AJ4978" s="83"/>
      <c r="AK4978" s="40"/>
      <c r="AN4978" s="83"/>
      <c r="AO4978" s="40"/>
      <c r="AT4978" s="83"/>
      <c r="AU4978" s="40"/>
      <c r="AX4978" s="6"/>
      <c r="AY4978" s="40"/>
    </row>
    <row r="4979" spans="32:51" x14ac:dyDescent="0.25">
      <c r="AF4979" s="6"/>
      <c r="AG4979" s="40"/>
      <c r="AJ4979" s="83"/>
      <c r="AK4979" s="40"/>
      <c r="AN4979" s="83"/>
      <c r="AO4979" s="40"/>
      <c r="AT4979" s="83"/>
      <c r="AU4979" s="40"/>
      <c r="AX4979" s="6"/>
      <c r="AY4979" s="40"/>
    </row>
    <row r="4980" spans="32:51" x14ac:dyDescent="0.25">
      <c r="AF4980" s="6"/>
      <c r="AG4980" s="40"/>
      <c r="AJ4980" s="83"/>
      <c r="AK4980" s="40"/>
      <c r="AN4980" s="83"/>
      <c r="AO4980" s="40"/>
      <c r="AT4980" s="83"/>
      <c r="AU4980" s="40"/>
      <c r="AX4980" s="6"/>
      <c r="AY4980" s="40"/>
    </row>
    <row r="4981" spans="32:51" x14ac:dyDescent="0.25">
      <c r="AF4981" s="6"/>
      <c r="AG4981" s="40"/>
      <c r="AJ4981" s="83"/>
      <c r="AK4981" s="40"/>
      <c r="AN4981" s="83"/>
      <c r="AO4981" s="40"/>
      <c r="AT4981" s="83"/>
      <c r="AU4981" s="40"/>
      <c r="AX4981" s="6"/>
      <c r="AY4981" s="40"/>
    </row>
    <row r="4982" spans="32:51" x14ac:dyDescent="0.25">
      <c r="AF4982" s="6"/>
      <c r="AG4982" s="40"/>
      <c r="AJ4982" s="83"/>
      <c r="AK4982" s="40"/>
      <c r="AN4982" s="83"/>
      <c r="AO4982" s="40"/>
      <c r="AT4982" s="83"/>
      <c r="AU4982" s="40"/>
      <c r="AX4982" s="6"/>
      <c r="AY4982" s="40"/>
    </row>
    <row r="4983" spans="32:51" x14ac:dyDescent="0.25">
      <c r="AF4983" s="6"/>
      <c r="AG4983" s="40"/>
      <c r="AJ4983" s="83"/>
      <c r="AK4983" s="40"/>
      <c r="AN4983" s="83"/>
      <c r="AO4983" s="40"/>
      <c r="AT4983" s="83"/>
      <c r="AU4983" s="40"/>
      <c r="AX4983" s="6"/>
      <c r="AY4983" s="40"/>
    </row>
    <row r="4984" spans="32:51" x14ac:dyDescent="0.25">
      <c r="AF4984" s="6"/>
      <c r="AG4984" s="40"/>
      <c r="AJ4984" s="83"/>
      <c r="AK4984" s="40"/>
      <c r="AN4984" s="83"/>
      <c r="AO4984" s="40"/>
      <c r="AT4984" s="83"/>
      <c r="AU4984" s="40"/>
      <c r="AX4984" s="6"/>
      <c r="AY4984" s="40"/>
    </row>
    <row r="4985" spans="32:51" x14ac:dyDescent="0.25">
      <c r="AF4985" s="6"/>
      <c r="AG4985" s="40"/>
      <c r="AJ4985" s="83"/>
      <c r="AK4985" s="40"/>
      <c r="AN4985" s="83"/>
      <c r="AO4985" s="40"/>
      <c r="AT4985" s="83"/>
      <c r="AU4985" s="40"/>
      <c r="AX4985" s="6"/>
      <c r="AY4985" s="40"/>
    </row>
    <row r="4986" spans="32:51" x14ac:dyDescent="0.25">
      <c r="AF4986" s="6"/>
      <c r="AG4986" s="40"/>
      <c r="AJ4986" s="83"/>
      <c r="AK4986" s="40"/>
      <c r="AN4986" s="83"/>
      <c r="AO4986" s="40"/>
      <c r="AT4986" s="83"/>
      <c r="AU4986" s="40"/>
      <c r="AX4986" s="6"/>
      <c r="AY4986" s="40"/>
    </row>
    <row r="4987" spans="32:51" x14ac:dyDescent="0.25">
      <c r="AF4987" s="6"/>
      <c r="AG4987" s="40"/>
      <c r="AJ4987" s="83"/>
      <c r="AK4987" s="40"/>
      <c r="AN4987" s="83"/>
      <c r="AO4987" s="40"/>
      <c r="AT4987" s="83"/>
      <c r="AU4987" s="40"/>
      <c r="AX4987" s="6"/>
      <c r="AY4987" s="40"/>
    </row>
    <row r="4988" spans="32:51" x14ac:dyDescent="0.25">
      <c r="AF4988" s="6"/>
      <c r="AG4988" s="40"/>
      <c r="AJ4988" s="83"/>
      <c r="AK4988" s="40"/>
      <c r="AN4988" s="83"/>
      <c r="AO4988" s="40"/>
      <c r="AT4988" s="83"/>
      <c r="AU4988" s="40"/>
      <c r="AX4988" s="6"/>
      <c r="AY4988" s="40"/>
    </row>
    <row r="4989" spans="32:51" x14ac:dyDescent="0.25">
      <c r="AF4989" s="6"/>
      <c r="AG4989" s="40"/>
      <c r="AJ4989" s="83"/>
      <c r="AK4989" s="40"/>
      <c r="AN4989" s="83"/>
      <c r="AO4989" s="40"/>
      <c r="AT4989" s="83"/>
      <c r="AU4989" s="40"/>
      <c r="AX4989" s="6"/>
      <c r="AY4989" s="40"/>
    </row>
    <row r="4990" spans="32:51" x14ac:dyDescent="0.25">
      <c r="AF4990" s="6"/>
      <c r="AG4990" s="40"/>
      <c r="AJ4990" s="83"/>
      <c r="AK4990" s="40"/>
      <c r="AN4990" s="83"/>
      <c r="AO4990" s="40"/>
      <c r="AT4990" s="83"/>
      <c r="AU4990" s="40"/>
      <c r="AX4990" s="6"/>
      <c r="AY4990" s="40"/>
    </row>
    <row r="4991" spans="32:51" x14ac:dyDescent="0.25">
      <c r="AF4991" s="6"/>
      <c r="AG4991" s="40"/>
      <c r="AJ4991" s="83"/>
      <c r="AK4991" s="40"/>
      <c r="AN4991" s="83"/>
      <c r="AO4991" s="40"/>
      <c r="AT4991" s="83"/>
      <c r="AU4991" s="40"/>
      <c r="AX4991" s="6"/>
      <c r="AY4991" s="40"/>
    </row>
    <row r="4992" spans="32:51" x14ac:dyDescent="0.25">
      <c r="AF4992" s="6"/>
      <c r="AG4992" s="40"/>
      <c r="AJ4992" s="83"/>
      <c r="AK4992" s="40"/>
      <c r="AN4992" s="83"/>
      <c r="AO4992" s="40"/>
      <c r="AT4992" s="83"/>
      <c r="AU4992" s="40"/>
      <c r="AX4992" s="6"/>
      <c r="AY4992" s="40"/>
    </row>
    <row r="4993" spans="32:51" x14ac:dyDescent="0.25">
      <c r="AF4993" s="6"/>
      <c r="AG4993" s="40"/>
      <c r="AJ4993" s="83"/>
      <c r="AK4993" s="40"/>
      <c r="AN4993" s="83"/>
      <c r="AO4993" s="40"/>
      <c r="AT4993" s="83"/>
      <c r="AU4993" s="40"/>
      <c r="AX4993" s="6"/>
      <c r="AY4993" s="40"/>
    </row>
    <row r="4994" spans="32:51" x14ac:dyDescent="0.25">
      <c r="AF4994" s="6"/>
      <c r="AG4994" s="40"/>
      <c r="AJ4994" s="83"/>
      <c r="AK4994" s="40"/>
      <c r="AN4994" s="83"/>
      <c r="AO4994" s="40"/>
      <c r="AT4994" s="83"/>
      <c r="AU4994" s="40"/>
      <c r="AX4994" s="6"/>
      <c r="AY4994" s="40"/>
    </row>
    <row r="4995" spans="32:51" x14ac:dyDescent="0.25">
      <c r="AF4995" s="6"/>
      <c r="AG4995" s="40"/>
      <c r="AJ4995" s="83"/>
      <c r="AK4995" s="40"/>
      <c r="AN4995" s="83"/>
      <c r="AO4995" s="40"/>
      <c r="AT4995" s="83"/>
      <c r="AU4995" s="40"/>
      <c r="AX4995" s="6"/>
      <c r="AY4995" s="40"/>
    </row>
    <row r="4996" spans="32:51" x14ac:dyDescent="0.25">
      <c r="AF4996" s="6"/>
      <c r="AG4996" s="40"/>
      <c r="AJ4996" s="83"/>
      <c r="AK4996" s="40"/>
      <c r="AN4996" s="83"/>
      <c r="AO4996" s="40"/>
      <c r="AT4996" s="83"/>
      <c r="AU4996" s="40"/>
      <c r="AX4996" s="6"/>
      <c r="AY4996" s="40"/>
    </row>
    <row r="4997" spans="32:51" x14ac:dyDescent="0.25">
      <c r="AF4997" s="6"/>
      <c r="AG4997" s="40"/>
      <c r="AJ4997" s="83"/>
      <c r="AK4997" s="40"/>
      <c r="AN4997" s="83"/>
      <c r="AO4997" s="40"/>
      <c r="AT4997" s="83"/>
      <c r="AU4997" s="40"/>
      <c r="AX4997" s="6"/>
      <c r="AY4997" s="40"/>
    </row>
    <row r="4998" spans="32:51" x14ac:dyDescent="0.25">
      <c r="AF4998" s="6"/>
      <c r="AG4998" s="40"/>
      <c r="AJ4998" s="83"/>
      <c r="AK4998" s="40"/>
      <c r="AN4998" s="83"/>
      <c r="AO4998" s="40"/>
      <c r="AT4998" s="83"/>
      <c r="AU4998" s="40"/>
      <c r="AX4998" s="6"/>
      <c r="AY4998" s="40"/>
    </row>
    <row r="4999" spans="32:51" x14ac:dyDescent="0.25">
      <c r="AF4999" s="6"/>
      <c r="AG4999" s="40"/>
      <c r="AJ4999" s="83"/>
      <c r="AK4999" s="40"/>
      <c r="AN4999" s="83"/>
      <c r="AO4999" s="40"/>
      <c r="AT4999" s="83"/>
      <c r="AU4999" s="40"/>
      <c r="AX4999" s="6"/>
      <c r="AY4999" s="40"/>
    </row>
    <row r="5000" spans="32:51" x14ac:dyDescent="0.25">
      <c r="AF5000" s="6"/>
      <c r="AG5000" s="40"/>
      <c r="AJ5000" s="83"/>
      <c r="AK5000" s="40"/>
      <c r="AN5000" s="83"/>
      <c r="AO5000" s="40"/>
      <c r="AT5000" s="83"/>
      <c r="AU5000" s="40"/>
      <c r="AX5000" s="6"/>
      <c r="AY5000" s="40"/>
    </row>
    <row r="5001" spans="32:51" x14ac:dyDescent="0.25">
      <c r="AF5001" s="6"/>
      <c r="AG5001" s="40"/>
      <c r="AJ5001" s="83"/>
      <c r="AK5001" s="40"/>
      <c r="AN5001" s="83"/>
      <c r="AO5001" s="40"/>
      <c r="AT5001" s="83"/>
      <c r="AU5001" s="40"/>
      <c r="AX5001" s="6"/>
      <c r="AY5001" s="40"/>
    </row>
    <row r="5002" spans="32:51" x14ac:dyDescent="0.25">
      <c r="AF5002" s="6"/>
      <c r="AG5002" s="40"/>
      <c r="AJ5002" s="83"/>
      <c r="AK5002" s="40"/>
      <c r="AN5002" s="83"/>
      <c r="AO5002" s="40"/>
      <c r="AT5002" s="83"/>
      <c r="AU5002" s="40"/>
      <c r="AX5002" s="6"/>
      <c r="AY5002" s="40"/>
    </row>
    <row r="5003" spans="32:51" x14ac:dyDescent="0.25">
      <c r="AF5003" s="6"/>
      <c r="AG5003" s="40"/>
      <c r="AJ5003" s="83"/>
      <c r="AK5003" s="40"/>
      <c r="AN5003" s="83"/>
      <c r="AO5003" s="40"/>
      <c r="AT5003" s="83"/>
      <c r="AU5003" s="40"/>
      <c r="AX5003" s="6"/>
      <c r="AY5003" s="40"/>
    </row>
    <row r="5004" spans="32:51" x14ac:dyDescent="0.25">
      <c r="AF5004" s="6"/>
      <c r="AG5004" s="40"/>
      <c r="AJ5004" s="83"/>
      <c r="AK5004" s="40"/>
      <c r="AN5004" s="83"/>
      <c r="AO5004" s="40"/>
      <c r="AT5004" s="83"/>
      <c r="AU5004" s="40"/>
      <c r="AX5004" s="6"/>
      <c r="AY5004" s="40"/>
    </row>
    <row r="5005" spans="32:51" x14ac:dyDescent="0.25">
      <c r="AF5005" s="6"/>
      <c r="AG5005" s="40"/>
      <c r="AJ5005" s="83"/>
      <c r="AK5005" s="40"/>
      <c r="AN5005" s="83"/>
      <c r="AO5005" s="40"/>
      <c r="AT5005" s="83"/>
      <c r="AU5005" s="40"/>
      <c r="AX5005" s="6"/>
      <c r="AY5005" s="40"/>
    </row>
    <row r="5006" spans="32:51" x14ac:dyDescent="0.25">
      <c r="AF5006" s="6"/>
      <c r="AG5006" s="40"/>
      <c r="AJ5006" s="83"/>
      <c r="AK5006" s="40"/>
      <c r="AN5006" s="83"/>
      <c r="AO5006" s="40"/>
      <c r="AT5006" s="83"/>
      <c r="AU5006" s="40"/>
      <c r="AX5006" s="6"/>
      <c r="AY5006" s="40"/>
    </row>
    <row r="5007" spans="32:51" x14ac:dyDescent="0.25">
      <c r="AF5007" s="6"/>
      <c r="AG5007" s="40"/>
      <c r="AJ5007" s="83"/>
      <c r="AK5007" s="40"/>
      <c r="AN5007" s="83"/>
      <c r="AO5007" s="40"/>
      <c r="AT5007" s="83"/>
      <c r="AU5007" s="40"/>
      <c r="AX5007" s="6"/>
      <c r="AY5007" s="40"/>
    </row>
    <row r="5008" spans="32:51" x14ac:dyDescent="0.25">
      <c r="AF5008" s="6"/>
      <c r="AG5008" s="40"/>
      <c r="AJ5008" s="83"/>
      <c r="AK5008" s="40"/>
      <c r="AN5008" s="83"/>
      <c r="AO5008" s="40"/>
      <c r="AT5008" s="83"/>
      <c r="AU5008" s="40"/>
      <c r="AX5008" s="6"/>
      <c r="AY5008" s="40"/>
    </row>
    <row r="5009" spans="32:51" x14ac:dyDescent="0.25">
      <c r="AF5009" s="6"/>
      <c r="AG5009" s="40"/>
      <c r="AJ5009" s="83"/>
      <c r="AK5009" s="40"/>
      <c r="AN5009" s="83"/>
      <c r="AO5009" s="40"/>
      <c r="AT5009" s="83"/>
      <c r="AU5009" s="40"/>
      <c r="AX5009" s="6"/>
      <c r="AY5009" s="40"/>
    </row>
    <row r="5010" spans="32:51" x14ac:dyDescent="0.25">
      <c r="AF5010" s="6"/>
      <c r="AG5010" s="40"/>
      <c r="AJ5010" s="83"/>
      <c r="AK5010" s="40"/>
      <c r="AN5010" s="83"/>
      <c r="AO5010" s="40"/>
      <c r="AT5010" s="83"/>
      <c r="AU5010" s="40"/>
      <c r="AX5010" s="6"/>
      <c r="AY5010" s="40"/>
    </row>
    <row r="5011" spans="32:51" x14ac:dyDescent="0.25">
      <c r="AF5011" s="6"/>
      <c r="AG5011" s="40"/>
      <c r="AJ5011" s="83"/>
      <c r="AK5011" s="40"/>
      <c r="AN5011" s="83"/>
      <c r="AO5011" s="40"/>
      <c r="AT5011" s="83"/>
      <c r="AU5011" s="40"/>
      <c r="AX5011" s="6"/>
      <c r="AY5011" s="40"/>
    </row>
    <row r="5012" spans="32:51" x14ac:dyDescent="0.25">
      <c r="AF5012" s="6"/>
      <c r="AG5012" s="40"/>
      <c r="AJ5012" s="83"/>
      <c r="AK5012" s="40"/>
      <c r="AN5012" s="83"/>
      <c r="AO5012" s="40"/>
      <c r="AT5012" s="83"/>
      <c r="AU5012" s="40"/>
      <c r="AX5012" s="6"/>
      <c r="AY5012" s="40"/>
    </row>
    <row r="5013" spans="32:51" x14ac:dyDescent="0.25">
      <c r="AF5013" s="6"/>
      <c r="AG5013" s="40"/>
      <c r="AJ5013" s="83"/>
      <c r="AK5013" s="40"/>
      <c r="AN5013" s="83"/>
      <c r="AO5013" s="40"/>
      <c r="AT5013" s="83"/>
      <c r="AU5013" s="40"/>
      <c r="AX5013" s="6"/>
      <c r="AY5013" s="40"/>
    </row>
    <row r="5014" spans="32:51" x14ac:dyDescent="0.25">
      <c r="AF5014" s="6"/>
      <c r="AG5014" s="40"/>
      <c r="AJ5014" s="83"/>
      <c r="AK5014" s="40"/>
      <c r="AN5014" s="83"/>
      <c r="AO5014" s="40"/>
      <c r="AT5014" s="83"/>
      <c r="AU5014" s="40"/>
      <c r="AX5014" s="6"/>
      <c r="AY5014" s="40"/>
    </row>
    <row r="5015" spans="32:51" x14ac:dyDescent="0.25">
      <c r="AF5015" s="6"/>
      <c r="AG5015" s="40"/>
      <c r="AJ5015" s="83"/>
      <c r="AK5015" s="40"/>
      <c r="AN5015" s="83"/>
      <c r="AO5015" s="40"/>
      <c r="AT5015" s="83"/>
      <c r="AU5015" s="40"/>
      <c r="AX5015" s="6"/>
      <c r="AY5015" s="40"/>
    </row>
    <row r="5016" spans="32:51" x14ac:dyDescent="0.25">
      <c r="AF5016" s="6"/>
      <c r="AG5016" s="40"/>
      <c r="AJ5016" s="83"/>
      <c r="AK5016" s="40"/>
      <c r="AN5016" s="83"/>
      <c r="AO5016" s="40"/>
      <c r="AT5016" s="83"/>
      <c r="AU5016" s="40"/>
      <c r="AX5016" s="6"/>
      <c r="AY5016" s="40"/>
    </row>
    <row r="5017" spans="32:51" x14ac:dyDescent="0.25">
      <c r="AF5017" s="6"/>
      <c r="AG5017" s="40"/>
      <c r="AJ5017" s="83"/>
      <c r="AK5017" s="40"/>
      <c r="AN5017" s="83"/>
      <c r="AO5017" s="40"/>
      <c r="AT5017" s="83"/>
      <c r="AU5017" s="40"/>
      <c r="AX5017" s="6"/>
      <c r="AY5017" s="40"/>
    </row>
    <row r="5018" spans="32:51" x14ac:dyDescent="0.25">
      <c r="AF5018" s="6"/>
      <c r="AG5018" s="40"/>
      <c r="AJ5018" s="83"/>
      <c r="AK5018" s="40"/>
      <c r="AN5018" s="83"/>
      <c r="AO5018" s="40"/>
      <c r="AT5018" s="83"/>
      <c r="AU5018" s="40"/>
      <c r="AX5018" s="6"/>
      <c r="AY5018" s="40"/>
    </row>
    <row r="5019" spans="32:51" x14ac:dyDescent="0.25">
      <c r="AF5019" s="6"/>
      <c r="AG5019" s="40"/>
      <c r="AJ5019" s="83"/>
      <c r="AK5019" s="40"/>
      <c r="AN5019" s="83"/>
      <c r="AO5019" s="40"/>
      <c r="AT5019" s="83"/>
      <c r="AU5019" s="40"/>
      <c r="AX5019" s="6"/>
      <c r="AY5019" s="40"/>
    </row>
    <row r="5020" spans="32:51" x14ac:dyDescent="0.25">
      <c r="AF5020" s="6"/>
      <c r="AG5020" s="40"/>
      <c r="AJ5020" s="83"/>
      <c r="AK5020" s="40"/>
      <c r="AN5020" s="83"/>
      <c r="AO5020" s="40"/>
      <c r="AT5020" s="83"/>
      <c r="AU5020" s="40"/>
      <c r="AX5020" s="6"/>
      <c r="AY5020" s="40"/>
    </row>
    <row r="5021" spans="32:51" x14ac:dyDescent="0.25">
      <c r="AF5021" s="6"/>
      <c r="AG5021" s="40"/>
      <c r="AJ5021" s="83"/>
      <c r="AK5021" s="40"/>
      <c r="AN5021" s="83"/>
      <c r="AO5021" s="40"/>
      <c r="AT5021" s="83"/>
      <c r="AU5021" s="40"/>
      <c r="AX5021" s="6"/>
      <c r="AY5021" s="40"/>
    </row>
    <row r="5022" spans="32:51" x14ac:dyDescent="0.25">
      <c r="AF5022" s="6"/>
      <c r="AG5022" s="40"/>
      <c r="AJ5022" s="83"/>
      <c r="AK5022" s="40"/>
      <c r="AN5022" s="83"/>
      <c r="AO5022" s="40"/>
      <c r="AT5022" s="83"/>
      <c r="AU5022" s="40"/>
      <c r="AX5022" s="6"/>
      <c r="AY5022" s="40"/>
    </row>
    <row r="5023" spans="32:51" x14ac:dyDescent="0.25">
      <c r="AF5023" s="6"/>
      <c r="AG5023" s="40"/>
      <c r="AJ5023" s="83"/>
      <c r="AK5023" s="40"/>
      <c r="AN5023" s="83"/>
      <c r="AO5023" s="40"/>
      <c r="AT5023" s="83"/>
      <c r="AU5023" s="40"/>
      <c r="AX5023" s="6"/>
      <c r="AY5023" s="40"/>
    </row>
    <row r="5024" spans="32:51" x14ac:dyDescent="0.25">
      <c r="AF5024" s="6"/>
      <c r="AG5024" s="40"/>
      <c r="AJ5024" s="83"/>
      <c r="AK5024" s="40"/>
      <c r="AN5024" s="83"/>
      <c r="AO5024" s="40"/>
      <c r="AT5024" s="83"/>
      <c r="AU5024" s="40"/>
      <c r="AX5024" s="6"/>
      <c r="AY5024" s="40"/>
    </row>
    <row r="5025" spans="32:51" x14ac:dyDescent="0.25">
      <c r="AF5025" s="6"/>
      <c r="AG5025" s="40"/>
      <c r="AJ5025" s="83"/>
      <c r="AK5025" s="40"/>
      <c r="AN5025" s="83"/>
      <c r="AO5025" s="40"/>
      <c r="AT5025" s="83"/>
      <c r="AU5025" s="40"/>
      <c r="AX5025" s="6"/>
      <c r="AY5025" s="40"/>
    </row>
    <row r="5026" spans="32:51" x14ac:dyDescent="0.25">
      <c r="AF5026" s="6"/>
      <c r="AG5026" s="40"/>
      <c r="AJ5026" s="83"/>
      <c r="AK5026" s="40"/>
      <c r="AN5026" s="83"/>
      <c r="AO5026" s="40"/>
      <c r="AT5026" s="83"/>
      <c r="AU5026" s="40"/>
      <c r="AX5026" s="6"/>
      <c r="AY5026" s="40"/>
    </row>
    <row r="5027" spans="32:51" x14ac:dyDescent="0.25">
      <c r="AF5027" s="6"/>
      <c r="AG5027" s="40"/>
      <c r="AJ5027" s="83"/>
      <c r="AK5027" s="40"/>
      <c r="AN5027" s="83"/>
      <c r="AO5027" s="40"/>
      <c r="AT5027" s="83"/>
      <c r="AU5027" s="40"/>
      <c r="AX5027" s="6"/>
      <c r="AY5027" s="40"/>
    </row>
    <row r="5028" spans="32:51" x14ac:dyDescent="0.25">
      <c r="AF5028" s="6"/>
      <c r="AG5028" s="40"/>
      <c r="AJ5028" s="83"/>
      <c r="AK5028" s="40"/>
      <c r="AN5028" s="83"/>
      <c r="AO5028" s="40"/>
      <c r="AT5028" s="83"/>
      <c r="AU5028" s="40"/>
      <c r="AX5028" s="6"/>
      <c r="AY5028" s="40"/>
    </row>
    <row r="5029" spans="32:51" x14ac:dyDescent="0.25">
      <c r="AF5029" s="6"/>
      <c r="AG5029" s="40"/>
      <c r="AJ5029" s="83"/>
      <c r="AK5029" s="40"/>
      <c r="AN5029" s="83"/>
      <c r="AO5029" s="40"/>
      <c r="AT5029" s="83"/>
      <c r="AU5029" s="40"/>
      <c r="AX5029" s="6"/>
      <c r="AY5029" s="40"/>
    </row>
    <row r="5030" spans="32:51" x14ac:dyDescent="0.25">
      <c r="AF5030" s="6"/>
      <c r="AG5030" s="40"/>
      <c r="AJ5030" s="83"/>
      <c r="AK5030" s="40"/>
      <c r="AN5030" s="83"/>
      <c r="AO5030" s="40"/>
      <c r="AT5030" s="83"/>
      <c r="AU5030" s="40"/>
      <c r="AX5030" s="6"/>
      <c r="AY5030" s="40"/>
    </row>
    <row r="5031" spans="32:51" x14ac:dyDescent="0.25">
      <c r="AF5031" s="6"/>
      <c r="AG5031" s="40"/>
      <c r="AJ5031" s="83"/>
      <c r="AK5031" s="40"/>
      <c r="AN5031" s="83"/>
      <c r="AO5031" s="40"/>
      <c r="AT5031" s="83"/>
      <c r="AU5031" s="40"/>
      <c r="AX5031" s="6"/>
      <c r="AY5031" s="40"/>
    </row>
    <row r="5032" spans="32:51" x14ac:dyDescent="0.25">
      <c r="AF5032" s="6"/>
      <c r="AG5032" s="40"/>
      <c r="AJ5032" s="83"/>
      <c r="AK5032" s="40"/>
      <c r="AN5032" s="83"/>
      <c r="AO5032" s="40"/>
      <c r="AT5032" s="83"/>
      <c r="AU5032" s="40"/>
      <c r="AX5032" s="6"/>
      <c r="AY5032" s="40"/>
    </row>
    <row r="5033" spans="32:51" x14ac:dyDescent="0.25">
      <c r="AF5033" s="6"/>
      <c r="AG5033" s="40"/>
      <c r="AJ5033" s="83"/>
      <c r="AK5033" s="40"/>
      <c r="AN5033" s="83"/>
      <c r="AO5033" s="40"/>
      <c r="AT5033" s="83"/>
      <c r="AU5033" s="40"/>
      <c r="AX5033" s="6"/>
      <c r="AY5033" s="40"/>
    </row>
    <row r="5034" spans="32:51" x14ac:dyDescent="0.25">
      <c r="AF5034" s="6"/>
      <c r="AG5034" s="40"/>
      <c r="AJ5034" s="83"/>
      <c r="AK5034" s="40"/>
      <c r="AN5034" s="83"/>
      <c r="AO5034" s="40"/>
      <c r="AT5034" s="83"/>
      <c r="AU5034" s="40"/>
      <c r="AX5034" s="6"/>
      <c r="AY5034" s="40"/>
    </row>
    <row r="5035" spans="32:51" x14ac:dyDescent="0.25">
      <c r="AF5035" s="6"/>
      <c r="AG5035" s="40"/>
      <c r="AJ5035" s="83"/>
      <c r="AK5035" s="40"/>
      <c r="AN5035" s="83"/>
      <c r="AO5035" s="40"/>
      <c r="AT5035" s="83"/>
      <c r="AU5035" s="40"/>
      <c r="AX5035" s="6"/>
      <c r="AY5035" s="40"/>
    </row>
    <row r="5036" spans="32:51" x14ac:dyDescent="0.25">
      <c r="AF5036" s="6"/>
      <c r="AG5036" s="40"/>
      <c r="AJ5036" s="83"/>
      <c r="AK5036" s="40"/>
      <c r="AN5036" s="83"/>
      <c r="AO5036" s="40"/>
      <c r="AT5036" s="83"/>
      <c r="AU5036" s="40"/>
      <c r="AX5036" s="6"/>
      <c r="AY5036" s="40"/>
    </row>
    <row r="5037" spans="32:51" x14ac:dyDescent="0.25">
      <c r="AF5037" s="6"/>
      <c r="AG5037" s="40"/>
      <c r="AJ5037" s="83"/>
      <c r="AK5037" s="40"/>
      <c r="AN5037" s="83"/>
      <c r="AO5037" s="40"/>
      <c r="AT5037" s="83"/>
      <c r="AU5037" s="40"/>
      <c r="AX5037" s="6"/>
      <c r="AY5037" s="40"/>
    </row>
    <row r="5038" spans="32:51" x14ac:dyDescent="0.25">
      <c r="AF5038" s="6"/>
      <c r="AG5038" s="40"/>
      <c r="AJ5038" s="83"/>
      <c r="AK5038" s="40"/>
      <c r="AN5038" s="83"/>
      <c r="AO5038" s="40"/>
      <c r="AT5038" s="83"/>
      <c r="AU5038" s="40"/>
      <c r="AX5038" s="6"/>
      <c r="AY5038" s="40"/>
    </row>
    <row r="5039" spans="32:51" x14ac:dyDescent="0.25">
      <c r="AF5039" s="6"/>
      <c r="AG5039" s="40"/>
      <c r="AJ5039" s="83"/>
      <c r="AK5039" s="40"/>
      <c r="AN5039" s="83"/>
      <c r="AO5039" s="40"/>
      <c r="AT5039" s="83"/>
      <c r="AU5039" s="40"/>
      <c r="AX5039" s="6"/>
      <c r="AY5039" s="40"/>
    </row>
    <row r="5040" spans="32:51" x14ac:dyDescent="0.25">
      <c r="AF5040" s="6"/>
      <c r="AG5040" s="40"/>
      <c r="AJ5040" s="83"/>
      <c r="AK5040" s="40"/>
      <c r="AN5040" s="83"/>
      <c r="AO5040" s="40"/>
      <c r="AT5040" s="83"/>
      <c r="AU5040" s="40"/>
      <c r="AX5040" s="6"/>
      <c r="AY5040" s="40"/>
    </row>
    <row r="5041" spans="32:51" x14ac:dyDescent="0.25">
      <c r="AF5041" s="6"/>
      <c r="AG5041" s="40"/>
      <c r="AJ5041" s="83"/>
      <c r="AK5041" s="40"/>
      <c r="AN5041" s="83"/>
      <c r="AO5041" s="40"/>
      <c r="AT5041" s="83"/>
      <c r="AU5041" s="40"/>
      <c r="AX5041" s="6"/>
      <c r="AY5041" s="40"/>
    </row>
    <row r="5042" spans="32:51" x14ac:dyDescent="0.25">
      <c r="AF5042" s="6"/>
      <c r="AG5042" s="40"/>
      <c r="AJ5042" s="83"/>
      <c r="AK5042" s="40"/>
      <c r="AN5042" s="83"/>
      <c r="AO5042" s="40"/>
      <c r="AT5042" s="83"/>
      <c r="AU5042" s="40"/>
      <c r="AX5042" s="6"/>
      <c r="AY5042" s="40"/>
    </row>
    <row r="5043" spans="32:51" x14ac:dyDescent="0.25">
      <c r="AF5043" s="6"/>
      <c r="AG5043" s="40"/>
      <c r="AJ5043" s="83"/>
      <c r="AK5043" s="40"/>
      <c r="AN5043" s="83"/>
      <c r="AO5043" s="40"/>
      <c r="AT5043" s="83"/>
      <c r="AU5043" s="40"/>
      <c r="AX5043" s="6"/>
      <c r="AY5043" s="40"/>
    </row>
    <row r="5044" spans="32:51" x14ac:dyDescent="0.25">
      <c r="AF5044" s="6"/>
      <c r="AG5044" s="40"/>
      <c r="AJ5044" s="83"/>
      <c r="AK5044" s="40"/>
      <c r="AN5044" s="83"/>
      <c r="AO5044" s="40"/>
      <c r="AT5044" s="83"/>
      <c r="AU5044" s="40"/>
      <c r="AX5044" s="6"/>
      <c r="AY5044" s="40"/>
    </row>
    <row r="5045" spans="32:51" x14ac:dyDescent="0.25">
      <c r="AF5045" s="6"/>
      <c r="AG5045" s="40"/>
      <c r="AJ5045" s="83"/>
      <c r="AK5045" s="40"/>
      <c r="AN5045" s="83"/>
      <c r="AO5045" s="40"/>
      <c r="AT5045" s="83"/>
      <c r="AU5045" s="40"/>
      <c r="AX5045" s="6"/>
      <c r="AY5045" s="40"/>
    </row>
    <row r="5046" spans="32:51" x14ac:dyDescent="0.25">
      <c r="AF5046" s="6"/>
      <c r="AG5046" s="40"/>
      <c r="AJ5046" s="83"/>
      <c r="AK5046" s="40"/>
      <c r="AN5046" s="83"/>
      <c r="AO5046" s="40"/>
      <c r="AT5046" s="83"/>
      <c r="AU5046" s="40"/>
      <c r="AX5046" s="6"/>
      <c r="AY5046" s="40"/>
    </row>
    <row r="5047" spans="32:51" x14ac:dyDescent="0.25">
      <c r="AF5047" s="6"/>
      <c r="AG5047" s="40"/>
      <c r="AJ5047" s="83"/>
      <c r="AK5047" s="40"/>
      <c r="AN5047" s="83"/>
      <c r="AO5047" s="40"/>
      <c r="AT5047" s="83"/>
      <c r="AU5047" s="40"/>
      <c r="AX5047" s="6"/>
      <c r="AY5047" s="40"/>
    </row>
    <row r="5048" spans="32:51" x14ac:dyDescent="0.25">
      <c r="AF5048" s="6"/>
      <c r="AG5048" s="40"/>
      <c r="AJ5048" s="83"/>
      <c r="AK5048" s="40"/>
      <c r="AN5048" s="83"/>
      <c r="AO5048" s="40"/>
      <c r="AT5048" s="83"/>
      <c r="AU5048" s="40"/>
      <c r="AX5048" s="6"/>
      <c r="AY5048" s="40"/>
    </row>
    <row r="5049" spans="32:51" x14ac:dyDescent="0.25">
      <c r="AF5049" s="6"/>
      <c r="AG5049" s="40"/>
      <c r="AJ5049" s="83"/>
      <c r="AK5049" s="40"/>
      <c r="AN5049" s="83"/>
      <c r="AO5049" s="40"/>
      <c r="AT5049" s="83"/>
      <c r="AU5049" s="40"/>
      <c r="AX5049" s="6"/>
      <c r="AY5049" s="40"/>
    </row>
    <row r="5050" spans="32:51" x14ac:dyDescent="0.25">
      <c r="AF5050" s="6"/>
      <c r="AG5050" s="40"/>
      <c r="AJ5050" s="83"/>
      <c r="AK5050" s="40"/>
      <c r="AN5050" s="83"/>
      <c r="AO5050" s="40"/>
      <c r="AT5050" s="83"/>
      <c r="AU5050" s="40"/>
      <c r="AX5050" s="6"/>
      <c r="AY5050" s="40"/>
    </row>
    <row r="5051" spans="32:51" x14ac:dyDescent="0.25">
      <c r="AF5051" s="6"/>
      <c r="AG5051" s="40"/>
      <c r="AJ5051" s="83"/>
      <c r="AK5051" s="40"/>
      <c r="AN5051" s="83"/>
      <c r="AO5051" s="40"/>
      <c r="AT5051" s="83"/>
      <c r="AU5051" s="40"/>
      <c r="AX5051" s="6"/>
      <c r="AY5051" s="40"/>
    </row>
    <row r="5052" spans="32:51" x14ac:dyDescent="0.25">
      <c r="AF5052" s="6"/>
      <c r="AG5052" s="40"/>
      <c r="AJ5052" s="83"/>
      <c r="AK5052" s="40"/>
      <c r="AN5052" s="83"/>
      <c r="AO5052" s="40"/>
      <c r="AT5052" s="83"/>
      <c r="AU5052" s="40"/>
      <c r="AX5052" s="6"/>
      <c r="AY5052" s="40"/>
    </row>
    <row r="5053" spans="32:51" x14ac:dyDescent="0.25">
      <c r="AF5053" s="6"/>
      <c r="AG5053" s="40"/>
      <c r="AJ5053" s="83"/>
      <c r="AK5053" s="40"/>
      <c r="AN5053" s="83"/>
      <c r="AO5053" s="40"/>
      <c r="AT5053" s="83"/>
      <c r="AU5053" s="40"/>
      <c r="AX5053" s="6"/>
      <c r="AY5053" s="40"/>
    </row>
    <row r="5054" spans="32:51" x14ac:dyDescent="0.25">
      <c r="AF5054" s="6"/>
      <c r="AG5054" s="40"/>
      <c r="AJ5054" s="83"/>
      <c r="AK5054" s="40"/>
      <c r="AN5054" s="83"/>
      <c r="AO5054" s="40"/>
      <c r="AT5054" s="83"/>
      <c r="AU5054" s="40"/>
      <c r="AX5054" s="6"/>
      <c r="AY5054" s="40"/>
    </row>
    <row r="5055" spans="32:51" x14ac:dyDescent="0.25">
      <c r="AF5055" s="6"/>
      <c r="AG5055" s="40"/>
      <c r="AJ5055" s="83"/>
      <c r="AK5055" s="40"/>
      <c r="AN5055" s="83"/>
      <c r="AO5055" s="40"/>
      <c r="AT5055" s="83"/>
      <c r="AU5055" s="40"/>
      <c r="AX5055" s="6"/>
      <c r="AY5055" s="40"/>
    </row>
    <row r="5056" spans="32:51" x14ac:dyDescent="0.25">
      <c r="AF5056" s="6"/>
      <c r="AG5056" s="40"/>
      <c r="AJ5056" s="83"/>
      <c r="AK5056" s="40"/>
      <c r="AN5056" s="83"/>
      <c r="AO5056" s="40"/>
      <c r="AT5056" s="83"/>
      <c r="AU5056" s="40"/>
      <c r="AX5056" s="6"/>
      <c r="AY5056" s="40"/>
    </row>
    <row r="5057" spans="32:51" x14ac:dyDescent="0.25">
      <c r="AF5057" s="6"/>
      <c r="AG5057" s="40"/>
      <c r="AJ5057" s="83"/>
      <c r="AK5057" s="40"/>
      <c r="AN5057" s="83"/>
      <c r="AO5057" s="40"/>
      <c r="AT5057" s="83"/>
      <c r="AU5057" s="40"/>
      <c r="AX5057" s="6"/>
      <c r="AY5057" s="40"/>
    </row>
    <row r="5058" spans="32:51" x14ac:dyDescent="0.25">
      <c r="AF5058" s="6"/>
      <c r="AG5058" s="40"/>
      <c r="AJ5058" s="83"/>
      <c r="AK5058" s="40"/>
      <c r="AN5058" s="83"/>
      <c r="AO5058" s="40"/>
      <c r="AT5058" s="83"/>
      <c r="AU5058" s="40"/>
      <c r="AX5058" s="6"/>
      <c r="AY5058" s="40"/>
    </row>
    <row r="5059" spans="32:51" x14ac:dyDescent="0.25">
      <c r="AF5059" s="6"/>
      <c r="AG5059" s="40"/>
      <c r="AJ5059" s="83"/>
      <c r="AK5059" s="40"/>
      <c r="AN5059" s="83"/>
      <c r="AO5059" s="40"/>
      <c r="AT5059" s="83"/>
      <c r="AU5059" s="40"/>
      <c r="AX5059" s="6"/>
      <c r="AY5059" s="40"/>
    </row>
    <row r="5060" spans="32:51" x14ac:dyDescent="0.25">
      <c r="AF5060" s="6"/>
      <c r="AG5060" s="40"/>
      <c r="AJ5060" s="83"/>
      <c r="AK5060" s="40"/>
      <c r="AN5060" s="83"/>
      <c r="AO5060" s="40"/>
      <c r="AT5060" s="83"/>
      <c r="AU5060" s="40"/>
      <c r="AX5060" s="6"/>
      <c r="AY5060" s="40"/>
    </row>
    <row r="5061" spans="32:51" x14ac:dyDescent="0.25">
      <c r="AF5061" s="6"/>
      <c r="AG5061" s="40"/>
      <c r="AJ5061" s="83"/>
      <c r="AK5061" s="40"/>
      <c r="AN5061" s="83"/>
      <c r="AO5061" s="40"/>
      <c r="AT5061" s="83"/>
      <c r="AU5061" s="40"/>
      <c r="AX5061" s="6"/>
      <c r="AY5061" s="40"/>
    </row>
    <row r="5062" spans="32:51" x14ac:dyDescent="0.25">
      <c r="AF5062" s="6"/>
      <c r="AG5062" s="40"/>
      <c r="AJ5062" s="83"/>
      <c r="AK5062" s="40"/>
      <c r="AN5062" s="83"/>
      <c r="AO5062" s="40"/>
      <c r="AT5062" s="83"/>
      <c r="AU5062" s="40"/>
      <c r="AX5062" s="6"/>
      <c r="AY5062" s="40"/>
    </row>
    <row r="5063" spans="32:51" x14ac:dyDescent="0.25">
      <c r="AF5063" s="6"/>
      <c r="AG5063" s="40"/>
      <c r="AJ5063" s="83"/>
      <c r="AK5063" s="40"/>
      <c r="AN5063" s="83"/>
      <c r="AO5063" s="40"/>
      <c r="AT5063" s="83"/>
      <c r="AU5063" s="40"/>
      <c r="AX5063" s="6"/>
      <c r="AY5063" s="40"/>
    </row>
    <row r="5064" spans="32:51" x14ac:dyDescent="0.25">
      <c r="AF5064" s="6"/>
      <c r="AG5064" s="40"/>
      <c r="AJ5064" s="83"/>
      <c r="AK5064" s="40"/>
      <c r="AN5064" s="83"/>
      <c r="AO5064" s="40"/>
      <c r="AT5064" s="83"/>
      <c r="AU5064" s="40"/>
      <c r="AX5064" s="6"/>
      <c r="AY5064" s="40"/>
    </row>
    <row r="5065" spans="32:51" x14ac:dyDescent="0.25">
      <c r="AF5065" s="6"/>
      <c r="AG5065" s="40"/>
      <c r="AJ5065" s="83"/>
      <c r="AK5065" s="40"/>
      <c r="AN5065" s="83"/>
      <c r="AO5065" s="40"/>
      <c r="AT5065" s="83"/>
      <c r="AU5065" s="40"/>
      <c r="AX5065" s="6"/>
      <c r="AY5065" s="40"/>
    </row>
    <row r="5066" spans="32:51" x14ac:dyDescent="0.25">
      <c r="AF5066" s="6"/>
      <c r="AG5066" s="40"/>
      <c r="AJ5066" s="83"/>
      <c r="AK5066" s="40"/>
      <c r="AN5066" s="83"/>
      <c r="AO5066" s="40"/>
      <c r="AT5066" s="83"/>
      <c r="AU5066" s="40"/>
      <c r="AX5066" s="6"/>
      <c r="AY5066" s="40"/>
    </row>
    <row r="5067" spans="32:51" x14ac:dyDescent="0.25">
      <c r="AF5067" s="6"/>
      <c r="AG5067" s="40"/>
      <c r="AJ5067" s="83"/>
      <c r="AK5067" s="40"/>
      <c r="AN5067" s="83"/>
      <c r="AO5067" s="40"/>
      <c r="AT5067" s="83"/>
      <c r="AU5067" s="40"/>
      <c r="AX5067" s="6"/>
      <c r="AY5067" s="40"/>
    </row>
    <row r="5068" spans="32:51" x14ac:dyDescent="0.25">
      <c r="AF5068" s="6"/>
      <c r="AG5068" s="40"/>
      <c r="AJ5068" s="83"/>
      <c r="AK5068" s="40"/>
      <c r="AN5068" s="83"/>
      <c r="AO5068" s="40"/>
      <c r="AT5068" s="83"/>
      <c r="AU5068" s="40"/>
      <c r="AX5068" s="6"/>
      <c r="AY5068" s="40"/>
    </row>
    <row r="5069" spans="32:51" x14ac:dyDescent="0.25">
      <c r="AF5069" s="6"/>
      <c r="AG5069" s="40"/>
      <c r="AJ5069" s="83"/>
      <c r="AK5069" s="40"/>
      <c r="AN5069" s="83"/>
      <c r="AO5069" s="40"/>
      <c r="AT5069" s="83"/>
      <c r="AU5069" s="40"/>
      <c r="AX5069" s="6"/>
      <c r="AY5069" s="40"/>
    </row>
    <row r="5070" spans="32:51" x14ac:dyDescent="0.25">
      <c r="AF5070" s="6"/>
      <c r="AG5070" s="40"/>
      <c r="AJ5070" s="83"/>
      <c r="AK5070" s="40"/>
      <c r="AN5070" s="83"/>
      <c r="AO5070" s="40"/>
      <c r="AT5070" s="83"/>
      <c r="AU5070" s="40"/>
      <c r="AX5070" s="6"/>
      <c r="AY5070" s="40"/>
    </row>
    <row r="5071" spans="32:51" x14ac:dyDescent="0.25">
      <c r="AF5071" s="6"/>
      <c r="AG5071" s="40"/>
      <c r="AJ5071" s="83"/>
      <c r="AK5071" s="40"/>
      <c r="AN5071" s="83"/>
      <c r="AO5071" s="40"/>
      <c r="AT5071" s="83"/>
      <c r="AU5071" s="40"/>
      <c r="AX5071" s="6"/>
      <c r="AY5071" s="40"/>
    </row>
    <row r="5072" spans="32:51" x14ac:dyDescent="0.25">
      <c r="AF5072" s="6"/>
      <c r="AG5072" s="40"/>
      <c r="AJ5072" s="83"/>
      <c r="AK5072" s="40"/>
      <c r="AN5072" s="83"/>
      <c r="AO5072" s="40"/>
      <c r="AT5072" s="83"/>
      <c r="AU5072" s="40"/>
      <c r="AX5072" s="6"/>
      <c r="AY5072" s="40"/>
    </row>
    <row r="5073" spans="32:51" x14ac:dyDescent="0.25">
      <c r="AF5073" s="6"/>
      <c r="AG5073" s="40"/>
      <c r="AJ5073" s="83"/>
      <c r="AK5073" s="40"/>
      <c r="AN5073" s="83"/>
      <c r="AO5073" s="40"/>
      <c r="AT5073" s="83"/>
      <c r="AU5073" s="40"/>
      <c r="AX5073" s="6"/>
      <c r="AY5073" s="40"/>
    </row>
    <row r="5074" spans="32:51" x14ac:dyDescent="0.25">
      <c r="AF5074" s="6"/>
      <c r="AG5074" s="40"/>
      <c r="AJ5074" s="83"/>
      <c r="AK5074" s="40"/>
      <c r="AN5074" s="83"/>
      <c r="AO5074" s="40"/>
      <c r="AT5074" s="83"/>
      <c r="AU5074" s="40"/>
      <c r="AX5074" s="6"/>
      <c r="AY5074" s="40"/>
    </row>
    <row r="5075" spans="32:51" x14ac:dyDescent="0.25">
      <c r="AF5075" s="6"/>
      <c r="AG5075" s="40"/>
      <c r="AJ5075" s="83"/>
      <c r="AK5075" s="40"/>
      <c r="AN5075" s="83"/>
      <c r="AO5075" s="40"/>
      <c r="AT5075" s="83"/>
      <c r="AU5075" s="40"/>
      <c r="AX5075" s="6"/>
      <c r="AY5075" s="40"/>
    </row>
    <row r="5076" spans="32:51" x14ac:dyDescent="0.25">
      <c r="AF5076" s="6"/>
      <c r="AG5076" s="40"/>
      <c r="AJ5076" s="83"/>
      <c r="AK5076" s="40"/>
      <c r="AN5076" s="83"/>
      <c r="AO5076" s="40"/>
      <c r="AT5076" s="83"/>
      <c r="AU5076" s="40"/>
      <c r="AX5076" s="6"/>
      <c r="AY5076" s="40"/>
    </row>
    <row r="5077" spans="32:51" x14ac:dyDescent="0.25">
      <c r="AF5077" s="6"/>
      <c r="AG5077" s="40"/>
      <c r="AJ5077" s="83"/>
      <c r="AK5077" s="40"/>
      <c r="AN5077" s="83"/>
      <c r="AO5077" s="40"/>
      <c r="AT5077" s="83"/>
      <c r="AU5077" s="40"/>
      <c r="AX5077" s="6"/>
      <c r="AY5077" s="40"/>
    </row>
    <row r="5078" spans="32:51" x14ac:dyDescent="0.25">
      <c r="AF5078" s="6"/>
      <c r="AG5078" s="40"/>
      <c r="AJ5078" s="83"/>
      <c r="AK5078" s="40"/>
      <c r="AN5078" s="83"/>
      <c r="AO5078" s="40"/>
      <c r="AT5078" s="83"/>
      <c r="AU5078" s="40"/>
      <c r="AX5078" s="6"/>
      <c r="AY5078" s="40"/>
    </row>
    <row r="5079" spans="32:51" x14ac:dyDescent="0.25">
      <c r="AF5079" s="6"/>
      <c r="AG5079" s="40"/>
      <c r="AJ5079" s="83"/>
      <c r="AK5079" s="40"/>
      <c r="AN5079" s="83"/>
      <c r="AO5079" s="40"/>
      <c r="AT5079" s="83"/>
      <c r="AU5079" s="40"/>
      <c r="AX5079" s="6"/>
      <c r="AY5079" s="40"/>
    </row>
    <row r="5080" spans="32:51" x14ac:dyDescent="0.25">
      <c r="AF5080" s="6"/>
      <c r="AG5080" s="40"/>
      <c r="AJ5080" s="83"/>
      <c r="AK5080" s="40"/>
      <c r="AN5080" s="83"/>
      <c r="AO5080" s="40"/>
      <c r="AT5080" s="83"/>
      <c r="AU5080" s="40"/>
      <c r="AX5080" s="6"/>
      <c r="AY5080" s="40"/>
    </row>
    <row r="5081" spans="32:51" x14ac:dyDescent="0.25">
      <c r="AF5081" s="6"/>
      <c r="AG5081" s="40"/>
      <c r="AJ5081" s="83"/>
      <c r="AK5081" s="40"/>
      <c r="AN5081" s="83"/>
      <c r="AO5081" s="40"/>
      <c r="AT5081" s="83"/>
      <c r="AU5081" s="40"/>
      <c r="AX5081" s="6"/>
      <c r="AY5081" s="40"/>
    </row>
    <row r="5082" spans="32:51" x14ac:dyDescent="0.25">
      <c r="AF5082" s="6"/>
      <c r="AG5082" s="40"/>
      <c r="AJ5082" s="83"/>
      <c r="AK5082" s="40"/>
      <c r="AN5082" s="83"/>
      <c r="AO5082" s="40"/>
      <c r="AT5082" s="83"/>
      <c r="AU5082" s="40"/>
      <c r="AX5082" s="6"/>
      <c r="AY5082" s="40"/>
    </row>
    <row r="5083" spans="32:51" x14ac:dyDescent="0.25">
      <c r="AF5083" s="6"/>
      <c r="AG5083" s="40"/>
      <c r="AJ5083" s="83"/>
      <c r="AK5083" s="40"/>
      <c r="AN5083" s="83"/>
      <c r="AO5083" s="40"/>
      <c r="AT5083" s="83"/>
      <c r="AU5083" s="40"/>
      <c r="AX5083" s="6"/>
      <c r="AY5083" s="40"/>
    </row>
    <row r="5084" spans="32:51" x14ac:dyDescent="0.25">
      <c r="AF5084" s="6"/>
      <c r="AG5084" s="40"/>
      <c r="AJ5084" s="83"/>
      <c r="AK5084" s="40"/>
      <c r="AN5084" s="83"/>
      <c r="AO5084" s="40"/>
      <c r="AT5084" s="83"/>
      <c r="AU5084" s="40"/>
      <c r="AX5084" s="6"/>
      <c r="AY5084" s="40"/>
    </row>
    <row r="5085" spans="32:51" x14ac:dyDescent="0.25">
      <c r="AF5085" s="6"/>
      <c r="AG5085" s="40"/>
      <c r="AJ5085" s="83"/>
      <c r="AK5085" s="40"/>
      <c r="AN5085" s="83"/>
      <c r="AO5085" s="40"/>
      <c r="AT5085" s="83"/>
      <c r="AU5085" s="40"/>
      <c r="AX5085" s="6"/>
      <c r="AY5085" s="40"/>
    </row>
    <row r="5086" spans="32:51" x14ac:dyDescent="0.25">
      <c r="AF5086" s="6"/>
      <c r="AG5086" s="40"/>
      <c r="AJ5086" s="83"/>
      <c r="AK5086" s="40"/>
      <c r="AN5086" s="83"/>
      <c r="AO5086" s="40"/>
      <c r="AT5086" s="83"/>
      <c r="AU5086" s="40"/>
      <c r="AX5086" s="6"/>
      <c r="AY5086" s="40"/>
    </row>
    <row r="5087" spans="32:51" x14ac:dyDescent="0.25">
      <c r="AF5087" s="6"/>
      <c r="AG5087" s="40"/>
      <c r="AJ5087" s="83"/>
      <c r="AK5087" s="40"/>
      <c r="AN5087" s="83"/>
      <c r="AO5087" s="40"/>
      <c r="AT5087" s="83"/>
      <c r="AU5087" s="40"/>
      <c r="AX5087" s="6"/>
      <c r="AY5087" s="40"/>
    </row>
    <row r="5088" spans="32:51" x14ac:dyDescent="0.25">
      <c r="AF5088" s="6"/>
      <c r="AG5088" s="40"/>
      <c r="AJ5088" s="83"/>
      <c r="AK5088" s="40"/>
      <c r="AN5088" s="83"/>
      <c r="AO5088" s="40"/>
      <c r="AT5088" s="83"/>
      <c r="AU5088" s="40"/>
      <c r="AX5088" s="6"/>
      <c r="AY5088" s="40"/>
    </row>
    <row r="5089" spans="32:51" x14ac:dyDescent="0.25">
      <c r="AF5089" s="6"/>
      <c r="AG5089" s="40"/>
      <c r="AJ5089" s="83"/>
      <c r="AK5089" s="40"/>
      <c r="AN5089" s="83"/>
      <c r="AO5089" s="40"/>
      <c r="AT5089" s="83"/>
      <c r="AU5089" s="40"/>
      <c r="AX5089" s="6"/>
      <c r="AY5089" s="40"/>
    </row>
    <row r="5090" spans="32:51" x14ac:dyDescent="0.25">
      <c r="AF5090" s="6"/>
      <c r="AG5090" s="40"/>
      <c r="AJ5090" s="83"/>
      <c r="AK5090" s="40"/>
      <c r="AN5090" s="83"/>
      <c r="AO5090" s="40"/>
      <c r="AT5090" s="83"/>
      <c r="AU5090" s="40"/>
      <c r="AX5090" s="6"/>
      <c r="AY5090" s="40"/>
    </row>
    <row r="5091" spans="32:51" x14ac:dyDescent="0.25">
      <c r="AF5091" s="6"/>
      <c r="AG5091" s="40"/>
      <c r="AJ5091" s="83"/>
      <c r="AK5091" s="40"/>
      <c r="AN5091" s="83"/>
      <c r="AO5091" s="40"/>
      <c r="AT5091" s="83"/>
      <c r="AU5091" s="40"/>
      <c r="AX5091" s="6"/>
      <c r="AY5091" s="40"/>
    </row>
    <row r="5092" spans="32:51" x14ac:dyDescent="0.25">
      <c r="AF5092" s="6"/>
      <c r="AG5092" s="40"/>
      <c r="AJ5092" s="83"/>
      <c r="AK5092" s="40"/>
      <c r="AN5092" s="83"/>
      <c r="AO5092" s="40"/>
      <c r="AT5092" s="83"/>
      <c r="AU5092" s="40"/>
      <c r="AX5092" s="6"/>
      <c r="AY5092" s="40"/>
    </row>
    <row r="5093" spans="32:51" x14ac:dyDescent="0.25">
      <c r="AF5093" s="6"/>
      <c r="AG5093" s="40"/>
      <c r="AJ5093" s="83"/>
      <c r="AK5093" s="40"/>
      <c r="AN5093" s="83"/>
      <c r="AO5093" s="40"/>
      <c r="AT5093" s="83"/>
      <c r="AU5093" s="40"/>
      <c r="AX5093" s="6"/>
      <c r="AY5093" s="40"/>
    </row>
    <row r="5094" spans="32:51" x14ac:dyDescent="0.25">
      <c r="AF5094" s="6"/>
      <c r="AG5094" s="40"/>
      <c r="AJ5094" s="83"/>
      <c r="AK5094" s="40"/>
      <c r="AN5094" s="83"/>
      <c r="AO5094" s="40"/>
      <c r="AT5094" s="83"/>
      <c r="AU5094" s="40"/>
      <c r="AX5094" s="6"/>
      <c r="AY5094" s="40"/>
    </row>
    <row r="5095" spans="32:51" x14ac:dyDescent="0.25">
      <c r="AF5095" s="6"/>
      <c r="AG5095" s="40"/>
      <c r="AJ5095" s="83"/>
      <c r="AK5095" s="40"/>
      <c r="AN5095" s="83"/>
      <c r="AO5095" s="40"/>
      <c r="AT5095" s="83"/>
      <c r="AU5095" s="40"/>
      <c r="AX5095" s="6"/>
      <c r="AY5095" s="40"/>
    </row>
    <row r="5096" spans="32:51" x14ac:dyDescent="0.25">
      <c r="AF5096" s="6"/>
      <c r="AG5096" s="40"/>
      <c r="AJ5096" s="83"/>
      <c r="AK5096" s="40"/>
      <c r="AN5096" s="83"/>
      <c r="AO5096" s="40"/>
      <c r="AT5096" s="83"/>
      <c r="AU5096" s="40"/>
      <c r="AX5096" s="6"/>
      <c r="AY5096" s="40"/>
    </row>
    <row r="5097" spans="32:51" x14ac:dyDescent="0.25">
      <c r="AF5097" s="6"/>
      <c r="AG5097" s="40"/>
      <c r="AJ5097" s="83"/>
      <c r="AK5097" s="40"/>
      <c r="AN5097" s="83"/>
      <c r="AO5097" s="40"/>
      <c r="AT5097" s="83"/>
      <c r="AU5097" s="40"/>
      <c r="AX5097" s="6"/>
      <c r="AY5097" s="40"/>
    </row>
    <row r="5098" spans="32:51" x14ac:dyDescent="0.25">
      <c r="AF5098" s="6"/>
      <c r="AG5098" s="40"/>
      <c r="AJ5098" s="83"/>
      <c r="AK5098" s="40"/>
      <c r="AN5098" s="83"/>
      <c r="AO5098" s="40"/>
      <c r="AT5098" s="83"/>
      <c r="AU5098" s="40"/>
      <c r="AX5098" s="6"/>
      <c r="AY5098" s="40"/>
    </row>
    <row r="5099" spans="32:51" x14ac:dyDescent="0.25">
      <c r="AF5099" s="6"/>
      <c r="AG5099" s="40"/>
      <c r="AJ5099" s="83"/>
      <c r="AK5099" s="40"/>
      <c r="AN5099" s="83"/>
      <c r="AO5099" s="40"/>
      <c r="AT5099" s="83"/>
      <c r="AU5099" s="40"/>
      <c r="AX5099" s="6"/>
      <c r="AY5099" s="40"/>
    </row>
    <row r="5100" spans="32:51" x14ac:dyDescent="0.25">
      <c r="AF5100" s="6"/>
      <c r="AG5100" s="40"/>
      <c r="AJ5100" s="83"/>
      <c r="AK5100" s="40"/>
      <c r="AN5100" s="83"/>
      <c r="AO5100" s="40"/>
      <c r="AT5100" s="83"/>
      <c r="AU5100" s="40"/>
      <c r="AX5100" s="6"/>
      <c r="AY5100" s="40"/>
    </row>
    <row r="5101" spans="32:51" x14ac:dyDescent="0.25">
      <c r="AF5101" s="6"/>
      <c r="AG5101" s="40"/>
      <c r="AJ5101" s="83"/>
      <c r="AK5101" s="40"/>
      <c r="AN5101" s="83"/>
      <c r="AO5101" s="40"/>
      <c r="AT5101" s="83"/>
      <c r="AU5101" s="40"/>
      <c r="AX5101" s="6"/>
      <c r="AY5101" s="40"/>
    </row>
    <row r="5102" spans="32:51" x14ac:dyDescent="0.25">
      <c r="AF5102" s="6"/>
      <c r="AG5102" s="40"/>
      <c r="AJ5102" s="83"/>
      <c r="AK5102" s="40"/>
      <c r="AN5102" s="83"/>
      <c r="AO5102" s="40"/>
      <c r="AT5102" s="83"/>
      <c r="AU5102" s="40"/>
      <c r="AX5102" s="6"/>
      <c r="AY5102" s="40"/>
    </row>
    <row r="5103" spans="32:51" x14ac:dyDescent="0.25">
      <c r="AF5103" s="6"/>
      <c r="AG5103" s="40"/>
      <c r="AJ5103" s="83"/>
      <c r="AK5103" s="40"/>
      <c r="AN5103" s="83"/>
      <c r="AO5103" s="40"/>
      <c r="AT5103" s="83"/>
      <c r="AU5103" s="40"/>
      <c r="AX5103" s="6"/>
      <c r="AY5103" s="40"/>
    </row>
    <row r="5104" spans="32:51" x14ac:dyDescent="0.25">
      <c r="AF5104" s="6"/>
      <c r="AG5104" s="40"/>
      <c r="AJ5104" s="83"/>
      <c r="AK5104" s="40"/>
      <c r="AN5104" s="83"/>
      <c r="AO5104" s="40"/>
      <c r="AT5104" s="83"/>
      <c r="AU5104" s="40"/>
      <c r="AX5104" s="6"/>
      <c r="AY5104" s="40"/>
    </row>
    <row r="5105" spans="32:51" x14ac:dyDescent="0.25">
      <c r="AF5105" s="6"/>
      <c r="AG5105" s="40"/>
      <c r="AJ5105" s="83"/>
      <c r="AK5105" s="40"/>
      <c r="AN5105" s="83"/>
      <c r="AO5105" s="40"/>
      <c r="AT5105" s="83"/>
      <c r="AU5105" s="40"/>
      <c r="AX5105" s="6"/>
      <c r="AY5105" s="40"/>
    </row>
    <row r="5106" spans="32:51" x14ac:dyDescent="0.25">
      <c r="AF5106" s="6"/>
      <c r="AG5106" s="40"/>
      <c r="AJ5106" s="83"/>
      <c r="AK5106" s="40"/>
      <c r="AN5106" s="83"/>
      <c r="AO5106" s="40"/>
      <c r="AT5106" s="83"/>
      <c r="AU5106" s="40"/>
      <c r="AX5106" s="6"/>
      <c r="AY5106" s="40"/>
    </row>
    <row r="5107" spans="32:51" x14ac:dyDescent="0.25">
      <c r="AF5107" s="6"/>
      <c r="AG5107" s="40"/>
      <c r="AJ5107" s="83"/>
      <c r="AK5107" s="40"/>
      <c r="AN5107" s="83"/>
      <c r="AO5107" s="40"/>
      <c r="AT5107" s="83"/>
      <c r="AU5107" s="40"/>
      <c r="AX5107" s="6"/>
      <c r="AY5107" s="40"/>
    </row>
    <row r="5108" spans="32:51" x14ac:dyDescent="0.25">
      <c r="AF5108" s="6"/>
      <c r="AG5108" s="40"/>
      <c r="AJ5108" s="83"/>
      <c r="AK5108" s="40"/>
      <c r="AN5108" s="83"/>
      <c r="AO5108" s="40"/>
      <c r="AT5108" s="83"/>
      <c r="AU5108" s="40"/>
      <c r="AX5108" s="6"/>
      <c r="AY5108" s="40"/>
    </row>
    <row r="5109" spans="32:51" x14ac:dyDescent="0.25">
      <c r="AF5109" s="6"/>
      <c r="AG5109" s="40"/>
      <c r="AJ5109" s="83"/>
      <c r="AK5109" s="40"/>
      <c r="AN5109" s="83"/>
      <c r="AO5109" s="40"/>
      <c r="AT5109" s="83"/>
      <c r="AU5109" s="40"/>
      <c r="AX5109" s="6"/>
      <c r="AY5109" s="40"/>
    </row>
    <row r="5110" spans="32:51" x14ac:dyDescent="0.25">
      <c r="AF5110" s="6"/>
      <c r="AG5110" s="40"/>
      <c r="AJ5110" s="83"/>
      <c r="AK5110" s="40"/>
      <c r="AN5110" s="83"/>
      <c r="AO5110" s="40"/>
      <c r="AT5110" s="83"/>
      <c r="AU5110" s="40"/>
      <c r="AX5110" s="6"/>
      <c r="AY5110" s="40"/>
    </row>
    <row r="5111" spans="32:51" x14ac:dyDescent="0.25">
      <c r="AF5111" s="6"/>
      <c r="AG5111" s="40"/>
      <c r="AJ5111" s="83"/>
      <c r="AK5111" s="40"/>
      <c r="AN5111" s="83"/>
      <c r="AO5111" s="40"/>
      <c r="AT5111" s="83"/>
      <c r="AU5111" s="40"/>
      <c r="AX5111" s="6"/>
      <c r="AY5111" s="40"/>
    </row>
    <row r="5112" spans="32:51" x14ac:dyDescent="0.25">
      <c r="AF5112" s="6"/>
      <c r="AG5112" s="40"/>
      <c r="AJ5112" s="83"/>
      <c r="AK5112" s="40"/>
      <c r="AN5112" s="83"/>
      <c r="AO5112" s="40"/>
      <c r="AT5112" s="83"/>
      <c r="AU5112" s="40"/>
      <c r="AX5112" s="6"/>
      <c r="AY5112" s="40"/>
    </row>
    <row r="5113" spans="32:51" x14ac:dyDescent="0.25">
      <c r="AF5113" s="6"/>
      <c r="AG5113" s="40"/>
      <c r="AJ5113" s="83"/>
      <c r="AK5113" s="40"/>
      <c r="AN5113" s="83"/>
      <c r="AO5113" s="40"/>
      <c r="AT5113" s="83"/>
      <c r="AU5113" s="40"/>
      <c r="AX5113" s="6"/>
      <c r="AY5113" s="40"/>
    </row>
    <row r="5114" spans="32:51" x14ac:dyDescent="0.25">
      <c r="AF5114" s="6"/>
      <c r="AG5114" s="40"/>
      <c r="AJ5114" s="83"/>
      <c r="AK5114" s="40"/>
      <c r="AN5114" s="83"/>
      <c r="AO5114" s="40"/>
      <c r="AT5114" s="83"/>
      <c r="AU5114" s="40"/>
      <c r="AX5114" s="6"/>
      <c r="AY5114" s="40"/>
    </row>
    <row r="5115" spans="32:51" x14ac:dyDescent="0.25">
      <c r="AF5115" s="6"/>
      <c r="AG5115" s="40"/>
      <c r="AJ5115" s="83"/>
      <c r="AK5115" s="40"/>
      <c r="AN5115" s="83"/>
      <c r="AO5115" s="40"/>
      <c r="AT5115" s="83"/>
      <c r="AU5115" s="40"/>
      <c r="AX5115" s="6"/>
      <c r="AY5115" s="40"/>
    </row>
    <row r="5116" spans="32:51" x14ac:dyDescent="0.25">
      <c r="AF5116" s="6"/>
      <c r="AG5116" s="40"/>
      <c r="AJ5116" s="83"/>
      <c r="AK5116" s="40"/>
      <c r="AN5116" s="83"/>
      <c r="AO5116" s="40"/>
      <c r="AT5116" s="83"/>
      <c r="AU5116" s="40"/>
      <c r="AX5116" s="6"/>
      <c r="AY5116" s="40"/>
    </row>
    <row r="5117" spans="32:51" x14ac:dyDescent="0.25">
      <c r="AF5117" s="6"/>
      <c r="AG5117" s="40"/>
      <c r="AJ5117" s="83"/>
      <c r="AK5117" s="40"/>
      <c r="AN5117" s="83"/>
      <c r="AO5117" s="40"/>
      <c r="AT5117" s="83"/>
      <c r="AU5117" s="40"/>
      <c r="AX5117" s="6"/>
      <c r="AY5117" s="40"/>
    </row>
    <row r="5118" spans="32:51" x14ac:dyDescent="0.25">
      <c r="AF5118" s="6"/>
      <c r="AG5118" s="40"/>
      <c r="AJ5118" s="83"/>
      <c r="AK5118" s="40"/>
      <c r="AN5118" s="83"/>
      <c r="AO5118" s="40"/>
      <c r="AT5118" s="83"/>
      <c r="AU5118" s="40"/>
      <c r="AX5118" s="6"/>
      <c r="AY5118" s="40"/>
    </row>
    <row r="5119" spans="32:51" x14ac:dyDescent="0.25">
      <c r="AF5119" s="6"/>
      <c r="AG5119" s="40"/>
      <c r="AJ5119" s="83"/>
      <c r="AK5119" s="40"/>
      <c r="AN5119" s="83"/>
      <c r="AO5119" s="40"/>
      <c r="AT5119" s="83"/>
      <c r="AU5119" s="40"/>
      <c r="AX5119" s="6"/>
      <c r="AY5119" s="40"/>
    </row>
    <row r="5120" spans="32:51" x14ac:dyDescent="0.25">
      <c r="AF5120" s="6"/>
      <c r="AG5120" s="40"/>
      <c r="AJ5120" s="83"/>
      <c r="AK5120" s="40"/>
      <c r="AN5120" s="83"/>
      <c r="AO5120" s="40"/>
      <c r="AT5120" s="83"/>
      <c r="AU5120" s="40"/>
      <c r="AX5120" s="6"/>
      <c r="AY5120" s="40"/>
    </row>
    <row r="5121" spans="32:51" x14ac:dyDescent="0.25">
      <c r="AF5121" s="6"/>
      <c r="AG5121" s="40"/>
      <c r="AJ5121" s="83"/>
      <c r="AK5121" s="40"/>
      <c r="AN5121" s="83"/>
      <c r="AO5121" s="40"/>
      <c r="AT5121" s="83"/>
      <c r="AU5121" s="40"/>
      <c r="AX5121" s="6"/>
      <c r="AY5121" s="40"/>
    </row>
    <row r="5122" spans="32:51" x14ac:dyDescent="0.25">
      <c r="AF5122" s="6"/>
      <c r="AG5122" s="40"/>
      <c r="AJ5122" s="83"/>
      <c r="AK5122" s="40"/>
      <c r="AN5122" s="83"/>
      <c r="AO5122" s="40"/>
      <c r="AT5122" s="83"/>
      <c r="AU5122" s="40"/>
      <c r="AX5122" s="6"/>
      <c r="AY5122" s="40"/>
    </row>
    <row r="5123" spans="32:51" x14ac:dyDescent="0.25">
      <c r="AF5123" s="6"/>
      <c r="AG5123" s="40"/>
      <c r="AJ5123" s="83"/>
      <c r="AK5123" s="40"/>
      <c r="AN5123" s="83"/>
      <c r="AO5123" s="40"/>
      <c r="AT5123" s="83"/>
      <c r="AU5123" s="40"/>
      <c r="AX5123" s="6"/>
      <c r="AY5123" s="40"/>
    </row>
    <row r="5124" spans="32:51" x14ac:dyDescent="0.25">
      <c r="AF5124" s="6"/>
      <c r="AG5124" s="40"/>
      <c r="AJ5124" s="83"/>
      <c r="AK5124" s="40"/>
      <c r="AN5124" s="83"/>
      <c r="AO5124" s="40"/>
      <c r="AT5124" s="83"/>
      <c r="AU5124" s="40"/>
      <c r="AX5124" s="6"/>
      <c r="AY5124" s="40"/>
    </row>
    <row r="5125" spans="32:51" x14ac:dyDescent="0.25">
      <c r="AF5125" s="6"/>
      <c r="AG5125" s="40"/>
      <c r="AJ5125" s="83"/>
      <c r="AK5125" s="40"/>
      <c r="AN5125" s="83"/>
      <c r="AO5125" s="40"/>
      <c r="AT5125" s="83"/>
      <c r="AU5125" s="40"/>
      <c r="AX5125" s="6"/>
      <c r="AY5125" s="40"/>
    </row>
    <row r="5126" spans="32:51" x14ac:dyDescent="0.25">
      <c r="AF5126" s="6"/>
      <c r="AG5126" s="40"/>
      <c r="AJ5126" s="83"/>
      <c r="AK5126" s="40"/>
      <c r="AN5126" s="83"/>
      <c r="AO5126" s="40"/>
      <c r="AT5126" s="83"/>
      <c r="AU5126" s="40"/>
      <c r="AX5126" s="6"/>
      <c r="AY5126" s="40"/>
    </row>
    <row r="5127" spans="32:51" x14ac:dyDescent="0.25">
      <c r="AF5127" s="6"/>
      <c r="AG5127" s="40"/>
      <c r="AJ5127" s="83"/>
      <c r="AK5127" s="40"/>
      <c r="AN5127" s="83"/>
      <c r="AO5127" s="40"/>
      <c r="AT5127" s="83"/>
      <c r="AU5127" s="40"/>
      <c r="AX5127" s="6"/>
      <c r="AY5127" s="40"/>
    </row>
    <row r="5128" spans="32:51" x14ac:dyDescent="0.25">
      <c r="AF5128" s="6"/>
      <c r="AG5128" s="40"/>
      <c r="AJ5128" s="83"/>
      <c r="AK5128" s="40"/>
      <c r="AN5128" s="83"/>
      <c r="AO5128" s="40"/>
      <c r="AT5128" s="83"/>
      <c r="AU5128" s="40"/>
      <c r="AX5128" s="6"/>
      <c r="AY5128" s="40"/>
    </row>
    <row r="5129" spans="32:51" x14ac:dyDescent="0.25">
      <c r="AF5129" s="6"/>
      <c r="AG5129" s="40"/>
      <c r="AJ5129" s="83"/>
      <c r="AK5129" s="40"/>
      <c r="AN5129" s="83"/>
      <c r="AO5129" s="40"/>
      <c r="AT5129" s="83"/>
      <c r="AU5129" s="40"/>
      <c r="AX5129" s="6"/>
      <c r="AY5129" s="40"/>
    </row>
    <row r="5130" spans="32:51" x14ac:dyDescent="0.25">
      <c r="AF5130" s="6"/>
      <c r="AG5130" s="40"/>
      <c r="AJ5130" s="83"/>
      <c r="AK5130" s="40"/>
      <c r="AN5130" s="83"/>
      <c r="AO5130" s="40"/>
      <c r="AT5130" s="83"/>
      <c r="AU5130" s="40"/>
      <c r="AX5130" s="6"/>
      <c r="AY5130" s="40"/>
    </row>
    <row r="5131" spans="32:51" x14ac:dyDescent="0.25">
      <c r="AF5131" s="6"/>
      <c r="AG5131" s="40"/>
      <c r="AJ5131" s="83"/>
      <c r="AK5131" s="40"/>
      <c r="AN5131" s="83"/>
      <c r="AO5131" s="40"/>
      <c r="AT5131" s="83"/>
      <c r="AU5131" s="40"/>
      <c r="AX5131" s="6"/>
      <c r="AY5131" s="40"/>
    </row>
    <row r="5132" spans="32:51" x14ac:dyDescent="0.25">
      <c r="AF5132" s="6"/>
      <c r="AG5132" s="40"/>
      <c r="AJ5132" s="83"/>
      <c r="AK5132" s="40"/>
      <c r="AN5132" s="83"/>
      <c r="AO5132" s="40"/>
      <c r="AT5132" s="83"/>
      <c r="AU5132" s="40"/>
      <c r="AX5132" s="6"/>
      <c r="AY5132" s="40"/>
    </row>
    <row r="5133" spans="32:51" x14ac:dyDescent="0.25">
      <c r="AF5133" s="6"/>
      <c r="AG5133" s="40"/>
      <c r="AJ5133" s="83"/>
      <c r="AK5133" s="40"/>
      <c r="AN5133" s="83"/>
      <c r="AO5133" s="40"/>
      <c r="AT5133" s="83"/>
      <c r="AU5133" s="40"/>
      <c r="AX5133" s="6"/>
      <c r="AY5133" s="40"/>
    </row>
    <row r="5134" spans="32:51" x14ac:dyDescent="0.25">
      <c r="AF5134" s="6"/>
      <c r="AG5134" s="40"/>
      <c r="AJ5134" s="83"/>
      <c r="AK5134" s="40"/>
      <c r="AN5134" s="83"/>
      <c r="AO5134" s="40"/>
      <c r="AT5134" s="83"/>
      <c r="AU5134" s="40"/>
      <c r="AX5134" s="6"/>
      <c r="AY5134" s="40"/>
    </row>
    <row r="5135" spans="32:51" x14ac:dyDescent="0.25">
      <c r="AF5135" s="6"/>
      <c r="AG5135" s="40"/>
      <c r="AJ5135" s="83"/>
      <c r="AK5135" s="40"/>
      <c r="AN5135" s="83"/>
      <c r="AO5135" s="40"/>
      <c r="AT5135" s="83"/>
      <c r="AU5135" s="40"/>
      <c r="AX5135" s="6"/>
      <c r="AY5135" s="40"/>
    </row>
    <row r="5136" spans="32:51" x14ac:dyDescent="0.25">
      <c r="AF5136" s="6"/>
      <c r="AG5136" s="40"/>
      <c r="AJ5136" s="83"/>
      <c r="AK5136" s="40"/>
      <c r="AN5136" s="83"/>
      <c r="AO5136" s="40"/>
      <c r="AT5136" s="83"/>
      <c r="AU5136" s="40"/>
      <c r="AX5136" s="6"/>
      <c r="AY5136" s="40"/>
    </row>
    <row r="5137" spans="32:51" x14ac:dyDescent="0.25">
      <c r="AF5137" s="6"/>
      <c r="AG5137" s="40"/>
      <c r="AJ5137" s="83"/>
      <c r="AK5137" s="40"/>
      <c r="AN5137" s="83"/>
      <c r="AO5137" s="40"/>
      <c r="AT5137" s="83"/>
      <c r="AU5137" s="40"/>
      <c r="AX5137" s="6"/>
      <c r="AY5137" s="40"/>
    </row>
    <row r="5138" spans="32:51" x14ac:dyDescent="0.25">
      <c r="AF5138" s="6"/>
      <c r="AG5138" s="40"/>
      <c r="AJ5138" s="83"/>
      <c r="AK5138" s="40"/>
      <c r="AN5138" s="83"/>
      <c r="AO5138" s="40"/>
      <c r="AT5138" s="83"/>
      <c r="AU5138" s="40"/>
      <c r="AX5138" s="6"/>
      <c r="AY5138" s="40"/>
    </row>
    <row r="5139" spans="32:51" x14ac:dyDescent="0.25">
      <c r="AF5139" s="6"/>
      <c r="AG5139" s="40"/>
      <c r="AJ5139" s="83"/>
      <c r="AK5139" s="40"/>
      <c r="AN5139" s="83"/>
      <c r="AO5139" s="40"/>
      <c r="AT5139" s="83"/>
      <c r="AU5139" s="40"/>
      <c r="AX5139" s="6"/>
      <c r="AY5139" s="40"/>
    </row>
    <row r="5140" spans="32:51" x14ac:dyDescent="0.25">
      <c r="AF5140" s="6"/>
      <c r="AG5140" s="40"/>
      <c r="AJ5140" s="83"/>
      <c r="AK5140" s="40"/>
      <c r="AN5140" s="83"/>
      <c r="AO5140" s="40"/>
      <c r="AT5140" s="83"/>
      <c r="AU5140" s="40"/>
      <c r="AX5140" s="6"/>
      <c r="AY5140" s="40"/>
    </row>
    <row r="5141" spans="32:51" x14ac:dyDescent="0.25">
      <c r="AF5141" s="6"/>
      <c r="AG5141" s="40"/>
      <c r="AJ5141" s="83"/>
      <c r="AK5141" s="40"/>
      <c r="AN5141" s="83"/>
      <c r="AO5141" s="40"/>
      <c r="AT5141" s="83"/>
      <c r="AU5141" s="40"/>
      <c r="AX5141" s="6"/>
      <c r="AY5141" s="40"/>
    </row>
    <row r="5142" spans="32:51" x14ac:dyDescent="0.25">
      <c r="AF5142" s="6"/>
      <c r="AG5142" s="40"/>
      <c r="AJ5142" s="83"/>
      <c r="AK5142" s="40"/>
      <c r="AN5142" s="83"/>
      <c r="AO5142" s="40"/>
      <c r="AT5142" s="83"/>
      <c r="AU5142" s="40"/>
      <c r="AX5142" s="6"/>
      <c r="AY5142" s="40"/>
    </row>
    <row r="5143" spans="32:51" x14ac:dyDescent="0.25">
      <c r="AF5143" s="6"/>
      <c r="AG5143" s="40"/>
      <c r="AJ5143" s="83"/>
      <c r="AK5143" s="40"/>
      <c r="AN5143" s="83"/>
      <c r="AO5143" s="40"/>
      <c r="AT5143" s="83"/>
      <c r="AU5143" s="40"/>
      <c r="AX5143" s="6"/>
      <c r="AY5143" s="40"/>
    </row>
    <row r="5144" spans="32:51" x14ac:dyDescent="0.25">
      <c r="AF5144" s="6"/>
      <c r="AG5144" s="40"/>
      <c r="AJ5144" s="83"/>
      <c r="AK5144" s="40"/>
      <c r="AN5144" s="83"/>
      <c r="AO5144" s="40"/>
      <c r="AT5144" s="83"/>
      <c r="AU5144" s="40"/>
      <c r="AX5144" s="6"/>
      <c r="AY5144" s="40"/>
    </row>
    <row r="5145" spans="32:51" x14ac:dyDescent="0.25">
      <c r="AF5145" s="6"/>
      <c r="AG5145" s="40"/>
      <c r="AJ5145" s="83"/>
      <c r="AK5145" s="40"/>
      <c r="AN5145" s="83"/>
      <c r="AO5145" s="40"/>
      <c r="AT5145" s="83"/>
      <c r="AU5145" s="40"/>
      <c r="AX5145" s="6"/>
      <c r="AY5145" s="40"/>
    </row>
    <row r="5146" spans="32:51" x14ac:dyDescent="0.25">
      <c r="AF5146" s="6"/>
      <c r="AG5146" s="40"/>
      <c r="AJ5146" s="83"/>
      <c r="AK5146" s="40"/>
      <c r="AN5146" s="83"/>
      <c r="AO5146" s="40"/>
      <c r="AT5146" s="83"/>
      <c r="AU5146" s="40"/>
      <c r="AX5146" s="6"/>
      <c r="AY5146" s="40"/>
    </row>
    <row r="5147" spans="32:51" x14ac:dyDescent="0.25">
      <c r="AF5147" s="6"/>
      <c r="AG5147" s="40"/>
      <c r="AJ5147" s="83"/>
      <c r="AK5147" s="40"/>
      <c r="AN5147" s="83"/>
      <c r="AO5147" s="40"/>
      <c r="AT5147" s="83"/>
      <c r="AU5147" s="40"/>
      <c r="AX5147" s="6"/>
      <c r="AY5147" s="40"/>
    </row>
    <row r="5148" spans="32:51" x14ac:dyDescent="0.25">
      <c r="AF5148" s="6"/>
      <c r="AG5148" s="40"/>
      <c r="AJ5148" s="83"/>
      <c r="AK5148" s="40"/>
      <c r="AN5148" s="83"/>
      <c r="AO5148" s="40"/>
      <c r="AT5148" s="83"/>
      <c r="AU5148" s="40"/>
      <c r="AX5148" s="6"/>
      <c r="AY5148" s="40"/>
    </row>
    <row r="5149" spans="32:51" x14ac:dyDescent="0.25">
      <c r="AF5149" s="6"/>
      <c r="AG5149" s="40"/>
      <c r="AJ5149" s="83"/>
      <c r="AK5149" s="40"/>
      <c r="AN5149" s="83"/>
      <c r="AO5149" s="40"/>
      <c r="AT5149" s="83"/>
      <c r="AU5149" s="40"/>
      <c r="AX5149" s="6"/>
      <c r="AY5149" s="40"/>
    </row>
    <row r="5150" spans="32:51" x14ac:dyDescent="0.25">
      <c r="AF5150" s="6"/>
      <c r="AG5150" s="40"/>
      <c r="AJ5150" s="83"/>
      <c r="AK5150" s="40"/>
      <c r="AN5150" s="83"/>
      <c r="AO5150" s="40"/>
      <c r="AT5150" s="83"/>
      <c r="AU5150" s="40"/>
      <c r="AX5150" s="6"/>
      <c r="AY5150" s="40"/>
    </row>
    <row r="5151" spans="32:51" x14ac:dyDescent="0.25">
      <c r="AF5151" s="6"/>
      <c r="AG5151" s="40"/>
      <c r="AJ5151" s="83"/>
      <c r="AK5151" s="40"/>
      <c r="AN5151" s="83"/>
      <c r="AO5151" s="40"/>
      <c r="AT5151" s="83"/>
      <c r="AU5151" s="40"/>
      <c r="AX5151" s="6"/>
      <c r="AY5151" s="40"/>
    </row>
    <row r="5152" spans="32:51" x14ac:dyDescent="0.25">
      <c r="AF5152" s="6"/>
      <c r="AG5152" s="40"/>
      <c r="AJ5152" s="83"/>
      <c r="AK5152" s="40"/>
      <c r="AN5152" s="83"/>
      <c r="AO5152" s="40"/>
      <c r="AT5152" s="83"/>
      <c r="AU5152" s="40"/>
      <c r="AX5152" s="6"/>
      <c r="AY5152" s="40"/>
    </row>
    <row r="5153" spans="32:51" x14ac:dyDescent="0.25">
      <c r="AF5153" s="6"/>
      <c r="AG5153" s="40"/>
      <c r="AJ5153" s="83"/>
      <c r="AK5153" s="40"/>
      <c r="AN5153" s="83"/>
      <c r="AO5153" s="40"/>
      <c r="AT5153" s="83"/>
      <c r="AU5153" s="40"/>
      <c r="AX5153" s="6"/>
      <c r="AY5153" s="40"/>
    </row>
    <row r="5154" spans="32:51" x14ac:dyDescent="0.25">
      <c r="AF5154" s="6"/>
      <c r="AG5154" s="40"/>
      <c r="AJ5154" s="83"/>
      <c r="AK5154" s="40"/>
      <c r="AN5154" s="83"/>
      <c r="AO5154" s="40"/>
      <c r="AT5154" s="83"/>
      <c r="AU5154" s="40"/>
      <c r="AX5154" s="6"/>
      <c r="AY5154" s="40"/>
    </row>
    <row r="5155" spans="32:51" x14ac:dyDescent="0.25">
      <c r="AF5155" s="6"/>
      <c r="AG5155" s="40"/>
      <c r="AJ5155" s="83"/>
      <c r="AK5155" s="40"/>
      <c r="AN5155" s="83"/>
      <c r="AO5155" s="40"/>
      <c r="AT5155" s="83"/>
      <c r="AU5155" s="40"/>
      <c r="AX5155" s="6"/>
      <c r="AY5155" s="40"/>
    </row>
    <row r="5156" spans="32:51" x14ac:dyDescent="0.25">
      <c r="AF5156" s="6"/>
      <c r="AG5156" s="40"/>
      <c r="AJ5156" s="83"/>
      <c r="AK5156" s="40"/>
      <c r="AN5156" s="83"/>
      <c r="AO5156" s="40"/>
      <c r="AT5156" s="83"/>
      <c r="AU5156" s="40"/>
      <c r="AX5156" s="6"/>
      <c r="AY5156" s="40"/>
    </row>
    <row r="5157" spans="32:51" x14ac:dyDescent="0.25">
      <c r="AF5157" s="6"/>
      <c r="AG5157" s="40"/>
      <c r="AJ5157" s="83"/>
      <c r="AK5157" s="40"/>
      <c r="AN5157" s="83"/>
      <c r="AO5157" s="40"/>
      <c r="AT5157" s="83"/>
      <c r="AU5157" s="40"/>
      <c r="AX5157" s="6"/>
      <c r="AY5157" s="40"/>
    </row>
    <row r="5158" spans="32:51" x14ac:dyDescent="0.25">
      <c r="AF5158" s="6"/>
      <c r="AG5158" s="40"/>
      <c r="AJ5158" s="83"/>
      <c r="AK5158" s="40"/>
      <c r="AN5158" s="83"/>
      <c r="AO5158" s="40"/>
      <c r="AT5158" s="83"/>
      <c r="AU5158" s="40"/>
      <c r="AX5158" s="6"/>
      <c r="AY5158" s="40"/>
    </row>
    <row r="5159" spans="32:51" x14ac:dyDescent="0.25">
      <c r="AF5159" s="6"/>
      <c r="AG5159" s="40"/>
      <c r="AJ5159" s="83"/>
      <c r="AK5159" s="40"/>
      <c r="AN5159" s="83"/>
      <c r="AO5159" s="40"/>
      <c r="AT5159" s="83"/>
      <c r="AU5159" s="40"/>
      <c r="AX5159" s="6"/>
      <c r="AY5159" s="40"/>
    </row>
    <row r="5160" spans="32:51" x14ac:dyDescent="0.25">
      <c r="AF5160" s="6"/>
      <c r="AG5160" s="40"/>
      <c r="AJ5160" s="83"/>
      <c r="AK5160" s="40"/>
      <c r="AN5160" s="83"/>
      <c r="AO5160" s="40"/>
      <c r="AT5160" s="83"/>
      <c r="AU5160" s="40"/>
      <c r="AX5160" s="6"/>
      <c r="AY5160" s="40"/>
    </row>
    <row r="5161" spans="32:51" x14ac:dyDescent="0.25">
      <c r="AF5161" s="6"/>
      <c r="AG5161" s="40"/>
      <c r="AJ5161" s="83"/>
      <c r="AK5161" s="40"/>
      <c r="AN5161" s="83"/>
      <c r="AO5161" s="40"/>
      <c r="AT5161" s="83"/>
      <c r="AU5161" s="40"/>
      <c r="AX5161" s="6"/>
      <c r="AY5161" s="40"/>
    </row>
    <row r="5162" spans="32:51" x14ac:dyDescent="0.25">
      <c r="AF5162" s="6"/>
      <c r="AG5162" s="40"/>
      <c r="AJ5162" s="83"/>
      <c r="AK5162" s="40"/>
      <c r="AN5162" s="83"/>
      <c r="AO5162" s="40"/>
      <c r="AT5162" s="83"/>
      <c r="AU5162" s="40"/>
      <c r="AX5162" s="6"/>
      <c r="AY5162" s="40"/>
    </row>
    <row r="5163" spans="32:51" x14ac:dyDescent="0.25">
      <c r="AF5163" s="6"/>
      <c r="AG5163" s="40"/>
      <c r="AJ5163" s="83"/>
      <c r="AK5163" s="40"/>
      <c r="AN5163" s="83"/>
      <c r="AO5163" s="40"/>
      <c r="AT5163" s="83"/>
      <c r="AU5163" s="40"/>
      <c r="AX5163" s="6"/>
      <c r="AY5163" s="40"/>
    </row>
    <row r="5164" spans="32:51" x14ac:dyDescent="0.25">
      <c r="AF5164" s="6"/>
      <c r="AG5164" s="40"/>
      <c r="AJ5164" s="83"/>
      <c r="AK5164" s="40"/>
      <c r="AN5164" s="83"/>
      <c r="AO5164" s="40"/>
      <c r="AT5164" s="83"/>
      <c r="AU5164" s="40"/>
      <c r="AX5164" s="6"/>
      <c r="AY5164" s="40"/>
    </row>
    <row r="5165" spans="32:51" x14ac:dyDescent="0.25">
      <c r="AF5165" s="6"/>
      <c r="AG5165" s="40"/>
      <c r="AJ5165" s="83"/>
      <c r="AK5165" s="40"/>
      <c r="AN5165" s="83"/>
      <c r="AO5165" s="40"/>
      <c r="AT5165" s="83"/>
      <c r="AU5165" s="40"/>
      <c r="AX5165" s="6"/>
      <c r="AY5165" s="40"/>
    </row>
    <row r="5166" spans="32:51" x14ac:dyDescent="0.25">
      <c r="AF5166" s="6"/>
      <c r="AG5166" s="40"/>
      <c r="AJ5166" s="83"/>
      <c r="AK5166" s="40"/>
      <c r="AN5166" s="83"/>
      <c r="AO5166" s="40"/>
      <c r="AT5166" s="83"/>
      <c r="AU5166" s="40"/>
      <c r="AX5166" s="6"/>
      <c r="AY5166" s="40"/>
    </row>
    <row r="5167" spans="32:51" x14ac:dyDescent="0.25">
      <c r="AF5167" s="6"/>
      <c r="AG5167" s="40"/>
      <c r="AJ5167" s="83"/>
      <c r="AK5167" s="40"/>
      <c r="AN5167" s="83"/>
      <c r="AO5167" s="40"/>
      <c r="AT5167" s="83"/>
      <c r="AU5167" s="40"/>
      <c r="AX5167" s="6"/>
      <c r="AY5167" s="40"/>
    </row>
    <row r="5168" spans="32:51" x14ac:dyDescent="0.25">
      <c r="AF5168" s="6"/>
      <c r="AG5168" s="40"/>
      <c r="AJ5168" s="83"/>
      <c r="AK5168" s="40"/>
      <c r="AN5168" s="83"/>
      <c r="AO5168" s="40"/>
      <c r="AT5168" s="83"/>
      <c r="AU5168" s="40"/>
      <c r="AX5168" s="6"/>
      <c r="AY5168" s="40"/>
    </row>
    <row r="5169" spans="32:51" x14ac:dyDescent="0.25">
      <c r="AF5169" s="6"/>
      <c r="AG5169" s="40"/>
      <c r="AJ5169" s="83"/>
      <c r="AK5169" s="40"/>
      <c r="AN5169" s="83"/>
      <c r="AO5169" s="40"/>
      <c r="AT5169" s="83"/>
      <c r="AU5169" s="40"/>
      <c r="AX5169" s="6"/>
      <c r="AY5169" s="40"/>
    </row>
    <row r="5170" spans="32:51" x14ac:dyDescent="0.25">
      <c r="AF5170" s="6"/>
      <c r="AG5170" s="40"/>
      <c r="AJ5170" s="83"/>
      <c r="AK5170" s="40"/>
      <c r="AN5170" s="83"/>
      <c r="AO5170" s="40"/>
      <c r="AT5170" s="83"/>
      <c r="AU5170" s="40"/>
      <c r="AX5170" s="6"/>
      <c r="AY5170" s="40"/>
    </row>
    <row r="5171" spans="32:51" x14ac:dyDescent="0.25">
      <c r="AF5171" s="6"/>
      <c r="AG5171" s="40"/>
      <c r="AJ5171" s="83"/>
      <c r="AK5171" s="40"/>
      <c r="AN5171" s="83"/>
      <c r="AO5171" s="40"/>
      <c r="AT5171" s="83"/>
      <c r="AU5171" s="40"/>
      <c r="AX5171" s="6"/>
      <c r="AY5171" s="40"/>
    </row>
    <row r="5172" spans="32:51" x14ac:dyDescent="0.25">
      <c r="AF5172" s="6"/>
      <c r="AG5172" s="40"/>
      <c r="AJ5172" s="83"/>
      <c r="AK5172" s="40"/>
      <c r="AN5172" s="83"/>
      <c r="AO5172" s="40"/>
      <c r="AT5172" s="83"/>
      <c r="AU5172" s="40"/>
      <c r="AX5172" s="6"/>
      <c r="AY5172" s="40"/>
    </row>
    <row r="5173" spans="32:51" x14ac:dyDescent="0.25">
      <c r="AF5173" s="6"/>
      <c r="AG5173" s="40"/>
      <c r="AJ5173" s="83"/>
      <c r="AK5173" s="40"/>
      <c r="AN5173" s="83"/>
      <c r="AO5173" s="40"/>
      <c r="AT5173" s="83"/>
      <c r="AU5173" s="40"/>
      <c r="AX5173" s="6"/>
      <c r="AY5173" s="40"/>
    </row>
    <row r="5174" spans="32:51" x14ac:dyDescent="0.25">
      <c r="AF5174" s="6"/>
      <c r="AG5174" s="40"/>
      <c r="AJ5174" s="83"/>
      <c r="AK5174" s="40"/>
      <c r="AN5174" s="83"/>
      <c r="AO5174" s="40"/>
      <c r="AT5174" s="83"/>
      <c r="AU5174" s="40"/>
      <c r="AX5174" s="6"/>
      <c r="AY5174" s="40"/>
    </row>
    <row r="5175" spans="32:51" x14ac:dyDescent="0.25">
      <c r="AF5175" s="6"/>
      <c r="AG5175" s="40"/>
      <c r="AJ5175" s="83"/>
      <c r="AK5175" s="40"/>
      <c r="AN5175" s="83"/>
      <c r="AO5175" s="40"/>
      <c r="AT5175" s="83"/>
      <c r="AU5175" s="40"/>
      <c r="AX5175" s="6"/>
      <c r="AY5175" s="40"/>
    </row>
    <row r="5176" spans="32:51" x14ac:dyDescent="0.25">
      <c r="AF5176" s="6"/>
      <c r="AG5176" s="40"/>
      <c r="AJ5176" s="83"/>
      <c r="AK5176" s="40"/>
      <c r="AN5176" s="83"/>
      <c r="AO5176" s="40"/>
      <c r="AT5176" s="83"/>
      <c r="AU5176" s="40"/>
      <c r="AX5176" s="6"/>
      <c r="AY5176" s="40"/>
    </row>
    <row r="5177" spans="32:51" x14ac:dyDescent="0.25">
      <c r="AF5177" s="6"/>
      <c r="AG5177" s="40"/>
      <c r="AJ5177" s="83"/>
      <c r="AK5177" s="40"/>
      <c r="AN5177" s="83"/>
      <c r="AO5177" s="40"/>
      <c r="AT5177" s="83"/>
      <c r="AU5177" s="40"/>
      <c r="AX5177" s="6"/>
      <c r="AY5177" s="40"/>
    </row>
    <row r="5178" spans="32:51" x14ac:dyDescent="0.25">
      <c r="AF5178" s="6"/>
      <c r="AG5178" s="40"/>
      <c r="AJ5178" s="83"/>
      <c r="AK5178" s="40"/>
      <c r="AN5178" s="83"/>
      <c r="AO5178" s="40"/>
      <c r="AT5178" s="83"/>
      <c r="AU5178" s="40"/>
      <c r="AX5178" s="6"/>
      <c r="AY5178" s="40"/>
    </row>
    <row r="5179" spans="32:51" x14ac:dyDescent="0.25">
      <c r="AF5179" s="6"/>
      <c r="AG5179" s="40"/>
      <c r="AJ5179" s="83"/>
      <c r="AK5179" s="40"/>
      <c r="AN5179" s="83"/>
      <c r="AO5179" s="40"/>
      <c r="AT5179" s="83"/>
      <c r="AU5179" s="40"/>
      <c r="AX5179" s="6"/>
      <c r="AY5179" s="40"/>
    </row>
    <row r="5180" spans="32:51" x14ac:dyDescent="0.25">
      <c r="AF5180" s="6"/>
      <c r="AG5180" s="40"/>
      <c r="AJ5180" s="83"/>
      <c r="AK5180" s="40"/>
      <c r="AN5180" s="83"/>
      <c r="AO5180" s="40"/>
      <c r="AT5180" s="83"/>
      <c r="AU5180" s="40"/>
      <c r="AX5180" s="6"/>
      <c r="AY5180" s="40"/>
    </row>
    <row r="5181" spans="32:51" x14ac:dyDescent="0.25">
      <c r="AF5181" s="6"/>
      <c r="AG5181" s="40"/>
      <c r="AJ5181" s="83"/>
      <c r="AK5181" s="40"/>
      <c r="AN5181" s="83"/>
      <c r="AO5181" s="40"/>
      <c r="AT5181" s="83"/>
      <c r="AU5181" s="40"/>
      <c r="AX5181" s="6"/>
      <c r="AY5181" s="40"/>
    </row>
    <row r="5182" spans="32:51" x14ac:dyDescent="0.25">
      <c r="AF5182" s="6"/>
      <c r="AG5182" s="40"/>
      <c r="AJ5182" s="83"/>
      <c r="AK5182" s="40"/>
      <c r="AN5182" s="83"/>
      <c r="AO5182" s="40"/>
      <c r="AT5182" s="83"/>
      <c r="AU5182" s="40"/>
      <c r="AX5182" s="6"/>
      <c r="AY5182" s="40"/>
    </row>
    <row r="5183" spans="32:51" x14ac:dyDescent="0.25">
      <c r="AF5183" s="6"/>
      <c r="AG5183" s="40"/>
      <c r="AJ5183" s="83"/>
      <c r="AK5183" s="40"/>
      <c r="AN5183" s="83"/>
      <c r="AO5183" s="40"/>
      <c r="AT5183" s="83"/>
      <c r="AU5183" s="40"/>
      <c r="AX5183" s="6"/>
      <c r="AY5183" s="40"/>
    </row>
    <row r="5184" spans="32:51" x14ac:dyDescent="0.25">
      <c r="AF5184" s="6"/>
      <c r="AG5184" s="40"/>
      <c r="AJ5184" s="83"/>
      <c r="AK5184" s="40"/>
      <c r="AN5184" s="83"/>
      <c r="AO5184" s="40"/>
      <c r="AT5184" s="83"/>
      <c r="AU5184" s="40"/>
      <c r="AX5184" s="6"/>
      <c r="AY5184" s="40"/>
    </row>
    <row r="5185" spans="32:51" x14ac:dyDescent="0.25">
      <c r="AF5185" s="6"/>
      <c r="AG5185" s="40"/>
      <c r="AJ5185" s="83"/>
      <c r="AK5185" s="40"/>
      <c r="AN5185" s="83"/>
      <c r="AO5185" s="40"/>
      <c r="AT5185" s="83"/>
      <c r="AU5185" s="40"/>
      <c r="AX5185" s="6"/>
      <c r="AY5185" s="40"/>
    </row>
    <row r="5186" spans="32:51" x14ac:dyDescent="0.25">
      <c r="AF5186" s="6"/>
      <c r="AG5186" s="40"/>
      <c r="AJ5186" s="83"/>
      <c r="AK5186" s="40"/>
      <c r="AN5186" s="83"/>
      <c r="AO5186" s="40"/>
      <c r="AT5186" s="83"/>
      <c r="AU5186" s="40"/>
      <c r="AX5186" s="6"/>
      <c r="AY5186" s="40"/>
    </row>
    <row r="5187" spans="32:51" x14ac:dyDescent="0.25">
      <c r="AF5187" s="6"/>
      <c r="AG5187" s="40"/>
      <c r="AJ5187" s="83"/>
      <c r="AK5187" s="40"/>
      <c r="AN5187" s="83"/>
      <c r="AO5187" s="40"/>
      <c r="AT5187" s="83"/>
      <c r="AU5187" s="40"/>
      <c r="AX5187" s="6"/>
      <c r="AY5187" s="40"/>
    </row>
    <row r="5188" spans="32:51" x14ac:dyDescent="0.25">
      <c r="AF5188" s="6"/>
      <c r="AG5188" s="40"/>
      <c r="AJ5188" s="83"/>
      <c r="AK5188" s="40"/>
      <c r="AN5188" s="83"/>
      <c r="AO5188" s="40"/>
      <c r="AT5188" s="83"/>
      <c r="AU5188" s="40"/>
      <c r="AX5188" s="6"/>
      <c r="AY5188" s="40"/>
    </row>
    <row r="5189" spans="32:51" x14ac:dyDescent="0.25">
      <c r="AF5189" s="6"/>
      <c r="AG5189" s="40"/>
      <c r="AJ5189" s="83"/>
      <c r="AK5189" s="40"/>
      <c r="AN5189" s="83"/>
      <c r="AO5189" s="40"/>
      <c r="AT5189" s="83"/>
      <c r="AU5189" s="40"/>
      <c r="AX5189" s="6"/>
      <c r="AY5189" s="40"/>
    </row>
    <row r="5190" spans="32:51" x14ac:dyDescent="0.25">
      <c r="AF5190" s="6"/>
      <c r="AG5190" s="40"/>
      <c r="AJ5190" s="83"/>
      <c r="AK5190" s="40"/>
      <c r="AN5190" s="83"/>
      <c r="AO5190" s="40"/>
      <c r="AT5190" s="83"/>
      <c r="AU5190" s="40"/>
      <c r="AX5190" s="6"/>
      <c r="AY5190" s="40"/>
    </row>
    <row r="5191" spans="32:51" x14ac:dyDescent="0.25">
      <c r="AF5191" s="6"/>
      <c r="AG5191" s="40"/>
      <c r="AJ5191" s="83"/>
      <c r="AK5191" s="40"/>
      <c r="AN5191" s="83"/>
      <c r="AO5191" s="40"/>
      <c r="AT5191" s="83"/>
      <c r="AU5191" s="40"/>
      <c r="AX5191" s="6"/>
      <c r="AY5191" s="40"/>
    </row>
    <row r="5192" spans="32:51" x14ac:dyDescent="0.25">
      <c r="AF5192" s="6"/>
      <c r="AG5192" s="40"/>
      <c r="AJ5192" s="83"/>
      <c r="AK5192" s="40"/>
      <c r="AN5192" s="83"/>
      <c r="AO5192" s="40"/>
      <c r="AT5192" s="83"/>
      <c r="AU5192" s="40"/>
      <c r="AX5192" s="6"/>
      <c r="AY5192" s="40"/>
    </row>
    <row r="5193" spans="32:51" x14ac:dyDescent="0.25">
      <c r="AF5193" s="6"/>
      <c r="AG5193" s="40"/>
      <c r="AJ5193" s="83"/>
      <c r="AK5193" s="40"/>
      <c r="AN5193" s="83"/>
      <c r="AO5193" s="40"/>
      <c r="AT5193" s="83"/>
      <c r="AU5193" s="40"/>
      <c r="AX5193" s="6"/>
      <c r="AY5193" s="40"/>
    </row>
    <row r="5194" spans="32:51" x14ac:dyDescent="0.25">
      <c r="AF5194" s="6"/>
      <c r="AG5194" s="40"/>
      <c r="AJ5194" s="83"/>
      <c r="AK5194" s="40"/>
      <c r="AN5194" s="83"/>
      <c r="AO5194" s="40"/>
      <c r="AT5194" s="83"/>
      <c r="AU5194" s="40"/>
      <c r="AX5194" s="6"/>
      <c r="AY5194" s="40"/>
    </row>
    <row r="5195" spans="32:51" x14ac:dyDescent="0.25">
      <c r="AF5195" s="6"/>
      <c r="AG5195" s="40"/>
      <c r="AJ5195" s="83"/>
      <c r="AK5195" s="40"/>
      <c r="AN5195" s="83"/>
      <c r="AO5195" s="40"/>
      <c r="AT5195" s="83"/>
      <c r="AU5195" s="40"/>
      <c r="AX5195" s="6"/>
      <c r="AY5195" s="40"/>
    </row>
    <row r="5196" spans="32:51" x14ac:dyDescent="0.25">
      <c r="AF5196" s="6"/>
      <c r="AG5196" s="40"/>
      <c r="AJ5196" s="83"/>
      <c r="AK5196" s="40"/>
      <c r="AN5196" s="83"/>
      <c r="AO5196" s="40"/>
      <c r="AT5196" s="83"/>
      <c r="AU5196" s="40"/>
      <c r="AX5196" s="6"/>
      <c r="AY5196" s="40"/>
    </row>
    <row r="5197" spans="32:51" x14ac:dyDescent="0.25">
      <c r="AF5197" s="6"/>
      <c r="AG5197" s="40"/>
      <c r="AJ5197" s="83"/>
      <c r="AK5197" s="40"/>
      <c r="AN5197" s="83"/>
      <c r="AO5197" s="40"/>
      <c r="AT5197" s="83"/>
      <c r="AU5197" s="40"/>
      <c r="AX5197" s="6"/>
      <c r="AY5197" s="40"/>
    </row>
    <row r="5198" spans="32:51" x14ac:dyDescent="0.25">
      <c r="AF5198" s="6"/>
      <c r="AG5198" s="40"/>
      <c r="AJ5198" s="83"/>
      <c r="AK5198" s="40"/>
      <c r="AN5198" s="83"/>
      <c r="AO5198" s="40"/>
      <c r="AT5198" s="83"/>
      <c r="AU5198" s="40"/>
      <c r="AX5198" s="6"/>
      <c r="AY5198" s="40"/>
    </row>
    <row r="5199" spans="32:51" x14ac:dyDescent="0.25">
      <c r="AF5199" s="6"/>
      <c r="AG5199" s="40"/>
      <c r="AJ5199" s="83"/>
      <c r="AK5199" s="40"/>
      <c r="AN5199" s="83"/>
      <c r="AO5199" s="40"/>
      <c r="AT5199" s="83"/>
      <c r="AU5199" s="40"/>
      <c r="AX5199" s="6"/>
      <c r="AY5199" s="40"/>
    </row>
    <row r="5200" spans="32:51" x14ac:dyDescent="0.25">
      <c r="AF5200" s="6"/>
      <c r="AG5200" s="40"/>
      <c r="AJ5200" s="83"/>
      <c r="AK5200" s="40"/>
      <c r="AN5200" s="83"/>
      <c r="AO5200" s="40"/>
      <c r="AT5200" s="83"/>
      <c r="AU5200" s="40"/>
      <c r="AX5200" s="6"/>
      <c r="AY5200" s="40"/>
    </row>
    <row r="5201" spans="32:51" x14ac:dyDescent="0.25">
      <c r="AF5201" s="6"/>
      <c r="AG5201" s="40"/>
      <c r="AJ5201" s="83"/>
      <c r="AK5201" s="40"/>
      <c r="AN5201" s="83"/>
      <c r="AO5201" s="40"/>
      <c r="AT5201" s="83"/>
      <c r="AU5201" s="40"/>
      <c r="AX5201" s="6"/>
      <c r="AY5201" s="40"/>
    </row>
    <row r="5202" spans="32:51" x14ac:dyDescent="0.25">
      <c r="AF5202" s="6"/>
      <c r="AG5202" s="40"/>
      <c r="AJ5202" s="83"/>
      <c r="AK5202" s="40"/>
      <c r="AN5202" s="83"/>
      <c r="AO5202" s="40"/>
      <c r="AT5202" s="83"/>
      <c r="AU5202" s="40"/>
      <c r="AX5202" s="6"/>
      <c r="AY5202" s="40"/>
    </row>
    <row r="5203" spans="32:51" x14ac:dyDescent="0.25">
      <c r="AF5203" s="6"/>
      <c r="AG5203" s="40"/>
      <c r="AJ5203" s="83"/>
      <c r="AK5203" s="40"/>
      <c r="AN5203" s="83"/>
      <c r="AO5203" s="40"/>
      <c r="AT5203" s="83"/>
      <c r="AU5203" s="40"/>
      <c r="AX5203" s="6"/>
      <c r="AY5203" s="40"/>
    </row>
    <row r="5204" spans="32:51" x14ac:dyDescent="0.25">
      <c r="AF5204" s="6"/>
      <c r="AG5204" s="40"/>
      <c r="AJ5204" s="83"/>
      <c r="AK5204" s="40"/>
      <c r="AN5204" s="83"/>
      <c r="AO5204" s="40"/>
      <c r="AT5204" s="83"/>
      <c r="AU5204" s="40"/>
      <c r="AX5204" s="6"/>
      <c r="AY5204" s="40"/>
    </row>
    <row r="5205" spans="32:51" x14ac:dyDescent="0.25">
      <c r="AF5205" s="6"/>
      <c r="AG5205" s="40"/>
      <c r="AJ5205" s="83"/>
      <c r="AK5205" s="40"/>
      <c r="AN5205" s="83"/>
      <c r="AO5205" s="40"/>
      <c r="AT5205" s="83"/>
      <c r="AU5205" s="40"/>
      <c r="AX5205" s="6"/>
      <c r="AY5205" s="40"/>
    </row>
    <row r="5206" spans="32:51" x14ac:dyDescent="0.25">
      <c r="AF5206" s="6"/>
      <c r="AG5206" s="40"/>
      <c r="AJ5206" s="83"/>
      <c r="AK5206" s="40"/>
      <c r="AN5206" s="83"/>
      <c r="AO5206" s="40"/>
      <c r="AT5206" s="83"/>
      <c r="AU5206" s="40"/>
      <c r="AX5206" s="6"/>
      <c r="AY5206" s="40"/>
    </row>
    <row r="5207" spans="32:51" x14ac:dyDescent="0.25">
      <c r="AF5207" s="6"/>
      <c r="AG5207" s="40"/>
      <c r="AJ5207" s="83"/>
      <c r="AK5207" s="40"/>
      <c r="AN5207" s="83"/>
      <c r="AO5207" s="40"/>
      <c r="AT5207" s="83"/>
      <c r="AU5207" s="40"/>
      <c r="AX5207" s="6"/>
      <c r="AY5207" s="40"/>
    </row>
    <row r="5208" spans="32:51" x14ac:dyDescent="0.25">
      <c r="AF5208" s="6"/>
      <c r="AG5208" s="40"/>
      <c r="AJ5208" s="83"/>
      <c r="AK5208" s="40"/>
      <c r="AN5208" s="83"/>
      <c r="AO5208" s="40"/>
      <c r="AT5208" s="83"/>
      <c r="AU5208" s="40"/>
      <c r="AX5208" s="6"/>
      <c r="AY5208" s="40"/>
    </row>
    <row r="5209" spans="32:51" x14ac:dyDescent="0.25">
      <c r="AF5209" s="6"/>
      <c r="AG5209" s="40"/>
      <c r="AJ5209" s="83"/>
      <c r="AK5209" s="40"/>
      <c r="AN5209" s="83"/>
      <c r="AO5209" s="40"/>
      <c r="AT5209" s="83"/>
      <c r="AU5209" s="40"/>
      <c r="AX5209" s="6"/>
      <c r="AY5209" s="40"/>
    </row>
    <row r="5210" spans="32:51" x14ac:dyDescent="0.25">
      <c r="AF5210" s="6"/>
      <c r="AG5210" s="40"/>
      <c r="AJ5210" s="83"/>
      <c r="AK5210" s="40"/>
      <c r="AN5210" s="83"/>
      <c r="AO5210" s="40"/>
      <c r="AT5210" s="83"/>
      <c r="AU5210" s="40"/>
      <c r="AX5210" s="6"/>
      <c r="AY5210" s="40"/>
    </row>
    <row r="5211" spans="32:51" x14ac:dyDescent="0.25">
      <c r="AF5211" s="6"/>
      <c r="AG5211" s="40"/>
      <c r="AJ5211" s="83"/>
      <c r="AK5211" s="40"/>
      <c r="AN5211" s="83"/>
      <c r="AO5211" s="40"/>
      <c r="AT5211" s="83"/>
      <c r="AU5211" s="40"/>
      <c r="AX5211" s="6"/>
      <c r="AY5211" s="40"/>
    </row>
    <row r="5212" spans="32:51" x14ac:dyDescent="0.25">
      <c r="AF5212" s="6"/>
      <c r="AG5212" s="40"/>
      <c r="AJ5212" s="83"/>
      <c r="AK5212" s="40"/>
      <c r="AN5212" s="83"/>
      <c r="AO5212" s="40"/>
      <c r="AT5212" s="83"/>
      <c r="AU5212" s="40"/>
      <c r="AX5212" s="6"/>
      <c r="AY5212" s="40"/>
    </row>
    <row r="5213" spans="32:51" x14ac:dyDescent="0.25">
      <c r="AF5213" s="6"/>
      <c r="AG5213" s="40"/>
      <c r="AJ5213" s="83"/>
      <c r="AK5213" s="40"/>
      <c r="AN5213" s="83"/>
      <c r="AO5213" s="40"/>
      <c r="AT5213" s="83"/>
      <c r="AU5213" s="40"/>
      <c r="AX5213" s="6"/>
      <c r="AY5213" s="40"/>
    </row>
    <row r="5214" spans="32:51" x14ac:dyDescent="0.25">
      <c r="AF5214" s="6"/>
      <c r="AG5214" s="40"/>
      <c r="AJ5214" s="83"/>
      <c r="AK5214" s="40"/>
      <c r="AN5214" s="83"/>
      <c r="AO5214" s="40"/>
      <c r="AT5214" s="83"/>
      <c r="AU5214" s="40"/>
      <c r="AX5214" s="6"/>
      <c r="AY5214" s="40"/>
    </row>
    <row r="5215" spans="32:51" x14ac:dyDescent="0.25">
      <c r="AF5215" s="6"/>
      <c r="AG5215" s="40"/>
      <c r="AJ5215" s="83"/>
      <c r="AK5215" s="40"/>
      <c r="AN5215" s="83"/>
      <c r="AO5215" s="40"/>
      <c r="AT5215" s="83"/>
      <c r="AU5215" s="40"/>
      <c r="AX5215" s="6"/>
      <c r="AY5215" s="40"/>
    </row>
    <row r="5216" spans="32:51" x14ac:dyDescent="0.25">
      <c r="AF5216" s="6"/>
      <c r="AG5216" s="40"/>
      <c r="AJ5216" s="83"/>
      <c r="AK5216" s="40"/>
      <c r="AN5216" s="83"/>
      <c r="AO5216" s="40"/>
      <c r="AT5216" s="83"/>
      <c r="AU5216" s="40"/>
      <c r="AX5216" s="6"/>
      <c r="AY5216" s="40"/>
    </row>
    <row r="5217" spans="32:51" x14ac:dyDescent="0.25">
      <c r="AF5217" s="6"/>
      <c r="AG5217" s="40"/>
      <c r="AJ5217" s="83"/>
      <c r="AK5217" s="40"/>
      <c r="AN5217" s="83"/>
      <c r="AO5217" s="40"/>
      <c r="AT5217" s="83"/>
      <c r="AU5217" s="40"/>
      <c r="AX5217" s="6"/>
      <c r="AY5217" s="40"/>
    </row>
    <row r="5218" spans="32:51" x14ac:dyDescent="0.25">
      <c r="AF5218" s="6"/>
      <c r="AG5218" s="40"/>
      <c r="AJ5218" s="83"/>
      <c r="AK5218" s="40"/>
      <c r="AN5218" s="83"/>
      <c r="AO5218" s="40"/>
      <c r="AT5218" s="83"/>
      <c r="AU5218" s="40"/>
      <c r="AX5218" s="6"/>
      <c r="AY5218" s="40"/>
    </row>
    <row r="5219" spans="32:51" x14ac:dyDescent="0.25">
      <c r="AF5219" s="6"/>
      <c r="AG5219" s="40"/>
      <c r="AJ5219" s="83"/>
      <c r="AK5219" s="40"/>
      <c r="AN5219" s="83"/>
      <c r="AO5219" s="40"/>
      <c r="AT5219" s="83"/>
      <c r="AU5219" s="40"/>
      <c r="AX5219" s="6"/>
      <c r="AY5219" s="40"/>
    </row>
    <row r="5220" spans="32:51" x14ac:dyDescent="0.25">
      <c r="AF5220" s="6"/>
      <c r="AG5220" s="40"/>
      <c r="AJ5220" s="83"/>
      <c r="AK5220" s="40"/>
      <c r="AN5220" s="83"/>
      <c r="AO5220" s="40"/>
      <c r="AT5220" s="83"/>
      <c r="AU5220" s="40"/>
      <c r="AX5220" s="6"/>
      <c r="AY5220" s="40"/>
    </row>
    <row r="5221" spans="32:51" x14ac:dyDescent="0.25">
      <c r="AF5221" s="6"/>
      <c r="AG5221" s="40"/>
      <c r="AJ5221" s="83"/>
      <c r="AK5221" s="40"/>
      <c r="AN5221" s="83"/>
      <c r="AO5221" s="40"/>
      <c r="AT5221" s="83"/>
      <c r="AU5221" s="40"/>
      <c r="AX5221" s="6"/>
      <c r="AY5221" s="40"/>
    </row>
    <row r="5222" spans="32:51" x14ac:dyDescent="0.25">
      <c r="AF5222" s="6"/>
      <c r="AG5222" s="40"/>
      <c r="AJ5222" s="83"/>
      <c r="AK5222" s="40"/>
      <c r="AN5222" s="83"/>
      <c r="AO5222" s="40"/>
      <c r="AT5222" s="83"/>
      <c r="AU5222" s="40"/>
      <c r="AX5222" s="6"/>
      <c r="AY5222" s="40"/>
    </row>
    <row r="5223" spans="32:51" x14ac:dyDescent="0.25">
      <c r="AF5223" s="6"/>
      <c r="AG5223" s="40"/>
      <c r="AJ5223" s="83"/>
      <c r="AK5223" s="40"/>
      <c r="AN5223" s="83"/>
      <c r="AO5223" s="40"/>
      <c r="AT5223" s="83"/>
      <c r="AU5223" s="40"/>
      <c r="AX5223" s="6"/>
      <c r="AY5223" s="40"/>
    </row>
    <row r="5224" spans="32:51" x14ac:dyDescent="0.25">
      <c r="AF5224" s="6"/>
      <c r="AG5224" s="40"/>
      <c r="AJ5224" s="83"/>
      <c r="AK5224" s="40"/>
      <c r="AN5224" s="83"/>
      <c r="AO5224" s="40"/>
      <c r="AT5224" s="83"/>
      <c r="AU5224" s="40"/>
      <c r="AX5224" s="6"/>
      <c r="AY5224" s="40"/>
    </row>
    <row r="5225" spans="32:51" x14ac:dyDescent="0.25">
      <c r="AF5225" s="6"/>
      <c r="AG5225" s="40"/>
      <c r="AJ5225" s="83"/>
      <c r="AK5225" s="40"/>
      <c r="AN5225" s="83"/>
      <c r="AO5225" s="40"/>
      <c r="AT5225" s="83"/>
      <c r="AU5225" s="40"/>
      <c r="AX5225" s="6"/>
      <c r="AY5225" s="40"/>
    </row>
    <row r="5226" spans="32:51" x14ac:dyDescent="0.25">
      <c r="AF5226" s="6"/>
      <c r="AG5226" s="40"/>
      <c r="AJ5226" s="83"/>
      <c r="AK5226" s="40"/>
      <c r="AN5226" s="83"/>
      <c r="AO5226" s="40"/>
      <c r="AT5226" s="83"/>
      <c r="AU5226" s="40"/>
      <c r="AX5226" s="6"/>
      <c r="AY5226" s="40"/>
    </row>
    <row r="5227" spans="32:51" x14ac:dyDescent="0.25">
      <c r="AF5227" s="6"/>
      <c r="AG5227" s="40"/>
      <c r="AJ5227" s="83"/>
      <c r="AK5227" s="40"/>
      <c r="AN5227" s="83"/>
      <c r="AO5227" s="40"/>
      <c r="AT5227" s="83"/>
      <c r="AU5227" s="40"/>
      <c r="AX5227" s="6"/>
      <c r="AY5227" s="40"/>
    </row>
    <row r="5228" spans="32:51" x14ac:dyDescent="0.25">
      <c r="AF5228" s="6"/>
      <c r="AG5228" s="40"/>
      <c r="AJ5228" s="83"/>
      <c r="AK5228" s="40"/>
      <c r="AN5228" s="83"/>
      <c r="AO5228" s="40"/>
      <c r="AT5228" s="83"/>
      <c r="AU5228" s="40"/>
      <c r="AX5228" s="6"/>
      <c r="AY5228" s="40"/>
    </row>
    <row r="5229" spans="32:51" x14ac:dyDescent="0.25">
      <c r="AF5229" s="6"/>
      <c r="AG5229" s="40"/>
      <c r="AJ5229" s="83"/>
      <c r="AK5229" s="40"/>
      <c r="AN5229" s="83"/>
      <c r="AO5229" s="40"/>
      <c r="AT5229" s="83"/>
      <c r="AU5229" s="40"/>
      <c r="AX5229" s="6"/>
      <c r="AY5229" s="40"/>
    </row>
    <row r="5230" spans="32:51" x14ac:dyDescent="0.25">
      <c r="AF5230" s="6"/>
      <c r="AG5230" s="40"/>
      <c r="AJ5230" s="83"/>
      <c r="AK5230" s="40"/>
      <c r="AN5230" s="83"/>
      <c r="AO5230" s="40"/>
      <c r="AT5230" s="83"/>
      <c r="AU5230" s="40"/>
      <c r="AX5230" s="6"/>
      <c r="AY5230" s="40"/>
    </row>
    <row r="5231" spans="32:51" x14ac:dyDescent="0.25">
      <c r="AF5231" s="6"/>
      <c r="AG5231" s="40"/>
      <c r="AJ5231" s="83"/>
      <c r="AK5231" s="40"/>
      <c r="AN5231" s="83"/>
      <c r="AO5231" s="40"/>
      <c r="AT5231" s="83"/>
      <c r="AU5231" s="40"/>
      <c r="AX5231" s="6"/>
      <c r="AY5231" s="40"/>
    </row>
    <row r="5232" spans="32:51" x14ac:dyDescent="0.25">
      <c r="AF5232" s="6"/>
      <c r="AG5232" s="40"/>
      <c r="AJ5232" s="83"/>
      <c r="AK5232" s="40"/>
      <c r="AN5232" s="83"/>
      <c r="AO5232" s="40"/>
      <c r="AT5232" s="83"/>
      <c r="AU5232" s="40"/>
      <c r="AX5232" s="6"/>
      <c r="AY5232" s="40"/>
    </row>
    <row r="5233" spans="32:51" x14ac:dyDescent="0.25">
      <c r="AF5233" s="6"/>
      <c r="AG5233" s="40"/>
      <c r="AJ5233" s="83"/>
      <c r="AK5233" s="40"/>
      <c r="AN5233" s="83"/>
      <c r="AO5233" s="40"/>
      <c r="AT5233" s="83"/>
      <c r="AU5233" s="40"/>
      <c r="AX5233" s="6"/>
      <c r="AY5233" s="40"/>
    </row>
    <row r="5234" spans="32:51" x14ac:dyDescent="0.25">
      <c r="AF5234" s="6"/>
      <c r="AG5234" s="40"/>
      <c r="AJ5234" s="83"/>
      <c r="AK5234" s="40"/>
      <c r="AN5234" s="83"/>
      <c r="AO5234" s="40"/>
      <c r="AT5234" s="83"/>
      <c r="AU5234" s="40"/>
      <c r="AX5234" s="6"/>
      <c r="AY5234" s="40"/>
    </row>
    <row r="5235" spans="32:51" x14ac:dyDescent="0.25">
      <c r="AF5235" s="6"/>
      <c r="AG5235" s="40"/>
      <c r="AJ5235" s="83"/>
      <c r="AK5235" s="40"/>
      <c r="AN5235" s="83"/>
      <c r="AO5235" s="40"/>
      <c r="AT5235" s="83"/>
      <c r="AU5235" s="40"/>
      <c r="AX5235" s="6"/>
      <c r="AY5235" s="40"/>
    </row>
    <row r="5236" spans="32:51" x14ac:dyDescent="0.25">
      <c r="AF5236" s="6"/>
      <c r="AG5236" s="40"/>
      <c r="AJ5236" s="83"/>
      <c r="AK5236" s="40"/>
      <c r="AN5236" s="83"/>
      <c r="AO5236" s="40"/>
      <c r="AT5236" s="83"/>
      <c r="AU5236" s="40"/>
      <c r="AX5236" s="6"/>
      <c r="AY5236" s="40"/>
    </row>
    <row r="5237" spans="32:51" x14ac:dyDescent="0.25">
      <c r="AF5237" s="6"/>
      <c r="AG5237" s="40"/>
      <c r="AJ5237" s="83"/>
      <c r="AK5237" s="40"/>
      <c r="AN5237" s="83"/>
      <c r="AO5237" s="40"/>
      <c r="AT5237" s="83"/>
      <c r="AU5237" s="40"/>
      <c r="AX5237" s="6"/>
      <c r="AY5237" s="40"/>
    </row>
    <row r="5238" spans="32:51" x14ac:dyDescent="0.25">
      <c r="AF5238" s="6"/>
      <c r="AG5238" s="40"/>
      <c r="AJ5238" s="83"/>
      <c r="AK5238" s="40"/>
      <c r="AN5238" s="83"/>
      <c r="AO5238" s="40"/>
      <c r="AT5238" s="83"/>
      <c r="AU5238" s="40"/>
      <c r="AX5238" s="6"/>
      <c r="AY5238" s="40"/>
    </row>
    <row r="5239" spans="32:51" x14ac:dyDescent="0.25">
      <c r="AF5239" s="6"/>
      <c r="AG5239" s="40"/>
      <c r="AJ5239" s="83"/>
      <c r="AK5239" s="40"/>
      <c r="AN5239" s="83"/>
      <c r="AO5239" s="40"/>
      <c r="AT5239" s="83"/>
      <c r="AU5239" s="40"/>
      <c r="AX5239" s="6"/>
      <c r="AY5239" s="40"/>
    </row>
    <row r="5240" spans="32:51" x14ac:dyDescent="0.25">
      <c r="AF5240" s="6"/>
      <c r="AG5240" s="40"/>
      <c r="AJ5240" s="83"/>
      <c r="AK5240" s="40"/>
      <c r="AN5240" s="83"/>
      <c r="AO5240" s="40"/>
      <c r="AT5240" s="83"/>
      <c r="AU5240" s="40"/>
      <c r="AX5240" s="6"/>
      <c r="AY5240" s="40"/>
    </row>
    <row r="5241" spans="32:51" x14ac:dyDescent="0.25">
      <c r="AF5241" s="6"/>
      <c r="AG5241" s="40"/>
      <c r="AJ5241" s="83"/>
      <c r="AK5241" s="40"/>
      <c r="AN5241" s="83"/>
      <c r="AO5241" s="40"/>
      <c r="AT5241" s="83"/>
      <c r="AU5241" s="40"/>
      <c r="AX5241" s="6"/>
      <c r="AY5241" s="40"/>
    </row>
    <row r="5242" spans="32:51" x14ac:dyDescent="0.25">
      <c r="AF5242" s="6"/>
      <c r="AG5242" s="40"/>
      <c r="AJ5242" s="83"/>
      <c r="AK5242" s="40"/>
      <c r="AN5242" s="83"/>
      <c r="AO5242" s="40"/>
      <c r="AT5242" s="83"/>
      <c r="AU5242" s="40"/>
      <c r="AX5242" s="6"/>
      <c r="AY5242" s="40"/>
    </row>
    <row r="5243" spans="32:51" x14ac:dyDescent="0.25">
      <c r="AF5243" s="6"/>
      <c r="AG5243" s="40"/>
      <c r="AJ5243" s="83"/>
      <c r="AK5243" s="40"/>
      <c r="AN5243" s="83"/>
      <c r="AO5243" s="40"/>
      <c r="AT5243" s="83"/>
      <c r="AU5243" s="40"/>
      <c r="AX5243" s="6"/>
      <c r="AY5243" s="40"/>
    </row>
    <row r="5244" spans="32:51" x14ac:dyDescent="0.25">
      <c r="AF5244" s="6"/>
      <c r="AG5244" s="40"/>
      <c r="AJ5244" s="83"/>
      <c r="AK5244" s="40"/>
      <c r="AN5244" s="83"/>
      <c r="AO5244" s="40"/>
      <c r="AT5244" s="83"/>
      <c r="AU5244" s="40"/>
      <c r="AX5244" s="6"/>
      <c r="AY5244" s="40"/>
    </row>
    <row r="5245" spans="32:51" x14ac:dyDescent="0.25">
      <c r="AF5245" s="6"/>
      <c r="AG5245" s="40"/>
      <c r="AJ5245" s="83"/>
      <c r="AK5245" s="40"/>
      <c r="AN5245" s="83"/>
      <c r="AO5245" s="40"/>
      <c r="AT5245" s="83"/>
      <c r="AU5245" s="40"/>
      <c r="AX5245" s="6"/>
      <c r="AY5245" s="40"/>
    </row>
    <row r="5246" spans="32:51" x14ac:dyDescent="0.25">
      <c r="AF5246" s="6"/>
      <c r="AG5246" s="40"/>
      <c r="AJ5246" s="83"/>
      <c r="AK5246" s="40"/>
      <c r="AN5246" s="83"/>
      <c r="AO5246" s="40"/>
      <c r="AT5246" s="83"/>
      <c r="AU5246" s="40"/>
      <c r="AX5246" s="6"/>
      <c r="AY5246" s="40"/>
    </row>
    <row r="5247" spans="32:51" x14ac:dyDescent="0.25">
      <c r="AF5247" s="6"/>
      <c r="AG5247" s="40"/>
      <c r="AJ5247" s="83"/>
      <c r="AK5247" s="40"/>
      <c r="AN5247" s="83"/>
      <c r="AO5247" s="40"/>
      <c r="AT5247" s="83"/>
      <c r="AU5247" s="40"/>
      <c r="AX5247" s="6"/>
      <c r="AY5247" s="40"/>
    </row>
    <row r="5248" spans="32:51" x14ac:dyDescent="0.25">
      <c r="AF5248" s="6"/>
      <c r="AG5248" s="40"/>
      <c r="AJ5248" s="83"/>
      <c r="AK5248" s="40"/>
      <c r="AN5248" s="83"/>
      <c r="AO5248" s="40"/>
      <c r="AT5248" s="83"/>
      <c r="AU5248" s="40"/>
      <c r="AX5248" s="6"/>
      <c r="AY5248" s="40"/>
    </row>
    <row r="5249" spans="32:51" x14ac:dyDescent="0.25">
      <c r="AF5249" s="6"/>
      <c r="AG5249" s="40"/>
      <c r="AJ5249" s="83"/>
      <c r="AK5249" s="40"/>
      <c r="AN5249" s="83"/>
      <c r="AO5249" s="40"/>
      <c r="AT5249" s="83"/>
      <c r="AU5249" s="40"/>
      <c r="AX5249" s="6"/>
      <c r="AY5249" s="40"/>
    </row>
    <row r="5250" spans="32:51" x14ac:dyDescent="0.25">
      <c r="AF5250" s="6"/>
      <c r="AG5250" s="40"/>
      <c r="AJ5250" s="83"/>
      <c r="AK5250" s="40"/>
      <c r="AN5250" s="83"/>
      <c r="AO5250" s="40"/>
      <c r="AT5250" s="83"/>
      <c r="AU5250" s="40"/>
      <c r="AX5250" s="6"/>
      <c r="AY5250" s="40"/>
    </row>
    <row r="5251" spans="32:51" x14ac:dyDescent="0.25">
      <c r="AF5251" s="6"/>
      <c r="AG5251" s="40"/>
      <c r="AJ5251" s="83"/>
      <c r="AK5251" s="40"/>
      <c r="AN5251" s="83"/>
      <c r="AO5251" s="40"/>
      <c r="AT5251" s="83"/>
      <c r="AU5251" s="40"/>
      <c r="AX5251" s="6"/>
      <c r="AY5251" s="40"/>
    </row>
    <row r="5252" spans="32:51" x14ac:dyDescent="0.25">
      <c r="AF5252" s="6"/>
      <c r="AG5252" s="40"/>
      <c r="AJ5252" s="83"/>
      <c r="AK5252" s="40"/>
      <c r="AN5252" s="83"/>
      <c r="AO5252" s="40"/>
      <c r="AT5252" s="83"/>
      <c r="AU5252" s="40"/>
      <c r="AX5252" s="6"/>
      <c r="AY5252" s="40"/>
    </row>
    <row r="5253" spans="32:51" x14ac:dyDescent="0.25">
      <c r="AF5253" s="6"/>
      <c r="AG5253" s="40"/>
      <c r="AJ5253" s="83"/>
      <c r="AK5253" s="40"/>
      <c r="AN5253" s="83"/>
      <c r="AO5253" s="40"/>
      <c r="AT5253" s="83"/>
      <c r="AU5253" s="40"/>
      <c r="AX5253" s="6"/>
      <c r="AY5253" s="40"/>
    </row>
    <row r="5254" spans="32:51" x14ac:dyDescent="0.25">
      <c r="AF5254" s="6"/>
      <c r="AG5254" s="40"/>
      <c r="AJ5254" s="83"/>
      <c r="AK5254" s="40"/>
      <c r="AN5254" s="83"/>
      <c r="AO5254" s="40"/>
      <c r="AT5254" s="83"/>
      <c r="AU5254" s="40"/>
      <c r="AX5254" s="6"/>
      <c r="AY5254" s="40"/>
    </row>
    <row r="5255" spans="32:51" x14ac:dyDescent="0.25">
      <c r="AF5255" s="6"/>
      <c r="AG5255" s="40"/>
      <c r="AJ5255" s="83"/>
      <c r="AK5255" s="40"/>
      <c r="AN5255" s="83"/>
      <c r="AO5255" s="40"/>
      <c r="AT5255" s="83"/>
      <c r="AU5255" s="40"/>
      <c r="AX5255" s="6"/>
      <c r="AY5255" s="40"/>
    </row>
    <row r="5256" spans="32:51" x14ac:dyDescent="0.25">
      <c r="AF5256" s="6"/>
      <c r="AG5256" s="40"/>
      <c r="AJ5256" s="83"/>
      <c r="AK5256" s="40"/>
      <c r="AN5256" s="83"/>
      <c r="AO5256" s="40"/>
      <c r="AT5256" s="83"/>
      <c r="AU5256" s="40"/>
      <c r="AX5256" s="6"/>
      <c r="AY5256" s="40"/>
    </row>
    <row r="5257" spans="32:51" x14ac:dyDescent="0.25">
      <c r="AF5257" s="6"/>
      <c r="AG5257" s="40"/>
      <c r="AJ5257" s="83"/>
      <c r="AK5257" s="40"/>
      <c r="AN5257" s="83"/>
      <c r="AO5257" s="40"/>
      <c r="AT5257" s="83"/>
      <c r="AU5257" s="40"/>
      <c r="AX5257" s="6"/>
      <c r="AY5257" s="40"/>
    </row>
    <row r="5258" spans="32:51" x14ac:dyDescent="0.25">
      <c r="AF5258" s="6"/>
      <c r="AG5258" s="40"/>
      <c r="AJ5258" s="83"/>
      <c r="AK5258" s="40"/>
      <c r="AN5258" s="83"/>
      <c r="AO5258" s="40"/>
      <c r="AT5258" s="83"/>
      <c r="AU5258" s="40"/>
      <c r="AX5258" s="6"/>
      <c r="AY5258" s="40"/>
    </row>
    <row r="5259" spans="32:51" x14ac:dyDescent="0.25">
      <c r="AF5259" s="6"/>
      <c r="AG5259" s="40"/>
      <c r="AJ5259" s="83"/>
      <c r="AK5259" s="40"/>
      <c r="AN5259" s="83"/>
      <c r="AO5259" s="40"/>
      <c r="AT5259" s="83"/>
      <c r="AU5259" s="40"/>
      <c r="AX5259" s="6"/>
      <c r="AY5259" s="40"/>
    </row>
    <row r="5260" spans="32:51" x14ac:dyDescent="0.25">
      <c r="AF5260" s="6"/>
      <c r="AG5260" s="40"/>
      <c r="AJ5260" s="83"/>
      <c r="AK5260" s="40"/>
      <c r="AN5260" s="83"/>
      <c r="AO5260" s="40"/>
      <c r="AT5260" s="83"/>
      <c r="AU5260" s="40"/>
      <c r="AX5260" s="6"/>
      <c r="AY5260" s="40"/>
    </row>
    <row r="5261" spans="32:51" x14ac:dyDescent="0.25">
      <c r="AF5261" s="6"/>
      <c r="AG5261" s="40"/>
      <c r="AJ5261" s="83"/>
      <c r="AK5261" s="40"/>
      <c r="AN5261" s="83"/>
      <c r="AO5261" s="40"/>
      <c r="AT5261" s="83"/>
      <c r="AU5261" s="40"/>
      <c r="AX5261" s="6"/>
      <c r="AY5261" s="40"/>
    </row>
    <row r="5262" spans="32:51" x14ac:dyDescent="0.25">
      <c r="AF5262" s="6"/>
      <c r="AG5262" s="40"/>
      <c r="AJ5262" s="83"/>
      <c r="AK5262" s="40"/>
      <c r="AN5262" s="83"/>
      <c r="AO5262" s="40"/>
      <c r="AT5262" s="83"/>
      <c r="AU5262" s="40"/>
      <c r="AX5262" s="6"/>
      <c r="AY5262" s="40"/>
    </row>
    <row r="5263" spans="32:51" x14ac:dyDescent="0.25">
      <c r="AF5263" s="6"/>
      <c r="AG5263" s="40"/>
      <c r="AJ5263" s="83"/>
      <c r="AK5263" s="40"/>
      <c r="AN5263" s="83"/>
      <c r="AO5263" s="40"/>
      <c r="AT5263" s="83"/>
      <c r="AU5263" s="40"/>
      <c r="AX5263" s="6"/>
      <c r="AY5263" s="40"/>
    </row>
    <row r="5264" spans="32:51" x14ac:dyDescent="0.25">
      <c r="AF5264" s="6"/>
      <c r="AG5264" s="40"/>
      <c r="AJ5264" s="83"/>
      <c r="AK5264" s="40"/>
      <c r="AN5264" s="83"/>
      <c r="AO5264" s="40"/>
      <c r="AT5264" s="83"/>
      <c r="AU5264" s="40"/>
      <c r="AX5264" s="6"/>
      <c r="AY5264" s="40"/>
    </row>
    <row r="5265" spans="32:51" x14ac:dyDescent="0.25">
      <c r="AF5265" s="6"/>
      <c r="AG5265" s="40"/>
      <c r="AJ5265" s="83"/>
      <c r="AK5265" s="40"/>
      <c r="AN5265" s="83"/>
      <c r="AO5265" s="40"/>
      <c r="AT5265" s="83"/>
      <c r="AU5265" s="40"/>
      <c r="AX5265" s="6"/>
      <c r="AY5265" s="40"/>
    </row>
    <row r="5266" spans="32:51" x14ac:dyDescent="0.25">
      <c r="AF5266" s="6"/>
      <c r="AG5266" s="40"/>
      <c r="AJ5266" s="83"/>
      <c r="AK5266" s="40"/>
      <c r="AN5266" s="83"/>
      <c r="AO5266" s="40"/>
      <c r="AT5266" s="83"/>
      <c r="AU5266" s="40"/>
      <c r="AX5266" s="6"/>
      <c r="AY5266" s="40"/>
    </row>
    <row r="5267" spans="32:51" x14ac:dyDescent="0.25">
      <c r="AF5267" s="6"/>
      <c r="AG5267" s="40"/>
      <c r="AJ5267" s="83"/>
      <c r="AK5267" s="40"/>
      <c r="AN5267" s="83"/>
      <c r="AO5267" s="40"/>
      <c r="AT5267" s="83"/>
      <c r="AU5267" s="40"/>
      <c r="AX5267" s="6"/>
      <c r="AY5267" s="40"/>
    </row>
    <row r="5268" spans="32:51" x14ac:dyDescent="0.25">
      <c r="AF5268" s="6"/>
      <c r="AG5268" s="40"/>
      <c r="AJ5268" s="83"/>
      <c r="AK5268" s="40"/>
      <c r="AN5268" s="83"/>
      <c r="AO5268" s="40"/>
      <c r="AT5268" s="83"/>
      <c r="AU5268" s="40"/>
      <c r="AX5268" s="6"/>
      <c r="AY5268" s="40"/>
    </row>
    <row r="5269" spans="32:51" x14ac:dyDescent="0.25">
      <c r="AF5269" s="6"/>
      <c r="AG5269" s="40"/>
      <c r="AJ5269" s="83"/>
      <c r="AK5269" s="40"/>
      <c r="AN5269" s="83"/>
      <c r="AO5269" s="40"/>
      <c r="AT5269" s="83"/>
      <c r="AU5269" s="40"/>
      <c r="AX5269" s="6"/>
      <c r="AY5269" s="40"/>
    </row>
    <row r="5270" spans="32:51" x14ac:dyDescent="0.25">
      <c r="AF5270" s="6"/>
      <c r="AG5270" s="40"/>
      <c r="AJ5270" s="83"/>
      <c r="AK5270" s="40"/>
      <c r="AN5270" s="83"/>
      <c r="AO5270" s="40"/>
      <c r="AT5270" s="83"/>
      <c r="AU5270" s="40"/>
      <c r="AX5270" s="6"/>
      <c r="AY5270" s="40"/>
    </row>
    <row r="5271" spans="32:51" x14ac:dyDescent="0.25">
      <c r="AF5271" s="6"/>
      <c r="AG5271" s="40"/>
      <c r="AJ5271" s="83"/>
      <c r="AK5271" s="40"/>
      <c r="AN5271" s="83"/>
      <c r="AO5271" s="40"/>
      <c r="AT5271" s="83"/>
      <c r="AU5271" s="40"/>
      <c r="AX5271" s="6"/>
      <c r="AY5271" s="40"/>
    </row>
    <row r="5272" spans="32:51" x14ac:dyDescent="0.25">
      <c r="AF5272" s="6"/>
      <c r="AG5272" s="40"/>
      <c r="AJ5272" s="83"/>
      <c r="AK5272" s="40"/>
      <c r="AN5272" s="83"/>
      <c r="AO5272" s="40"/>
      <c r="AT5272" s="83"/>
      <c r="AU5272" s="40"/>
      <c r="AX5272" s="6"/>
      <c r="AY5272" s="40"/>
    </row>
    <row r="5273" spans="32:51" x14ac:dyDescent="0.25">
      <c r="AF5273" s="6"/>
      <c r="AG5273" s="40"/>
      <c r="AJ5273" s="83"/>
      <c r="AK5273" s="40"/>
      <c r="AN5273" s="83"/>
      <c r="AO5273" s="40"/>
      <c r="AT5273" s="83"/>
      <c r="AU5273" s="40"/>
      <c r="AX5273" s="6"/>
      <c r="AY5273" s="40"/>
    </row>
    <row r="5274" spans="32:51" x14ac:dyDescent="0.25">
      <c r="AF5274" s="6"/>
      <c r="AG5274" s="40"/>
      <c r="AJ5274" s="83"/>
      <c r="AK5274" s="40"/>
      <c r="AN5274" s="83"/>
      <c r="AO5274" s="40"/>
      <c r="AT5274" s="83"/>
      <c r="AU5274" s="40"/>
      <c r="AX5274" s="6"/>
      <c r="AY5274" s="40"/>
    </row>
    <row r="5275" spans="32:51" x14ac:dyDescent="0.25">
      <c r="AF5275" s="6"/>
      <c r="AG5275" s="40"/>
      <c r="AJ5275" s="83"/>
      <c r="AK5275" s="40"/>
      <c r="AN5275" s="83"/>
      <c r="AO5275" s="40"/>
      <c r="AT5275" s="83"/>
      <c r="AU5275" s="40"/>
      <c r="AX5275" s="6"/>
      <c r="AY5275" s="40"/>
    </row>
    <row r="5276" spans="32:51" x14ac:dyDescent="0.25">
      <c r="AF5276" s="6"/>
      <c r="AG5276" s="40"/>
      <c r="AJ5276" s="83"/>
      <c r="AK5276" s="40"/>
      <c r="AN5276" s="83"/>
      <c r="AO5276" s="40"/>
      <c r="AT5276" s="83"/>
      <c r="AU5276" s="40"/>
      <c r="AX5276" s="6"/>
      <c r="AY5276" s="40"/>
    </row>
    <row r="5277" spans="32:51" x14ac:dyDescent="0.25">
      <c r="AF5277" s="6"/>
      <c r="AG5277" s="40"/>
      <c r="AJ5277" s="83"/>
      <c r="AK5277" s="40"/>
      <c r="AN5277" s="83"/>
      <c r="AO5277" s="40"/>
      <c r="AT5277" s="83"/>
      <c r="AU5277" s="40"/>
      <c r="AX5277" s="6"/>
      <c r="AY5277" s="40"/>
    </row>
    <row r="5278" spans="32:51" x14ac:dyDescent="0.25">
      <c r="AF5278" s="6"/>
      <c r="AG5278" s="40"/>
      <c r="AJ5278" s="83"/>
      <c r="AK5278" s="40"/>
      <c r="AN5278" s="83"/>
      <c r="AO5278" s="40"/>
      <c r="AT5278" s="83"/>
      <c r="AU5278" s="40"/>
      <c r="AX5278" s="6"/>
      <c r="AY5278" s="40"/>
    </row>
    <row r="5279" spans="32:51" x14ac:dyDescent="0.25">
      <c r="AF5279" s="6"/>
      <c r="AG5279" s="40"/>
      <c r="AJ5279" s="83"/>
      <c r="AK5279" s="40"/>
      <c r="AN5279" s="83"/>
      <c r="AO5279" s="40"/>
      <c r="AT5279" s="83"/>
      <c r="AU5279" s="40"/>
      <c r="AX5279" s="6"/>
      <c r="AY5279" s="40"/>
    </row>
    <row r="5280" spans="32:51" x14ac:dyDescent="0.25">
      <c r="AF5280" s="6"/>
      <c r="AG5280" s="40"/>
      <c r="AJ5280" s="83"/>
      <c r="AK5280" s="40"/>
      <c r="AN5280" s="83"/>
      <c r="AO5280" s="40"/>
      <c r="AT5280" s="83"/>
      <c r="AU5280" s="40"/>
      <c r="AX5280" s="6"/>
      <c r="AY5280" s="40"/>
    </row>
    <row r="5281" spans="32:51" x14ac:dyDescent="0.25">
      <c r="AF5281" s="6"/>
      <c r="AG5281" s="40"/>
      <c r="AJ5281" s="83"/>
      <c r="AK5281" s="40"/>
      <c r="AN5281" s="83"/>
      <c r="AO5281" s="40"/>
      <c r="AT5281" s="83"/>
      <c r="AU5281" s="40"/>
      <c r="AX5281" s="6"/>
      <c r="AY5281" s="40"/>
    </row>
    <row r="5282" spans="32:51" x14ac:dyDescent="0.25">
      <c r="AF5282" s="6"/>
      <c r="AG5282" s="40"/>
      <c r="AJ5282" s="83"/>
      <c r="AK5282" s="40"/>
      <c r="AN5282" s="83"/>
      <c r="AO5282" s="40"/>
      <c r="AT5282" s="83"/>
      <c r="AU5282" s="40"/>
      <c r="AX5282" s="6"/>
      <c r="AY5282" s="40"/>
    </row>
    <row r="5283" spans="32:51" x14ac:dyDescent="0.25">
      <c r="AF5283" s="6"/>
      <c r="AG5283" s="40"/>
      <c r="AJ5283" s="83"/>
      <c r="AK5283" s="40"/>
      <c r="AN5283" s="83"/>
      <c r="AO5283" s="40"/>
      <c r="AT5283" s="83"/>
      <c r="AU5283" s="40"/>
      <c r="AX5283" s="6"/>
      <c r="AY5283" s="40"/>
    </row>
    <row r="5284" spans="32:51" x14ac:dyDescent="0.25">
      <c r="AF5284" s="6"/>
      <c r="AG5284" s="40"/>
      <c r="AJ5284" s="83"/>
      <c r="AK5284" s="40"/>
      <c r="AN5284" s="83"/>
      <c r="AO5284" s="40"/>
      <c r="AT5284" s="83"/>
      <c r="AU5284" s="40"/>
      <c r="AX5284" s="6"/>
      <c r="AY5284" s="40"/>
    </row>
    <row r="5285" spans="32:51" x14ac:dyDescent="0.25">
      <c r="AF5285" s="6"/>
      <c r="AG5285" s="40"/>
      <c r="AJ5285" s="83"/>
      <c r="AK5285" s="40"/>
      <c r="AN5285" s="83"/>
      <c r="AO5285" s="40"/>
      <c r="AT5285" s="83"/>
      <c r="AU5285" s="40"/>
      <c r="AX5285" s="6"/>
      <c r="AY5285" s="40"/>
    </row>
    <row r="5286" spans="32:51" x14ac:dyDescent="0.25">
      <c r="AF5286" s="6"/>
      <c r="AG5286" s="40"/>
      <c r="AJ5286" s="83"/>
      <c r="AK5286" s="40"/>
      <c r="AN5286" s="83"/>
      <c r="AO5286" s="40"/>
      <c r="AT5286" s="83"/>
      <c r="AU5286" s="40"/>
      <c r="AX5286" s="6"/>
      <c r="AY5286" s="40"/>
    </row>
    <row r="5287" spans="32:51" x14ac:dyDescent="0.25">
      <c r="AF5287" s="6"/>
      <c r="AG5287" s="40"/>
      <c r="AJ5287" s="83"/>
      <c r="AK5287" s="40"/>
      <c r="AN5287" s="83"/>
      <c r="AO5287" s="40"/>
      <c r="AT5287" s="83"/>
      <c r="AU5287" s="40"/>
      <c r="AX5287" s="6"/>
      <c r="AY5287" s="40"/>
    </row>
    <row r="5288" spans="32:51" x14ac:dyDescent="0.25">
      <c r="AF5288" s="6"/>
      <c r="AG5288" s="40"/>
      <c r="AJ5288" s="83"/>
      <c r="AK5288" s="40"/>
      <c r="AN5288" s="83"/>
      <c r="AO5288" s="40"/>
      <c r="AT5288" s="83"/>
      <c r="AU5288" s="40"/>
      <c r="AX5288" s="6"/>
      <c r="AY5288" s="40"/>
    </row>
    <row r="5289" spans="32:51" x14ac:dyDescent="0.25">
      <c r="AF5289" s="6"/>
      <c r="AG5289" s="40"/>
      <c r="AJ5289" s="83"/>
      <c r="AK5289" s="40"/>
      <c r="AN5289" s="83"/>
      <c r="AO5289" s="40"/>
      <c r="AT5289" s="83"/>
      <c r="AU5289" s="40"/>
      <c r="AX5289" s="6"/>
      <c r="AY5289" s="40"/>
    </row>
    <row r="5290" spans="32:51" x14ac:dyDescent="0.25">
      <c r="AF5290" s="6"/>
      <c r="AG5290" s="40"/>
      <c r="AJ5290" s="83"/>
      <c r="AK5290" s="40"/>
      <c r="AN5290" s="83"/>
      <c r="AO5290" s="40"/>
      <c r="AT5290" s="83"/>
      <c r="AU5290" s="40"/>
      <c r="AX5290" s="6"/>
      <c r="AY5290" s="40"/>
    </row>
    <row r="5291" spans="32:51" x14ac:dyDescent="0.25">
      <c r="AF5291" s="6"/>
      <c r="AG5291" s="40"/>
      <c r="AJ5291" s="83"/>
      <c r="AK5291" s="40"/>
      <c r="AN5291" s="83"/>
      <c r="AO5291" s="40"/>
      <c r="AT5291" s="83"/>
      <c r="AU5291" s="40"/>
      <c r="AX5291" s="6"/>
      <c r="AY5291" s="40"/>
    </row>
    <row r="5292" spans="32:51" x14ac:dyDescent="0.25">
      <c r="AF5292" s="6"/>
      <c r="AG5292" s="40"/>
      <c r="AJ5292" s="83"/>
      <c r="AK5292" s="40"/>
      <c r="AN5292" s="83"/>
      <c r="AO5292" s="40"/>
      <c r="AT5292" s="83"/>
      <c r="AU5292" s="40"/>
      <c r="AX5292" s="6"/>
      <c r="AY5292" s="40"/>
    </row>
    <row r="5293" spans="32:51" x14ac:dyDescent="0.25">
      <c r="AF5293" s="6"/>
      <c r="AG5293" s="40"/>
      <c r="AJ5293" s="83"/>
      <c r="AK5293" s="40"/>
      <c r="AN5293" s="83"/>
      <c r="AO5293" s="40"/>
      <c r="AT5293" s="83"/>
      <c r="AU5293" s="40"/>
      <c r="AX5293" s="6"/>
      <c r="AY5293" s="40"/>
    </row>
    <row r="5294" spans="32:51" x14ac:dyDescent="0.25">
      <c r="AF5294" s="6"/>
      <c r="AG5294" s="40"/>
      <c r="AJ5294" s="83"/>
      <c r="AK5294" s="40"/>
      <c r="AN5294" s="83"/>
      <c r="AO5294" s="40"/>
      <c r="AT5294" s="83"/>
      <c r="AU5294" s="40"/>
      <c r="AX5294" s="6"/>
      <c r="AY5294" s="40"/>
    </row>
    <row r="5295" spans="32:51" x14ac:dyDescent="0.25">
      <c r="AF5295" s="6"/>
      <c r="AG5295" s="40"/>
      <c r="AJ5295" s="83"/>
      <c r="AK5295" s="40"/>
      <c r="AN5295" s="83"/>
      <c r="AO5295" s="40"/>
      <c r="AT5295" s="83"/>
      <c r="AU5295" s="40"/>
      <c r="AX5295" s="6"/>
      <c r="AY5295" s="40"/>
    </row>
    <row r="5296" spans="32:51" x14ac:dyDescent="0.25">
      <c r="AF5296" s="6"/>
      <c r="AG5296" s="40"/>
      <c r="AJ5296" s="83"/>
      <c r="AK5296" s="40"/>
      <c r="AN5296" s="83"/>
      <c r="AO5296" s="40"/>
      <c r="AT5296" s="83"/>
      <c r="AU5296" s="40"/>
      <c r="AX5296" s="6"/>
      <c r="AY5296" s="40"/>
    </row>
    <row r="5297" spans="32:51" x14ac:dyDescent="0.25">
      <c r="AF5297" s="6"/>
      <c r="AG5297" s="40"/>
      <c r="AJ5297" s="83"/>
      <c r="AK5297" s="40"/>
      <c r="AN5297" s="83"/>
      <c r="AO5297" s="40"/>
      <c r="AT5297" s="83"/>
      <c r="AU5297" s="40"/>
      <c r="AX5297" s="6"/>
      <c r="AY5297" s="40"/>
    </row>
    <row r="5298" spans="32:51" x14ac:dyDescent="0.25">
      <c r="AF5298" s="6"/>
      <c r="AG5298" s="40"/>
      <c r="AJ5298" s="83"/>
      <c r="AK5298" s="40"/>
      <c r="AN5298" s="83"/>
      <c r="AO5298" s="40"/>
      <c r="AT5298" s="83"/>
      <c r="AU5298" s="40"/>
      <c r="AX5298" s="6"/>
      <c r="AY5298" s="40"/>
    </row>
    <row r="5299" spans="32:51" x14ac:dyDescent="0.25">
      <c r="AF5299" s="6"/>
      <c r="AG5299" s="40"/>
      <c r="AJ5299" s="83"/>
      <c r="AK5299" s="40"/>
      <c r="AN5299" s="83"/>
      <c r="AO5299" s="40"/>
      <c r="AT5299" s="83"/>
      <c r="AU5299" s="40"/>
      <c r="AX5299" s="6"/>
      <c r="AY5299" s="40"/>
    </row>
    <row r="5300" spans="32:51" x14ac:dyDescent="0.25">
      <c r="AF5300" s="6"/>
      <c r="AG5300" s="40"/>
      <c r="AJ5300" s="83"/>
      <c r="AK5300" s="40"/>
      <c r="AN5300" s="83"/>
      <c r="AO5300" s="40"/>
      <c r="AT5300" s="83"/>
      <c r="AU5300" s="40"/>
      <c r="AX5300" s="6"/>
      <c r="AY5300" s="40"/>
    </row>
    <row r="5301" spans="32:51" x14ac:dyDescent="0.25">
      <c r="AF5301" s="6"/>
      <c r="AG5301" s="40"/>
      <c r="AJ5301" s="83"/>
      <c r="AK5301" s="40"/>
      <c r="AN5301" s="83"/>
      <c r="AO5301" s="40"/>
      <c r="AT5301" s="83"/>
      <c r="AU5301" s="40"/>
      <c r="AX5301" s="6"/>
      <c r="AY5301" s="40"/>
    </row>
    <row r="5302" spans="32:51" x14ac:dyDescent="0.25">
      <c r="AF5302" s="6"/>
      <c r="AG5302" s="40"/>
      <c r="AJ5302" s="83"/>
      <c r="AK5302" s="40"/>
      <c r="AN5302" s="83"/>
      <c r="AO5302" s="40"/>
      <c r="AT5302" s="83"/>
      <c r="AU5302" s="40"/>
      <c r="AX5302" s="6"/>
      <c r="AY5302" s="40"/>
    </row>
    <row r="5303" spans="32:51" x14ac:dyDescent="0.25">
      <c r="AF5303" s="6"/>
      <c r="AG5303" s="40"/>
      <c r="AJ5303" s="83"/>
      <c r="AK5303" s="40"/>
      <c r="AN5303" s="83"/>
      <c r="AO5303" s="40"/>
      <c r="AT5303" s="83"/>
      <c r="AU5303" s="40"/>
      <c r="AX5303" s="6"/>
      <c r="AY5303" s="40"/>
    </row>
    <row r="5304" spans="32:51" x14ac:dyDescent="0.25">
      <c r="AF5304" s="6"/>
      <c r="AG5304" s="40"/>
      <c r="AJ5304" s="83"/>
      <c r="AK5304" s="40"/>
      <c r="AN5304" s="83"/>
      <c r="AO5304" s="40"/>
      <c r="AT5304" s="83"/>
      <c r="AU5304" s="40"/>
      <c r="AX5304" s="6"/>
      <c r="AY5304" s="40"/>
    </row>
    <row r="5305" spans="32:51" x14ac:dyDescent="0.25">
      <c r="AF5305" s="6"/>
      <c r="AG5305" s="40"/>
      <c r="AJ5305" s="83"/>
      <c r="AK5305" s="40"/>
      <c r="AN5305" s="83"/>
      <c r="AO5305" s="40"/>
      <c r="AT5305" s="83"/>
      <c r="AU5305" s="40"/>
      <c r="AX5305" s="6"/>
      <c r="AY5305" s="40"/>
    </row>
    <row r="5306" spans="32:51" x14ac:dyDescent="0.25">
      <c r="AF5306" s="6"/>
      <c r="AG5306" s="40"/>
      <c r="AJ5306" s="83"/>
      <c r="AK5306" s="40"/>
      <c r="AN5306" s="83"/>
      <c r="AO5306" s="40"/>
      <c r="AT5306" s="83"/>
      <c r="AU5306" s="40"/>
      <c r="AX5306" s="6"/>
      <c r="AY5306" s="40"/>
    </row>
    <row r="5307" spans="32:51" x14ac:dyDescent="0.25">
      <c r="AF5307" s="6"/>
      <c r="AG5307" s="40"/>
      <c r="AJ5307" s="83"/>
      <c r="AK5307" s="40"/>
      <c r="AN5307" s="83"/>
      <c r="AO5307" s="40"/>
      <c r="AT5307" s="83"/>
      <c r="AU5307" s="40"/>
      <c r="AX5307" s="6"/>
      <c r="AY5307" s="40"/>
    </row>
    <row r="5308" spans="32:51" x14ac:dyDescent="0.25">
      <c r="AF5308" s="6"/>
      <c r="AG5308" s="40"/>
      <c r="AJ5308" s="83"/>
      <c r="AK5308" s="40"/>
      <c r="AN5308" s="83"/>
      <c r="AO5308" s="40"/>
      <c r="AT5308" s="83"/>
      <c r="AU5308" s="40"/>
      <c r="AX5308" s="6"/>
      <c r="AY5308" s="40"/>
    </row>
    <row r="5309" spans="32:51" x14ac:dyDescent="0.25">
      <c r="AF5309" s="6"/>
      <c r="AG5309" s="40"/>
      <c r="AJ5309" s="83"/>
      <c r="AK5309" s="40"/>
      <c r="AN5309" s="83"/>
      <c r="AO5309" s="40"/>
      <c r="AT5309" s="83"/>
      <c r="AU5309" s="40"/>
      <c r="AX5309" s="6"/>
      <c r="AY5309" s="40"/>
    </row>
    <row r="5310" spans="32:51" x14ac:dyDescent="0.25">
      <c r="AF5310" s="6"/>
      <c r="AG5310" s="40"/>
      <c r="AJ5310" s="83"/>
      <c r="AK5310" s="40"/>
      <c r="AN5310" s="83"/>
      <c r="AO5310" s="40"/>
      <c r="AT5310" s="83"/>
      <c r="AU5310" s="40"/>
      <c r="AX5310" s="6"/>
      <c r="AY5310" s="40"/>
    </row>
    <row r="5311" spans="32:51" x14ac:dyDescent="0.25">
      <c r="AF5311" s="6"/>
      <c r="AG5311" s="40"/>
      <c r="AJ5311" s="83"/>
      <c r="AK5311" s="40"/>
      <c r="AN5311" s="83"/>
      <c r="AO5311" s="40"/>
      <c r="AT5311" s="83"/>
      <c r="AU5311" s="40"/>
      <c r="AX5311" s="6"/>
      <c r="AY5311" s="40"/>
    </row>
    <row r="5312" spans="32:51" x14ac:dyDescent="0.25">
      <c r="AF5312" s="6"/>
      <c r="AG5312" s="40"/>
      <c r="AJ5312" s="83"/>
      <c r="AK5312" s="40"/>
      <c r="AN5312" s="83"/>
      <c r="AO5312" s="40"/>
      <c r="AT5312" s="83"/>
      <c r="AU5312" s="40"/>
      <c r="AX5312" s="6"/>
      <c r="AY5312" s="40"/>
    </row>
    <row r="5313" spans="32:51" x14ac:dyDescent="0.25">
      <c r="AF5313" s="6"/>
      <c r="AG5313" s="40"/>
      <c r="AJ5313" s="83"/>
      <c r="AK5313" s="40"/>
      <c r="AN5313" s="83"/>
      <c r="AO5313" s="40"/>
      <c r="AT5313" s="83"/>
      <c r="AU5313" s="40"/>
      <c r="AX5313" s="6"/>
      <c r="AY5313" s="40"/>
    </row>
    <row r="5314" spans="32:51" x14ac:dyDescent="0.25">
      <c r="AF5314" s="6"/>
      <c r="AG5314" s="40"/>
      <c r="AJ5314" s="83"/>
      <c r="AK5314" s="40"/>
      <c r="AN5314" s="83"/>
      <c r="AO5314" s="40"/>
      <c r="AT5314" s="83"/>
      <c r="AU5314" s="40"/>
      <c r="AX5314" s="6"/>
      <c r="AY5314" s="40"/>
    </row>
    <row r="5315" spans="32:51" x14ac:dyDescent="0.25">
      <c r="AF5315" s="6"/>
      <c r="AG5315" s="40"/>
      <c r="AJ5315" s="83"/>
      <c r="AK5315" s="40"/>
      <c r="AN5315" s="83"/>
      <c r="AO5315" s="40"/>
      <c r="AT5315" s="83"/>
      <c r="AU5315" s="40"/>
      <c r="AX5315" s="6"/>
      <c r="AY5315" s="40"/>
    </row>
    <row r="5316" spans="32:51" x14ac:dyDescent="0.25">
      <c r="AF5316" s="6"/>
      <c r="AG5316" s="40"/>
      <c r="AJ5316" s="83"/>
      <c r="AK5316" s="40"/>
      <c r="AN5316" s="83"/>
      <c r="AO5316" s="40"/>
      <c r="AT5316" s="83"/>
      <c r="AU5316" s="40"/>
      <c r="AX5316" s="6"/>
      <c r="AY5316" s="40"/>
    </row>
    <row r="5317" spans="32:51" x14ac:dyDescent="0.25">
      <c r="AF5317" s="6"/>
      <c r="AG5317" s="40"/>
      <c r="AJ5317" s="83"/>
      <c r="AK5317" s="40"/>
      <c r="AN5317" s="83"/>
      <c r="AO5317" s="40"/>
      <c r="AT5317" s="83"/>
      <c r="AU5317" s="40"/>
      <c r="AX5317" s="6"/>
      <c r="AY5317" s="40"/>
    </row>
    <row r="5318" spans="32:51" x14ac:dyDescent="0.25">
      <c r="AF5318" s="6"/>
      <c r="AG5318" s="40"/>
      <c r="AJ5318" s="83"/>
      <c r="AK5318" s="40"/>
      <c r="AN5318" s="83"/>
      <c r="AO5318" s="40"/>
      <c r="AT5318" s="83"/>
      <c r="AU5318" s="40"/>
      <c r="AX5318" s="6"/>
      <c r="AY5318" s="40"/>
    </row>
    <row r="5319" spans="32:51" x14ac:dyDescent="0.25">
      <c r="AF5319" s="6"/>
      <c r="AG5319" s="40"/>
      <c r="AJ5319" s="83"/>
      <c r="AK5319" s="40"/>
      <c r="AN5319" s="83"/>
      <c r="AO5319" s="40"/>
      <c r="AT5319" s="83"/>
      <c r="AU5319" s="40"/>
      <c r="AX5319" s="6"/>
      <c r="AY5319" s="40"/>
    </row>
    <row r="5320" spans="32:51" x14ac:dyDescent="0.25">
      <c r="AF5320" s="6"/>
      <c r="AG5320" s="40"/>
      <c r="AJ5320" s="83"/>
      <c r="AK5320" s="40"/>
      <c r="AN5320" s="83"/>
      <c r="AO5320" s="40"/>
      <c r="AT5320" s="83"/>
      <c r="AU5320" s="40"/>
      <c r="AX5320" s="6"/>
      <c r="AY5320" s="40"/>
    </row>
    <row r="5321" spans="32:51" x14ac:dyDescent="0.25">
      <c r="AF5321" s="6"/>
      <c r="AG5321" s="40"/>
      <c r="AJ5321" s="83"/>
      <c r="AK5321" s="40"/>
      <c r="AN5321" s="83"/>
      <c r="AO5321" s="40"/>
      <c r="AT5321" s="83"/>
      <c r="AU5321" s="40"/>
      <c r="AX5321" s="6"/>
      <c r="AY5321" s="40"/>
    </row>
    <row r="5322" spans="32:51" x14ac:dyDescent="0.25">
      <c r="AF5322" s="6"/>
      <c r="AG5322" s="40"/>
      <c r="AJ5322" s="83"/>
      <c r="AK5322" s="40"/>
      <c r="AN5322" s="83"/>
      <c r="AO5322" s="40"/>
      <c r="AT5322" s="83"/>
      <c r="AU5322" s="40"/>
      <c r="AX5322" s="6"/>
      <c r="AY5322" s="40"/>
    </row>
    <row r="5323" spans="32:51" x14ac:dyDescent="0.25">
      <c r="AF5323" s="6"/>
      <c r="AG5323" s="40"/>
      <c r="AJ5323" s="83"/>
      <c r="AK5323" s="40"/>
      <c r="AN5323" s="83"/>
      <c r="AO5323" s="40"/>
      <c r="AT5323" s="83"/>
      <c r="AU5323" s="40"/>
      <c r="AX5323" s="6"/>
      <c r="AY5323" s="40"/>
    </row>
    <row r="5324" spans="32:51" x14ac:dyDescent="0.25">
      <c r="AF5324" s="6"/>
      <c r="AG5324" s="40"/>
      <c r="AJ5324" s="83"/>
      <c r="AK5324" s="40"/>
      <c r="AN5324" s="83"/>
      <c r="AO5324" s="40"/>
      <c r="AT5324" s="83"/>
      <c r="AU5324" s="40"/>
      <c r="AX5324" s="6"/>
      <c r="AY5324" s="40"/>
    </row>
    <row r="5325" spans="32:51" x14ac:dyDescent="0.25">
      <c r="AF5325" s="6"/>
      <c r="AG5325" s="40"/>
      <c r="AJ5325" s="83"/>
      <c r="AK5325" s="40"/>
      <c r="AN5325" s="83"/>
      <c r="AO5325" s="40"/>
      <c r="AT5325" s="83"/>
      <c r="AU5325" s="40"/>
      <c r="AX5325" s="6"/>
      <c r="AY5325" s="40"/>
    </row>
    <row r="5326" spans="32:51" x14ac:dyDescent="0.25">
      <c r="AF5326" s="6"/>
      <c r="AG5326" s="40"/>
      <c r="AJ5326" s="83"/>
      <c r="AK5326" s="40"/>
      <c r="AN5326" s="83"/>
      <c r="AO5326" s="40"/>
      <c r="AT5326" s="83"/>
      <c r="AU5326" s="40"/>
      <c r="AX5326" s="6"/>
      <c r="AY5326" s="40"/>
    </row>
    <row r="5327" spans="32:51" x14ac:dyDescent="0.25">
      <c r="AF5327" s="6"/>
      <c r="AG5327" s="40"/>
      <c r="AJ5327" s="83"/>
      <c r="AK5327" s="40"/>
      <c r="AN5327" s="83"/>
      <c r="AO5327" s="40"/>
      <c r="AT5327" s="83"/>
      <c r="AU5327" s="40"/>
      <c r="AX5327" s="6"/>
      <c r="AY5327" s="40"/>
    </row>
    <row r="5328" spans="32:51" x14ac:dyDescent="0.25">
      <c r="AF5328" s="6"/>
      <c r="AG5328" s="40"/>
      <c r="AJ5328" s="83"/>
      <c r="AK5328" s="40"/>
      <c r="AN5328" s="83"/>
      <c r="AO5328" s="40"/>
      <c r="AT5328" s="83"/>
      <c r="AU5328" s="40"/>
      <c r="AX5328" s="6"/>
      <c r="AY5328" s="40"/>
    </row>
    <row r="5329" spans="32:51" x14ac:dyDescent="0.25">
      <c r="AF5329" s="6"/>
      <c r="AG5329" s="40"/>
      <c r="AJ5329" s="83"/>
      <c r="AK5329" s="40"/>
      <c r="AN5329" s="83"/>
      <c r="AO5329" s="40"/>
      <c r="AT5329" s="83"/>
      <c r="AU5329" s="40"/>
      <c r="AX5329" s="6"/>
      <c r="AY5329" s="40"/>
    </row>
    <row r="5330" spans="32:51" x14ac:dyDescent="0.25">
      <c r="AF5330" s="6"/>
      <c r="AG5330" s="40"/>
      <c r="AJ5330" s="83"/>
      <c r="AK5330" s="40"/>
      <c r="AN5330" s="83"/>
      <c r="AO5330" s="40"/>
      <c r="AT5330" s="83"/>
      <c r="AU5330" s="40"/>
      <c r="AX5330" s="6"/>
      <c r="AY5330" s="40"/>
    </row>
    <row r="5331" spans="32:51" x14ac:dyDescent="0.25">
      <c r="AF5331" s="6"/>
      <c r="AG5331" s="40"/>
      <c r="AJ5331" s="83"/>
      <c r="AK5331" s="40"/>
      <c r="AN5331" s="83"/>
      <c r="AO5331" s="40"/>
      <c r="AT5331" s="83"/>
      <c r="AU5331" s="40"/>
      <c r="AX5331" s="6"/>
      <c r="AY5331" s="40"/>
    </row>
    <row r="5332" spans="32:51" x14ac:dyDescent="0.25">
      <c r="AF5332" s="6"/>
      <c r="AG5332" s="40"/>
      <c r="AJ5332" s="83"/>
      <c r="AK5332" s="40"/>
      <c r="AN5332" s="83"/>
      <c r="AO5332" s="40"/>
      <c r="AT5332" s="83"/>
      <c r="AU5332" s="40"/>
      <c r="AX5332" s="6"/>
      <c r="AY5332" s="40"/>
    </row>
    <row r="5333" spans="32:51" x14ac:dyDescent="0.25">
      <c r="AF5333" s="6"/>
      <c r="AG5333" s="40"/>
      <c r="AJ5333" s="83"/>
      <c r="AK5333" s="40"/>
      <c r="AN5333" s="83"/>
      <c r="AO5333" s="40"/>
      <c r="AT5333" s="83"/>
      <c r="AU5333" s="40"/>
      <c r="AX5333" s="6"/>
      <c r="AY5333" s="40"/>
    </row>
    <row r="5334" spans="32:51" x14ac:dyDescent="0.25">
      <c r="AF5334" s="6"/>
      <c r="AG5334" s="40"/>
      <c r="AJ5334" s="83"/>
      <c r="AK5334" s="40"/>
      <c r="AN5334" s="83"/>
      <c r="AO5334" s="40"/>
      <c r="AT5334" s="83"/>
      <c r="AU5334" s="40"/>
      <c r="AX5334" s="6"/>
      <c r="AY5334" s="40"/>
    </row>
    <row r="5335" spans="32:51" x14ac:dyDescent="0.25">
      <c r="AF5335" s="6"/>
      <c r="AG5335" s="40"/>
      <c r="AJ5335" s="83"/>
      <c r="AK5335" s="40"/>
      <c r="AN5335" s="83"/>
      <c r="AO5335" s="40"/>
      <c r="AT5335" s="83"/>
      <c r="AU5335" s="40"/>
      <c r="AX5335" s="6"/>
      <c r="AY5335" s="40"/>
    </row>
    <row r="5336" spans="32:51" x14ac:dyDescent="0.25">
      <c r="AF5336" s="6"/>
      <c r="AG5336" s="40"/>
      <c r="AJ5336" s="83"/>
      <c r="AK5336" s="40"/>
      <c r="AN5336" s="83"/>
      <c r="AO5336" s="40"/>
      <c r="AT5336" s="83"/>
      <c r="AU5336" s="40"/>
      <c r="AX5336" s="6"/>
      <c r="AY5336" s="40"/>
    </row>
    <row r="5337" spans="32:51" x14ac:dyDescent="0.25">
      <c r="AF5337" s="6"/>
      <c r="AG5337" s="40"/>
      <c r="AJ5337" s="83"/>
      <c r="AK5337" s="40"/>
      <c r="AN5337" s="83"/>
      <c r="AO5337" s="40"/>
      <c r="AT5337" s="83"/>
      <c r="AU5337" s="40"/>
      <c r="AX5337" s="6"/>
      <c r="AY5337" s="40"/>
    </row>
    <row r="5338" spans="32:51" x14ac:dyDescent="0.25">
      <c r="AF5338" s="6"/>
      <c r="AG5338" s="40"/>
      <c r="AJ5338" s="83"/>
      <c r="AK5338" s="40"/>
      <c r="AN5338" s="83"/>
      <c r="AO5338" s="40"/>
      <c r="AT5338" s="83"/>
      <c r="AU5338" s="40"/>
      <c r="AX5338" s="6"/>
      <c r="AY5338" s="40"/>
    </row>
    <row r="5339" spans="32:51" x14ac:dyDescent="0.25">
      <c r="AF5339" s="6"/>
      <c r="AG5339" s="40"/>
      <c r="AJ5339" s="83"/>
      <c r="AK5339" s="40"/>
      <c r="AN5339" s="83"/>
      <c r="AO5339" s="40"/>
      <c r="AT5339" s="83"/>
      <c r="AU5339" s="40"/>
      <c r="AX5339" s="6"/>
      <c r="AY5339" s="40"/>
    </row>
    <row r="5340" spans="32:51" x14ac:dyDescent="0.25">
      <c r="AF5340" s="6"/>
      <c r="AG5340" s="40"/>
      <c r="AJ5340" s="83"/>
      <c r="AK5340" s="40"/>
      <c r="AN5340" s="83"/>
      <c r="AO5340" s="40"/>
      <c r="AT5340" s="83"/>
      <c r="AU5340" s="40"/>
      <c r="AX5340" s="6"/>
      <c r="AY5340" s="40"/>
    </row>
    <row r="5341" spans="32:51" x14ac:dyDescent="0.25">
      <c r="AF5341" s="6"/>
      <c r="AG5341" s="40"/>
      <c r="AJ5341" s="83"/>
      <c r="AK5341" s="40"/>
      <c r="AN5341" s="83"/>
      <c r="AO5341" s="40"/>
      <c r="AT5341" s="83"/>
      <c r="AU5341" s="40"/>
      <c r="AX5341" s="6"/>
      <c r="AY5341" s="40"/>
    </row>
    <row r="5342" spans="32:51" x14ac:dyDescent="0.25">
      <c r="AF5342" s="6"/>
      <c r="AG5342" s="40"/>
      <c r="AJ5342" s="83"/>
      <c r="AK5342" s="40"/>
      <c r="AN5342" s="83"/>
      <c r="AO5342" s="40"/>
      <c r="AT5342" s="83"/>
      <c r="AU5342" s="40"/>
      <c r="AX5342" s="6"/>
      <c r="AY5342" s="40"/>
    </row>
    <row r="5343" spans="32:51" x14ac:dyDescent="0.25">
      <c r="AF5343" s="6"/>
      <c r="AG5343" s="40"/>
      <c r="AJ5343" s="83"/>
      <c r="AK5343" s="40"/>
      <c r="AN5343" s="83"/>
      <c r="AO5343" s="40"/>
      <c r="AT5343" s="83"/>
      <c r="AU5343" s="40"/>
      <c r="AX5343" s="6"/>
      <c r="AY5343" s="40"/>
    </row>
    <row r="5344" spans="32:51" x14ac:dyDescent="0.25">
      <c r="AF5344" s="6"/>
      <c r="AG5344" s="40"/>
      <c r="AJ5344" s="83"/>
      <c r="AK5344" s="40"/>
      <c r="AN5344" s="83"/>
      <c r="AO5344" s="40"/>
      <c r="AT5344" s="83"/>
      <c r="AU5344" s="40"/>
      <c r="AX5344" s="6"/>
      <c r="AY5344" s="40"/>
    </row>
    <row r="5345" spans="32:51" x14ac:dyDescent="0.25">
      <c r="AF5345" s="6"/>
      <c r="AG5345" s="40"/>
      <c r="AJ5345" s="83"/>
      <c r="AK5345" s="40"/>
      <c r="AN5345" s="83"/>
      <c r="AO5345" s="40"/>
      <c r="AT5345" s="83"/>
      <c r="AU5345" s="40"/>
      <c r="AX5345" s="6"/>
      <c r="AY5345" s="40"/>
    </row>
    <row r="5346" spans="32:51" x14ac:dyDescent="0.25">
      <c r="AF5346" s="6"/>
      <c r="AG5346" s="40"/>
      <c r="AJ5346" s="83"/>
      <c r="AK5346" s="40"/>
      <c r="AN5346" s="83"/>
      <c r="AO5346" s="40"/>
      <c r="AT5346" s="83"/>
      <c r="AU5346" s="40"/>
      <c r="AX5346" s="6"/>
      <c r="AY5346" s="40"/>
    </row>
    <row r="5347" spans="32:51" x14ac:dyDescent="0.25">
      <c r="AF5347" s="6"/>
      <c r="AG5347" s="40"/>
      <c r="AJ5347" s="83"/>
      <c r="AK5347" s="40"/>
      <c r="AN5347" s="83"/>
      <c r="AO5347" s="40"/>
      <c r="AT5347" s="83"/>
      <c r="AU5347" s="40"/>
      <c r="AX5347" s="6"/>
      <c r="AY5347" s="40"/>
    </row>
    <row r="5348" spans="32:51" x14ac:dyDescent="0.25">
      <c r="AF5348" s="6"/>
      <c r="AG5348" s="40"/>
      <c r="AJ5348" s="83"/>
      <c r="AK5348" s="40"/>
      <c r="AN5348" s="83"/>
      <c r="AO5348" s="40"/>
      <c r="AT5348" s="83"/>
      <c r="AU5348" s="40"/>
      <c r="AX5348" s="6"/>
      <c r="AY5348" s="40"/>
    </row>
    <row r="5349" spans="32:51" x14ac:dyDescent="0.25">
      <c r="AF5349" s="6"/>
      <c r="AG5349" s="40"/>
      <c r="AJ5349" s="83"/>
      <c r="AK5349" s="40"/>
      <c r="AN5349" s="83"/>
      <c r="AO5349" s="40"/>
      <c r="AT5349" s="83"/>
      <c r="AU5349" s="40"/>
      <c r="AX5349" s="6"/>
      <c r="AY5349" s="40"/>
    </row>
    <row r="5350" spans="32:51" x14ac:dyDescent="0.25">
      <c r="AF5350" s="6"/>
      <c r="AG5350" s="40"/>
      <c r="AJ5350" s="83"/>
      <c r="AK5350" s="40"/>
      <c r="AN5350" s="83"/>
      <c r="AO5350" s="40"/>
      <c r="AT5350" s="83"/>
      <c r="AU5350" s="40"/>
      <c r="AX5350" s="6"/>
      <c r="AY5350" s="40"/>
    </row>
    <row r="5351" spans="32:51" x14ac:dyDescent="0.25">
      <c r="AF5351" s="6"/>
      <c r="AG5351" s="40"/>
      <c r="AJ5351" s="83"/>
      <c r="AK5351" s="40"/>
      <c r="AN5351" s="83"/>
      <c r="AO5351" s="40"/>
      <c r="AT5351" s="83"/>
      <c r="AU5351" s="40"/>
      <c r="AX5351" s="6"/>
      <c r="AY5351" s="40"/>
    </row>
    <row r="5352" spans="32:51" x14ac:dyDescent="0.25">
      <c r="AF5352" s="6"/>
      <c r="AG5352" s="40"/>
      <c r="AJ5352" s="83"/>
      <c r="AK5352" s="40"/>
      <c r="AN5352" s="83"/>
      <c r="AO5352" s="40"/>
      <c r="AT5352" s="83"/>
      <c r="AU5352" s="40"/>
      <c r="AX5352" s="6"/>
      <c r="AY5352" s="40"/>
    </row>
    <row r="5353" spans="32:51" x14ac:dyDescent="0.25">
      <c r="AF5353" s="6"/>
      <c r="AG5353" s="40"/>
      <c r="AJ5353" s="83"/>
      <c r="AK5353" s="40"/>
      <c r="AN5353" s="83"/>
      <c r="AO5353" s="40"/>
      <c r="AT5353" s="83"/>
      <c r="AU5353" s="40"/>
      <c r="AX5353" s="6"/>
      <c r="AY5353" s="40"/>
    </row>
    <row r="5354" spans="32:51" x14ac:dyDescent="0.25">
      <c r="AF5354" s="6"/>
      <c r="AG5354" s="40"/>
      <c r="AJ5354" s="83"/>
      <c r="AK5354" s="40"/>
      <c r="AN5354" s="83"/>
      <c r="AO5354" s="40"/>
      <c r="AT5354" s="83"/>
      <c r="AU5354" s="40"/>
      <c r="AX5354" s="6"/>
      <c r="AY5354" s="40"/>
    </row>
    <row r="5355" spans="32:51" x14ac:dyDescent="0.25">
      <c r="AF5355" s="6"/>
      <c r="AG5355" s="40"/>
      <c r="AJ5355" s="83"/>
      <c r="AK5355" s="40"/>
      <c r="AN5355" s="83"/>
      <c r="AO5355" s="40"/>
      <c r="AT5355" s="83"/>
      <c r="AU5355" s="40"/>
      <c r="AX5355" s="6"/>
      <c r="AY5355" s="40"/>
    </row>
    <row r="5356" spans="32:51" x14ac:dyDescent="0.25">
      <c r="AF5356" s="6"/>
      <c r="AG5356" s="40"/>
      <c r="AJ5356" s="83"/>
      <c r="AK5356" s="40"/>
      <c r="AN5356" s="83"/>
      <c r="AO5356" s="40"/>
      <c r="AT5356" s="83"/>
      <c r="AU5356" s="40"/>
      <c r="AX5356" s="6"/>
      <c r="AY5356" s="40"/>
    </row>
    <row r="5357" spans="32:51" x14ac:dyDescent="0.25">
      <c r="AF5357" s="6"/>
      <c r="AG5357" s="40"/>
      <c r="AJ5357" s="83"/>
      <c r="AK5357" s="40"/>
      <c r="AN5357" s="83"/>
      <c r="AO5357" s="40"/>
      <c r="AT5357" s="83"/>
      <c r="AU5357" s="40"/>
      <c r="AX5357" s="6"/>
      <c r="AY5357" s="40"/>
    </row>
    <row r="5358" spans="32:51" x14ac:dyDescent="0.25">
      <c r="AF5358" s="6"/>
      <c r="AG5358" s="40"/>
      <c r="AJ5358" s="83"/>
      <c r="AK5358" s="40"/>
      <c r="AN5358" s="83"/>
      <c r="AO5358" s="40"/>
      <c r="AT5358" s="83"/>
      <c r="AU5358" s="40"/>
      <c r="AX5358" s="6"/>
      <c r="AY5358" s="40"/>
    </row>
    <row r="5359" spans="32:51" x14ac:dyDescent="0.25">
      <c r="AF5359" s="6"/>
      <c r="AG5359" s="40"/>
      <c r="AJ5359" s="83"/>
      <c r="AK5359" s="40"/>
      <c r="AN5359" s="83"/>
      <c r="AO5359" s="40"/>
      <c r="AT5359" s="83"/>
      <c r="AU5359" s="40"/>
      <c r="AX5359" s="6"/>
      <c r="AY5359" s="40"/>
    </row>
    <row r="5360" spans="32:51" x14ac:dyDescent="0.25">
      <c r="AF5360" s="6"/>
      <c r="AG5360" s="40"/>
      <c r="AJ5360" s="83"/>
      <c r="AK5360" s="40"/>
      <c r="AN5360" s="83"/>
      <c r="AO5360" s="40"/>
      <c r="AT5360" s="83"/>
      <c r="AU5360" s="40"/>
      <c r="AX5360" s="6"/>
      <c r="AY5360" s="40"/>
    </row>
    <row r="5361" spans="32:51" x14ac:dyDescent="0.25">
      <c r="AF5361" s="6"/>
      <c r="AG5361" s="40"/>
      <c r="AJ5361" s="83"/>
      <c r="AK5361" s="40"/>
      <c r="AN5361" s="83"/>
      <c r="AO5361" s="40"/>
      <c r="AT5361" s="83"/>
      <c r="AU5361" s="40"/>
      <c r="AX5361" s="6"/>
      <c r="AY5361" s="40"/>
    </row>
    <row r="5362" spans="32:51" x14ac:dyDescent="0.25">
      <c r="AF5362" s="6"/>
      <c r="AG5362" s="40"/>
      <c r="AJ5362" s="83"/>
      <c r="AK5362" s="40"/>
      <c r="AN5362" s="83"/>
      <c r="AO5362" s="40"/>
      <c r="AT5362" s="83"/>
      <c r="AU5362" s="40"/>
      <c r="AX5362" s="6"/>
      <c r="AY5362" s="40"/>
    </row>
    <row r="5363" spans="32:51" x14ac:dyDescent="0.25">
      <c r="AF5363" s="6"/>
      <c r="AG5363" s="40"/>
      <c r="AJ5363" s="83"/>
      <c r="AK5363" s="40"/>
      <c r="AN5363" s="83"/>
      <c r="AO5363" s="40"/>
      <c r="AT5363" s="83"/>
      <c r="AU5363" s="40"/>
      <c r="AX5363" s="6"/>
      <c r="AY5363" s="40"/>
    </row>
    <row r="5364" spans="32:51" x14ac:dyDescent="0.25">
      <c r="AF5364" s="6"/>
      <c r="AG5364" s="40"/>
      <c r="AJ5364" s="83"/>
      <c r="AK5364" s="40"/>
      <c r="AN5364" s="83"/>
      <c r="AO5364" s="40"/>
      <c r="AT5364" s="83"/>
      <c r="AU5364" s="40"/>
      <c r="AX5364" s="6"/>
      <c r="AY5364" s="40"/>
    </row>
    <row r="5365" spans="32:51" x14ac:dyDescent="0.25">
      <c r="AF5365" s="6"/>
      <c r="AG5365" s="40"/>
      <c r="AJ5365" s="83"/>
      <c r="AK5365" s="40"/>
      <c r="AN5365" s="83"/>
      <c r="AO5365" s="40"/>
      <c r="AT5365" s="83"/>
      <c r="AU5365" s="40"/>
      <c r="AX5365" s="6"/>
      <c r="AY5365" s="40"/>
    </row>
    <row r="5366" spans="32:51" x14ac:dyDescent="0.25">
      <c r="AF5366" s="6"/>
      <c r="AG5366" s="40"/>
      <c r="AJ5366" s="83"/>
      <c r="AK5366" s="40"/>
      <c r="AN5366" s="83"/>
      <c r="AO5366" s="40"/>
      <c r="AT5366" s="83"/>
      <c r="AU5366" s="40"/>
      <c r="AX5366" s="6"/>
      <c r="AY5366" s="40"/>
    </row>
    <row r="5367" spans="32:51" x14ac:dyDescent="0.25">
      <c r="AF5367" s="6"/>
      <c r="AG5367" s="40"/>
      <c r="AJ5367" s="83"/>
      <c r="AK5367" s="40"/>
      <c r="AN5367" s="83"/>
      <c r="AO5367" s="40"/>
      <c r="AT5367" s="83"/>
      <c r="AU5367" s="40"/>
      <c r="AX5367" s="6"/>
      <c r="AY5367" s="40"/>
    </row>
    <row r="5368" spans="32:51" x14ac:dyDescent="0.25">
      <c r="AF5368" s="6"/>
      <c r="AG5368" s="40"/>
      <c r="AJ5368" s="83"/>
      <c r="AK5368" s="40"/>
      <c r="AN5368" s="83"/>
      <c r="AO5368" s="40"/>
      <c r="AT5368" s="83"/>
      <c r="AU5368" s="40"/>
      <c r="AX5368" s="6"/>
      <c r="AY5368" s="40"/>
    </row>
    <row r="5369" spans="32:51" x14ac:dyDescent="0.25">
      <c r="AF5369" s="6"/>
      <c r="AG5369" s="40"/>
      <c r="AJ5369" s="83"/>
      <c r="AK5369" s="40"/>
      <c r="AN5369" s="83"/>
      <c r="AO5369" s="40"/>
      <c r="AT5369" s="83"/>
      <c r="AU5369" s="40"/>
      <c r="AX5369" s="6"/>
      <c r="AY5369" s="40"/>
    </row>
    <row r="5370" spans="32:51" x14ac:dyDescent="0.25">
      <c r="AF5370" s="6"/>
      <c r="AG5370" s="40"/>
      <c r="AJ5370" s="83"/>
      <c r="AK5370" s="40"/>
      <c r="AN5370" s="83"/>
      <c r="AO5370" s="40"/>
      <c r="AT5370" s="83"/>
      <c r="AU5370" s="40"/>
      <c r="AX5370" s="6"/>
      <c r="AY5370" s="40"/>
    </row>
    <row r="5371" spans="32:51" x14ac:dyDescent="0.25">
      <c r="AF5371" s="6"/>
      <c r="AG5371" s="40"/>
      <c r="AJ5371" s="83"/>
      <c r="AK5371" s="40"/>
      <c r="AN5371" s="83"/>
      <c r="AO5371" s="40"/>
      <c r="AT5371" s="83"/>
      <c r="AU5371" s="40"/>
      <c r="AX5371" s="6"/>
      <c r="AY5371" s="40"/>
    </row>
    <row r="5372" spans="32:51" x14ac:dyDescent="0.25">
      <c r="AF5372" s="6"/>
      <c r="AG5372" s="40"/>
      <c r="AJ5372" s="83"/>
      <c r="AK5372" s="40"/>
      <c r="AN5372" s="83"/>
      <c r="AO5372" s="40"/>
      <c r="AT5372" s="83"/>
      <c r="AU5372" s="40"/>
      <c r="AX5372" s="6"/>
      <c r="AY5372" s="40"/>
    </row>
    <row r="5373" spans="32:51" x14ac:dyDescent="0.25">
      <c r="AF5373" s="6"/>
      <c r="AG5373" s="40"/>
      <c r="AJ5373" s="83"/>
      <c r="AK5373" s="40"/>
      <c r="AN5373" s="83"/>
      <c r="AO5373" s="40"/>
      <c r="AT5373" s="83"/>
      <c r="AU5373" s="40"/>
      <c r="AX5373" s="6"/>
      <c r="AY5373" s="40"/>
    </row>
    <row r="5374" spans="32:51" x14ac:dyDescent="0.25">
      <c r="AF5374" s="6"/>
      <c r="AG5374" s="40"/>
      <c r="AJ5374" s="83"/>
      <c r="AK5374" s="40"/>
      <c r="AN5374" s="83"/>
      <c r="AO5374" s="40"/>
      <c r="AT5374" s="83"/>
      <c r="AU5374" s="40"/>
      <c r="AX5374" s="6"/>
      <c r="AY5374" s="40"/>
    </row>
    <row r="5375" spans="32:51" x14ac:dyDescent="0.25">
      <c r="AF5375" s="6"/>
      <c r="AG5375" s="40"/>
      <c r="AJ5375" s="83"/>
      <c r="AK5375" s="40"/>
      <c r="AN5375" s="83"/>
      <c r="AO5375" s="40"/>
      <c r="AT5375" s="83"/>
      <c r="AU5375" s="40"/>
      <c r="AX5375" s="6"/>
      <c r="AY5375" s="40"/>
    </row>
    <row r="5376" spans="32:51" x14ac:dyDescent="0.25">
      <c r="AF5376" s="6"/>
      <c r="AG5376" s="40"/>
      <c r="AJ5376" s="83"/>
      <c r="AK5376" s="40"/>
      <c r="AN5376" s="83"/>
      <c r="AO5376" s="40"/>
      <c r="AT5376" s="83"/>
      <c r="AU5376" s="40"/>
      <c r="AX5376" s="6"/>
      <c r="AY5376" s="40"/>
    </row>
    <row r="5377" spans="32:51" x14ac:dyDescent="0.25">
      <c r="AF5377" s="6"/>
      <c r="AG5377" s="40"/>
      <c r="AJ5377" s="83"/>
      <c r="AK5377" s="40"/>
      <c r="AN5377" s="83"/>
      <c r="AO5377" s="40"/>
      <c r="AT5377" s="83"/>
      <c r="AU5377" s="40"/>
      <c r="AX5377" s="6"/>
      <c r="AY5377" s="40"/>
    </row>
    <row r="5378" spans="32:51" x14ac:dyDescent="0.25">
      <c r="AF5378" s="6"/>
      <c r="AG5378" s="40"/>
      <c r="AJ5378" s="83"/>
      <c r="AK5378" s="40"/>
      <c r="AN5378" s="83"/>
      <c r="AO5378" s="40"/>
      <c r="AT5378" s="83"/>
      <c r="AU5378" s="40"/>
      <c r="AX5378" s="6"/>
      <c r="AY5378" s="40"/>
    </row>
    <row r="5379" spans="32:51" x14ac:dyDescent="0.25">
      <c r="AF5379" s="6"/>
      <c r="AG5379" s="40"/>
      <c r="AJ5379" s="83"/>
      <c r="AK5379" s="40"/>
      <c r="AN5379" s="83"/>
      <c r="AO5379" s="40"/>
      <c r="AT5379" s="83"/>
      <c r="AU5379" s="40"/>
      <c r="AX5379" s="6"/>
      <c r="AY5379" s="40"/>
    </row>
    <row r="5380" spans="32:51" x14ac:dyDescent="0.25">
      <c r="AF5380" s="6"/>
      <c r="AG5380" s="40"/>
      <c r="AJ5380" s="83"/>
      <c r="AK5380" s="40"/>
      <c r="AN5380" s="83"/>
      <c r="AO5380" s="40"/>
      <c r="AT5380" s="83"/>
      <c r="AU5380" s="40"/>
      <c r="AX5380" s="6"/>
      <c r="AY5380" s="40"/>
    </row>
    <row r="5381" spans="32:51" x14ac:dyDescent="0.25">
      <c r="AF5381" s="6"/>
      <c r="AG5381" s="40"/>
      <c r="AJ5381" s="83"/>
      <c r="AK5381" s="40"/>
      <c r="AN5381" s="83"/>
      <c r="AO5381" s="40"/>
      <c r="AT5381" s="83"/>
      <c r="AU5381" s="40"/>
      <c r="AX5381" s="6"/>
      <c r="AY5381" s="40"/>
    </row>
    <row r="5382" spans="32:51" x14ac:dyDescent="0.25">
      <c r="AF5382" s="6"/>
      <c r="AG5382" s="40"/>
      <c r="AJ5382" s="83"/>
      <c r="AK5382" s="40"/>
      <c r="AN5382" s="83"/>
      <c r="AO5382" s="40"/>
      <c r="AT5382" s="83"/>
      <c r="AU5382" s="40"/>
      <c r="AX5382" s="6"/>
      <c r="AY5382" s="40"/>
    </row>
    <row r="5383" spans="32:51" x14ac:dyDescent="0.25">
      <c r="AF5383" s="6"/>
      <c r="AG5383" s="40"/>
      <c r="AJ5383" s="83"/>
      <c r="AK5383" s="40"/>
      <c r="AN5383" s="83"/>
      <c r="AO5383" s="40"/>
      <c r="AT5383" s="83"/>
      <c r="AU5383" s="40"/>
      <c r="AX5383" s="6"/>
      <c r="AY5383" s="40"/>
    </row>
    <row r="5384" spans="32:51" x14ac:dyDescent="0.25">
      <c r="AF5384" s="6"/>
      <c r="AG5384" s="40"/>
      <c r="AJ5384" s="83"/>
      <c r="AK5384" s="40"/>
      <c r="AN5384" s="83"/>
      <c r="AO5384" s="40"/>
      <c r="AT5384" s="83"/>
      <c r="AU5384" s="40"/>
      <c r="AX5384" s="6"/>
      <c r="AY5384" s="40"/>
    </row>
    <row r="5385" spans="32:51" x14ac:dyDescent="0.25">
      <c r="AF5385" s="6"/>
      <c r="AG5385" s="40"/>
      <c r="AJ5385" s="83"/>
      <c r="AK5385" s="40"/>
      <c r="AN5385" s="83"/>
      <c r="AO5385" s="40"/>
      <c r="AT5385" s="83"/>
      <c r="AU5385" s="40"/>
      <c r="AX5385" s="6"/>
      <c r="AY5385" s="40"/>
    </row>
    <row r="5386" spans="32:51" x14ac:dyDescent="0.25">
      <c r="AF5386" s="6"/>
      <c r="AG5386" s="40"/>
      <c r="AJ5386" s="83"/>
      <c r="AK5386" s="40"/>
      <c r="AN5386" s="83"/>
      <c r="AO5386" s="40"/>
      <c r="AT5386" s="83"/>
      <c r="AU5386" s="40"/>
      <c r="AX5386" s="6"/>
      <c r="AY5386" s="40"/>
    </row>
    <row r="5387" spans="32:51" x14ac:dyDescent="0.25">
      <c r="AF5387" s="6"/>
      <c r="AG5387" s="40"/>
      <c r="AJ5387" s="83"/>
      <c r="AK5387" s="40"/>
      <c r="AN5387" s="83"/>
      <c r="AO5387" s="40"/>
      <c r="AT5387" s="83"/>
      <c r="AU5387" s="40"/>
      <c r="AX5387" s="6"/>
      <c r="AY5387" s="40"/>
    </row>
    <row r="5388" spans="32:51" x14ac:dyDescent="0.25">
      <c r="AF5388" s="6"/>
      <c r="AG5388" s="40"/>
      <c r="AJ5388" s="83"/>
      <c r="AK5388" s="40"/>
      <c r="AN5388" s="83"/>
      <c r="AO5388" s="40"/>
      <c r="AT5388" s="83"/>
      <c r="AU5388" s="40"/>
      <c r="AX5388" s="6"/>
      <c r="AY5388" s="40"/>
    </row>
    <row r="5389" spans="32:51" x14ac:dyDescent="0.25">
      <c r="AF5389" s="6"/>
      <c r="AG5389" s="40"/>
      <c r="AJ5389" s="83"/>
      <c r="AK5389" s="40"/>
      <c r="AN5389" s="83"/>
      <c r="AO5389" s="40"/>
      <c r="AT5389" s="83"/>
      <c r="AU5389" s="40"/>
      <c r="AX5389" s="6"/>
      <c r="AY5389" s="40"/>
    </row>
    <row r="5390" spans="32:51" x14ac:dyDescent="0.25">
      <c r="AF5390" s="6"/>
      <c r="AG5390" s="40"/>
      <c r="AJ5390" s="83"/>
      <c r="AK5390" s="40"/>
      <c r="AN5390" s="83"/>
      <c r="AO5390" s="40"/>
      <c r="AT5390" s="83"/>
      <c r="AU5390" s="40"/>
      <c r="AX5390" s="6"/>
      <c r="AY5390" s="40"/>
    </row>
    <row r="5391" spans="32:51" x14ac:dyDescent="0.25">
      <c r="AF5391" s="6"/>
      <c r="AG5391" s="40"/>
      <c r="AJ5391" s="83"/>
      <c r="AK5391" s="40"/>
      <c r="AN5391" s="83"/>
      <c r="AO5391" s="40"/>
      <c r="AT5391" s="83"/>
      <c r="AU5391" s="40"/>
      <c r="AX5391" s="6"/>
      <c r="AY5391" s="40"/>
    </row>
    <row r="5392" spans="32:51" x14ac:dyDescent="0.25">
      <c r="AF5392" s="6"/>
      <c r="AG5392" s="40"/>
      <c r="AJ5392" s="83"/>
      <c r="AK5392" s="40"/>
      <c r="AN5392" s="83"/>
      <c r="AO5392" s="40"/>
      <c r="AT5392" s="83"/>
      <c r="AU5392" s="40"/>
      <c r="AX5392" s="6"/>
      <c r="AY5392" s="40"/>
    </row>
    <row r="5393" spans="32:51" x14ac:dyDescent="0.25">
      <c r="AF5393" s="6"/>
      <c r="AG5393" s="40"/>
      <c r="AJ5393" s="83"/>
      <c r="AK5393" s="40"/>
      <c r="AN5393" s="83"/>
      <c r="AO5393" s="40"/>
      <c r="AT5393" s="83"/>
      <c r="AU5393" s="40"/>
      <c r="AX5393" s="6"/>
      <c r="AY5393" s="40"/>
    </row>
    <row r="5394" spans="32:51" x14ac:dyDescent="0.25">
      <c r="AF5394" s="6"/>
      <c r="AG5394" s="40"/>
      <c r="AJ5394" s="83"/>
      <c r="AK5394" s="40"/>
      <c r="AN5394" s="83"/>
      <c r="AO5394" s="40"/>
      <c r="AT5394" s="83"/>
      <c r="AU5394" s="40"/>
      <c r="AX5394" s="6"/>
      <c r="AY5394" s="40"/>
    </row>
    <row r="5395" spans="32:51" x14ac:dyDescent="0.25">
      <c r="AF5395" s="6"/>
      <c r="AG5395" s="40"/>
      <c r="AJ5395" s="83"/>
      <c r="AK5395" s="40"/>
      <c r="AN5395" s="83"/>
      <c r="AO5395" s="40"/>
      <c r="AT5395" s="83"/>
      <c r="AU5395" s="40"/>
      <c r="AX5395" s="6"/>
      <c r="AY5395" s="40"/>
    </row>
    <row r="5396" spans="32:51" x14ac:dyDescent="0.25">
      <c r="AF5396" s="6"/>
      <c r="AG5396" s="40"/>
      <c r="AJ5396" s="83"/>
      <c r="AK5396" s="40"/>
      <c r="AN5396" s="83"/>
      <c r="AO5396" s="40"/>
      <c r="AT5396" s="83"/>
      <c r="AU5396" s="40"/>
      <c r="AX5396" s="6"/>
      <c r="AY5396" s="40"/>
    </row>
    <row r="5397" spans="32:51" x14ac:dyDescent="0.25">
      <c r="AF5397" s="6"/>
      <c r="AG5397" s="40"/>
      <c r="AJ5397" s="83"/>
      <c r="AK5397" s="40"/>
      <c r="AN5397" s="83"/>
      <c r="AO5397" s="40"/>
      <c r="AT5397" s="83"/>
      <c r="AU5397" s="40"/>
      <c r="AX5397" s="6"/>
      <c r="AY5397" s="40"/>
    </row>
    <row r="5398" spans="32:51" x14ac:dyDescent="0.25">
      <c r="AF5398" s="6"/>
      <c r="AG5398" s="40"/>
      <c r="AJ5398" s="83"/>
      <c r="AK5398" s="40"/>
      <c r="AN5398" s="83"/>
      <c r="AO5398" s="40"/>
      <c r="AT5398" s="83"/>
      <c r="AU5398" s="40"/>
      <c r="AX5398" s="6"/>
      <c r="AY5398" s="40"/>
    </row>
    <row r="5399" spans="32:51" x14ac:dyDescent="0.25">
      <c r="AF5399" s="6"/>
      <c r="AG5399" s="40"/>
      <c r="AJ5399" s="83"/>
      <c r="AK5399" s="40"/>
      <c r="AN5399" s="83"/>
      <c r="AO5399" s="40"/>
      <c r="AT5399" s="83"/>
      <c r="AU5399" s="40"/>
      <c r="AX5399" s="6"/>
      <c r="AY5399" s="40"/>
    </row>
    <row r="5400" spans="32:51" x14ac:dyDescent="0.25">
      <c r="AF5400" s="6"/>
      <c r="AG5400" s="40"/>
      <c r="AJ5400" s="83"/>
      <c r="AK5400" s="40"/>
      <c r="AN5400" s="83"/>
      <c r="AO5400" s="40"/>
      <c r="AT5400" s="83"/>
      <c r="AU5400" s="40"/>
      <c r="AX5400" s="6"/>
      <c r="AY5400" s="40"/>
    </row>
    <row r="5401" spans="32:51" x14ac:dyDescent="0.25">
      <c r="AF5401" s="6"/>
      <c r="AG5401" s="40"/>
      <c r="AJ5401" s="83"/>
      <c r="AK5401" s="40"/>
      <c r="AN5401" s="83"/>
      <c r="AO5401" s="40"/>
      <c r="AT5401" s="83"/>
      <c r="AU5401" s="40"/>
      <c r="AX5401" s="6"/>
      <c r="AY5401" s="40"/>
    </row>
    <row r="5402" spans="32:51" x14ac:dyDescent="0.25">
      <c r="AF5402" s="6"/>
      <c r="AG5402" s="40"/>
      <c r="AJ5402" s="83"/>
      <c r="AK5402" s="40"/>
      <c r="AN5402" s="83"/>
      <c r="AO5402" s="40"/>
      <c r="AT5402" s="83"/>
      <c r="AU5402" s="40"/>
      <c r="AX5402" s="6"/>
      <c r="AY5402" s="40"/>
    </row>
    <row r="5403" spans="32:51" x14ac:dyDescent="0.25">
      <c r="AF5403" s="6"/>
      <c r="AG5403" s="40"/>
      <c r="AJ5403" s="83"/>
      <c r="AK5403" s="40"/>
      <c r="AN5403" s="83"/>
      <c r="AO5403" s="40"/>
      <c r="AT5403" s="83"/>
      <c r="AU5403" s="40"/>
      <c r="AX5403" s="6"/>
      <c r="AY5403" s="40"/>
    </row>
    <row r="5404" spans="32:51" x14ac:dyDescent="0.25">
      <c r="AF5404" s="6"/>
      <c r="AG5404" s="40"/>
      <c r="AJ5404" s="83"/>
      <c r="AK5404" s="40"/>
      <c r="AN5404" s="83"/>
      <c r="AO5404" s="40"/>
      <c r="AT5404" s="83"/>
      <c r="AU5404" s="40"/>
      <c r="AX5404" s="6"/>
      <c r="AY5404" s="40"/>
    </row>
    <row r="5405" spans="32:51" x14ac:dyDescent="0.25">
      <c r="AF5405" s="6"/>
      <c r="AG5405" s="40"/>
      <c r="AJ5405" s="83"/>
      <c r="AK5405" s="40"/>
      <c r="AN5405" s="83"/>
      <c r="AO5405" s="40"/>
      <c r="AT5405" s="83"/>
      <c r="AU5405" s="40"/>
      <c r="AX5405" s="6"/>
      <c r="AY5405" s="40"/>
    </row>
    <row r="5406" spans="32:51" x14ac:dyDescent="0.25">
      <c r="AF5406" s="6"/>
      <c r="AG5406" s="40"/>
      <c r="AJ5406" s="83"/>
      <c r="AK5406" s="40"/>
      <c r="AN5406" s="83"/>
      <c r="AO5406" s="40"/>
      <c r="AT5406" s="83"/>
      <c r="AU5406" s="40"/>
      <c r="AX5406" s="6"/>
      <c r="AY5406" s="40"/>
    </row>
    <row r="5407" spans="32:51" x14ac:dyDescent="0.25">
      <c r="AF5407" s="6"/>
      <c r="AG5407" s="40"/>
      <c r="AJ5407" s="83"/>
      <c r="AK5407" s="40"/>
      <c r="AN5407" s="83"/>
      <c r="AO5407" s="40"/>
      <c r="AT5407" s="83"/>
      <c r="AU5407" s="40"/>
      <c r="AX5407" s="6"/>
      <c r="AY5407" s="40"/>
    </row>
    <row r="5408" spans="32:51" x14ac:dyDescent="0.25">
      <c r="AF5408" s="6"/>
      <c r="AG5408" s="40"/>
      <c r="AJ5408" s="83"/>
      <c r="AK5408" s="40"/>
      <c r="AN5408" s="83"/>
      <c r="AO5408" s="40"/>
      <c r="AT5408" s="83"/>
      <c r="AU5408" s="40"/>
      <c r="AX5408" s="6"/>
      <c r="AY5408" s="40"/>
    </row>
    <row r="5409" spans="32:51" x14ac:dyDescent="0.25">
      <c r="AF5409" s="6"/>
      <c r="AG5409" s="40"/>
      <c r="AJ5409" s="83"/>
      <c r="AK5409" s="40"/>
      <c r="AN5409" s="83"/>
      <c r="AO5409" s="40"/>
      <c r="AT5409" s="83"/>
      <c r="AU5409" s="40"/>
      <c r="AX5409" s="6"/>
      <c r="AY5409" s="40"/>
    </row>
    <row r="5410" spans="32:51" x14ac:dyDescent="0.25">
      <c r="AF5410" s="6"/>
      <c r="AG5410" s="40"/>
      <c r="AJ5410" s="83"/>
      <c r="AK5410" s="40"/>
      <c r="AN5410" s="83"/>
      <c r="AO5410" s="40"/>
      <c r="AT5410" s="83"/>
      <c r="AU5410" s="40"/>
      <c r="AX5410" s="6"/>
      <c r="AY5410" s="40"/>
    </row>
    <row r="5411" spans="32:51" x14ac:dyDescent="0.25">
      <c r="AF5411" s="6"/>
      <c r="AG5411" s="40"/>
      <c r="AJ5411" s="83"/>
      <c r="AK5411" s="40"/>
      <c r="AN5411" s="83"/>
      <c r="AO5411" s="40"/>
      <c r="AT5411" s="83"/>
      <c r="AU5411" s="40"/>
      <c r="AX5411" s="6"/>
      <c r="AY5411" s="40"/>
    </row>
    <row r="5412" spans="32:51" x14ac:dyDescent="0.25">
      <c r="AF5412" s="6"/>
      <c r="AG5412" s="40"/>
      <c r="AJ5412" s="83"/>
      <c r="AK5412" s="40"/>
      <c r="AN5412" s="83"/>
      <c r="AO5412" s="40"/>
      <c r="AT5412" s="83"/>
      <c r="AU5412" s="40"/>
      <c r="AX5412" s="6"/>
      <c r="AY5412" s="40"/>
    </row>
    <row r="5413" spans="32:51" x14ac:dyDescent="0.25">
      <c r="AF5413" s="6"/>
      <c r="AG5413" s="40"/>
      <c r="AJ5413" s="83"/>
      <c r="AK5413" s="40"/>
      <c r="AN5413" s="83"/>
      <c r="AO5413" s="40"/>
      <c r="AT5413" s="83"/>
      <c r="AU5413" s="40"/>
      <c r="AX5413" s="6"/>
      <c r="AY5413" s="40"/>
    </row>
    <row r="5414" spans="32:51" x14ac:dyDescent="0.25">
      <c r="AF5414" s="6"/>
      <c r="AG5414" s="40"/>
      <c r="AJ5414" s="83"/>
      <c r="AK5414" s="40"/>
      <c r="AN5414" s="83"/>
      <c r="AO5414" s="40"/>
      <c r="AT5414" s="83"/>
      <c r="AU5414" s="40"/>
      <c r="AX5414" s="6"/>
      <c r="AY5414" s="40"/>
    </row>
    <row r="5415" spans="32:51" x14ac:dyDescent="0.25">
      <c r="AF5415" s="6"/>
      <c r="AG5415" s="40"/>
      <c r="AJ5415" s="83"/>
      <c r="AK5415" s="40"/>
      <c r="AN5415" s="83"/>
      <c r="AO5415" s="40"/>
      <c r="AT5415" s="83"/>
      <c r="AU5415" s="40"/>
      <c r="AX5415" s="6"/>
      <c r="AY5415" s="40"/>
    </row>
    <row r="5416" spans="32:51" x14ac:dyDescent="0.25">
      <c r="AF5416" s="6"/>
      <c r="AG5416" s="40"/>
      <c r="AJ5416" s="83"/>
      <c r="AK5416" s="40"/>
      <c r="AN5416" s="83"/>
      <c r="AO5416" s="40"/>
      <c r="AT5416" s="83"/>
      <c r="AU5416" s="40"/>
      <c r="AX5416" s="6"/>
      <c r="AY5416" s="40"/>
    </row>
    <row r="5417" spans="32:51" x14ac:dyDescent="0.25">
      <c r="AF5417" s="6"/>
      <c r="AG5417" s="40"/>
      <c r="AJ5417" s="83"/>
      <c r="AK5417" s="40"/>
      <c r="AN5417" s="83"/>
      <c r="AO5417" s="40"/>
      <c r="AT5417" s="83"/>
      <c r="AU5417" s="40"/>
      <c r="AX5417" s="6"/>
      <c r="AY5417" s="40"/>
    </row>
    <row r="5418" spans="32:51" x14ac:dyDescent="0.25">
      <c r="AF5418" s="6"/>
      <c r="AG5418" s="40"/>
      <c r="AJ5418" s="83"/>
      <c r="AK5418" s="40"/>
      <c r="AN5418" s="83"/>
      <c r="AO5418" s="40"/>
      <c r="AT5418" s="83"/>
      <c r="AU5418" s="40"/>
      <c r="AX5418" s="6"/>
      <c r="AY5418" s="40"/>
    </row>
    <row r="5419" spans="32:51" x14ac:dyDescent="0.25">
      <c r="AF5419" s="6"/>
      <c r="AG5419" s="40"/>
      <c r="AJ5419" s="83"/>
      <c r="AK5419" s="40"/>
      <c r="AN5419" s="83"/>
      <c r="AO5419" s="40"/>
      <c r="AT5419" s="83"/>
      <c r="AU5419" s="40"/>
      <c r="AX5419" s="6"/>
      <c r="AY5419" s="40"/>
    </row>
    <row r="5420" spans="32:51" x14ac:dyDescent="0.25">
      <c r="AF5420" s="6"/>
      <c r="AG5420" s="40"/>
      <c r="AJ5420" s="83"/>
      <c r="AK5420" s="40"/>
      <c r="AN5420" s="83"/>
      <c r="AO5420" s="40"/>
      <c r="AT5420" s="83"/>
      <c r="AU5420" s="40"/>
      <c r="AX5420" s="6"/>
      <c r="AY5420" s="40"/>
    </row>
    <row r="5421" spans="32:51" x14ac:dyDescent="0.25">
      <c r="AF5421" s="6"/>
      <c r="AG5421" s="40"/>
      <c r="AJ5421" s="83"/>
      <c r="AK5421" s="40"/>
      <c r="AN5421" s="83"/>
      <c r="AO5421" s="40"/>
      <c r="AT5421" s="83"/>
      <c r="AU5421" s="40"/>
      <c r="AX5421" s="6"/>
      <c r="AY5421" s="40"/>
    </row>
    <row r="5422" spans="32:51" x14ac:dyDescent="0.25">
      <c r="AF5422" s="6"/>
      <c r="AG5422" s="40"/>
      <c r="AJ5422" s="83"/>
      <c r="AK5422" s="40"/>
      <c r="AN5422" s="83"/>
      <c r="AO5422" s="40"/>
      <c r="AT5422" s="83"/>
      <c r="AU5422" s="40"/>
      <c r="AX5422" s="6"/>
      <c r="AY5422" s="40"/>
    </row>
    <row r="5423" spans="32:51" x14ac:dyDescent="0.25">
      <c r="AF5423" s="6"/>
      <c r="AG5423" s="40"/>
      <c r="AJ5423" s="83"/>
      <c r="AK5423" s="40"/>
      <c r="AN5423" s="83"/>
      <c r="AO5423" s="40"/>
      <c r="AT5423" s="83"/>
      <c r="AU5423" s="40"/>
      <c r="AX5423" s="6"/>
      <c r="AY5423" s="40"/>
    </row>
    <row r="5424" spans="32:51" x14ac:dyDescent="0.25">
      <c r="AF5424" s="6"/>
      <c r="AG5424" s="40"/>
      <c r="AJ5424" s="83"/>
      <c r="AK5424" s="40"/>
      <c r="AN5424" s="83"/>
      <c r="AO5424" s="40"/>
      <c r="AT5424" s="83"/>
      <c r="AU5424" s="40"/>
      <c r="AX5424" s="6"/>
      <c r="AY5424" s="40"/>
    </row>
    <row r="5425" spans="32:51" x14ac:dyDescent="0.25">
      <c r="AF5425" s="6"/>
      <c r="AG5425" s="40"/>
      <c r="AJ5425" s="83"/>
      <c r="AK5425" s="40"/>
      <c r="AN5425" s="83"/>
      <c r="AO5425" s="40"/>
      <c r="AT5425" s="83"/>
      <c r="AU5425" s="40"/>
      <c r="AX5425" s="6"/>
      <c r="AY5425" s="40"/>
    </row>
    <row r="5426" spans="32:51" x14ac:dyDescent="0.25">
      <c r="AF5426" s="6"/>
      <c r="AG5426" s="40"/>
      <c r="AJ5426" s="83"/>
      <c r="AK5426" s="40"/>
      <c r="AN5426" s="83"/>
      <c r="AO5426" s="40"/>
      <c r="AT5426" s="83"/>
      <c r="AU5426" s="40"/>
      <c r="AX5426" s="6"/>
      <c r="AY5426" s="40"/>
    </row>
    <row r="5427" spans="32:51" x14ac:dyDescent="0.25">
      <c r="AF5427" s="6"/>
      <c r="AG5427" s="40"/>
      <c r="AJ5427" s="83"/>
      <c r="AK5427" s="40"/>
      <c r="AN5427" s="83"/>
      <c r="AO5427" s="40"/>
      <c r="AT5427" s="83"/>
      <c r="AU5427" s="40"/>
      <c r="AX5427" s="6"/>
      <c r="AY5427" s="40"/>
    </row>
    <row r="5428" spans="32:51" x14ac:dyDescent="0.25">
      <c r="AF5428" s="6"/>
      <c r="AG5428" s="40"/>
      <c r="AJ5428" s="83"/>
      <c r="AK5428" s="40"/>
      <c r="AN5428" s="83"/>
      <c r="AO5428" s="40"/>
      <c r="AT5428" s="83"/>
      <c r="AU5428" s="40"/>
      <c r="AX5428" s="6"/>
      <c r="AY5428" s="40"/>
    </row>
    <row r="5429" spans="32:51" x14ac:dyDescent="0.25">
      <c r="AF5429" s="6"/>
      <c r="AG5429" s="40"/>
      <c r="AJ5429" s="83"/>
      <c r="AK5429" s="40"/>
      <c r="AN5429" s="83"/>
      <c r="AO5429" s="40"/>
      <c r="AT5429" s="83"/>
      <c r="AU5429" s="40"/>
      <c r="AX5429" s="6"/>
      <c r="AY5429" s="40"/>
    </row>
    <row r="5430" spans="32:51" x14ac:dyDescent="0.25">
      <c r="AF5430" s="6"/>
      <c r="AG5430" s="40"/>
      <c r="AJ5430" s="83"/>
      <c r="AK5430" s="40"/>
      <c r="AN5430" s="83"/>
      <c r="AO5430" s="40"/>
      <c r="AT5430" s="83"/>
      <c r="AU5430" s="40"/>
      <c r="AX5430" s="6"/>
      <c r="AY5430" s="40"/>
    </row>
    <row r="5431" spans="32:51" x14ac:dyDescent="0.25">
      <c r="AF5431" s="6"/>
      <c r="AG5431" s="40"/>
      <c r="AJ5431" s="83"/>
      <c r="AK5431" s="40"/>
      <c r="AN5431" s="83"/>
      <c r="AO5431" s="40"/>
      <c r="AT5431" s="83"/>
      <c r="AU5431" s="40"/>
      <c r="AX5431" s="6"/>
      <c r="AY5431" s="40"/>
    </row>
    <row r="5432" spans="32:51" x14ac:dyDescent="0.25">
      <c r="AF5432" s="6"/>
      <c r="AG5432" s="40"/>
      <c r="AJ5432" s="83"/>
      <c r="AK5432" s="40"/>
      <c r="AN5432" s="83"/>
      <c r="AO5432" s="40"/>
      <c r="AT5432" s="83"/>
      <c r="AU5432" s="40"/>
      <c r="AX5432" s="6"/>
      <c r="AY5432" s="40"/>
    </row>
    <row r="5433" spans="32:51" x14ac:dyDescent="0.25">
      <c r="AF5433" s="6"/>
      <c r="AG5433" s="40"/>
      <c r="AJ5433" s="83"/>
      <c r="AK5433" s="40"/>
      <c r="AN5433" s="83"/>
      <c r="AO5433" s="40"/>
      <c r="AT5433" s="83"/>
      <c r="AU5433" s="40"/>
      <c r="AX5433" s="6"/>
      <c r="AY5433" s="40"/>
    </row>
    <row r="5434" spans="32:51" x14ac:dyDescent="0.25">
      <c r="AF5434" s="6"/>
      <c r="AG5434" s="40"/>
      <c r="AJ5434" s="83"/>
      <c r="AK5434" s="40"/>
      <c r="AN5434" s="83"/>
      <c r="AO5434" s="40"/>
      <c r="AT5434" s="83"/>
      <c r="AU5434" s="40"/>
      <c r="AX5434" s="6"/>
      <c r="AY5434" s="40"/>
    </row>
    <row r="5435" spans="32:51" x14ac:dyDescent="0.25">
      <c r="AF5435" s="6"/>
      <c r="AG5435" s="40"/>
      <c r="AJ5435" s="83"/>
      <c r="AK5435" s="40"/>
      <c r="AN5435" s="83"/>
      <c r="AO5435" s="40"/>
      <c r="AT5435" s="83"/>
      <c r="AU5435" s="40"/>
      <c r="AX5435" s="6"/>
      <c r="AY5435" s="40"/>
    </row>
    <row r="5436" spans="32:51" x14ac:dyDescent="0.25">
      <c r="AF5436" s="6"/>
      <c r="AG5436" s="40"/>
      <c r="AJ5436" s="83"/>
      <c r="AK5436" s="40"/>
      <c r="AN5436" s="83"/>
      <c r="AO5436" s="40"/>
      <c r="AT5436" s="83"/>
      <c r="AU5436" s="40"/>
      <c r="AX5436" s="6"/>
      <c r="AY5436" s="40"/>
    </row>
    <row r="5437" spans="32:51" x14ac:dyDescent="0.25">
      <c r="AF5437" s="6"/>
      <c r="AG5437" s="40"/>
      <c r="AJ5437" s="83"/>
      <c r="AK5437" s="40"/>
      <c r="AN5437" s="83"/>
      <c r="AO5437" s="40"/>
      <c r="AT5437" s="83"/>
      <c r="AU5437" s="40"/>
      <c r="AX5437" s="6"/>
      <c r="AY5437" s="40"/>
    </row>
    <row r="5438" spans="32:51" x14ac:dyDescent="0.25">
      <c r="AF5438" s="6"/>
      <c r="AG5438" s="40"/>
      <c r="AJ5438" s="83"/>
      <c r="AK5438" s="40"/>
      <c r="AN5438" s="83"/>
      <c r="AO5438" s="40"/>
      <c r="AT5438" s="83"/>
      <c r="AU5438" s="40"/>
      <c r="AX5438" s="6"/>
      <c r="AY5438" s="40"/>
    </row>
    <row r="5439" spans="32:51" x14ac:dyDescent="0.25">
      <c r="AF5439" s="6"/>
      <c r="AG5439" s="40"/>
      <c r="AJ5439" s="83"/>
      <c r="AK5439" s="40"/>
      <c r="AN5439" s="83"/>
      <c r="AO5439" s="40"/>
      <c r="AT5439" s="83"/>
      <c r="AU5439" s="40"/>
      <c r="AX5439" s="6"/>
      <c r="AY5439" s="40"/>
    </row>
    <row r="5440" spans="32:51" x14ac:dyDescent="0.25">
      <c r="AF5440" s="6"/>
      <c r="AG5440" s="40"/>
      <c r="AJ5440" s="83"/>
      <c r="AK5440" s="40"/>
      <c r="AN5440" s="83"/>
      <c r="AO5440" s="40"/>
      <c r="AT5440" s="83"/>
      <c r="AU5440" s="40"/>
      <c r="AX5440" s="6"/>
      <c r="AY5440" s="40"/>
    </row>
    <row r="5441" spans="32:51" x14ac:dyDescent="0.25">
      <c r="AF5441" s="6"/>
      <c r="AG5441" s="40"/>
      <c r="AJ5441" s="83"/>
      <c r="AK5441" s="40"/>
      <c r="AN5441" s="83"/>
      <c r="AO5441" s="40"/>
      <c r="AT5441" s="83"/>
      <c r="AU5441" s="40"/>
      <c r="AX5441" s="6"/>
      <c r="AY5441" s="40"/>
    </row>
    <row r="5442" spans="32:51" x14ac:dyDescent="0.25">
      <c r="AF5442" s="6"/>
      <c r="AG5442" s="40"/>
      <c r="AJ5442" s="83"/>
      <c r="AK5442" s="40"/>
      <c r="AN5442" s="83"/>
      <c r="AO5442" s="40"/>
      <c r="AT5442" s="83"/>
      <c r="AU5442" s="40"/>
      <c r="AX5442" s="6"/>
      <c r="AY5442" s="40"/>
    </row>
    <row r="5443" spans="32:51" x14ac:dyDescent="0.25">
      <c r="AF5443" s="6"/>
      <c r="AG5443" s="40"/>
      <c r="AJ5443" s="83"/>
      <c r="AK5443" s="40"/>
      <c r="AN5443" s="83"/>
      <c r="AO5443" s="40"/>
      <c r="AT5443" s="83"/>
      <c r="AU5443" s="40"/>
      <c r="AX5443" s="6"/>
      <c r="AY5443" s="40"/>
    </row>
    <row r="5444" spans="32:51" x14ac:dyDescent="0.25">
      <c r="AF5444" s="6"/>
      <c r="AG5444" s="40"/>
      <c r="AJ5444" s="83"/>
      <c r="AK5444" s="40"/>
      <c r="AN5444" s="83"/>
      <c r="AO5444" s="40"/>
      <c r="AT5444" s="83"/>
      <c r="AU5444" s="40"/>
      <c r="AX5444" s="6"/>
      <c r="AY5444" s="40"/>
    </row>
    <row r="5445" spans="32:51" x14ac:dyDescent="0.25">
      <c r="AF5445" s="6"/>
      <c r="AG5445" s="40"/>
      <c r="AJ5445" s="83"/>
      <c r="AK5445" s="40"/>
      <c r="AN5445" s="83"/>
      <c r="AO5445" s="40"/>
      <c r="AT5445" s="83"/>
      <c r="AU5445" s="40"/>
      <c r="AX5445" s="6"/>
      <c r="AY5445" s="40"/>
    </row>
    <row r="5446" spans="32:51" x14ac:dyDescent="0.25">
      <c r="AF5446" s="6"/>
      <c r="AG5446" s="40"/>
      <c r="AJ5446" s="83"/>
      <c r="AK5446" s="40"/>
      <c r="AN5446" s="83"/>
      <c r="AO5446" s="40"/>
      <c r="AT5446" s="83"/>
      <c r="AU5446" s="40"/>
      <c r="AX5446" s="6"/>
      <c r="AY5446" s="40"/>
    </row>
    <row r="5447" spans="32:51" x14ac:dyDescent="0.25">
      <c r="AF5447" s="6"/>
      <c r="AG5447" s="40"/>
      <c r="AJ5447" s="83"/>
      <c r="AK5447" s="40"/>
      <c r="AN5447" s="83"/>
      <c r="AO5447" s="40"/>
      <c r="AT5447" s="83"/>
      <c r="AU5447" s="40"/>
      <c r="AX5447" s="6"/>
      <c r="AY5447" s="40"/>
    </row>
    <row r="5448" spans="32:51" x14ac:dyDescent="0.25">
      <c r="AF5448" s="6"/>
      <c r="AG5448" s="40"/>
      <c r="AJ5448" s="83"/>
      <c r="AK5448" s="40"/>
      <c r="AN5448" s="83"/>
      <c r="AO5448" s="40"/>
      <c r="AT5448" s="83"/>
      <c r="AU5448" s="40"/>
      <c r="AX5448" s="6"/>
      <c r="AY5448" s="40"/>
    </row>
    <row r="5449" spans="32:51" x14ac:dyDescent="0.25">
      <c r="AF5449" s="6"/>
      <c r="AG5449" s="40"/>
      <c r="AJ5449" s="83"/>
      <c r="AK5449" s="40"/>
      <c r="AN5449" s="83"/>
      <c r="AO5449" s="40"/>
      <c r="AT5449" s="83"/>
      <c r="AU5449" s="40"/>
      <c r="AX5449" s="6"/>
      <c r="AY5449" s="40"/>
    </row>
    <row r="5450" spans="32:51" x14ac:dyDescent="0.25">
      <c r="AF5450" s="6"/>
      <c r="AG5450" s="40"/>
      <c r="AJ5450" s="83"/>
      <c r="AK5450" s="40"/>
      <c r="AN5450" s="83"/>
      <c r="AO5450" s="40"/>
      <c r="AT5450" s="83"/>
      <c r="AU5450" s="40"/>
      <c r="AX5450" s="6"/>
      <c r="AY5450" s="40"/>
    </row>
    <row r="5451" spans="32:51" x14ac:dyDescent="0.25">
      <c r="AF5451" s="6"/>
      <c r="AG5451" s="40"/>
      <c r="AJ5451" s="83"/>
      <c r="AK5451" s="40"/>
      <c r="AN5451" s="83"/>
      <c r="AO5451" s="40"/>
      <c r="AT5451" s="83"/>
      <c r="AU5451" s="40"/>
      <c r="AX5451" s="6"/>
      <c r="AY5451" s="40"/>
    </row>
    <row r="5452" spans="32:51" x14ac:dyDescent="0.25">
      <c r="AF5452" s="6"/>
      <c r="AG5452" s="40"/>
      <c r="AJ5452" s="83"/>
      <c r="AK5452" s="40"/>
      <c r="AN5452" s="83"/>
      <c r="AO5452" s="40"/>
      <c r="AT5452" s="83"/>
      <c r="AU5452" s="40"/>
      <c r="AX5452" s="6"/>
      <c r="AY5452" s="40"/>
    </row>
    <row r="5453" spans="32:51" x14ac:dyDescent="0.25">
      <c r="AF5453" s="6"/>
      <c r="AG5453" s="40"/>
      <c r="AJ5453" s="83"/>
      <c r="AK5453" s="40"/>
      <c r="AN5453" s="83"/>
      <c r="AO5453" s="40"/>
      <c r="AT5453" s="83"/>
      <c r="AU5453" s="40"/>
      <c r="AX5453" s="6"/>
      <c r="AY5453" s="40"/>
    </row>
    <row r="5454" spans="32:51" x14ac:dyDescent="0.25">
      <c r="AF5454" s="6"/>
      <c r="AG5454" s="40"/>
      <c r="AJ5454" s="83"/>
      <c r="AK5454" s="40"/>
      <c r="AN5454" s="83"/>
      <c r="AO5454" s="40"/>
      <c r="AT5454" s="83"/>
      <c r="AU5454" s="40"/>
      <c r="AX5454" s="6"/>
      <c r="AY5454" s="40"/>
    </row>
    <row r="5455" spans="32:51" x14ac:dyDescent="0.25">
      <c r="AF5455" s="6"/>
      <c r="AG5455" s="40"/>
      <c r="AJ5455" s="83"/>
      <c r="AK5455" s="40"/>
      <c r="AN5455" s="83"/>
      <c r="AO5455" s="40"/>
      <c r="AT5455" s="83"/>
      <c r="AU5455" s="40"/>
      <c r="AX5455" s="6"/>
      <c r="AY5455" s="40"/>
    </row>
    <row r="5456" spans="32:51" x14ac:dyDescent="0.25">
      <c r="AF5456" s="6"/>
      <c r="AG5456" s="40"/>
      <c r="AJ5456" s="83"/>
      <c r="AK5456" s="40"/>
      <c r="AN5456" s="83"/>
      <c r="AO5456" s="40"/>
      <c r="AT5456" s="83"/>
      <c r="AU5456" s="40"/>
      <c r="AX5456" s="6"/>
      <c r="AY5456" s="40"/>
    </row>
    <row r="5457" spans="32:51" x14ac:dyDescent="0.25">
      <c r="AF5457" s="6"/>
      <c r="AG5457" s="40"/>
      <c r="AJ5457" s="83"/>
      <c r="AK5457" s="40"/>
      <c r="AN5457" s="83"/>
      <c r="AO5457" s="40"/>
      <c r="AT5457" s="83"/>
      <c r="AU5457" s="40"/>
      <c r="AX5457" s="6"/>
      <c r="AY5457" s="40"/>
    </row>
    <row r="5458" spans="32:51" x14ac:dyDescent="0.25">
      <c r="AF5458" s="6"/>
      <c r="AG5458" s="40"/>
      <c r="AJ5458" s="83"/>
      <c r="AK5458" s="40"/>
      <c r="AN5458" s="83"/>
      <c r="AO5458" s="40"/>
      <c r="AT5458" s="83"/>
      <c r="AU5458" s="40"/>
      <c r="AX5458" s="6"/>
      <c r="AY5458" s="40"/>
    </row>
    <row r="5459" spans="32:51" x14ac:dyDescent="0.25">
      <c r="AF5459" s="6"/>
      <c r="AG5459" s="40"/>
      <c r="AJ5459" s="83"/>
      <c r="AK5459" s="40"/>
      <c r="AN5459" s="83"/>
      <c r="AO5459" s="40"/>
      <c r="AT5459" s="83"/>
      <c r="AU5459" s="40"/>
      <c r="AX5459" s="6"/>
      <c r="AY5459" s="40"/>
    </row>
    <row r="5460" spans="32:51" x14ac:dyDescent="0.25">
      <c r="AF5460" s="6"/>
      <c r="AG5460" s="40"/>
      <c r="AJ5460" s="83"/>
      <c r="AK5460" s="40"/>
      <c r="AN5460" s="83"/>
      <c r="AO5460" s="40"/>
      <c r="AT5460" s="83"/>
      <c r="AU5460" s="40"/>
      <c r="AX5460" s="6"/>
      <c r="AY5460" s="40"/>
    </row>
    <row r="5461" spans="32:51" x14ac:dyDescent="0.25">
      <c r="AF5461" s="6"/>
      <c r="AG5461" s="40"/>
      <c r="AJ5461" s="83"/>
      <c r="AK5461" s="40"/>
      <c r="AN5461" s="83"/>
      <c r="AO5461" s="40"/>
      <c r="AT5461" s="83"/>
      <c r="AU5461" s="40"/>
      <c r="AX5461" s="6"/>
      <c r="AY5461" s="40"/>
    </row>
    <row r="5462" spans="32:51" x14ac:dyDescent="0.25">
      <c r="AF5462" s="6"/>
      <c r="AG5462" s="40"/>
      <c r="AJ5462" s="83"/>
      <c r="AK5462" s="40"/>
      <c r="AN5462" s="83"/>
      <c r="AO5462" s="40"/>
      <c r="AT5462" s="83"/>
      <c r="AU5462" s="40"/>
      <c r="AX5462" s="6"/>
      <c r="AY5462" s="40"/>
    </row>
    <row r="5463" spans="32:51" x14ac:dyDescent="0.25">
      <c r="AF5463" s="6"/>
      <c r="AG5463" s="40"/>
      <c r="AJ5463" s="83"/>
      <c r="AK5463" s="40"/>
      <c r="AN5463" s="83"/>
      <c r="AO5463" s="40"/>
      <c r="AT5463" s="83"/>
      <c r="AU5463" s="40"/>
      <c r="AX5463" s="6"/>
      <c r="AY5463" s="40"/>
    </row>
    <row r="5464" spans="32:51" x14ac:dyDescent="0.25">
      <c r="AF5464" s="6"/>
      <c r="AG5464" s="40"/>
      <c r="AJ5464" s="83"/>
      <c r="AK5464" s="40"/>
      <c r="AN5464" s="83"/>
      <c r="AO5464" s="40"/>
      <c r="AT5464" s="83"/>
      <c r="AU5464" s="40"/>
      <c r="AX5464" s="6"/>
      <c r="AY5464" s="40"/>
    </row>
    <row r="5465" spans="32:51" x14ac:dyDescent="0.25">
      <c r="AF5465" s="6"/>
      <c r="AG5465" s="40"/>
      <c r="AJ5465" s="83"/>
      <c r="AK5465" s="40"/>
      <c r="AN5465" s="83"/>
      <c r="AO5465" s="40"/>
      <c r="AT5465" s="83"/>
      <c r="AU5465" s="40"/>
      <c r="AX5465" s="6"/>
      <c r="AY5465" s="40"/>
    </row>
    <row r="5466" spans="32:51" x14ac:dyDescent="0.25">
      <c r="AF5466" s="6"/>
      <c r="AG5466" s="40"/>
      <c r="AJ5466" s="83"/>
      <c r="AK5466" s="40"/>
      <c r="AN5466" s="83"/>
      <c r="AO5466" s="40"/>
      <c r="AT5466" s="83"/>
      <c r="AU5466" s="40"/>
      <c r="AX5466" s="6"/>
      <c r="AY5466" s="40"/>
    </row>
    <row r="5467" spans="32:51" x14ac:dyDescent="0.25">
      <c r="AF5467" s="6"/>
      <c r="AG5467" s="40"/>
      <c r="AJ5467" s="83"/>
      <c r="AK5467" s="40"/>
      <c r="AN5467" s="83"/>
      <c r="AO5467" s="40"/>
      <c r="AT5467" s="83"/>
      <c r="AU5467" s="40"/>
      <c r="AX5467" s="6"/>
      <c r="AY5467" s="40"/>
    </row>
    <row r="5468" spans="32:51" x14ac:dyDescent="0.25">
      <c r="AF5468" s="6"/>
      <c r="AG5468" s="40"/>
      <c r="AJ5468" s="83"/>
      <c r="AK5468" s="40"/>
      <c r="AN5468" s="83"/>
      <c r="AO5468" s="40"/>
      <c r="AT5468" s="83"/>
      <c r="AU5468" s="40"/>
      <c r="AX5468" s="6"/>
      <c r="AY5468" s="40"/>
    </row>
    <row r="5469" spans="32:51" x14ac:dyDescent="0.25">
      <c r="AF5469" s="6"/>
      <c r="AG5469" s="40"/>
      <c r="AJ5469" s="83"/>
      <c r="AK5469" s="40"/>
      <c r="AN5469" s="83"/>
      <c r="AO5469" s="40"/>
      <c r="AT5469" s="83"/>
      <c r="AU5469" s="40"/>
      <c r="AX5469" s="6"/>
      <c r="AY5469" s="40"/>
    </row>
    <row r="5470" spans="32:51" x14ac:dyDescent="0.25">
      <c r="AF5470" s="6"/>
      <c r="AG5470" s="40"/>
      <c r="AJ5470" s="83"/>
      <c r="AK5470" s="40"/>
      <c r="AN5470" s="83"/>
      <c r="AO5470" s="40"/>
      <c r="AT5470" s="83"/>
      <c r="AU5470" s="40"/>
      <c r="AX5470" s="6"/>
      <c r="AY5470" s="40"/>
    </row>
    <row r="5471" spans="32:51" x14ac:dyDescent="0.25">
      <c r="AF5471" s="6"/>
      <c r="AG5471" s="40"/>
      <c r="AJ5471" s="83"/>
      <c r="AK5471" s="40"/>
      <c r="AN5471" s="83"/>
      <c r="AO5471" s="40"/>
      <c r="AT5471" s="83"/>
      <c r="AU5471" s="40"/>
      <c r="AX5471" s="6"/>
      <c r="AY5471" s="40"/>
    </row>
    <row r="5472" spans="32:51" x14ac:dyDescent="0.25">
      <c r="AF5472" s="6"/>
      <c r="AG5472" s="40"/>
      <c r="AJ5472" s="83"/>
      <c r="AK5472" s="40"/>
      <c r="AN5472" s="83"/>
      <c r="AO5472" s="40"/>
      <c r="AT5472" s="83"/>
      <c r="AU5472" s="40"/>
      <c r="AX5472" s="6"/>
      <c r="AY5472" s="40"/>
    </row>
    <row r="5473" spans="32:51" x14ac:dyDescent="0.25">
      <c r="AF5473" s="6"/>
      <c r="AG5473" s="40"/>
      <c r="AJ5473" s="83"/>
      <c r="AK5473" s="40"/>
      <c r="AN5473" s="83"/>
      <c r="AO5473" s="40"/>
      <c r="AT5473" s="83"/>
      <c r="AU5473" s="40"/>
      <c r="AX5473" s="6"/>
      <c r="AY5473" s="40"/>
    </row>
    <row r="5474" spans="32:51" x14ac:dyDescent="0.25">
      <c r="AF5474" s="6"/>
      <c r="AG5474" s="40"/>
      <c r="AJ5474" s="83"/>
      <c r="AK5474" s="40"/>
      <c r="AN5474" s="83"/>
      <c r="AO5474" s="40"/>
      <c r="AT5474" s="83"/>
      <c r="AU5474" s="40"/>
      <c r="AX5474" s="6"/>
      <c r="AY5474" s="40"/>
    </row>
    <row r="5475" spans="32:51" x14ac:dyDescent="0.25">
      <c r="AF5475" s="6"/>
      <c r="AG5475" s="40"/>
      <c r="AJ5475" s="83"/>
      <c r="AK5475" s="40"/>
      <c r="AN5475" s="83"/>
      <c r="AO5475" s="40"/>
      <c r="AT5475" s="83"/>
      <c r="AU5475" s="40"/>
      <c r="AX5475" s="6"/>
      <c r="AY5475" s="40"/>
    </row>
    <row r="5476" spans="32:51" x14ac:dyDescent="0.25">
      <c r="AF5476" s="6"/>
      <c r="AG5476" s="40"/>
      <c r="AJ5476" s="83"/>
      <c r="AK5476" s="40"/>
      <c r="AN5476" s="83"/>
      <c r="AO5476" s="40"/>
      <c r="AT5476" s="83"/>
      <c r="AU5476" s="40"/>
      <c r="AX5476" s="6"/>
      <c r="AY5476" s="40"/>
    </row>
    <row r="5477" spans="32:51" x14ac:dyDescent="0.25">
      <c r="AF5477" s="6"/>
      <c r="AG5477" s="40"/>
      <c r="AJ5477" s="83"/>
      <c r="AK5477" s="40"/>
      <c r="AN5477" s="83"/>
      <c r="AO5477" s="40"/>
      <c r="AT5477" s="83"/>
      <c r="AU5477" s="40"/>
      <c r="AX5477" s="6"/>
      <c r="AY5477" s="40"/>
    </row>
    <row r="5478" spans="32:51" x14ac:dyDescent="0.25">
      <c r="AF5478" s="6"/>
      <c r="AG5478" s="40"/>
      <c r="AJ5478" s="83"/>
      <c r="AK5478" s="40"/>
      <c r="AN5478" s="83"/>
      <c r="AO5478" s="40"/>
      <c r="AT5478" s="83"/>
      <c r="AU5478" s="40"/>
      <c r="AX5478" s="6"/>
      <c r="AY5478" s="40"/>
    </row>
    <row r="5479" spans="32:51" x14ac:dyDescent="0.25">
      <c r="AF5479" s="6"/>
      <c r="AG5479" s="40"/>
      <c r="AJ5479" s="83"/>
      <c r="AK5479" s="40"/>
      <c r="AN5479" s="83"/>
      <c r="AO5479" s="40"/>
      <c r="AT5479" s="83"/>
      <c r="AU5479" s="40"/>
      <c r="AX5479" s="6"/>
      <c r="AY5479" s="40"/>
    </row>
    <row r="5480" spans="32:51" x14ac:dyDescent="0.25">
      <c r="AF5480" s="6"/>
      <c r="AG5480" s="40"/>
      <c r="AJ5480" s="83"/>
      <c r="AK5480" s="40"/>
      <c r="AN5480" s="83"/>
      <c r="AO5480" s="40"/>
      <c r="AT5480" s="83"/>
      <c r="AU5480" s="40"/>
      <c r="AX5480" s="6"/>
      <c r="AY5480" s="40"/>
    </row>
    <row r="5481" spans="32:51" x14ac:dyDescent="0.25">
      <c r="AF5481" s="6"/>
      <c r="AG5481" s="40"/>
      <c r="AJ5481" s="83"/>
      <c r="AK5481" s="40"/>
      <c r="AN5481" s="83"/>
      <c r="AO5481" s="40"/>
      <c r="AT5481" s="83"/>
      <c r="AU5481" s="40"/>
      <c r="AX5481" s="6"/>
      <c r="AY5481" s="40"/>
    </row>
    <row r="5482" spans="32:51" x14ac:dyDescent="0.25">
      <c r="AF5482" s="6"/>
      <c r="AG5482" s="40"/>
      <c r="AJ5482" s="83"/>
      <c r="AK5482" s="40"/>
      <c r="AN5482" s="83"/>
      <c r="AO5482" s="40"/>
      <c r="AT5482" s="83"/>
      <c r="AU5482" s="40"/>
      <c r="AX5482" s="6"/>
      <c r="AY5482" s="40"/>
    </row>
    <row r="5483" spans="32:51" x14ac:dyDescent="0.25">
      <c r="AF5483" s="6"/>
      <c r="AG5483" s="40"/>
      <c r="AJ5483" s="83"/>
      <c r="AK5483" s="40"/>
      <c r="AN5483" s="83"/>
      <c r="AO5483" s="40"/>
      <c r="AT5483" s="83"/>
      <c r="AU5483" s="40"/>
      <c r="AX5483" s="6"/>
      <c r="AY5483" s="40"/>
    </row>
    <row r="5484" spans="32:51" x14ac:dyDescent="0.25">
      <c r="AF5484" s="6"/>
      <c r="AG5484" s="40"/>
      <c r="AJ5484" s="83"/>
      <c r="AK5484" s="40"/>
      <c r="AN5484" s="83"/>
      <c r="AO5484" s="40"/>
      <c r="AT5484" s="83"/>
      <c r="AU5484" s="40"/>
      <c r="AX5484" s="6"/>
      <c r="AY5484" s="40"/>
    </row>
    <row r="5485" spans="32:51" x14ac:dyDescent="0.25">
      <c r="AF5485" s="6"/>
      <c r="AG5485" s="40"/>
      <c r="AJ5485" s="83"/>
      <c r="AK5485" s="40"/>
      <c r="AN5485" s="83"/>
      <c r="AO5485" s="40"/>
      <c r="AT5485" s="83"/>
      <c r="AU5485" s="40"/>
      <c r="AX5485" s="6"/>
      <c r="AY5485" s="40"/>
    </row>
    <row r="5486" spans="32:51" x14ac:dyDescent="0.25">
      <c r="AF5486" s="6"/>
      <c r="AG5486" s="40"/>
      <c r="AJ5486" s="83"/>
      <c r="AK5486" s="40"/>
      <c r="AN5486" s="83"/>
      <c r="AO5486" s="40"/>
      <c r="AT5486" s="83"/>
      <c r="AU5486" s="40"/>
      <c r="AX5486" s="6"/>
      <c r="AY5486" s="40"/>
    </row>
    <row r="5487" spans="32:51" x14ac:dyDescent="0.25">
      <c r="AF5487" s="6"/>
      <c r="AG5487" s="40"/>
      <c r="AJ5487" s="83"/>
      <c r="AK5487" s="40"/>
      <c r="AN5487" s="83"/>
      <c r="AO5487" s="40"/>
      <c r="AT5487" s="83"/>
      <c r="AU5487" s="40"/>
      <c r="AX5487" s="6"/>
      <c r="AY5487" s="40"/>
    </row>
    <row r="5488" spans="32:51" x14ac:dyDescent="0.25">
      <c r="AF5488" s="6"/>
      <c r="AG5488" s="40"/>
      <c r="AJ5488" s="83"/>
      <c r="AK5488" s="40"/>
      <c r="AN5488" s="83"/>
      <c r="AO5488" s="40"/>
      <c r="AT5488" s="83"/>
      <c r="AU5488" s="40"/>
      <c r="AX5488" s="6"/>
      <c r="AY5488" s="40"/>
    </row>
    <row r="5489" spans="32:51" x14ac:dyDescent="0.25">
      <c r="AF5489" s="6"/>
      <c r="AG5489" s="40"/>
      <c r="AJ5489" s="83"/>
      <c r="AK5489" s="40"/>
      <c r="AN5489" s="83"/>
      <c r="AO5489" s="40"/>
      <c r="AT5489" s="83"/>
      <c r="AU5489" s="40"/>
      <c r="AX5489" s="6"/>
      <c r="AY5489" s="40"/>
    </row>
    <row r="5490" spans="32:51" x14ac:dyDescent="0.25">
      <c r="AF5490" s="6"/>
      <c r="AG5490" s="40"/>
      <c r="AJ5490" s="83"/>
      <c r="AK5490" s="40"/>
      <c r="AN5490" s="83"/>
      <c r="AO5490" s="40"/>
      <c r="AT5490" s="83"/>
      <c r="AU5490" s="40"/>
      <c r="AX5490" s="6"/>
      <c r="AY5490" s="40"/>
    </row>
    <row r="5491" spans="32:51" x14ac:dyDescent="0.25">
      <c r="AF5491" s="6"/>
      <c r="AG5491" s="40"/>
      <c r="AJ5491" s="83"/>
      <c r="AK5491" s="40"/>
      <c r="AN5491" s="83"/>
      <c r="AO5491" s="40"/>
      <c r="AT5491" s="83"/>
      <c r="AU5491" s="40"/>
      <c r="AX5491" s="6"/>
      <c r="AY5491" s="40"/>
    </row>
    <row r="5492" spans="32:51" x14ac:dyDescent="0.25">
      <c r="AF5492" s="6"/>
      <c r="AG5492" s="40"/>
      <c r="AJ5492" s="83"/>
      <c r="AK5492" s="40"/>
      <c r="AN5492" s="83"/>
      <c r="AO5492" s="40"/>
      <c r="AT5492" s="83"/>
      <c r="AU5492" s="40"/>
      <c r="AX5492" s="6"/>
      <c r="AY5492" s="40"/>
    </row>
    <row r="5493" spans="32:51" x14ac:dyDescent="0.25">
      <c r="AF5493" s="6"/>
      <c r="AG5493" s="40"/>
      <c r="AJ5493" s="83"/>
      <c r="AK5493" s="40"/>
      <c r="AN5493" s="83"/>
      <c r="AO5493" s="40"/>
      <c r="AT5493" s="83"/>
      <c r="AU5493" s="40"/>
      <c r="AX5493" s="6"/>
      <c r="AY5493" s="40"/>
    </row>
    <row r="5494" spans="32:51" x14ac:dyDescent="0.25">
      <c r="AF5494" s="6"/>
      <c r="AG5494" s="40"/>
      <c r="AJ5494" s="83"/>
      <c r="AK5494" s="40"/>
      <c r="AN5494" s="83"/>
      <c r="AO5494" s="40"/>
      <c r="AT5494" s="83"/>
      <c r="AU5494" s="40"/>
      <c r="AX5494" s="6"/>
      <c r="AY5494" s="40"/>
    </row>
    <row r="5495" spans="32:51" x14ac:dyDescent="0.25">
      <c r="AF5495" s="6"/>
      <c r="AG5495" s="40"/>
      <c r="AJ5495" s="83"/>
      <c r="AK5495" s="40"/>
      <c r="AN5495" s="83"/>
      <c r="AO5495" s="40"/>
      <c r="AT5495" s="83"/>
      <c r="AU5495" s="40"/>
      <c r="AX5495" s="6"/>
      <c r="AY5495" s="40"/>
    </row>
    <row r="5496" spans="32:51" x14ac:dyDescent="0.25">
      <c r="AF5496" s="6"/>
      <c r="AG5496" s="40"/>
      <c r="AJ5496" s="83"/>
      <c r="AK5496" s="40"/>
      <c r="AN5496" s="83"/>
      <c r="AO5496" s="40"/>
      <c r="AT5496" s="83"/>
      <c r="AU5496" s="40"/>
      <c r="AX5496" s="6"/>
      <c r="AY5496" s="40"/>
    </row>
    <row r="5497" spans="32:51" x14ac:dyDescent="0.25">
      <c r="AF5497" s="6"/>
      <c r="AG5497" s="40"/>
      <c r="AJ5497" s="83"/>
      <c r="AK5497" s="40"/>
      <c r="AN5497" s="83"/>
      <c r="AO5497" s="40"/>
      <c r="AT5497" s="83"/>
      <c r="AU5497" s="40"/>
      <c r="AX5497" s="6"/>
      <c r="AY5497" s="40"/>
    </row>
    <row r="5498" spans="32:51" x14ac:dyDescent="0.25">
      <c r="AF5498" s="6"/>
      <c r="AG5498" s="40"/>
      <c r="AJ5498" s="83"/>
      <c r="AK5498" s="40"/>
      <c r="AN5498" s="83"/>
      <c r="AO5498" s="40"/>
      <c r="AT5498" s="83"/>
      <c r="AU5498" s="40"/>
      <c r="AX5498" s="6"/>
      <c r="AY5498" s="40"/>
    </row>
    <row r="5499" spans="32:51" x14ac:dyDescent="0.25">
      <c r="AF5499" s="6"/>
      <c r="AG5499" s="40"/>
      <c r="AJ5499" s="83"/>
      <c r="AK5499" s="40"/>
      <c r="AN5499" s="83"/>
      <c r="AO5499" s="40"/>
      <c r="AT5499" s="83"/>
      <c r="AU5499" s="40"/>
      <c r="AX5499" s="6"/>
      <c r="AY5499" s="40"/>
    </row>
    <row r="5500" spans="32:51" x14ac:dyDescent="0.25">
      <c r="AF5500" s="6"/>
      <c r="AG5500" s="40"/>
      <c r="AJ5500" s="83"/>
      <c r="AK5500" s="40"/>
      <c r="AN5500" s="83"/>
      <c r="AO5500" s="40"/>
      <c r="AT5500" s="83"/>
      <c r="AU5500" s="40"/>
      <c r="AX5500" s="6"/>
      <c r="AY5500" s="40"/>
    </row>
    <row r="5501" spans="32:51" x14ac:dyDescent="0.25">
      <c r="AF5501" s="6"/>
      <c r="AG5501" s="40"/>
      <c r="AJ5501" s="83"/>
      <c r="AK5501" s="40"/>
      <c r="AN5501" s="83"/>
      <c r="AO5501" s="40"/>
      <c r="AT5501" s="83"/>
      <c r="AU5501" s="40"/>
      <c r="AX5501" s="6"/>
      <c r="AY5501" s="40"/>
    </row>
    <row r="5502" spans="32:51" x14ac:dyDescent="0.25">
      <c r="AF5502" s="6"/>
      <c r="AG5502" s="40"/>
      <c r="AJ5502" s="83"/>
      <c r="AK5502" s="40"/>
      <c r="AN5502" s="83"/>
      <c r="AO5502" s="40"/>
      <c r="AT5502" s="83"/>
      <c r="AU5502" s="40"/>
      <c r="AX5502" s="6"/>
      <c r="AY5502" s="40"/>
    </row>
    <row r="5503" spans="32:51" x14ac:dyDescent="0.25">
      <c r="AF5503" s="6"/>
      <c r="AG5503" s="40"/>
      <c r="AJ5503" s="83"/>
      <c r="AK5503" s="40"/>
      <c r="AN5503" s="83"/>
      <c r="AO5503" s="40"/>
      <c r="AT5503" s="83"/>
      <c r="AU5503" s="40"/>
      <c r="AX5503" s="6"/>
      <c r="AY5503" s="40"/>
    </row>
    <row r="5504" spans="32:51" x14ac:dyDescent="0.25">
      <c r="AF5504" s="6"/>
      <c r="AG5504" s="40"/>
      <c r="AJ5504" s="83"/>
      <c r="AK5504" s="40"/>
      <c r="AN5504" s="83"/>
      <c r="AO5504" s="40"/>
      <c r="AT5504" s="83"/>
      <c r="AU5504" s="40"/>
      <c r="AX5504" s="6"/>
      <c r="AY5504" s="40"/>
    </row>
    <row r="5505" spans="32:51" x14ac:dyDescent="0.25">
      <c r="AF5505" s="6"/>
      <c r="AG5505" s="40"/>
      <c r="AJ5505" s="83"/>
      <c r="AK5505" s="40"/>
      <c r="AN5505" s="83"/>
      <c r="AO5505" s="40"/>
      <c r="AT5505" s="83"/>
      <c r="AU5505" s="40"/>
      <c r="AX5505" s="6"/>
      <c r="AY5505" s="40"/>
    </row>
    <row r="5506" spans="32:51" x14ac:dyDescent="0.25">
      <c r="AF5506" s="6"/>
      <c r="AG5506" s="40"/>
      <c r="AJ5506" s="83"/>
      <c r="AK5506" s="40"/>
      <c r="AN5506" s="83"/>
      <c r="AO5506" s="40"/>
      <c r="AT5506" s="83"/>
      <c r="AU5506" s="40"/>
      <c r="AX5506" s="6"/>
      <c r="AY5506" s="40"/>
    </row>
    <row r="5507" spans="32:51" x14ac:dyDescent="0.25">
      <c r="AF5507" s="6"/>
      <c r="AG5507" s="40"/>
      <c r="AJ5507" s="83"/>
      <c r="AK5507" s="40"/>
      <c r="AN5507" s="83"/>
      <c r="AO5507" s="40"/>
      <c r="AT5507" s="83"/>
      <c r="AU5507" s="40"/>
      <c r="AX5507" s="6"/>
      <c r="AY5507" s="40"/>
    </row>
    <row r="5508" spans="32:51" x14ac:dyDescent="0.25">
      <c r="AF5508" s="6"/>
      <c r="AG5508" s="40"/>
      <c r="AJ5508" s="83"/>
      <c r="AK5508" s="40"/>
      <c r="AN5508" s="83"/>
      <c r="AO5508" s="40"/>
      <c r="AT5508" s="83"/>
      <c r="AU5508" s="40"/>
      <c r="AX5508" s="6"/>
      <c r="AY5508" s="40"/>
    </row>
    <row r="5509" spans="32:51" x14ac:dyDescent="0.25">
      <c r="AF5509" s="6"/>
      <c r="AG5509" s="40"/>
      <c r="AJ5509" s="83"/>
      <c r="AK5509" s="40"/>
      <c r="AN5509" s="83"/>
      <c r="AO5509" s="40"/>
      <c r="AT5509" s="83"/>
      <c r="AU5509" s="40"/>
      <c r="AX5509" s="6"/>
      <c r="AY5509" s="40"/>
    </row>
    <row r="5510" spans="32:51" x14ac:dyDescent="0.25">
      <c r="AF5510" s="6"/>
      <c r="AG5510" s="40"/>
      <c r="AJ5510" s="83"/>
      <c r="AK5510" s="40"/>
      <c r="AN5510" s="83"/>
      <c r="AO5510" s="40"/>
      <c r="AT5510" s="83"/>
      <c r="AU5510" s="40"/>
      <c r="AX5510" s="6"/>
      <c r="AY5510" s="40"/>
    </row>
    <row r="5511" spans="32:51" x14ac:dyDescent="0.25">
      <c r="AF5511" s="6"/>
      <c r="AG5511" s="40"/>
      <c r="AJ5511" s="83"/>
      <c r="AK5511" s="40"/>
      <c r="AN5511" s="83"/>
      <c r="AO5511" s="40"/>
      <c r="AT5511" s="83"/>
      <c r="AU5511" s="40"/>
      <c r="AX5511" s="6"/>
      <c r="AY5511" s="40"/>
    </row>
    <row r="5512" spans="32:51" x14ac:dyDescent="0.25">
      <c r="AF5512" s="6"/>
      <c r="AG5512" s="40"/>
      <c r="AJ5512" s="83"/>
      <c r="AK5512" s="40"/>
      <c r="AN5512" s="83"/>
      <c r="AO5512" s="40"/>
      <c r="AT5512" s="83"/>
      <c r="AU5512" s="40"/>
      <c r="AX5512" s="6"/>
      <c r="AY5512" s="40"/>
    </row>
    <row r="5513" spans="32:51" x14ac:dyDescent="0.25">
      <c r="AF5513" s="6"/>
      <c r="AG5513" s="40"/>
      <c r="AJ5513" s="83"/>
      <c r="AK5513" s="40"/>
      <c r="AN5513" s="83"/>
      <c r="AO5513" s="40"/>
      <c r="AT5513" s="83"/>
      <c r="AU5513" s="40"/>
      <c r="AX5513" s="6"/>
      <c r="AY5513" s="40"/>
    </row>
    <row r="5514" spans="32:51" x14ac:dyDescent="0.25">
      <c r="AF5514" s="6"/>
      <c r="AG5514" s="40"/>
      <c r="AJ5514" s="83"/>
      <c r="AK5514" s="40"/>
      <c r="AN5514" s="83"/>
      <c r="AO5514" s="40"/>
      <c r="AT5514" s="83"/>
      <c r="AU5514" s="40"/>
      <c r="AX5514" s="6"/>
      <c r="AY5514" s="40"/>
    </row>
    <row r="5515" spans="32:51" x14ac:dyDescent="0.25">
      <c r="AF5515" s="6"/>
      <c r="AG5515" s="40"/>
      <c r="AJ5515" s="83"/>
      <c r="AK5515" s="40"/>
      <c r="AN5515" s="83"/>
      <c r="AO5515" s="40"/>
      <c r="AT5515" s="83"/>
      <c r="AU5515" s="40"/>
      <c r="AX5515" s="6"/>
      <c r="AY5515" s="40"/>
    </row>
    <row r="5516" spans="32:51" x14ac:dyDescent="0.25">
      <c r="AF5516" s="6"/>
      <c r="AG5516" s="40"/>
      <c r="AJ5516" s="83"/>
      <c r="AK5516" s="40"/>
      <c r="AN5516" s="83"/>
      <c r="AO5516" s="40"/>
      <c r="AT5516" s="83"/>
      <c r="AU5516" s="40"/>
      <c r="AX5516" s="6"/>
      <c r="AY5516" s="40"/>
    </row>
    <row r="5517" spans="32:51" x14ac:dyDescent="0.25">
      <c r="AF5517" s="6"/>
      <c r="AG5517" s="40"/>
      <c r="AJ5517" s="83"/>
      <c r="AK5517" s="40"/>
      <c r="AN5517" s="83"/>
      <c r="AO5517" s="40"/>
      <c r="AT5517" s="83"/>
      <c r="AU5517" s="40"/>
      <c r="AX5517" s="6"/>
      <c r="AY5517" s="40"/>
    </row>
    <row r="5518" spans="32:51" x14ac:dyDescent="0.25">
      <c r="AF5518" s="6"/>
      <c r="AG5518" s="40"/>
      <c r="AJ5518" s="83"/>
      <c r="AK5518" s="40"/>
      <c r="AN5518" s="83"/>
      <c r="AO5518" s="40"/>
      <c r="AT5518" s="83"/>
      <c r="AU5518" s="40"/>
      <c r="AX5518" s="6"/>
      <c r="AY5518" s="40"/>
    </row>
    <row r="5519" spans="32:51" x14ac:dyDescent="0.25">
      <c r="AF5519" s="6"/>
      <c r="AG5519" s="40"/>
      <c r="AJ5519" s="83"/>
      <c r="AK5519" s="40"/>
      <c r="AN5519" s="83"/>
      <c r="AO5519" s="40"/>
      <c r="AT5519" s="83"/>
      <c r="AU5519" s="40"/>
      <c r="AX5519" s="6"/>
      <c r="AY5519" s="40"/>
    </row>
    <row r="5520" spans="32:51" x14ac:dyDescent="0.25">
      <c r="AF5520" s="6"/>
      <c r="AG5520" s="40"/>
      <c r="AJ5520" s="83"/>
      <c r="AK5520" s="40"/>
      <c r="AN5520" s="83"/>
      <c r="AO5520" s="40"/>
      <c r="AT5520" s="83"/>
      <c r="AU5520" s="40"/>
      <c r="AX5520" s="6"/>
      <c r="AY5520" s="40"/>
    </row>
    <row r="5521" spans="32:51" x14ac:dyDescent="0.25">
      <c r="AF5521" s="6"/>
      <c r="AG5521" s="40"/>
      <c r="AJ5521" s="83"/>
      <c r="AK5521" s="40"/>
      <c r="AN5521" s="83"/>
      <c r="AO5521" s="40"/>
      <c r="AT5521" s="83"/>
      <c r="AU5521" s="40"/>
      <c r="AX5521" s="6"/>
      <c r="AY5521" s="40"/>
    </row>
    <row r="5522" spans="32:51" x14ac:dyDescent="0.25">
      <c r="AF5522" s="6"/>
      <c r="AG5522" s="40"/>
      <c r="AJ5522" s="83"/>
      <c r="AK5522" s="40"/>
      <c r="AN5522" s="83"/>
      <c r="AO5522" s="40"/>
      <c r="AT5522" s="83"/>
      <c r="AU5522" s="40"/>
      <c r="AX5522" s="6"/>
      <c r="AY5522" s="40"/>
    </row>
    <row r="5523" spans="32:51" x14ac:dyDescent="0.25">
      <c r="AF5523" s="6"/>
      <c r="AG5523" s="40"/>
      <c r="AJ5523" s="83"/>
      <c r="AK5523" s="40"/>
      <c r="AN5523" s="83"/>
      <c r="AO5523" s="40"/>
      <c r="AT5523" s="83"/>
      <c r="AU5523" s="40"/>
      <c r="AX5523" s="6"/>
      <c r="AY5523" s="40"/>
    </row>
    <row r="5524" spans="32:51" x14ac:dyDescent="0.25">
      <c r="AF5524" s="6"/>
      <c r="AG5524" s="40"/>
      <c r="AJ5524" s="83"/>
      <c r="AK5524" s="40"/>
      <c r="AN5524" s="83"/>
      <c r="AO5524" s="40"/>
      <c r="AT5524" s="83"/>
      <c r="AU5524" s="40"/>
      <c r="AX5524" s="6"/>
      <c r="AY5524" s="40"/>
    </row>
    <row r="5525" spans="32:51" x14ac:dyDescent="0.25">
      <c r="AF5525" s="6"/>
      <c r="AG5525" s="40"/>
      <c r="AJ5525" s="83"/>
      <c r="AK5525" s="40"/>
      <c r="AN5525" s="83"/>
      <c r="AO5525" s="40"/>
      <c r="AT5525" s="83"/>
      <c r="AU5525" s="40"/>
      <c r="AX5525" s="6"/>
      <c r="AY5525" s="40"/>
    </row>
    <row r="5526" spans="32:51" x14ac:dyDescent="0.25">
      <c r="AF5526" s="6"/>
      <c r="AG5526" s="40"/>
      <c r="AJ5526" s="83"/>
      <c r="AK5526" s="40"/>
      <c r="AN5526" s="83"/>
      <c r="AO5526" s="40"/>
      <c r="AT5526" s="83"/>
      <c r="AU5526" s="40"/>
      <c r="AX5526" s="6"/>
      <c r="AY5526" s="40"/>
    </row>
    <row r="5527" spans="32:51" x14ac:dyDescent="0.25">
      <c r="AF5527" s="6"/>
      <c r="AG5527" s="40"/>
      <c r="AJ5527" s="83"/>
      <c r="AK5527" s="40"/>
      <c r="AN5527" s="83"/>
      <c r="AO5527" s="40"/>
      <c r="AT5527" s="83"/>
      <c r="AU5527" s="40"/>
      <c r="AX5527" s="6"/>
      <c r="AY5527" s="40"/>
    </row>
    <row r="5528" spans="32:51" x14ac:dyDescent="0.25">
      <c r="AF5528" s="6"/>
      <c r="AG5528" s="40"/>
      <c r="AJ5528" s="83"/>
      <c r="AK5528" s="40"/>
      <c r="AN5528" s="83"/>
      <c r="AO5528" s="40"/>
      <c r="AT5528" s="83"/>
      <c r="AU5528" s="40"/>
      <c r="AX5528" s="6"/>
      <c r="AY5528" s="40"/>
    </row>
    <row r="5529" spans="32:51" x14ac:dyDescent="0.25">
      <c r="AF5529" s="6"/>
      <c r="AG5529" s="40"/>
      <c r="AJ5529" s="83"/>
      <c r="AK5529" s="40"/>
      <c r="AN5529" s="83"/>
      <c r="AO5529" s="40"/>
      <c r="AT5529" s="83"/>
      <c r="AU5529" s="40"/>
      <c r="AX5529" s="6"/>
      <c r="AY5529" s="40"/>
    </row>
    <row r="5530" spans="32:51" x14ac:dyDescent="0.25">
      <c r="AF5530" s="6"/>
      <c r="AG5530" s="40"/>
      <c r="AJ5530" s="83"/>
      <c r="AK5530" s="40"/>
      <c r="AN5530" s="83"/>
      <c r="AO5530" s="40"/>
      <c r="AT5530" s="83"/>
      <c r="AU5530" s="40"/>
      <c r="AX5530" s="6"/>
      <c r="AY5530" s="40"/>
    </row>
    <row r="5531" spans="32:51" x14ac:dyDescent="0.25">
      <c r="AF5531" s="6"/>
      <c r="AG5531" s="40"/>
      <c r="AJ5531" s="83"/>
      <c r="AK5531" s="40"/>
      <c r="AN5531" s="83"/>
      <c r="AO5531" s="40"/>
      <c r="AT5531" s="83"/>
      <c r="AU5531" s="40"/>
      <c r="AX5531" s="6"/>
      <c r="AY5531" s="40"/>
    </row>
    <row r="5532" spans="32:51" x14ac:dyDescent="0.25">
      <c r="AF5532" s="6"/>
      <c r="AG5532" s="40"/>
      <c r="AJ5532" s="83"/>
      <c r="AK5532" s="40"/>
      <c r="AN5532" s="83"/>
      <c r="AO5532" s="40"/>
      <c r="AT5532" s="83"/>
      <c r="AU5532" s="40"/>
      <c r="AX5532" s="6"/>
      <c r="AY5532" s="40"/>
    </row>
    <row r="5533" spans="32:51" x14ac:dyDescent="0.25">
      <c r="AF5533" s="6"/>
      <c r="AG5533" s="40"/>
      <c r="AJ5533" s="83"/>
      <c r="AK5533" s="40"/>
      <c r="AN5533" s="83"/>
      <c r="AO5533" s="40"/>
      <c r="AT5533" s="83"/>
      <c r="AU5533" s="40"/>
      <c r="AX5533" s="6"/>
      <c r="AY5533" s="40"/>
    </row>
    <row r="5534" spans="32:51" x14ac:dyDescent="0.25">
      <c r="AF5534" s="6"/>
      <c r="AG5534" s="40"/>
      <c r="AJ5534" s="83"/>
      <c r="AK5534" s="40"/>
      <c r="AN5534" s="83"/>
      <c r="AO5534" s="40"/>
      <c r="AT5534" s="83"/>
      <c r="AU5534" s="40"/>
      <c r="AX5534" s="6"/>
      <c r="AY5534" s="40"/>
    </row>
    <row r="5535" spans="32:51" x14ac:dyDescent="0.25">
      <c r="AF5535" s="6"/>
      <c r="AG5535" s="40"/>
      <c r="AJ5535" s="83"/>
      <c r="AK5535" s="40"/>
      <c r="AN5535" s="83"/>
      <c r="AO5535" s="40"/>
      <c r="AT5535" s="83"/>
      <c r="AU5535" s="40"/>
      <c r="AX5535" s="6"/>
      <c r="AY5535" s="40"/>
    </row>
    <row r="5536" spans="32:51" x14ac:dyDescent="0.25">
      <c r="AF5536" s="6"/>
      <c r="AG5536" s="40"/>
      <c r="AJ5536" s="83"/>
      <c r="AK5536" s="40"/>
      <c r="AN5536" s="83"/>
      <c r="AO5536" s="40"/>
      <c r="AT5536" s="83"/>
      <c r="AU5536" s="40"/>
      <c r="AX5536" s="6"/>
      <c r="AY5536" s="40"/>
    </row>
    <row r="5537" spans="32:51" x14ac:dyDescent="0.25">
      <c r="AF5537" s="6"/>
      <c r="AG5537" s="40"/>
      <c r="AJ5537" s="83"/>
      <c r="AK5537" s="40"/>
      <c r="AN5537" s="83"/>
      <c r="AO5537" s="40"/>
      <c r="AT5537" s="83"/>
      <c r="AU5537" s="40"/>
      <c r="AX5537" s="6"/>
      <c r="AY5537" s="40"/>
    </row>
    <row r="5538" spans="32:51" x14ac:dyDescent="0.25">
      <c r="AF5538" s="6"/>
      <c r="AG5538" s="40"/>
      <c r="AJ5538" s="83"/>
      <c r="AK5538" s="40"/>
      <c r="AN5538" s="83"/>
      <c r="AO5538" s="40"/>
      <c r="AT5538" s="83"/>
      <c r="AU5538" s="40"/>
      <c r="AX5538" s="6"/>
      <c r="AY5538" s="40"/>
    </row>
    <row r="5539" spans="32:51" x14ac:dyDescent="0.25">
      <c r="AF5539" s="6"/>
      <c r="AG5539" s="40"/>
      <c r="AJ5539" s="83"/>
      <c r="AK5539" s="40"/>
      <c r="AN5539" s="83"/>
      <c r="AO5539" s="40"/>
      <c r="AT5539" s="83"/>
      <c r="AU5539" s="40"/>
      <c r="AX5539" s="6"/>
      <c r="AY5539" s="40"/>
    </row>
    <row r="5540" spans="32:51" x14ac:dyDescent="0.25">
      <c r="AF5540" s="6"/>
      <c r="AG5540" s="40"/>
      <c r="AJ5540" s="83"/>
      <c r="AK5540" s="40"/>
      <c r="AN5540" s="83"/>
      <c r="AO5540" s="40"/>
      <c r="AT5540" s="83"/>
      <c r="AU5540" s="40"/>
      <c r="AX5540" s="6"/>
      <c r="AY5540" s="40"/>
    </row>
    <row r="5541" spans="32:51" x14ac:dyDescent="0.25">
      <c r="AF5541" s="6"/>
      <c r="AG5541" s="40"/>
      <c r="AJ5541" s="83"/>
      <c r="AK5541" s="40"/>
      <c r="AN5541" s="83"/>
      <c r="AO5541" s="40"/>
      <c r="AT5541" s="83"/>
      <c r="AU5541" s="40"/>
      <c r="AX5541" s="6"/>
      <c r="AY5541" s="40"/>
    </row>
    <row r="5542" spans="32:51" x14ac:dyDescent="0.25">
      <c r="AF5542" s="6"/>
      <c r="AG5542" s="40"/>
      <c r="AJ5542" s="83"/>
      <c r="AK5542" s="40"/>
      <c r="AN5542" s="83"/>
      <c r="AO5542" s="40"/>
      <c r="AT5542" s="83"/>
      <c r="AU5542" s="40"/>
      <c r="AX5542" s="6"/>
      <c r="AY5542" s="40"/>
    </row>
    <row r="5543" spans="32:51" x14ac:dyDescent="0.25">
      <c r="AF5543" s="6"/>
      <c r="AG5543" s="40"/>
      <c r="AJ5543" s="83"/>
      <c r="AK5543" s="40"/>
      <c r="AN5543" s="83"/>
      <c r="AO5543" s="40"/>
      <c r="AT5543" s="83"/>
      <c r="AU5543" s="40"/>
      <c r="AX5543" s="6"/>
      <c r="AY5543" s="40"/>
    </row>
    <row r="5544" spans="32:51" x14ac:dyDescent="0.25">
      <c r="AF5544" s="6"/>
      <c r="AG5544" s="40"/>
      <c r="AJ5544" s="83"/>
      <c r="AK5544" s="40"/>
      <c r="AN5544" s="83"/>
      <c r="AO5544" s="40"/>
      <c r="AT5544" s="83"/>
      <c r="AU5544" s="40"/>
      <c r="AX5544" s="6"/>
      <c r="AY5544" s="40"/>
    </row>
    <row r="5545" spans="32:51" x14ac:dyDescent="0.25">
      <c r="AF5545" s="6"/>
      <c r="AG5545" s="40"/>
      <c r="AJ5545" s="83"/>
      <c r="AK5545" s="40"/>
      <c r="AN5545" s="83"/>
      <c r="AO5545" s="40"/>
      <c r="AT5545" s="83"/>
      <c r="AU5545" s="40"/>
      <c r="AX5545" s="6"/>
      <c r="AY5545" s="40"/>
    </row>
    <row r="5546" spans="32:51" x14ac:dyDescent="0.25">
      <c r="AF5546" s="6"/>
      <c r="AG5546" s="40"/>
      <c r="AJ5546" s="83"/>
      <c r="AK5546" s="40"/>
      <c r="AN5546" s="83"/>
      <c r="AO5546" s="40"/>
      <c r="AT5546" s="83"/>
      <c r="AU5546" s="40"/>
      <c r="AX5546" s="6"/>
      <c r="AY5546" s="40"/>
    </row>
    <row r="5547" spans="32:51" x14ac:dyDescent="0.25">
      <c r="AF5547" s="6"/>
      <c r="AG5547" s="40"/>
      <c r="AJ5547" s="83"/>
      <c r="AK5547" s="40"/>
      <c r="AN5547" s="83"/>
      <c r="AO5547" s="40"/>
      <c r="AT5547" s="83"/>
      <c r="AU5547" s="40"/>
      <c r="AX5547" s="6"/>
      <c r="AY5547" s="40"/>
    </row>
    <row r="5548" spans="32:51" x14ac:dyDescent="0.25">
      <c r="AF5548" s="6"/>
      <c r="AG5548" s="40"/>
      <c r="AJ5548" s="83"/>
      <c r="AK5548" s="40"/>
      <c r="AN5548" s="83"/>
      <c r="AO5548" s="40"/>
      <c r="AT5548" s="83"/>
      <c r="AU5548" s="40"/>
      <c r="AX5548" s="6"/>
      <c r="AY5548" s="40"/>
    </row>
    <row r="5549" spans="32:51" x14ac:dyDescent="0.25">
      <c r="AF5549" s="6"/>
      <c r="AG5549" s="40"/>
      <c r="AJ5549" s="83"/>
      <c r="AK5549" s="40"/>
      <c r="AN5549" s="83"/>
      <c r="AO5549" s="40"/>
      <c r="AT5549" s="83"/>
      <c r="AU5549" s="40"/>
      <c r="AX5549" s="6"/>
      <c r="AY5549" s="40"/>
    </row>
    <row r="5550" spans="32:51" x14ac:dyDescent="0.25">
      <c r="AF5550" s="6"/>
      <c r="AG5550" s="40"/>
      <c r="AJ5550" s="83"/>
      <c r="AK5550" s="40"/>
      <c r="AN5550" s="83"/>
      <c r="AO5550" s="40"/>
      <c r="AT5550" s="83"/>
      <c r="AU5550" s="40"/>
      <c r="AX5550" s="6"/>
      <c r="AY5550" s="40"/>
    </row>
    <row r="5551" spans="32:51" x14ac:dyDescent="0.25">
      <c r="AF5551" s="6"/>
      <c r="AG5551" s="40"/>
      <c r="AJ5551" s="83"/>
      <c r="AK5551" s="40"/>
      <c r="AN5551" s="83"/>
      <c r="AO5551" s="40"/>
      <c r="AT5551" s="83"/>
      <c r="AU5551" s="40"/>
      <c r="AX5551" s="6"/>
      <c r="AY5551" s="40"/>
    </row>
    <row r="5552" spans="32:51" x14ac:dyDescent="0.25">
      <c r="AF5552" s="6"/>
      <c r="AG5552" s="40"/>
      <c r="AJ5552" s="83"/>
      <c r="AK5552" s="40"/>
      <c r="AN5552" s="83"/>
      <c r="AO5552" s="40"/>
      <c r="AT5552" s="83"/>
      <c r="AU5552" s="40"/>
      <c r="AX5552" s="6"/>
      <c r="AY5552" s="40"/>
    </row>
    <row r="5553" spans="32:51" x14ac:dyDescent="0.25">
      <c r="AF5553" s="6"/>
      <c r="AG5553" s="40"/>
      <c r="AJ5553" s="83"/>
      <c r="AK5553" s="40"/>
      <c r="AN5553" s="83"/>
      <c r="AO5553" s="40"/>
      <c r="AT5553" s="83"/>
      <c r="AU5553" s="40"/>
      <c r="AX5553" s="6"/>
      <c r="AY5553" s="40"/>
    </row>
    <row r="5554" spans="32:51" x14ac:dyDescent="0.25">
      <c r="AF5554" s="6"/>
      <c r="AG5554" s="40"/>
      <c r="AJ5554" s="83"/>
      <c r="AK5554" s="40"/>
      <c r="AN5554" s="83"/>
      <c r="AO5554" s="40"/>
      <c r="AT5554" s="83"/>
      <c r="AU5554" s="40"/>
      <c r="AX5554" s="6"/>
      <c r="AY5554" s="40"/>
    </row>
    <row r="5555" spans="32:51" x14ac:dyDescent="0.25">
      <c r="AF5555" s="6"/>
      <c r="AG5555" s="40"/>
      <c r="AJ5555" s="83"/>
      <c r="AK5555" s="40"/>
      <c r="AN5555" s="83"/>
      <c r="AO5555" s="40"/>
      <c r="AT5555" s="83"/>
      <c r="AU5555" s="40"/>
      <c r="AX5555" s="6"/>
      <c r="AY5555" s="40"/>
    </row>
    <row r="5556" spans="32:51" x14ac:dyDescent="0.25">
      <c r="AF5556" s="6"/>
      <c r="AG5556" s="40"/>
      <c r="AJ5556" s="83"/>
      <c r="AK5556" s="40"/>
      <c r="AN5556" s="83"/>
      <c r="AO5556" s="40"/>
      <c r="AT5556" s="83"/>
      <c r="AU5556" s="40"/>
      <c r="AX5556" s="6"/>
      <c r="AY5556" s="40"/>
    </row>
    <row r="5557" spans="32:51" x14ac:dyDescent="0.25">
      <c r="AF5557" s="6"/>
      <c r="AG5557" s="40"/>
      <c r="AJ5557" s="83"/>
      <c r="AK5557" s="40"/>
      <c r="AN5557" s="83"/>
      <c r="AO5557" s="40"/>
      <c r="AT5557" s="83"/>
      <c r="AU5557" s="40"/>
      <c r="AX5557" s="6"/>
      <c r="AY5557" s="40"/>
    </row>
    <row r="5558" spans="32:51" x14ac:dyDescent="0.25">
      <c r="AF5558" s="6"/>
      <c r="AG5558" s="40"/>
      <c r="AJ5558" s="83"/>
      <c r="AK5558" s="40"/>
      <c r="AN5558" s="83"/>
      <c r="AO5558" s="40"/>
      <c r="AT5558" s="83"/>
      <c r="AU5558" s="40"/>
      <c r="AX5558" s="6"/>
      <c r="AY5558" s="40"/>
    </row>
    <row r="5559" spans="32:51" x14ac:dyDescent="0.25">
      <c r="AF5559" s="6"/>
      <c r="AG5559" s="40"/>
      <c r="AJ5559" s="83"/>
      <c r="AK5559" s="40"/>
      <c r="AN5559" s="83"/>
      <c r="AO5559" s="40"/>
      <c r="AT5559" s="83"/>
      <c r="AU5559" s="40"/>
      <c r="AX5559" s="6"/>
      <c r="AY5559" s="40"/>
    </row>
    <row r="5560" spans="32:51" x14ac:dyDescent="0.25">
      <c r="AF5560" s="6"/>
      <c r="AG5560" s="40"/>
      <c r="AJ5560" s="83"/>
      <c r="AK5560" s="40"/>
      <c r="AN5560" s="83"/>
      <c r="AO5560" s="40"/>
      <c r="AT5560" s="83"/>
      <c r="AU5560" s="40"/>
      <c r="AX5560" s="6"/>
      <c r="AY5560" s="40"/>
    </row>
    <row r="5561" spans="32:51" x14ac:dyDescent="0.25">
      <c r="AF5561" s="6"/>
      <c r="AG5561" s="40"/>
      <c r="AJ5561" s="83"/>
      <c r="AK5561" s="40"/>
      <c r="AN5561" s="83"/>
      <c r="AO5561" s="40"/>
      <c r="AT5561" s="83"/>
      <c r="AU5561" s="40"/>
      <c r="AX5561" s="6"/>
      <c r="AY5561" s="40"/>
    </row>
    <row r="5562" spans="32:51" x14ac:dyDescent="0.25">
      <c r="AF5562" s="6"/>
      <c r="AG5562" s="40"/>
      <c r="AJ5562" s="83"/>
      <c r="AK5562" s="40"/>
      <c r="AN5562" s="83"/>
      <c r="AO5562" s="40"/>
      <c r="AT5562" s="83"/>
      <c r="AU5562" s="40"/>
      <c r="AX5562" s="6"/>
      <c r="AY5562" s="40"/>
    </row>
    <row r="5563" spans="32:51" x14ac:dyDescent="0.25">
      <c r="AF5563" s="6"/>
      <c r="AG5563" s="40"/>
      <c r="AJ5563" s="83"/>
      <c r="AK5563" s="40"/>
      <c r="AN5563" s="83"/>
      <c r="AO5563" s="40"/>
      <c r="AT5563" s="83"/>
      <c r="AU5563" s="40"/>
      <c r="AX5563" s="6"/>
      <c r="AY5563" s="40"/>
    </row>
    <row r="5564" spans="32:51" x14ac:dyDescent="0.25">
      <c r="AF5564" s="6"/>
      <c r="AG5564" s="40"/>
      <c r="AJ5564" s="83"/>
      <c r="AK5564" s="40"/>
      <c r="AN5564" s="83"/>
      <c r="AO5564" s="40"/>
      <c r="AT5564" s="83"/>
      <c r="AU5564" s="40"/>
      <c r="AX5564" s="6"/>
      <c r="AY5564" s="40"/>
    </row>
    <row r="5565" spans="32:51" x14ac:dyDescent="0.25">
      <c r="AF5565" s="6"/>
      <c r="AG5565" s="40"/>
      <c r="AJ5565" s="83"/>
      <c r="AK5565" s="40"/>
      <c r="AN5565" s="83"/>
      <c r="AO5565" s="40"/>
      <c r="AT5565" s="83"/>
      <c r="AU5565" s="40"/>
      <c r="AX5565" s="6"/>
      <c r="AY5565" s="40"/>
    </row>
    <row r="5566" spans="32:51" x14ac:dyDescent="0.25">
      <c r="AF5566" s="6"/>
      <c r="AG5566" s="40"/>
      <c r="AJ5566" s="83"/>
      <c r="AK5566" s="40"/>
      <c r="AN5566" s="83"/>
      <c r="AO5566" s="40"/>
      <c r="AT5566" s="83"/>
      <c r="AU5566" s="40"/>
      <c r="AX5566" s="6"/>
      <c r="AY5566" s="40"/>
    </row>
    <row r="5567" spans="32:51" x14ac:dyDescent="0.25">
      <c r="AF5567" s="6"/>
      <c r="AG5567" s="40"/>
      <c r="AJ5567" s="83"/>
      <c r="AK5567" s="40"/>
      <c r="AN5567" s="83"/>
      <c r="AO5567" s="40"/>
      <c r="AT5567" s="83"/>
      <c r="AU5567" s="40"/>
      <c r="AX5567" s="6"/>
      <c r="AY5567" s="40"/>
    </row>
    <row r="5568" spans="32:51" x14ac:dyDescent="0.25">
      <c r="AF5568" s="6"/>
      <c r="AG5568" s="40"/>
      <c r="AJ5568" s="83"/>
      <c r="AK5568" s="40"/>
      <c r="AN5568" s="83"/>
      <c r="AO5568" s="40"/>
      <c r="AT5568" s="83"/>
      <c r="AU5568" s="40"/>
      <c r="AX5568" s="6"/>
      <c r="AY5568" s="40"/>
    </row>
    <row r="5569" spans="32:51" x14ac:dyDescent="0.25">
      <c r="AF5569" s="6"/>
      <c r="AG5569" s="40"/>
      <c r="AJ5569" s="83"/>
      <c r="AK5569" s="40"/>
      <c r="AN5569" s="83"/>
      <c r="AO5569" s="40"/>
      <c r="AT5569" s="83"/>
      <c r="AU5569" s="40"/>
      <c r="AX5569" s="6"/>
      <c r="AY5569" s="40"/>
    </row>
    <row r="5570" spans="32:51" x14ac:dyDescent="0.25">
      <c r="AF5570" s="6"/>
      <c r="AG5570" s="40"/>
      <c r="AJ5570" s="83"/>
      <c r="AK5570" s="40"/>
      <c r="AN5570" s="83"/>
      <c r="AO5570" s="40"/>
      <c r="AT5570" s="83"/>
      <c r="AU5570" s="40"/>
      <c r="AX5570" s="6"/>
      <c r="AY5570" s="40"/>
    </row>
    <row r="5571" spans="32:51" x14ac:dyDescent="0.25">
      <c r="AF5571" s="6"/>
      <c r="AG5571" s="40"/>
      <c r="AJ5571" s="83"/>
      <c r="AK5571" s="40"/>
      <c r="AN5571" s="83"/>
      <c r="AO5571" s="40"/>
      <c r="AT5571" s="83"/>
      <c r="AU5571" s="40"/>
      <c r="AX5571" s="6"/>
      <c r="AY5571" s="40"/>
    </row>
    <row r="5572" spans="32:51" x14ac:dyDescent="0.25">
      <c r="AF5572" s="6"/>
      <c r="AG5572" s="40"/>
      <c r="AJ5572" s="83"/>
      <c r="AK5572" s="40"/>
      <c r="AN5572" s="83"/>
      <c r="AO5572" s="40"/>
      <c r="AT5572" s="83"/>
      <c r="AU5572" s="40"/>
      <c r="AX5572" s="6"/>
      <c r="AY5572" s="40"/>
    </row>
    <row r="5573" spans="32:51" x14ac:dyDescent="0.25">
      <c r="AF5573" s="6"/>
      <c r="AG5573" s="40"/>
      <c r="AJ5573" s="83"/>
      <c r="AK5573" s="40"/>
      <c r="AN5573" s="83"/>
      <c r="AO5573" s="40"/>
      <c r="AT5573" s="83"/>
      <c r="AU5573" s="40"/>
      <c r="AX5573" s="6"/>
      <c r="AY5573" s="40"/>
    </row>
    <row r="5574" spans="32:51" x14ac:dyDescent="0.25">
      <c r="AF5574" s="6"/>
      <c r="AG5574" s="40"/>
      <c r="AJ5574" s="83"/>
      <c r="AK5574" s="40"/>
      <c r="AN5574" s="83"/>
      <c r="AO5574" s="40"/>
      <c r="AT5574" s="83"/>
      <c r="AU5574" s="40"/>
      <c r="AX5574" s="6"/>
      <c r="AY5574" s="40"/>
    </row>
    <row r="5575" spans="32:51" x14ac:dyDescent="0.25">
      <c r="AF5575" s="6"/>
      <c r="AG5575" s="40"/>
      <c r="AJ5575" s="83"/>
      <c r="AK5575" s="40"/>
      <c r="AN5575" s="83"/>
      <c r="AO5575" s="40"/>
      <c r="AT5575" s="83"/>
      <c r="AU5575" s="40"/>
      <c r="AX5575" s="6"/>
      <c r="AY5575" s="40"/>
    </row>
    <row r="5576" spans="32:51" x14ac:dyDescent="0.25">
      <c r="AF5576" s="6"/>
      <c r="AG5576" s="40"/>
      <c r="AJ5576" s="83"/>
      <c r="AK5576" s="40"/>
      <c r="AN5576" s="83"/>
      <c r="AO5576" s="40"/>
      <c r="AT5576" s="83"/>
      <c r="AU5576" s="40"/>
      <c r="AX5576" s="6"/>
      <c r="AY5576" s="40"/>
    </row>
    <row r="5577" spans="32:51" x14ac:dyDescent="0.25">
      <c r="AF5577" s="6"/>
      <c r="AG5577" s="40"/>
      <c r="AJ5577" s="83"/>
      <c r="AK5577" s="40"/>
      <c r="AN5577" s="83"/>
      <c r="AO5577" s="40"/>
      <c r="AT5577" s="83"/>
      <c r="AU5577" s="40"/>
      <c r="AX5577" s="6"/>
      <c r="AY5577" s="40"/>
    </row>
    <row r="5578" spans="32:51" x14ac:dyDescent="0.25">
      <c r="AF5578" s="6"/>
      <c r="AG5578" s="40"/>
      <c r="AJ5578" s="83"/>
      <c r="AK5578" s="40"/>
      <c r="AN5578" s="83"/>
      <c r="AO5578" s="40"/>
      <c r="AT5578" s="83"/>
      <c r="AU5578" s="40"/>
      <c r="AX5578" s="6"/>
      <c r="AY5578" s="40"/>
    </row>
    <row r="5579" spans="32:51" x14ac:dyDescent="0.25">
      <c r="AF5579" s="6"/>
      <c r="AG5579" s="40"/>
      <c r="AJ5579" s="83"/>
      <c r="AK5579" s="40"/>
      <c r="AN5579" s="83"/>
      <c r="AO5579" s="40"/>
      <c r="AT5579" s="83"/>
      <c r="AU5579" s="40"/>
      <c r="AX5579" s="6"/>
      <c r="AY5579" s="40"/>
    </row>
    <row r="5580" spans="32:51" x14ac:dyDescent="0.25">
      <c r="AF5580" s="6"/>
      <c r="AG5580" s="40"/>
      <c r="AJ5580" s="83"/>
      <c r="AK5580" s="40"/>
      <c r="AN5580" s="83"/>
      <c r="AO5580" s="40"/>
      <c r="AT5580" s="83"/>
      <c r="AU5580" s="40"/>
      <c r="AX5580" s="6"/>
      <c r="AY5580" s="40"/>
    </row>
    <row r="5581" spans="32:51" x14ac:dyDescent="0.25">
      <c r="AF5581" s="6"/>
      <c r="AG5581" s="40"/>
      <c r="AJ5581" s="83"/>
      <c r="AK5581" s="40"/>
      <c r="AN5581" s="83"/>
      <c r="AO5581" s="40"/>
      <c r="AT5581" s="83"/>
      <c r="AU5581" s="40"/>
      <c r="AX5581" s="6"/>
      <c r="AY5581" s="40"/>
    </row>
    <row r="5582" spans="32:51" x14ac:dyDescent="0.25">
      <c r="AF5582" s="6"/>
      <c r="AG5582" s="40"/>
      <c r="AJ5582" s="83"/>
      <c r="AK5582" s="40"/>
      <c r="AN5582" s="83"/>
      <c r="AO5582" s="40"/>
      <c r="AT5582" s="83"/>
      <c r="AU5582" s="40"/>
      <c r="AX5582" s="6"/>
      <c r="AY5582" s="40"/>
    </row>
    <row r="5583" spans="32:51" x14ac:dyDescent="0.25">
      <c r="AF5583" s="6"/>
      <c r="AG5583" s="40"/>
      <c r="AJ5583" s="83"/>
      <c r="AK5583" s="40"/>
      <c r="AN5583" s="83"/>
      <c r="AO5583" s="40"/>
      <c r="AT5583" s="83"/>
      <c r="AU5583" s="40"/>
      <c r="AX5583" s="6"/>
      <c r="AY5583" s="40"/>
    </row>
    <row r="5584" spans="32:51" x14ac:dyDescent="0.25">
      <c r="AF5584" s="6"/>
      <c r="AG5584" s="40"/>
      <c r="AJ5584" s="83"/>
      <c r="AK5584" s="40"/>
      <c r="AN5584" s="83"/>
      <c r="AO5584" s="40"/>
      <c r="AT5584" s="83"/>
      <c r="AU5584" s="40"/>
      <c r="AX5584" s="6"/>
      <c r="AY5584" s="40"/>
    </row>
    <row r="5585" spans="32:51" x14ac:dyDescent="0.25">
      <c r="AF5585" s="6"/>
      <c r="AG5585" s="40"/>
      <c r="AJ5585" s="83"/>
      <c r="AK5585" s="40"/>
      <c r="AN5585" s="83"/>
      <c r="AO5585" s="40"/>
      <c r="AT5585" s="83"/>
      <c r="AU5585" s="40"/>
      <c r="AX5585" s="6"/>
      <c r="AY5585" s="40"/>
    </row>
    <row r="5586" spans="32:51" x14ac:dyDescent="0.25">
      <c r="AF5586" s="6"/>
      <c r="AG5586" s="40"/>
      <c r="AJ5586" s="83"/>
      <c r="AK5586" s="40"/>
      <c r="AN5586" s="83"/>
      <c r="AO5586" s="40"/>
      <c r="AT5586" s="83"/>
      <c r="AU5586" s="40"/>
      <c r="AX5586" s="6"/>
      <c r="AY5586" s="40"/>
    </row>
    <row r="5587" spans="32:51" x14ac:dyDescent="0.25">
      <c r="AF5587" s="6"/>
      <c r="AG5587" s="40"/>
      <c r="AJ5587" s="83"/>
      <c r="AK5587" s="40"/>
      <c r="AN5587" s="83"/>
      <c r="AO5587" s="40"/>
      <c r="AT5587" s="83"/>
      <c r="AU5587" s="40"/>
      <c r="AX5587" s="6"/>
      <c r="AY5587" s="40"/>
    </row>
    <row r="5588" spans="32:51" x14ac:dyDescent="0.25">
      <c r="AF5588" s="6"/>
      <c r="AG5588" s="40"/>
      <c r="AJ5588" s="83"/>
      <c r="AK5588" s="40"/>
      <c r="AN5588" s="83"/>
      <c r="AO5588" s="40"/>
      <c r="AT5588" s="83"/>
      <c r="AU5588" s="40"/>
      <c r="AX5588" s="6"/>
      <c r="AY5588" s="40"/>
    </row>
    <row r="5589" spans="32:51" x14ac:dyDescent="0.25">
      <c r="AF5589" s="6"/>
      <c r="AG5589" s="40"/>
      <c r="AJ5589" s="83"/>
      <c r="AK5589" s="40"/>
      <c r="AN5589" s="83"/>
      <c r="AO5589" s="40"/>
      <c r="AT5589" s="83"/>
      <c r="AU5589" s="40"/>
      <c r="AX5589" s="6"/>
      <c r="AY5589" s="40"/>
    </row>
    <row r="5590" spans="32:51" x14ac:dyDescent="0.25">
      <c r="AF5590" s="6"/>
      <c r="AG5590" s="40"/>
      <c r="AJ5590" s="83"/>
      <c r="AK5590" s="40"/>
      <c r="AN5590" s="83"/>
      <c r="AO5590" s="40"/>
      <c r="AT5590" s="83"/>
      <c r="AU5590" s="40"/>
      <c r="AX5590" s="6"/>
      <c r="AY5590" s="40"/>
    </row>
    <row r="5591" spans="32:51" x14ac:dyDescent="0.25">
      <c r="AF5591" s="6"/>
      <c r="AG5591" s="40"/>
      <c r="AJ5591" s="83"/>
      <c r="AK5591" s="40"/>
      <c r="AN5591" s="83"/>
      <c r="AO5591" s="40"/>
      <c r="AT5591" s="83"/>
      <c r="AU5591" s="40"/>
      <c r="AX5591" s="6"/>
      <c r="AY5591" s="40"/>
    </row>
    <row r="5592" spans="32:51" x14ac:dyDescent="0.25">
      <c r="AF5592" s="6"/>
      <c r="AG5592" s="40"/>
      <c r="AJ5592" s="83"/>
      <c r="AK5592" s="40"/>
      <c r="AN5592" s="83"/>
      <c r="AO5592" s="40"/>
      <c r="AT5592" s="83"/>
      <c r="AU5592" s="40"/>
      <c r="AX5592" s="6"/>
      <c r="AY5592" s="40"/>
    </row>
    <row r="5593" spans="32:51" x14ac:dyDescent="0.25">
      <c r="AF5593" s="6"/>
      <c r="AG5593" s="40"/>
      <c r="AJ5593" s="83"/>
      <c r="AK5593" s="40"/>
      <c r="AN5593" s="83"/>
      <c r="AO5593" s="40"/>
      <c r="AT5593" s="83"/>
      <c r="AU5593" s="40"/>
      <c r="AX5593" s="6"/>
      <c r="AY5593" s="40"/>
    </row>
    <row r="5594" spans="32:51" x14ac:dyDescent="0.25">
      <c r="AF5594" s="6"/>
      <c r="AG5594" s="40"/>
      <c r="AJ5594" s="83"/>
      <c r="AK5594" s="40"/>
      <c r="AN5594" s="83"/>
      <c r="AO5594" s="40"/>
      <c r="AT5594" s="83"/>
      <c r="AU5594" s="40"/>
      <c r="AX5594" s="6"/>
      <c r="AY5594" s="40"/>
    </row>
    <row r="5595" spans="32:51" x14ac:dyDescent="0.25">
      <c r="AF5595" s="6"/>
      <c r="AG5595" s="40"/>
      <c r="AJ5595" s="83"/>
      <c r="AK5595" s="40"/>
      <c r="AN5595" s="83"/>
      <c r="AO5595" s="40"/>
      <c r="AT5595" s="83"/>
      <c r="AU5595" s="40"/>
      <c r="AX5595" s="6"/>
      <c r="AY5595" s="40"/>
    </row>
    <row r="5596" spans="32:51" x14ac:dyDescent="0.25">
      <c r="AF5596" s="6"/>
      <c r="AG5596" s="40"/>
      <c r="AJ5596" s="83"/>
      <c r="AK5596" s="40"/>
      <c r="AN5596" s="83"/>
      <c r="AO5596" s="40"/>
      <c r="AT5596" s="83"/>
      <c r="AU5596" s="40"/>
      <c r="AX5596" s="6"/>
      <c r="AY5596" s="40"/>
    </row>
    <row r="5597" spans="32:51" x14ac:dyDescent="0.25">
      <c r="AF5597" s="6"/>
      <c r="AG5597" s="40"/>
      <c r="AJ5597" s="83"/>
      <c r="AK5597" s="40"/>
      <c r="AN5597" s="83"/>
      <c r="AO5597" s="40"/>
      <c r="AT5597" s="83"/>
      <c r="AU5597" s="40"/>
      <c r="AX5597" s="6"/>
      <c r="AY5597" s="40"/>
    </row>
    <row r="5598" spans="32:51" x14ac:dyDescent="0.25">
      <c r="AF5598" s="6"/>
      <c r="AG5598" s="40"/>
      <c r="AJ5598" s="83"/>
      <c r="AK5598" s="40"/>
      <c r="AN5598" s="83"/>
      <c r="AO5598" s="40"/>
      <c r="AT5598" s="83"/>
      <c r="AU5598" s="40"/>
      <c r="AX5598" s="6"/>
      <c r="AY5598" s="40"/>
    </row>
    <row r="5599" spans="32:51" x14ac:dyDescent="0.25">
      <c r="AF5599" s="6"/>
      <c r="AG5599" s="40"/>
      <c r="AJ5599" s="83"/>
      <c r="AK5599" s="40"/>
      <c r="AN5599" s="83"/>
      <c r="AO5599" s="40"/>
      <c r="AT5599" s="83"/>
      <c r="AU5599" s="40"/>
      <c r="AX5599" s="6"/>
      <c r="AY5599" s="40"/>
    </row>
    <row r="5600" spans="32:51" x14ac:dyDescent="0.25">
      <c r="AF5600" s="6"/>
      <c r="AG5600" s="40"/>
      <c r="AJ5600" s="83"/>
      <c r="AK5600" s="40"/>
      <c r="AN5600" s="83"/>
      <c r="AO5600" s="40"/>
      <c r="AT5600" s="83"/>
      <c r="AU5600" s="40"/>
      <c r="AX5600" s="6"/>
      <c r="AY5600" s="40"/>
    </row>
    <row r="5601" spans="32:51" x14ac:dyDescent="0.25">
      <c r="AF5601" s="6"/>
      <c r="AG5601" s="40"/>
      <c r="AJ5601" s="83"/>
      <c r="AK5601" s="40"/>
      <c r="AN5601" s="83"/>
      <c r="AO5601" s="40"/>
      <c r="AT5601" s="83"/>
      <c r="AU5601" s="40"/>
      <c r="AX5601" s="6"/>
      <c r="AY5601" s="40"/>
    </row>
    <row r="5602" spans="32:51" x14ac:dyDescent="0.25">
      <c r="AF5602" s="6"/>
      <c r="AG5602" s="40"/>
      <c r="AJ5602" s="83"/>
      <c r="AK5602" s="40"/>
      <c r="AN5602" s="83"/>
      <c r="AO5602" s="40"/>
      <c r="AT5602" s="83"/>
      <c r="AU5602" s="40"/>
      <c r="AX5602" s="6"/>
      <c r="AY5602" s="40"/>
    </row>
    <row r="5603" spans="32:51" x14ac:dyDescent="0.25">
      <c r="AF5603" s="6"/>
      <c r="AG5603" s="40"/>
      <c r="AJ5603" s="83"/>
      <c r="AK5603" s="40"/>
      <c r="AN5603" s="83"/>
      <c r="AO5603" s="40"/>
      <c r="AT5603" s="83"/>
      <c r="AU5603" s="40"/>
      <c r="AX5603" s="6"/>
      <c r="AY5603" s="40"/>
    </row>
    <row r="5604" spans="32:51" x14ac:dyDescent="0.25">
      <c r="AF5604" s="6"/>
      <c r="AG5604" s="40"/>
      <c r="AJ5604" s="83"/>
      <c r="AK5604" s="40"/>
      <c r="AN5604" s="83"/>
      <c r="AO5604" s="40"/>
      <c r="AT5604" s="83"/>
      <c r="AU5604" s="40"/>
      <c r="AX5604" s="6"/>
      <c r="AY5604" s="40"/>
    </row>
    <row r="5605" spans="32:51" x14ac:dyDescent="0.25">
      <c r="AF5605" s="6"/>
      <c r="AG5605" s="40"/>
      <c r="AJ5605" s="83"/>
      <c r="AK5605" s="40"/>
      <c r="AN5605" s="83"/>
      <c r="AO5605" s="40"/>
      <c r="AT5605" s="83"/>
      <c r="AU5605" s="40"/>
      <c r="AX5605" s="6"/>
      <c r="AY5605" s="40"/>
    </row>
    <row r="5606" spans="32:51" x14ac:dyDescent="0.25">
      <c r="AF5606" s="6"/>
      <c r="AG5606" s="40"/>
      <c r="AJ5606" s="83"/>
      <c r="AK5606" s="40"/>
      <c r="AN5606" s="83"/>
      <c r="AO5606" s="40"/>
      <c r="AT5606" s="83"/>
      <c r="AU5606" s="40"/>
      <c r="AX5606" s="6"/>
      <c r="AY5606" s="40"/>
    </row>
    <row r="5607" spans="32:51" x14ac:dyDescent="0.25">
      <c r="AF5607" s="6"/>
      <c r="AG5607" s="40"/>
      <c r="AJ5607" s="83"/>
      <c r="AK5607" s="40"/>
      <c r="AN5607" s="83"/>
      <c r="AO5607" s="40"/>
      <c r="AT5607" s="83"/>
      <c r="AU5607" s="40"/>
      <c r="AX5607" s="6"/>
      <c r="AY5607" s="40"/>
    </row>
    <row r="5608" spans="32:51" x14ac:dyDescent="0.25">
      <c r="AF5608" s="6"/>
      <c r="AG5608" s="40"/>
      <c r="AJ5608" s="83"/>
      <c r="AK5608" s="40"/>
      <c r="AN5608" s="83"/>
      <c r="AO5608" s="40"/>
      <c r="AT5608" s="83"/>
      <c r="AU5608" s="40"/>
      <c r="AX5608" s="6"/>
      <c r="AY5608" s="40"/>
    </row>
    <row r="5609" spans="32:51" x14ac:dyDescent="0.25">
      <c r="AF5609" s="6"/>
      <c r="AG5609" s="40"/>
      <c r="AJ5609" s="83"/>
      <c r="AK5609" s="40"/>
      <c r="AN5609" s="83"/>
      <c r="AO5609" s="40"/>
      <c r="AT5609" s="83"/>
      <c r="AU5609" s="40"/>
      <c r="AX5609" s="6"/>
      <c r="AY5609" s="40"/>
    </row>
    <row r="5610" spans="32:51" x14ac:dyDescent="0.25">
      <c r="AF5610" s="6"/>
      <c r="AG5610" s="40"/>
      <c r="AJ5610" s="83"/>
      <c r="AK5610" s="40"/>
      <c r="AN5610" s="83"/>
      <c r="AO5610" s="40"/>
      <c r="AT5610" s="83"/>
      <c r="AU5610" s="40"/>
      <c r="AX5610" s="6"/>
      <c r="AY5610" s="40"/>
    </row>
    <row r="5611" spans="32:51" x14ac:dyDescent="0.25">
      <c r="AF5611" s="6"/>
      <c r="AG5611" s="40"/>
      <c r="AJ5611" s="83"/>
      <c r="AK5611" s="40"/>
      <c r="AN5611" s="83"/>
      <c r="AO5611" s="40"/>
      <c r="AT5611" s="83"/>
      <c r="AU5611" s="40"/>
      <c r="AX5611" s="6"/>
      <c r="AY5611" s="40"/>
    </row>
    <row r="5612" spans="32:51" x14ac:dyDescent="0.25">
      <c r="AF5612" s="6"/>
      <c r="AG5612" s="40"/>
      <c r="AJ5612" s="83"/>
      <c r="AK5612" s="40"/>
      <c r="AN5612" s="83"/>
      <c r="AO5612" s="40"/>
      <c r="AT5612" s="83"/>
      <c r="AU5612" s="40"/>
      <c r="AX5612" s="6"/>
      <c r="AY5612" s="40"/>
    </row>
    <row r="5613" spans="32:51" x14ac:dyDescent="0.25">
      <c r="AF5613" s="6"/>
      <c r="AG5613" s="40"/>
      <c r="AJ5613" s="83"/>
      <c r="AK5613" s="40"/>
      <c r="AN5613" s="83"/>
      <c r="AO5613" s="40"/>
      <c r="AT5613" s="83"/>
      <c r="AU5613" s="40"/>
      <c r="AX5613" s="6"/>
      <c r="AY5613" s="40"/>
    </row>
    <row r="5614" spans="32:51" x14ac:dyDescent="0.25">
      <c r="AF5614" s="6"/>
      <c r="AG5614" s="40"/>
      <c r="AJ5614" s="83"/>
      <c r="AK5614" s="40"/>
      <c r="AN5614" s="83"/>
      <c r="AO5614" s="40"/>
      <c r="AT5614" s="83"/>
      <c r="AU5614" s="40"/>
      <c r="AX5614" s="6"/>
      <c r="AY5614" s="40"/>
    </row>
    <row r="5615" spans="32:51" x14ac:dyDescent="0.25">
      <c r="AF5615" s="6"/>
      <c r="AG5615" s="40"/>
      <c r="AJ5615" s="83"/>
      <c r="AK5615" s="40"/>
      <c r="AN5615" s="83"/>
      <c r="AO5615" s="40"/>
      <c r="AT5615" s="83"/>
      <c r="AU5615" s="40"/>
      <c r="AX5615" s="6"/>
      <c r="AY5615" s="40"/>
    </row>
    <row r="5616" spans="32:51" x14ac:dyDescent="0.25">
      <c r="AF5616" s="6"/>
      <c r="AG5616" s="40"/>
      <c r="AJ5616" s="83"/>
      <c r="AK5616" s="40"/>
      <c r="AN5616" s="83"/>
      <c r="AO5616" s="40"/>
      <c r="AT5616" s="83"/>
      <c r="AU5616" s="40"/>
      <c r="AX5616" s="6"/>
      <c r="AY5616" s="40"/>
    </row>
    <row r="5617" spans="32:51" x14ac:dyDescent="0.25">
      <c r="AF5617" s="6"/>
      <c r="AG5617" s="40"/>
      <c r="AJ5617" s="83"/>
      <c r="AK5617" s="40"/>
      <c r="AN5617" s="83"/>
      <c r="AO5617" s="40"/>
      <c r="AT5617" s="83"/>
      <c r="AU5617" s="40"/>
      <c r="AX5617" s="6"/>
      <c r="AY5617" s="40"/>
    </row>
    <row r="5618" spans="32:51" x14ac:dyDescent="0.25">
      <c r="AF5618" s="6"/>
      <c r="AG5618" s="40"/>
      <c r="AJ5618" s="83"/>
      <c r="AK5618" s="40"/>
      <c r="AN5618" s="83"/>
      <c r="AO5618" s="40"/>
      <c r="AT5618" s="83"/>
      <c r="AU5618" s="40"/>
      <c r="AX5618" s="6"/>
      <c r="AY5618" s="40"/>
    </row>
    <row r="5619" spans="32:51" x14ac:dyDescent="0.25">
      <c r="AF5619" s="6"/>
      <c r="AG5619" s="40"/>
      <c r="AJ5619" s="83"/>
      <c r="AK5619" s="40"/>
      <c r="AN5619" s="83"/>
      <c r="AO5619" s="40"/>
      <c r="AT5619" s="83"/>
      <c r="AU5619" s="40"/>
      <c r="AX5619" s="6"/>
      <c r="AY5619" s="40"/>
    </row>
    <row r="5620" spans="32:51" x14ac:dyDescent="0.25">
      <c r="AF5620" s="6"/>
      <c r="AG5620" s="40"/>
      <c r="AJ5620" s="83"/>
      <c r="AK5620" s="40"/>
      <c r="AN5620" s="83"/>
      <c r="AO5620" s="40"/>
      <c r="AT5620" s="83"/>
      <c r="AU5620" s="40"/>
      <c r="AX5620" s="6"/>
      <c r="AY5620" s="40"/>
    </row>
    <row r="5621" spans="32:51" x14ac:dyDescent="0.25">
      <c r="AF5621" s="6"/>
      <c r="AG5621" s="40"/>
      <c r="AJ5621" s="83"/>
      <c r="AK5621" s="40"/>
      <c r="AN5621" s="83"/>
      <c r="AO5621" s="40"/>
      <c r="AT5621" s="83"/>
      <c r="AU5621" s="40"/>
      <c r="AX5621" s="6"/>
      <c r="AY5621" s="40"/>
    </row>
    <row r="5622" spans="32:51" x14ac:dyDescent="0.25">
      <c r="AF5622" s="6"/>
      <c r="AG5622" s="40"/>
      <c r="AJ5622" s="83"/>
      <c r="AK5622" s="40"/>
      <c r="AN5622" s="83"/>
      <c r="AO5622" s="40"/>
      <c r="AT5622" s="83"/>
      <c r="AU5622" s="40"/>
      <c r="AX5622" s="6"/>
      <c r="AY5622" s="40"/>
    </row>
    <row r="5623" spans="32:51" x14ac:dyDescent="0.25">
      <c r="AF5623" s="6"/>
      <c r="AG5623" s="40"/>
      <c r="AJ5623" s="83"/>
      <c r="AK5623" s="40"/>
      <c r="AN5623" s="83"/>
      <c r="AO5623" s="40"/>
      <c r="AT5623" s="83"/>
      <c r="AU5623" s="40"/>
      <c r="AX5623" s="6"/>
      <c r="AY5623" s="40"/>
    </row>
    <row r="5624" spans="32:51" x14ac:dyDescent="0.25">
      <c r="AF5624" s="6"/>
      <c r="AG5624" s="40"/>
      <c r="AJ5624" s="83"/>
      <c r="AK5624" s="40"/>
      <c r="AN5624" s="83"/>
      <c r="AO5624" s="40"/>
      <c r="AT5624" s="83"/>
      <c r="AU5624" s="40"/>
      <c r="AX5624" s="6"/>
      <c r="AY5624" s="40"/>
    </row>
    <row r="5625" spans="32:51" x14ac:dyDescent="0.25">
      <c r="AF5625" s="6"/>
      <c r="AG5625" s="40"/>
      <c r="AJ5625" s="83"/>
      <c r="AK5625" s="40"/>
      <c r="AN5625" s="83"/>
      <c r="AO5625" s="40"/>
      <c r="AT5625" s="83"/>
      <c r="AU5625" s="40"/>
      <c r="AX5625" s="6"/>
      <c r="AY5625" s="40"/>
    </row>
    <row r="5626" spans="32:51" x14ac:dyDescent="0.25">
      <c r="AF5626" s="6"/>
      <c r="AG5626" s="40"/>
      <c r="AJ5626" s="83"/>
      <c r="AK5626" s="40"/>
      <c r="AN5626" s="83"/>
      <c r="AO5626" s="40"/>
      <c r="AT5626" s="83"/>
      <c r="AU5626" s="40"/>
      <c r="AX5626" s="6"/>
      <c r="AY5626" s="40"/>
    </row>
    <row r="5627" spans="32:51" x14ac:dyDescent="0.25">
      <c r="AF5627" s="6"/>
      <c r="AG5627" s="40"/>
      <c r="AJ5627" s="83"/>
      <c r="AK5627" s="40"/>
      <c r="AN5627" s="83"/>
      <c r="AO5627" s="40"/>
      <c r="AT5627" s="83"/>
      <c r="AU5627" s="40"/>
      <c r="AX5627" s="6"/>
      <c r="AY5627" s="40"/>
    </row>
    <row r="5628" spans="32:51" x14ac:dyDescent="0.25">
      <c r="AF5628" s="6"/>
      <c r="AG5628" s="40"/>
      <c r="AJ5628" s="83"/>
      <c r="AK5628" s="40"/>
      <c r="AN5628" s="83"/>
      <c r="AO5628" s="40"/>
      <c r="AT5628" s="83"/>
      <c r="AU5628" s="40"/>
      <c r="AX5628" s="6"/>
      <c r="AY5628" s="40"/>
    </row>
    <row r="5629" spans="32:51" x14ac:dyDescent="0.25">
      <c r="AF5629" s="6"/>
      <c r="AG5629" s="40"/>
      <c r="AJ5629" s="83"/>
      <c r="AK5629" s="40"/>
      <c r="AN5629" s="83"/>
      <c r="AO5629" s="40"/>
      <c r="AT5629" s="83"/>
      <c r="AU5629" s="40"/>
      <c r="AX5629" s="6"/>
      <c r="AY5629" s="40"/>
    </row>
    <row r="5630" spans="32:51" x14ac:dyDescent="0.25">
      <c r="AF5630" s="6"/>
      <c r="AG5630" s="40"/>
      <c r="AJ5630" s="83"/>
      <c r="AK5630" s="40"/>
      <c r="AN5630" s="83"/>
      <c r="AO5630" s="40"/>
      <c r="AT5630" s="83"/>
      <c r="AU5630" s="40"/>
      <c r="AX5630" s="6"/>
      <c r="AY5630" s="40"/>
    </row>
    <row r="5631" spans="32:51" x14ac:dyDescent="0.25">
      <c r="AF5631" s="6"/>
      <c r="AG5631" s="40"/>
      <c r="AJ5631" s="83"/>
      <c r="AK5631" s="40"/>
      <c r="AN5631" s="83"/>
      <c r="AO5631" s="40"/>
      <c r="AT5631" s="83"/>
      <c r="AU5631" s="40"/>
      <c r="AX5631" s="6"/>
      <c r="AY5631" s="40"/>
    </row>
    <row r="5632" spans="32:51" x14ac:dyDescent="0.25">
      <c r="AF5632" s="6"/>
      <c r="AG5632" s="40"/>
      <c r="AJ5632" s="83"/>
      <c r="AK5632" s="40"/>
      <c r="AN5632" s="83"/>
      <c r="AO5632" s="40"/>
      <c r="AT5632" s="83"/>
      <c r="AU5632" s="40"/>
      <c r="AX5632" s="6"/>
      <c r="AY5632" s="40"/>
    </row>
    <row r="5633" spans="32:51" x14ac:dyDescent="0.25">
      <c r="AF5633" s="6"/>
      <c r="AG5633" s="40"/>
      <c r="AJ5633" s="83"/>
      <c r="AK5633" s="40"/>
      <c r="AN5633" s="83"/>
      <c r="AO5633" s="40"/>
      <c r="AT5633" s="83"/>
      <c r="AU5633" s="40"/>
      <c r="AX5633" s="6"/>
      <c r="AY5633" s="40"/>
    </row>
    <row r="5634" spans="32:51" x14ac:dyDescent="0.25">
      <c r="AF5634" s="6"/>
      <c r="AG5634" s="40"/>
      <c r="AJ5634" s="83"/>
      <c r="AK5634" s="40"/>
      <c r="AN5634" s="83"/>
      <c r="AO5634" s="40"/>
      <c r="AT5634" s="83"/>
      <c r="AU5634" s="40"/>
      <c r="AX5634" s="6"/>
      <c r="AY5634" s="40"/>
    </row>
    <row r="5635" spans="32:51" x14ac:dyDescent="0.25">
      <c r="AF5635" s="6"/>
      <c r="AG5635" s="40"/>
      <c r="AJ5635" s="83"/>
      <c r="AK5635" s="40"/>
      <c r="AN5635" s="83"/>
      <c r="AO5635" s="40"/>
      <c r="AT5635" s="83"/>
      <c r="AU5635" s="40"/>
      <c r="AX5635" s="6"/>
      <c r="AY5635" s="40"/>
    </row>
    <row r="5636" spans="32:51" x14ac:dyDescent="0.25">
      <c r="AF5636" s="6"/>
      <c r="AG5636" s="40"/>
      <c r="AJ5636" s="83"/>
      <c r="AK5636" s="40"/>
      <c r="AN5636" s="83"/>
      <c r="AO5636" s="40"/>
      <c r="AT5636" s="83"/>
      <c r="AU5636" s="40"/>
      <c r="AX5636" s="6"/>
      <c r="AY5636" s="40"/>
    </row>
    <row r="5637" spans="32:51" x14ac:dyDescent="0.25">
      <c r="AF5637" s="6"/>
      <c r="AG5637" s="40"/>
      <c r="AJ5637" s="83"/>
      <c r="AK5637" s="40"/>
      <c r="AN5637" s="83"/>
      <c r="AO5637" s="40"/>
      <c r="AT5637" s="83"/>
      <c r="AU5637" s="40"/>
      <c r="AX5637" s="6"/>
      <c r="AY5637" s="40"/>
    </row>
    <row r="5638" spans="32:51" x14ac:dyDescent="0.25">
      <c r="AF5638" s="6"/>
      <c r="AG5638" s="40"/>
      <c r="AJ5638" s="83"/>
      <c r="AK5638" s="40"/>
      <c r="AN5638" s="83"/>
      <c r="AO5638" s="40"/>
      <c r="AT5638" s="83"/>
      <c r="AU5638" s="40"/>
      <c r="AX5638" s="6"/>
      <c r="AY5638" s="40"/>
    </row>
    <row r="5639" spans="32:51" x14ac:dyDescent="0.25">
      <c r="AF5639" s="6"/>
      <c r="AG5639" s="40"/>
      <c r="AJ5639" s="83"/>
      <c r="AK5639" s="40"/>
      <c r="AN5639" s="83"/>
      <c r="AO5639" s="40"/>
      <c r="AT5639" s="83"/>
      <c r="AU5639" s="40"/>
      <c r="AX5639" s="6"/>
      <c r="AY5639" s="40"/>
    </row>
    <row r="5640" spans="32:51" x14ac:dyDescent="0.25">
      <c r="AF5640" s="6"/>
      <c r="AG5640" s="40"/>
      <c r="AJ5640" s="83"/>
      <c r="AK5640" s="40"/>
      <c r="AN5640" s="83"/>
      <c r="AO5640" s="40"/>
      <c r="AT5640" s="83"/>
      <c r="AU5640" s="40"/>
      <c r="AX5640" s="6"/>
      <c r="AY5640" s="40"/>
    </row>
    <row r="5641" spans="32:51" x14ac:dyDescent="0.25">
      <c r="AF5641" s="6"/>
      <c r="AG5641" s="40"/>
      <c r="AJ5641" s="83"/>
      <c r="AK5641" s="40"/>
      <c r="AN5641" s="83"/>
      <c r="AO5641" s="40"/>
      <c r="AT5641" s="83"/>
      <c r="AU5641" s="40"/>
      <c r="AX5641" s="6"/>
      <c r="AY5641" s="40"/>
    </row>
    <row r="5642" spans="32:51" x14ac:dyDescent="0.25">
      <c r="AF5642" s="6"/>
      <c r="AG5642" s="40"/>
      <c r="AJ5642" s="83"/>
      <c r="AK5642" s="40"/>
      <c r="AN5642" s="83"/>
      <c r="AO5642" s="40"/>
      <c r="AT5642" s="83"/>
      <c r="AU5642" s="40"/>
      <c r="AX5642" s="6"/>
      <c r="AY5642" s="40"/>
    </row>
    <row r="5643" spans="32:51" x14ac:dyDescent="0.25">
      <c r="AF5643" s="6"/>
      <c r="AG5643" s="40"/>
      <c r="AJ5643" s="83"/>
      <c r="AK5643" s="40"/>
      <c r="AN5643" s="83"/>
      <c r="AO5643" s="40"/>
      <c r="AT5643" s="83"/>
      <c r="AU5643" s="40"/>
      <c r="AX5643" s="6"/>
      <c r="AY5643" s="40"/>
    </row>
    <row r="5644" spans="32:51" x14ac:dyDescent="0.25">
      <c r="AF5644" s="6"/>
      <c r="AG5644" s="40"/>
      <c r="AJ5644" s="83"/>
      <c r="AK5644" s="40"/>
      <c r="AN5644" s="83"/>
      <c r="AO5644" s="40"/>
      <c r="AT5644" s="83"/>
      <c r="AU5644" s="40"/>
      <c r="AX5644" s="6"/>
      <c r="AY5644" s="40"/>
    </row>
    <row r="5645" spans="32:51" x14ac:dyDescent="0.25">
      <c r="AF5645" s="6"/>
      <c r="AG5645" s="40"/>
      <c r="AJ5645" s="83"/>
      <c r="AK5645" s="40"/>
      <c r="AN5645" s="83"/>
      <c r="AO5645" s="40"/>
      <c r="AT5645" s="83"/>
      <c r="AU5645" s="40"/>
      <c r="AX5645" s="6"/>
      <c r="AY5645" s="40"/>
    </row>
    <row r="5646" spans="32:51" x14ac:dyDescent="0.25">
      <c r="AF5646" s="6"/>
      <c r="AG5646" s="40"/>
      <c r="AJ5646" s="83"/>
      <c r="AK5646" s="40"/>
      <c r="AN5646" s="83"/>
      <c r="AO5646" s="40"/>
      <c r="AT5646" s="83"/>
      <c r="AU5646" s="40"/>
      <c r="AX5646" s="6"/>
      <c r="AY5646" s="40"/>
    </row>
    <row r="5647" spans="32:51" x14ac:dyDescent="0.25">
      <c r="AF5647" s="6"/>
      <c r="AG5647" s="40"/>
      <c r="AJ5647" s="83"/>
      <c r="AK5647" s="40"/>
      <c r="AN5647" s="83"/>
      <c r="AO5647" s="40"/>
      <c r="AT5647" s="83"/>
      <c r="AU5647" s="40"/>
      <c r="AX5647" s="6"/>
      <c r="AY5647" s="40"/>
    </row>
    <row r="5648" spans="32:51" x14ac:dyDescent="0.25">
      <c r="AF5648" s="6"/>
      <c r="AG5648" s="40"/>
      <c r="AJ5648" s="83"/>
      <c r="AK5648" s="40"/>
      <c r="AN5648" s="83"/>
      <c r="AO5648" s="40"/>
      <c r="AT5648" s="83"/>
      <c r="AU5648" s="40"/>
      <c r="AX5648" s="6"/>
      <c r="AY5648" s="40"/>
    </row>
    <row r="5649" spans="32:51" x14ac:dyDescent="0.25">
      <c r="AF5649" s="6"/>
      <c r="AG5649" s="40"/>
      <c r="AJ5649" s="83"/>
      <c r="AK5649" s="40"/>
      <c r="AN5649" s="83"/>
      <c r="AO5649" s="40"/>
      <c r="AT5649" s="83"/>
      <c r="AU5649" s="40"/>
      <c r="AX5649" s="6"/>
      <c r="AY5649" s="40"/>
    </row>
    <row r="5650" spans="32:51" x14ac:dyDescent="0.25">
      <c r="AF5650" s="6"/>
      <c r="AG5650" s="40"/>
      <c r="AJ5650" s="83"/>
      <c r="AK5650" s="40"/>
      <c r="AN5650" s="83"/>
      <c r="AO5650" s="40"/>
      <c r="AT5650" s="83"/>
      <c r="AU5650" s="40"/>
      <c r="AX5650" s="6"/>
      <c r="AY5650" s="40"/>
    </row>
    <row r="5651" spans="32:51" x14ac:dyDescent="0.25">
      <c r="AF5651" s="6"/>
      <c r="AG5651" s="40"/>
      <c r="AJ5651" s="83"/>
      <c r="AK5651" s="40"/>
      <c r="AN5651" s="83"/>
      <c r="AO5651" s="40"/>
      <c r="AT5651" s="83"/>
      <c r="AU5651" s="40"/>
      <c r="AX5651" s="6"/>
      <c r="AY5651" s="40"/>
    </row>
    <row r="5652" spans="32:51" x14ac:dyDescent="0.25">
      <c r="AF5652" s="6"/>
      <c r="AG5652" s="40"/>
      <c r="AJ5652" s="83"/>
      <c r="AK5652" s="40"/>
      <c r="AN5652" s="83"/>
      <c r="AO5652" s="40"/>
      <c r="AT5652" s="83"/>
      <c r="AU5652" s="40"/>
      <c r="AX5652" s="6"/>
      <c r="AY5652" s="40"/>
    </row>
    <row r="5653" spans="32:51" x14ac:dyDescent="0.25">
      <c r="AF5653" s="6"/>
      <c r="AG5653" s="40"/>
      <c r="AJ5653" s="83"/>
      <c r="AK5653" s="40"/>
      <c r="AN5653" s="83"/>
      <c r="AO5653" s="40"/>
      <c r="AT5653" s="83"/>
      <c r="AU5653" s="40"/>
      <c r="AX5653" s="6"/>
      <c r="AY5653" s="40"/>
    </row>
    <row r="5654" spans="32:51" x14ac:dyDescent="0.25">
      <c r="AF5654" s="6"/>
      <c r="AG5654" s="40"/>
      <c r="AJ5654" s="83"/>
      <c r="AK5654" s="40"/>
      <c r="AN5654" s="83"/>
      <c r="AO5654" s="40"/>
      <c r="AT5654" s="83"/>
      <c r="AU5654" s="40"/>
      <c r="AX5654" s="6"/>
      <c r="AY5654" s="40"/>
    </row>
    <row r="5655" spans="32:51" x14ac:dyDescent="0.25">
      <c r="AF5655" s="6"/>
      <c r="AG5655" s="40"/>
      <c r="AJ5655" s="83"/>
      <c r="AK5655" s="40"/>
      <c r="AN5655" s="83"/>
      <c r="AO5655" s="40"/>
      <c r="AT5655" s="83"/>
      <c r="AU5655" s="40"/>
      <c r="AX5655" s="6"/>
      <c r="AY5655" s="40"/>
    </row>
    <row r="5656" spans="32:51" x14ac:dyDescent="0.25">
      <c r="AF5656" s="6"/>
      <c r="AG5656" s="40"/>
      <c r="AJ5656" s="83"/>
      <c r="AK5656" s="40"/>
      <c r="AN5656" s="83"/>
      <c r="AO5656" s="40"/>
      <c r="AT5656" s="83"/>
      <c r="AU5656" s="40"/>
      <c r="AX5656" s="6"/>
      <c r="AY5656" s="40"/>
    </row>
    <row r="5657" spans="32:51" x14ac:dyDescent="0.25">
      <c r="AF5657" s="6"/>
      <c r="AG5657" s="40"/>
      <c r="AJ5657" s="83"/>
      <c r="AK5657" s="40"/>
      <c r="AN5657" s="83"/>
      <c r="AO5657" s="40"/>
      <c r="AT5657" s="83"/>
      <c r="AU5657" s="40"/>
      <c r="AX5657" s="6"/>
      <c r="AY5657" s="40"/>
    </row>
    <row r="5658" spans="32:51" x14ac:dyDescent="0.25">
      <c r="AF5658" s="6"/>
      <c r="AG5658" s="40"/>
      <c r="AJ5658" s="83"/>
      <c r="AK5658" s="40"/>
      <c r="AN5658" s="83"/>
      <c r="AO5658" s="40"/>
      <c r="AT5658" s="83"/>
      <c r="AU5658" s="40"/>
      <c r="AX5658" s="6"/>
      <c r="AY5658" s="40"/>
    </row>
    <row r="5659" spans="32:51" x14ac:dyDescent="0.25">
      <c r="AF5659" s="6"/>
      <c r="AG5659" s="40"/>
      <c r="AJ5659" s="83"/>
      <c r="AK5659" s="40"/>
      <c r="AN5659" s="83"/>
      <c r="AO5659" s="40"/>
      <c r="AT5659" s="83"/>
      <c r="AU5659" s="40"/>
      <c r="AX5659" s="6"/>
      <c r="AY5659" s="40"/>
    </row>
    <row r="5660" spans="32:51" x14ac:dyDescent="0.25">
      <c r="AF5660" s="6"/>
      <c r="AG5660" s="40"/>
      <c r="AJ5660" s="83"/>
      <c r="AK5660" s="40"/>
      <c r="AN5660" s="83"/>
      <c r="AO5660" s="40"/>
      <c r="AT5660" s="83"/>
      <c r="AU5660" s="40"/>
      <c r="AX5660" s="6"/>
      <c r="AY5660" s="40"/>
    </row>
    <row r="5661" spans="32:51" x14ac:dyDescent="0.25">
      <c r="AF5661" s="6"/>
      <c r="AG5661" s="40"/>
      <c r="AJ5661" s="83"/>
      <c r="AK5661" s="40"/>
      <c r="AN5661" s="83"/>
      <c r="AO5661" s="40"/>
      <c r="AT5661" s="83"/>
      <c r="AU5661" s="40"/>
      <c r="AX5661" s="6"/>
      <c r="AY5661" s="40"/>
    </row>
    <row r="5662" spans="32:51" x14ac:dyDescent="0.25">
      <c r="AF5662" s="6"/>
      <c r="AG5662" s="40"/>
      <c r="AJ5662" s="83"/>
      <c r="AK5662" s="40"/>
      <c r="AN5662" s="83"/>
      <c r="AO5662" s="40"/>
      <c r="AT5662" s="83"/>
      <c r="AU5662" s="40"/>
      <c r="AX5662" s="6"/>
      <c r="AY5662" s="40"/>
    </row>
    <row r="5663" spans="32:51" x14ac:dyDescent="0.25">
      <c r="AF5663" s="6"/>
      <c r="AG5663" s="40"/>
      <c r="AJ5663" s="83"/>
      <c r="AK5663" s="40"/>
      <c r="AN5663" s="83"/>
      <c r="AO5663" s="40"/>
      <c r="AT5663" s="83"/>
      <c r="AU5663" s="40"/>
      <c r="AX5663" s="6"/>
      <c r="AY5663" s="40"/>
    </row>
    <row r="5664" spans="32:51" x14ac:dyDescent="0.25">
      <c r="AF5664" s="6"/>
      <c r="AG5664" s="40"/>
      <c r="AJ5664" s="83"/>
      <c r="AK5664" s="40"/>
      <c r="AN5664" s="83"/>
      <c r="AO5664" s="40"/>
      <c r="AT5664" s="83"/>
      <c r="AU5664" s="40"/>
      <c r="AX5664" s="6"/>
      <c r="AY5664" s="40"/>
    </row>
    <row r="5665" spans="32:51" x14ac:dyDescent="0.25">
      <c r="AF5665" s="6"/>
      <c r="AG5665" s="40"/>
      <c r="AJ5665" s="83"/>
      <c r="AK5665" s="40"/>
      <c r="AN5665" s="83"/>
      <c r="AO5665" s="40"/>
      <c r="AT5665" s="83"/>
      <c r="AU5665" s="40"/>
      <c r="AX5665" s="6"/>
      <c r="AY5665" s="40"/>
    </row>
    <row r="5666" spans="32:51" x14ac:dyDescent="0.25">
      <c r="AF5666" s="6"/>
      <c r="AG5666" s="40"/>
      <c r="AJ5666" s="83"/>
      <c r="AK5666" s="40"/>
      <c r="AN5666" s="83"/>
      <c r="AO5666" s="40"/>
      <c r="AT5666" s="83"/>
      <c r="AU5666" s="40"/>
      <c r="AX5666" s="6"/>
      <c r="AY5666" s="40"/>
    </row>
    <row r="5667" spans="32:51" x14ac:dyDescent="0.25">
      <c r="AF5667" s="6"/>
      <c r="AG5667" s="40"/>
      <c r="AJ5667" s="83"/>
      <c r="AK5667" s="40"/>
      <c r="AN5667" s="83"/>
      <c r="AO5667" s="40"/>
      <c r="AT5667" s="83"/>
      <c r="AU5667" s="40"/>
      <c r="AX5667" s="6"/>
      <c r="AY5667" s="40"/>
    </row>
    <row r="5668" spans="32:51" x14ac:dyDescent="0.25">
      <c r="AF5668" s="6"/>
      <c r="AG5668" s="40"/>
      <c r="AJ5668" s="83"/>
      <c r="AK5668" s="40"/>
      <c r="AN5668" s="83"/>
      <c r="AO5668" s="40"/>
      <c r="AT5668" s="83"/>
      <c r="AU5668" s="40"/>
      <c r="AX5668" s="6"/>
      <c r="AY5668" s="40"/>
    </row>
    <row r="5669" spans="32:51" x14ac:dyDescent="0.25">
      <c r="AF5669" s="6"/>
      <c r="AG5669" s="40"/>
      <c r="AJ5669" s="83"/>
      <c r="AK5669" s="40"/>
      <c r="AN5669" s="83"/>
      <c r="AO5669" s="40"/>
      <c r="AT5669" s="83"/>
      <c r="AU5669" s="40"/>
      <c r="AX5669" s="6"/>
      <c r="AY5669" s="40"/>
    </row>
    <row r="5670" spans="32:51" x14ac:dyDescent="0.25">
      <c r="AF5670" s="6"/>
      <c r="AG5670" s="40"/>
      <c r="AJ5670" s="83"/>
      <c r="AK5670" s="40"/>
      <c r="AN5670" s="83"/>
      <c r="AO5670" s="40"/>
      <c r="AT5670" s="83"/>
      <c r="AU5670" s="40"/>
      <c r="AX5670" s="6"/>
      <c r="AY5670" s="40"/>
    </row>
    <row r="5671" spans="32:51" x14ac:dyDescent="0.25">
      <c r="AF5671" s="6"/>
      <c r="AG5671" s="40"/>
      <c r="AJ5671" s="83"/>
      <c r="AK5671" s="40"/>
      <c r="AN5671" s="83"/>
      <c r="AO5671" s="40"/>
      <c r="AT5671" s="83"/>
      <c r="AU5671" s="40"/>
      <c r="AX5671" s="6"/>
      <c r="AY5671" s="40"/>
    </row>
    <row r="5672" spans="32:51" x14ac:dyDescent="0.25">
      <c r="AF5672" s="6"/>
      <c r="AG5672" s="40"/>
      <c r="AJ5672" s="83"/>
      <c r="AK5672" s="40"/>
      <c r="AN5672" s="83"/>
      <c r="AO5672" s="40"/>
      <c r="AT5672" s="83"/>
      <c r="AU5672" s="40"/>
      <c r="AX5672" s="6"/>
      <c r="AY5672" s="40"/>
    </row>
    <row r="5673" spans="32:51" x14ac:dyDescent="0.25">
      <c r="AF5673" s="6"/>
      <c r="AG5673" s="40"/>
      <c r="AJ5673" s="83"/>
      <c r="AK5673" s="40"/>
      <c r="AN5673" s="83"/>
      <c r="AO5673" s="40"/>
      <c r="AT5673" s="83"/>
      <c r="AU5673" s="40"/>
      <c r="AX5673" s="6"/>
      <c r="AY5673" s="40"/>
    </row>
    <row r="5674" spans="32:51" x14ac:dyDescent="0.25">
      <c r="AF5674" s="6"/>
      <c r="AG5674" s="40"/>
      <c r="AJ5674" s="83"/>
      <c r="AK5674" s="40"/>
      <c r="AN5674" s="83"/>
      <c r="AO5674" s="40"/>
      <c r="AT5674" s="83"/>
      <c r="AU5674" s="40"/>
      <c r="AX5674" s="6"/>
      <c r="AY5674" s="40"/>
    </row>
    <row r="5675" spans="32:51" x14ac:dyDescent="0.25">
      <c r="AF5675" s="6"/>
      <c r="AG5675" s="40"/>
      <c r="AJ5675" s="83"/>
      <c r="AK5675" s="40"/>
      <c r="AN5675" s="83"/>
      <c r="AO5675" s="40"/>
      <c r="AT5675" s="83"/>
      <c r="AU5675" s="40"/>
      <c r="AX5675" s="6"/>
      <c r="AY5675" s="40"/>
    </row>
    <row r="5676" spans="32:51" x14ac:dyDescent="0.25">
      <c r="AF5676" s="6"/>
      <c r="AG5676" s="40"/>
      <c r="AJ5676" s="83"/>
      <c r="AK5676" s="40"/>
      <c r="AN5676" s="83"/>
      <c r="AO5676" s="40"/>
      <c r="AT5676" s="83"/>
      <c r="AU5676" s="40"/>
      <c r="AX5676" s="6"/>
      <c r="AY5676" s="40"/>
    </row>
    <row r="5677" spans="32:51" x14ac:dyDescent="0.25">
      <c r="AF5677" s="6"/>
      <c r="AG5677" s="40"/>
      <c r="AJ5677" s="83"/>
      <c r="AK5677" s="40"/>
      <c r="AN5677" s="83"/>
      <c r="AO5677" s="40"/>
      <c r="AT5677" s="83"/>
      <c r="AU5677" s="40"/>
      <c r="AX5677" s="6"/>
      <c r="AY5677" s="40"/>
    </row>
    <row r="5678" spans="32:51" x14ac:dyDescent="0.25">
      <c r="AF5678" s="6"/>
      <c r="AG5678" s="40"/>
      <c r="AJ5678" s="83"/>
      <c r="AK5678" s="40"/>
      <c r="AN5678" s="83"/>
      <c r="AO5678" s="40"/>
      <c r="AT5678" s="83"/>
      <c r="AU5678" s="40"/>
      <c r="AX5678" s="6"/>
      <c r="AY5678" s="40"/>
    </row>
    <row r="5679" spans="32:51" x14ac:dyDescent="0.25">
      <c r="AF5679" s="6"/>
      <c r="AG5679" s="40"/>
      <c r="AJ5679" s="83"/>
      <c r="AK5679" s="40"/>
      <c r="AN5679" s="83"/>
      <c r="AO5679" s="40"/>
      <c r="AT5679" s="83"/>
      <c r="AU5679" s="40"/>
      <c r="AX5679" s="6"/>
      <c r="AY5679" s="40"/>
    </row>
    <row r="5680" spans="32:51" x14ac:dyDescent="0.25">
      <c r="AF5680" s="6"/>
      <c r="AG5680" s="40"/>
      <c r="AJ5680" s="83"/>
      <c r="AK5680" s="40"/>
      <c r="AN5680" s="83"/>
      <c r="AO5680" s="40"/>
      <c r="AT5680" s="83"/>
      <c r="AU5680" s="40"/>
      <c r="AX5680" s="6"/>
      <c r="AY5680" s="40"/>
    </row>
    <row r="5681" spans="32:51" x14ac:dyDescent="0.25">
      <c r="AF5681" s="6"/>
      <c r="AG5681" s="40"/>
      <c r="AJ5681" s="83"/>
      <c r="AK5681" s="40"/>
      <c r="AN5681" s="83"/>
      <c r="AO5681" s="40"/>
      <c r="AT5681" s="83"/>
      <c r="AU5681" s="40"/>
      <c r="AX5681" s="6"/>
      <c r="AY5681" s="40"/>
    </row>
    <row r="5682" spans="32:51" x14ac:dyDescent="0.25">
      <c r="AF5682" s="6"/>
      <c r="AG5682" s="40"/>
      <c r="AJ5682" s="83"/>
      <c r="AK5682" s="40"/>
      <c r="AN5682" s="83"/>
      <c r="AO5682" s="40"/>
      <c r="AT5682" s="83"/>
      <c r="AU5682" s="40"/>
      <c r="AX5682" s="6"/>
      <c r="AY5682" s="40"/>
    </row>
    <row r="5683" spans="32:51" x14ac:dyDescent="0.25">
      <c r="AF5683" s="6"/>
      <c r="AG5683" s="40"/>
      <c r="AJ5683" s="83"/>
      <c r="AK5683" s="40"/>
      <c r="AN5683" s="83"/>
      <c r="AO5683" s="40"/>
      <c r="AT5683" s="83"/>
      <c r="AU5683" s="40"/>
      <c r="AX5683" s="6"/>
      <c r="AY5683" s="40"/>
    </row>
    <row r="5684" spans="32:51" x14ac:dyDescent="0.25">
      <c r="AF5684" s="6"/>
      <c r="AG5684" s="40"/>
      <c r="AJ5684" s="83"/>
      <c r="AK5684" s="40"/>
      <c r="AN5684" s="83"/>
      <c r="AO5684" s="40"/>
      <c r="AT5684" s="83"/>
      <c r="AU5684" s="40"/>
      <c r="AX5684" s="6"/>
      <c r="AY5684" s="40"/>
    </row>
    <row r="5685" spans="32:51" x14ac:dyDescent="0.25">
      <c r="AF5685" s="6"/>
      <c r="AG5685" s="40"/>
      <c r="AJ5685" s="83"/>
      <c r="AK5685" s="40"/>
      <c r="AN5685" s="83"/>
      <c r="AO5685" s="40"/>
      <c r="AT5685" s="83"/>
      <c r="AU5685" s="40"/>
      <c r="AX5685" s="6"/>
      <c r="AY5685" s="40"/>
    </row>
    <row r="5686" spans="32:51" x14ac:dyDescent="0.25">
      <c r="AF5686" s="6"/>
      <c r="AG5686" s="40"/>
      <c r="AJ5686" s="83"/>
      <c r="AK5686" s="40"/>
      <c r="AN5686" s="83"/>
      <c r="AO5686" s="40"/>
      <c r="AT5686" s="83"/>
      <c r="AU5686" s="40"/>
      <c r="AX5686" s="6"/>
      <c r="AY5686" s="40"/>
    </row>
    <row r="5687" spans="32:51" x14ac:dyDescent="0.25">
      <c r="AF5687" s="6"/>
      <c r="AG5687" s="40"/>
      <c r="AJ5687" s="83"/>
      <c r="AK5687" s="40"/>
      <c r="AN5687" s="83"/>
      <c r="AO5687" s="40"/>
      <c r="AT5687" s="83"/>
      <c r="AU5687" s="40"/>
      <c r="AX5687" s="6"/>
      <c r="AY5687" s="40"/>
    </row>
    <row r="5688" spans="32:51" x14ac:dyDescent="0.25">
      <c r="AF5688" s="6"/>
      <c r="AG5688" s="40"/>
      <c r="AJ5688" s="83"/>
      <c r="AK5688" s="40"/>
      <c r="AN5688" s="83"/>
      <c r="AO5688" s="40"/>
      <c r="AT5688" s="83"/>
      <c r="AU5688" s="40"/>
      <c r="AX5688" s="6"/>
      <c r="AY5688" s="40"/>
    </row>
    <row r="5689" spans="32:51" x14ac:dyDescent="0.25">
      <c r="AF5689" s="6"/>
      <c r="AG5689" s="40"/>
      <c r="AJ5689" s="83"/>
      <c r="AK5689" s="40"/>
      <c r="AN5689" s="83"/>
      <c r="AO5689" s="40"/>
      <c r="AT5689" s="83"/>
      <c r="AU5689" s="40"/>
      <c r="AX5689" s="6"/>
      <c r="AY5689" s="40"/>
    </row>
    <row r="5690" spans="32:51" x14ac:dyDescent="0.25">
      <c r="AF5690" s="6"/>
      <c r="AG5690" s="40"/>
      <c r="AJ5690" s="83"/>
      <c r="AK5690" s="40"/>
      <c r="AN5690" s="83"/>
      <c r="AO5690" s="40"/>
      <c r="AT5690" s="83"/>
      <c r="AU5690" s="40"/>
      <c r="AX5690" s="6"/>
      <c r="AY5690" s="40"/>
    </row>
    <row r="5691" spans="32:51" x14ac:dyDescent="0.25">
      <c r="AF5691" s="6"/>
      <c r="AG5691" s="40"/>
      <c r="AJ5691" s="83"/>
      <c r="AK5691" s="40"/>
      <c r="AN5691" s="83"/>
      <c r="AO5691" s="40"/>
      <c r="AT5691" s="83"/>
      <c r="AU5691" s="40"/>
      <c r="AX5691" s="6"/>
      <c r="AY5691" s="40"/>
    </row>
    <row r="5692" spans="32:51" x14ac:dyDescent="0.25">
      <c r="AF5692" s="6"/>
      <c r="AG5692" s="40"/>
      <c r="AJ5692" s="83"/>
      <c r="AK5692" s="40"/>
      <c r="AN5692" s="83"/>
      <c r="AO5692" s="40"/>
      <c r="AT5692" s="83"/>
      <c r="AU5692" s="40"/>
      <c r="AX5692" s="6"/>
      <c r="AY5692" s="40"/>
    </row>
    <row r="5693" spans="32:51" x14ac:dyDescent="0.25">
      <c r="AF5693" s="6"/>
      <c r="AG5693" s="40"/>
      <c r="AJ5693" s="83"/>
      <c r="AK5693" s="40"/>
      <c r="AN5693" s="83"/>
      <c r="AO5693" s="40"/>
      <c r="AT5693" s="83"/>
      <c r="AU5693" s="40"/>
      <c r="AX5693" s="6"/>
      <c r="AY5693" s="40"/>
    </row>
    <row r="5694" spans="32:51" x14ac:dyDescent="0.25">
      <c r="AF5694" s="6"/>
      <c r="AG5694" s="40"/>
      <c r="AJ5694" s="83"/>
      <c r="AK5694" s="40"/>
      <c r="AN5694" s="83"/>
      <c r="AO5694" s="40"/>
      <c r="AT5694" s="83"/>
      <c r="AU5694" s="40"/>
      <c r="AX5694" s="6"/>
      <c r="AY5694" s="40"/>
    </row>
    <row r="5695" spans="32:51" x14ac:dyDescent="0.25">
      <c r="AF5695" s="6"/>
      <c r="AG5695" s="40"/>
      <c r="AJ5695" s="83"/>
      <c r="AK5695" s="40"/>
      <c r="AN5695" s="83"/>
      <c r="AO5695" s="40"/>
      <c r="AT5695" s="83"/>
      <c r="AU5695" s="40"/>
      <c r="AX5695" s="6"/>
      <c r="AY5695" s="40"/>
    </row>
    <row r="5696" spans="32:51" x14ac:dyDescent="0.25">
      <c r="AF5696" s="6"/>
      <c r="AG5696" s="40"/>
      <c r="AJ5696" s="83"/>
      <c r="AK5696" s="40"/>
      <c r="AN5696" s="83"/>
      <c r="AO5696" s="40"/>
      <c r="AT5696" s="83"/>
      <c r="AU5696" s="40"/>
      <c r="AX5696" s="6"/>
      <c r="AY5696" s="40"/>
    </row>
    <row r="5697" spans="32:51" x14ac:dyDescent="0.25">
      <c r="AF5697" s="6"/>
      <c r="AG5697" s="40"/>
      <c r="AJ5697" s="83"/>
      <c r="AK5697" s="40"/>
      <c r="AN5697" s="83"/>
      <c r="AO5697" s="40"/>
      <c r="AT5697" s="83"/>
      <c r="AU5697" s="40"/>
      <c r="AX5697" s="6"/>
      <c r="AY5697" s="40"/>
    </row>
    <row r="5698" spans="32:51" x14ac:dyDescent="0.25">
      <c r="AF5698" s="6"/>
      <c r="AG5698" s="40"/>
      <c r="AJ5698" s="83"/>
      <c r="AK5698" s="40"/>
      <c r="AN5698" s="83"/>
      <c r="AO5698" s="40"/>
      <c r="AT5698" s="83"/>
      <c r="AU5698" s="40"/>
      <c r="AX5698" s="6"/>
      <c r="AY5698" s="40"/>
    </row>
    <row r="5699" spans="32:51" x14ac:dyDescent="0.25">
      <c r="AF5699" s="6"/>
      <c r="AG5699" s="40"/>
      <c r="AJ5699" s="83"/>
      <c r="AK5699" s="40"/>
      <c r="AN5699" s="83"/>
      <c r="AO5699" s="40"/>
      <c r="AT5699" s="83"/>
      <c r="AU5699" s="40"/>
      <c r="AX5699" s="6"/>
      <c r="AY5699" s="40"/>
    </row>
    <row r="5700" spans="32:51" x14ac:dyDescent="0.25">
      <c r="AF5700" s="6"/>
      <c r="AG5700" s="40"/>
      <c r="AJ5700" s="83"/>
      <c r="AK5700" s="40"/>
      <c r="AN5700" s="83"/>
      <c r="AO5700" s="40"/>
      <c r="AT5700" s="83"/>
      <c r="AU5700" s="40"/>
      <c r="AX5700" s="6"/>
      <c r="AY5700" s="40"/>
    </row>
    <row r="5701" spans="32:51" x14ac:dyDescent="0.25">
      <c r="AF5701" s="6"/>
      <c r="AG5701" s="40"/>
      <c r="AJ5701" s="83"/>
      <c r="AK5701" s="40"/>
      <c r="AN5701" s="83"/>
      <c r="AO5701" s="40"/>
      <c r="AT5701" s="83"/>
      <c r="AU5701" s="40"/>
      <c r="AX5701" s="6"/>
      <c r="AY5701" s="40"/>
    </row>
    <row r="5702" spans="32:51" x14ac:dyDescent="0.25">
      <c r="AF5702" s="6"/>
      <c r="AG5702" s="40"/>
      <c r="AJ5702" s="83"/>
      <c r="AK5702" s="40"/>
      <c r="AN5702" s="83"/>
      <c r="AO5702" s="40"/>
      <c r="AT5702" s="83"/>
      <c r="AU5702" s="40"/>
      <c r="AX5702" s="6"/>
      <c r="AY5702" s="40"/>
    </row>
    <row r="5703" spans="32:51" x14ac:dyDescent="0.25">
      <c r="AF5703" s="6"/>
      <c r="AG5703" s="40"/>
      <c r="AJ5703" s="83"/>
      <c r="AK5703" s="40"/>
      <c r="AN5703" s="83"/>
      <c r="AO5703" s="40"/>
      <c r="AT5703" s="83"/>
      <c r="AU5703" s="40"/>
      <c r="AX5703" s="6"/>
      <c r="AY5703" s="40"/>
    </row>
    <row r="5704" spans="32:51" x14ac:dyDescent="0.25">
      <c r="AF5704" s="6"/>
      <c r="AG5704" s="40"/>
      <c r="AJ5704" s="83"/>
      <c r="AK5704" s="40"/>
      <c r="AN5704" s="83"/>
      <c r="AO5704" s="40"/>
      <c r="AT5704" s="83"/>
      <c r="AU5704" s="40"/>
      <c r="AX5704" s="6"/>
      <c r="AY5704" s="40"/>
    </row>
    <row r="5705" spans="32:51" x14ac:dyDescent="0.25">
      <c r="AF5705" s="6"/>
      <c r="AG5705" s="40"/>
      <c r="AJ5705" s="83"/>
      <c r="AK5705" s="40"/>
      <c r="AN5705" s="83"/>
      <c r="AO5705" s="40"/>
      <c r="AT5705" s="83"/>
      <c r="AU5705" s="40"/>
      <c r="AX5705" s="6"/>
      <c r="AY5705" s="40"/>
    </row>
    <row r="5706" spans="32:51" x14ac:dyDescent="0.25">
      <c r="AF5706" s="6"/>
      <c r="AG5706" s="40"/>
      <c r="AJ5706" s="83"/>
      <c r="AK5706" s="40"/>
      <c r="AN5706" s="83"/>
      <c r="AO5706" s="40"/>
      <c r="AT5706" s="83"/>
      <c r="AU5706" s="40"/>
      <c r="AX5706" s="6"/>
      <c r="AY5706" s="40"/>
    </row>
    <row r="5707" spans="32:51" x14ac:dyDescent="0.25">
      <c r="AF5707" s="6"/>
      <c r="AG5707" s="40"/>
      <c r="AJ5707" s="83"/>
      <c r="AK5707" s="40"/>
      <c r="AN5707" s="83"/>
      <c r="AO5707" s="40"/>
      <c r="AT5707" s="83"/>
      <c r="AU5707" s="40"/>
      <c r="AX5707" s="6"/>
      <c r="AY5707" s="40"/>
    </row>
    <row r="5708" spans="32:51" x14ac:dyDescent="0.25">
      <c r="AF5708" s="6"/>
      <c r="AG5708" s="40"/>
      <c r="AJ5708" s="83"/>
      <c r="AK5708" s="40"/>
      <c r="AN5708" s="83"/>
      <c r="AO5708" s="40"/>
      <c r="AT5708" s="83"/>
      <c r="AU5708" s="40"/>
      <c r="AX5708" s="6"/>
      <c r="AY5708" s="40"/>
    </row>
    <row r="5709" spans="32:51" x14ac:dyDescent="0.25">
      <c r="AF5709" s="6"/>
      <c r="AG5709" s="40"/>
      <c r="AJ5709" s="83"/>
      <c r="AK5709" s="40"/>
      <c r="AN5709" s="83"/>
      <c r="AO5709" s="40"/>
      <c r="AT5709" s="83"/>
      <c r="AU5709" s="40"/>
      <c r="AX5709" s="6"/>
      <c r="AY5709" s="40"/>
    </row>
    <row r="5710" spans="32:51" x14ac:dyDescent="0.25">
      <c r="AF5710" s="6"/>
      <c r="AG5710" s="40"/>
      <c r="AJ5710" s="83"/>
      <c r="AK5710" s="40"/>
      <c r="AN5710" s="83"/>
      <c r="AO5710" s="40"/>
      <c r="AT5710" s="83"/>
      <c r="AU5710" s="40"/>
      <c r="AX5710" s="6"/>
      <c r="AY5710" s="40"/>
    </row>
    <row r="5711" spans="32:51" x14ac:dyDescent="0.25">
      <c r="AF5711" s="6"/>
      <c r="AG5711" s="40"/>
      <c r="AJ5711" s="83"/>
      <c r="AK5711" s="40"/>
      <c r="AN5711" s="83"/>
      <c r="AO5711" s="40"/>
      <c r="AT5711" s="83"/>
      <c r="AU5711" s="40"/>
      <c r="AX5711" s="6"/>
      <c r="AY5711" s="40"/>
    </row>
    <row r="5712" spans="32:51" x14ac:dyDescent="0.25">
      <c r="AF5712" s="6"/>
      <c r="AG5712" s="40"/>
      <c r="AJ5712" s="83"/>
      <c r="AK5712" s="40"/>
      <c r="AN5712" s="83"/>
      <c r="AO5712" s="40"/>
      <c r="AT5712" s="83"/>
      <c r="AU5712" s="40"/>
      <c r="AX5712" s="6"/>
      <c r="AY5712" s="40"/>
    </row>
    <row r="5713" spans="32:51" x14ac:dyDescent="0.25">
      <c r="AF5713" s="6"/>
      <c r="AG5713" s="40"/>
      <c r="AJ5713" s="83"/>
      <c r="AK5713" s="40"/>
      <c r="AN5713" s="83"/>
      <c r="AO5713" s="40"/>
      <c r="AT5713" s="83"/>
      <c r="AU5713" s="40"/>
      <c r="AX5713" s="6"/>
      <c r="AY5713" s="40"/>
    </row>
    <row r="5714" spans="32:51" x14ac:dyDescent="0.25">
      <c r="AF5714" s="6"/>
      <c r="AG5714" s="40"/>
      <c r="AJ5714" s="83"/>
      <c r="AK5714" s="40"/>
      <c r="AN5714" s="83"/>
      <c r="AO5714" s="40"/>
      <c r="AT5714" s="83"/>
      <c r="AU5714" s="40"/>
      <c r="AX5714" s="6"/>
      <c r="AY5714" s="40"/>
    </row>
    <row r="5715" spans="32:51" x14ac:dyDescent="0.25">
      <c r="AF5715" s="6"/>
      <c r="AG5715" s="40"/>
      <c r="AJ5715" s="83"/>
      <c r="AK5715" s="40"/>
      <c r="AN5715" s="83"/>
      <c r="AO5715" s="40"/>
      <c r="AT5715" s="83"/>
      <c r="AU5715" s="40"/>
      <c r="AX5715" s="6"/>
      <c r="AY5715" s="40"/>
    </row>
    <row r="5716" spans="32:51" x14ac:dyDescent="0.25">
      <c r="AF5716" s="6"/>
      <c r="AG5716" s="40"/>
      <c r="AJ5716" s="83"/>
      <c r="AK5716" s="40"/>
      <c r="AN5716" s="83"/>
      <c r="AO5716" s="40"/>
      <c r="AT5716" s="83"/>
      <c r="AU5716" s="40"/>
      <c r="AX5716" s="6"/>
      <c r="AY5716" s="40"/>
    </row>
    <row r="5717" spans="32:51" x14ac:dyDescent="0.25">
      <c r="AF5717" s="6"/>
      <c r="AG5717" s="40"/>
      <c r="AJ5717" s="83"/>
      <c r="AK5717" s="40"/>
      <c r="AN5717" s="83"/>
      <c r="AO5717" s="40"/>
      <c r="AT5717" s="83"/>
      <c r="AU5717" s="40"/>
      <c r="AX5717" s="6"/>
      <c r="AY5717" s="40"/>
    </row>
    <row r="5718" spans="32:51" x14ac:dyDescent="0.25">
      <c r="AF5718" s="6"/>
      <c r="AG5718" s="40"/>
      <c r="AJ5718" s="83"/>
      <c r="AK5718" s="40"/>
      <c r="AN5718" s="83"/>
      <c r="AO5718" s="40"/>
      <c r="AT5718" s="83"/>
      <c r="AU5718" s="40"/>
      <c r="AX5718" s="6"/>
      <c r="AY5718" s="40"/>
    </row>
    <row r="5719" spans="32:51" x14ac:dyDescent="0.25">
      <c r="AF5719" s="6"/>
      <c r="AG5719" s="40"/>
      <c r="AJ5719" s="83"/>
      <c r="AK5719" s="40"/>
      <c r="AN5719" s="83"/>
      <c r="AO5719" s="40"/>
      <c r="AT5719" s="83"/>
      <c r="AU5719" s="40"/>
      <c r="AX5719" s="6"/>
      <c r="AY5719" s="40"/>
    </row>
    <row r="5720" spans="32:51" x14ac:dyDescent="0.25">
      <c r="AF5720" s="6"/>
      <c r="AG5720" s="40"/>
      <c r="AJ5720" s="83"/>
      <c r="AK5720" s="40"/>
      <c r="AN5720" s="83"/>
      <c r="AO5720" s="40"/>
      <c r="AT5720" s="83"/>
      <c r="AU5720" s="40"/>
      <c r="AX5720" s="6"/>
      <c r="AY5720" s="40"/>
    </row>
    <row r="5721" spans="32:51" x14ac:dyDescent="0.25">
      <c r="AF5721" s="6"/>
      <c r="AG5721" s="40"/>
      <c r="AJ5721" s="83"/>
      <c r="AK5721" s="40"/>
      <c r="AN5721" s="83"/>
      <c r="AO5721" s="40"/>
      <c r="AT5721" s="83"/>
      <c r="AU5721" s="40"/>
      <c r="AX5721" s="6"/>
      <c r="AY5721" s="40"/>
    </row>
    <row r="5722" spans="32:51" x14ac:dyDescent="0.25">
      <c r="AF5722" s="6"/>
      <c r="AG5722" s="40"/>
      <c r="AJ5722" s="83"/>
      <c r="AK5722" s="40"/>
      <c r="AN5722" s="83"/>
      <c r="AO5722" s="40"/>
      <c r="AT5722" s="83"/>
      <c r="AU5722" s="40"/>
      <c r="AX5722" s="6"/>
      <c r="AY5722" s="40"/>
    </row>
    <row r="5723" spans="32:51" x14ac:dyDescent="0.25">
      <c r="AF5723" s="6"/>
      <c r="AG5723" s="40"/>
      <c r="AJ5723" s="83"/>
      <c r="AK5723" s="40"/>
      <c r="AN5723" s="83"/>
      <c r="AO5723" s="40"/>
      <c r="AT5723" s="83"/>
      <c r="AU5723" s="40"/>
      <c r="AX5723" s="6"/>
      <c r="AY5723" s="40"/>
    </row>
    <row r="5724" spans="32:51" x14ac:dyDescent="0.25">
      <c r="AF5724" s="6"/>
      <c r="AG5724" s="40"/>
      <c r="AJ5724" s="83"/>
      <c r="AK5724" s="40"/>
      <c r="AN5724" s="83"/>
      <c r="AO5724" s="40"/>
      <c r="AT5724" s="83"/>
      <c r="AU5724" s="40"/>
      <c r="AX5724" s="6"/>
      <c r="AY5724" s="40"/>
    </row>
    <row r="5725" spans="32:51" x14ac:dyDescent="0.25">
      <c r="AF5725" s="6"/>
      <c r="AG5725" s="40"/>
      <c r="AJ5725" s="83"/>
      <c r="AK5725" s="40"/>
      <c r="AN5725" s="83"/>
      <c r="AO5725" s="40"/>
      <c r="AT5725" s="83"/>
      <c r="AU5725" s="40"/>
      <c r="AX5725" s="6"/>
      <c r="AY5725" s="40"/>
    </row>
    <row r="5726" spans="32:51" x14ac:dyDescent="0.25">
      <c r="AF5726" s="6"/>
      <c r="AG5726" s="40"/>
      <c r="AJ5726" s="83"/>
      <c r="AK5726" s="40"/>
      <c r="AN5726" s="83"/>
      <c r="AO5726" s="40"/>
      <c r="AT5726" s="83"/>
      <c r="AU5726" s="40"/>
      <c r="AX5726" s="6"/>
      <c r="AY5726" s="40"/>
    </row>
    <row r="5727" spans="32:51" x14ac:dyDescent="0.25">
      <c r="AF5727" s="6"/>
      <c r="AG5727" s="40"/>
      <c r="AJ5727" s="83"/>
      <c r="AK5727" s="40"/>
      <c r="AN5727" s="83"/>
      <c r="AO5727" s="40"/>
      <c r="AT5727" s="83"/>
      <c r="AU5727" s="40"/>
      <c r="AX5727" s="6"/>
      <c r="AY5727" s="40"/>
    </row>
    <row r="5728" spans="32:51" x14ac:dyDescent="0.25">
      <c r="AF5728" s="6"/>
      <c r="AG5728" s="40"/>
      <c r="AJ5728" s="83"/>
      <c r="AK5728" s="40"/>
      <c r="AN5728" s="83"/>
      <c r="AO5728" s="40"/>
      <c r="AT5728" s="83"/>
      <c r="AU5728" s="40"/>
      <c r="AX5728" s="6"/>
      <c r="AY5728" s="40"/>
    </row>
    <row r="5729" spans="32:51" x14ac:dyDescent="0.25">
      <c r="AF5729" s="6"/>
      <c r="AG5729" s="40"/>
      <c r="AJ5729" s="83"/>
      <c r="AK5729" s="40"/>
      <c r="AN5729" s="83"/>
      <c r="AO5729" s="40"/>
      <c r="AT5729" s="83"/>
      <c r="AU5729" s="40"/>
      <c r="AX5729" s="6"/>
      <c r="AY5729" s="40"/>
    </row>
    <row r="5730" spans="32:51" x14ac:dyDescent="0.25">
      <c r="AF5730" s="6"/>
      <c r="AG5730" s="40"/>
      <c r="AJ5730" s="83"/>
      <c r="AK5730" s="40"/>
      <c r="AN5730" s="83"/>
      <c r="AO5730" s="40"/>
      <c r="AT5730" s="83"/>
      <c r="AU5730" s="40"/>
      <c r="AX5730" s="6"/>
      <c r="AY5730" s="40"/>
    </row>
    <row r="5731" spans="32:51" x14ac:dyDescent="0.25">
      <c r="AF5731" s="6"/>
      <c r="AG5731" s="40"/>
      <c r="AJ5731" s="83"/>
      <c r="AK5731" s="40"/>
      <c r="AN5731" s="83"/>
      <c r="AO5731" s="40"/>
      <c r="AT5731" s="83"/>
      <c r="AU5731" s="40"/>
      <c r="AX5731" s="6"/>
      <c r="AY5731" s="40"/>
    </row>
    <row r="5732" spans="32:51" x14ac:dyDescent="0.25">
      <c r="AF5732" s="6"/>
      <c r="AG5732" s="40"/>
      <c r="AJ5732" s="83"/>
      <c r="AK5732" s="40"/>
      <c r="AN5732" s="83"/>
      <c r="AO5732" s="40"/>
      <c r="AT5732" s="83"/>
      <c r="AU5732" s="40"/>
      <c r="AX5732" s="6"/>
      <c r="AY5732" s="40"/>
    </row>
    <row r="5733" spans="32:51" x14ac:dyDescent="0.25">
      <c r="AF5733" s="6"/>
      <c r="AG5733" s="40"/>
      <c r="AJ5733" s="83"/>
      <c r="AK5733" s="40"/>
      <c r="AN5733" s="83"/>
      <c r="AO5733" s="40"/>
      <c r="AT5733" s="83"/>
      <c r="AU5733" s="40"/>
      <c r="AX5733" s="6"/>
      <c r="AY5733" s="40"/>
    </row>
    <row r="5734" spans="32:51" x14ac:dyDescent="0.25">
      <c r="AF5734" s="6"/>
      <c r="AG5734" s="40"/>
      <c r="AJ5734" s="83"/>
      <c r="AK5734" s="40"/>
      <c r="AN5734" s="83"/>
      <c r="AO5734" s="40"/>
      <c r="AT5734" s="83"/>
      <c r="AU5734" s="40"/>
      <c r="AX5734" s="6"/>
      <c r="AY5734" s="40"/>
    </row>
    <row r="5735" spans="32:51" x14ac:dyDescent="0.25">
      <c r="AF5735" s="6"/>
      <c r="AG5735" s="40"/>
      <c r="AJ5735" s="83"/>
      <c r="AK5735" s="40"/>
      <c r="AN5735" s="83"/>
      <c r="AO5735" s="40"/>
      <c r="AT5735" s="83"/>
      <c r="AU5735" s="40"/>
      <c r="AX5735" s="6"/>
      <c r="AY5735" s="40"/>
    </row>
    <row r="5736" spans="32:51" x14ac:dyDescent="0.25">
      <c r="AF5736" s="6"/>
      <c r="AG5736" s="40"/>
      <c r="AJ5736" s="83"/>
      <c r="AK5736" s="40"/>
      <c r="AN5736" s="83"/>
      <c r="AO5736" s="40"/>
      <c r="AT5736" s="83"/>
      <c r="AU5736" s="40"/>
      <c r="AX5736" s="6"/>
      <c r="AY5736" s="40"/>
    </row>
    <row r="5737" spans="32:51" x14ac:dyDescent="0.25">
      <c r="AF5737" s="6"/>
      <c r="AG5737" s="40"/>
      <c r="AJ5737" s="83"/>
      <c r="AK5737" s="40"/>
      <c r="AN5737" s="83"/>
      <c r="AO5737" s="40"/>
      <c r="AT5737" s="83"/>
      <c r="AU5737" s="40"/>
      <c r="AX5737" s="6"/>
      <c r="AY5737" s="40"/>
    </row>
    <row r="5738" spans="32:51" x14ac:dyDescent="0.25">
      <c r="AF5738" s="6"/>
      <c r="AG5738" s="40"/>
      <c r="AJ5738" s="83"/>
      <c r="AK5738" s="40"/>
      <c r="AN5738" s="83"/>
      <c r="AO5738" s="40"/>
      <c r="AT5738" s="83"/>
      <c r="AU5738" s="40"/>
      <c r="AX5738" s="6"/>
      <c r="AY5738" s="40"/>
    </row>
    <row r="5739" spans="32:51" x14ac:dyDescent="0.25">
      <c r="AF5739" s="6"/>
      <c r="AG5739" s="40"/>
      <c r="AJ5739" s="83"/>
      <c r="AK5739" s="40"/>
      <c r="AN5739" s="83"/>
      <c r="AO5739" s="40"/>
      <c r="AT5739" s="83"/>
      <c r="AU5739" s="40"/>
      <c r="AX5739" s="6"/>
      <c r="AY5739" s="40"/>
    </row>
    <row r="5740" spans="32:51" x14ac:dyDescent="0.25">
      <c r="AF5740" s="6"/>
      <c r="AG5740" s="40"/>
      <c r="AJ5740" s="83"/>
      <c r="AK5740" s="40"/>
      <c r="AN5740" s="83"/>
      <c r="AO5740" s="40"/>
      <c r="AT5740" s="83"/>
      <c r="AU5740" s="40"/>
      <c r="AX5740" s="6"/>
      <c r="AY5740" s="40"/>
    </row>
    <row r="5741" spans="32:51" x14ac:dyDescent="0.25">
      <c r="AF5741" s="6"/>
      <c r="AG5741" s="40"/>
      <c r="AJ5741" s="83"/>
      <c r="AK5741" s="40"/>
      <c r="AN5741" s="83"/>
      <c r="AO5741" s="40"/>
      <c r="AT5741" s="83"/>
      <c r="AU5741" s="40"/>
      <c r="AX5741" s="6"/>
      <c r="AY5741" s="40"/>
    </row>
    <row r="5742" spans="32:51" x14ac:dyDescent="0.25">
      <c r="AF5742" s="6"/>
      <c r="AG5742" s="40"/>
      <c r="AJ5742" s="83"/>
      <c r="AK5742" s="40"/>
      <c r="AN5742" s="83"/>
      <c r="AO5742" s="40"/>
      <c r="AT5742" s="83"/>
      <c r="AU5742" s="40"/>
      <c r="AX5742" s="6"/>
      <c r="AY5742" s="40"/>
    </row>
    <row r="5743" spans="32:51" x14ac:dyDescent="0.25">
      <c r="AF5743" s="6"/>
      <c r="AG5743" s="40"/>
      <c r="AJ5743" s="83"/>
      <c r="AK5743" s="40"/>
      <c r="AN5743" s="83"/>
      <c r="AO5743" s="40"/>
      <c r="AT5743" s="83"/>
      <c r="AU5743" s="40"/>
      <c r="AX5743" s="6"/>
      <c r="AY5743" s="40"/>
    </row>
    <row r="5744" spans="32:51" x14ac:dyDescent="0.25">
      <c r="AF5744" s="6"/>
      <c r="AG5744" s="40"/>
      <c r="AJ5744" s="83"/>
      <c r="AK5744" s="40"/>
      <c r="AN5744" s="83"/>
      <c r="AO5744" s="40"/>
      <c r="AT5744" s="83"/>
      <c r="AU5744" s="40"/>
      <c r="AX5744" s="6"/>
      <c r="AY5744" s="40"/>
    </row>
    <row r="5745" spans="32:51" x14ac:dyDescent="0.25">
      <c r="AF5745" s="6"/>
      <c r="AG5745" s="40"/>
      <c r="AJ5745" s="83"/>
      <c r="AK5745" s="40"/>
      <c r="AN5745" s="83"/>
      <c r="AO5745" s="40"/>
      <c r="AT5745" s="83"/>
      <c r="AU5745" s="40"/>
      <c r="AX5745" s="6"/>
      <c r="AY5745" s="40"/>
    </row>
    <row r="5746" spans="32:51" x14ac:dyDescent="0.25">
      <c r="AF5746" s="6"/>
      <c r="AG5746" s="40"/>
      <c r="AJ5746" s="83"/>
      <c r="AK5746" s="40"/>
      <c r="AN5746" s="83"/>
      <c r="AO5746" s="40"/>
      <c r="AT5746" s="83"/>
      <c r="AU5746" s="40"/>
      <c r="AX5746" s="6"/>
      <c r="AY5746" s="40"/>
    </row>
    <row r="5747" spans="32:51" x14ac:dyDescent="0.25">
      <c r="AF5747" s="6"/>
      <c r="AG5747" s="40"/>
      <c r="AJ5747" s="83"/>
      <c r="AK5747" s="40"/>
      <c r="AN5747" s="83"/>
      <c r="AO5747" s="40"/>
      <c r="AT5747" s="83"/>
      <c r="AU5747" s="40"/>
      <c r="AX5747" s="6"/>
      <c r="AY5747" s="40"/>
    </row>
    <row r="5748" spans="32:51" x14ac:dyDescent="0.25">
      <c r="AF5748" s="6"/>
      <c r="AG5748" s="40"/>
      <c r="AJ5748" s="83"/>
      <c r="AK5748" s="40"/>
      <c r="AN5748" s="83"/>
      <c r="AO5748" s="40"/>
      <c r="AT5748" s="83"/>
      <c r="AU5748" s="40"/>
      <c r="AX5748" s="6"/>
      <c r="AY5748" s="40"/>
    </row>
    <row r="5749" spans="32:51" x14ac:dyDescent="0.25">
      <c r="AF5749" s="6"/>
      <c r="AG5749" s="40"/>
      <c r="AJ5749" s="83"/>
      <c r="AK5749" s="40"/>
      <c r="AN5749" s="83"/>
      <c r="AO5749" s="40"/>
      <c r="AT5749" s="83"/>
      <c r="AU5749" s="40"/>
      <c r="AX5749" s="6"/>
      <c r="AY5749" s="40"/>
    </row>
    <row r="5750" spans="32:51" x14ac:dyDescent="0.25">
      <c r="AF5750" s="6"/>
      <c r="AG5750" s="40"/>
      <c r="AJ5750" s="83"/>
      <c r="AK5750" s="40"/>
      <c r="AN5750" s="83"/>
      <c r="AO5750" s="40"/>
      <c r="AT5750" s="83"/>
      <c r="AU5750" s="40"/>
      <c r="AX5750" s="6"/>
      <c r="AY5750" s="40"/>
    </row>
    <row r="5751" spans="32:51" x14ac:dyDescent="0.25">
      <c r="AF5751" s="6"/>
      <c r="AG5751" s="40"/>
      <c r="AJ5751" s="83"/>
      <c r="AK5751" s="40"/>
      <c r="AN5751" s="83"/>
      <c r="AO5751" s="40"/>
      <c r="AT5751" s="83"/>
      <c r="AU5751" s="40"/>
      <c r="AX5751" s="6"/>
      <c r="AY5751" s="40"/>
    </row>
    <row r="5752" spans="32:51" x14ac:dyDescent="0.25">
      <c r="AF5752" s="6"/>
      <c r="AG5752" s="40"/>
      <c r="AJ5752" s="83"/>
      <c r="AK5752" s="40"/>
      <c r="AN5752" s="83"/>
      <c r="AO5752" s="40"/>
      <c r="AT5752" s="83"/>
      <c r="AU5752" s="40"/>
      <c r="AX5752" s="6"/>
      <c r="AY5752" s="40"/>
    </row>
    <row r="5753" spans="32:51" x14ac:dyDescent="0.25">
      <c r="AF5753" s="6"/>
      <c r="AG5753" s="40"/>
      <c r="AJ5753" s="83"/>
      <c r="AK5753" s="40"/>
      <c r="AN5753" s="83"/>
      <c r="AO5753" s="40"/>
      <c r="AT5753" s="83"/>
      <c r="AU5753" s="40"/>
      <c r="AX5753" s="6"/>
      <c r="AY5753" s="40"/>
    </row>
    <row r="5754" spans="32:51" x14ac:dyDescent="0.25">
      <c r="AF5754" s="6"/>
      <c r="AG5754" s="40"/>
      <c r="AJ5754" s="83"/>
      <c r="AK5754" s="40"/>
      <c r="AN5754" s="83"/>
      <c r="AO5754" s="40"/>
      <c r="AT5754" s="83"/>
      <c r="AU5754" s="40"/>
      <c r="AX5754" s="6"/>
      <c r="AY5754" s="40"/>
    </row>
    <row r="5755" spans="32:51" x14ac:dyDescent="0.25">
      <c r="AF5755" s="6"/>
      <c r="AG5755" s="40"/>
      <c r="AJ5755" s="83"/>
      <c r="AK5755" s="40"/>
      <c r="AN5755" s="83"/>
      <c r="AO5755" s="40"/>
      <c r="AT5755" s="83"/>
      <c r="AU5755" s="40"/>
      <c r="AX5755" s="6"/>
      <c r="AY5755" s="40"/>
    </row>
    <row r="5756" spans="32:51" x14ac:dyDescent="0.25">
      <c r="AF5756" s="6"/>
      <c r="AG5756" s="40"/>
      <c r="AJ5756" s="83"/>
      <c r="AK5756" s="40"/>
      <c r="AN5756" s="83"/>
      <c r="AO5756" s="40"/>
      <c r="AT5756" s="83"/>
      <c r="AU5756" s="40"/>
      <c r="AX5756" s="6"/>
      <c r="AY5756" s="40"/>
    </row>
    <row r="5757" spans="32:51" x14ac:dyDescent="0.25">
      <c r="AF5757" s="6"/>
      <c r="AG5757" s="40"/>
      <c r="AJ5757" s="83"/>
      <c r="AK5757" s="40"/>
      <c r="AN5757" s="83"/>
      <c r="AO5757" s="40"/>
      <c r="AT5757" s="83"/>
      <c r="AU5757" s="40"/>
      <c r="AX5757" s="6"/>
      <c r="AY5757" s="40"/>
    </row>
    <row r="5758" spans="32:51" x14ac:dyDescent="0.25">
      <c r="AF5758" s="6"/>
      <c r="AG5758" s="40"/>
      <c r="AJ5758" s="83"/>
      <c r="AK5758" s="40"/>
      <c r="AN5758" s="83"/>
      <c r="AO5758" s="40"/>
      <c r="AT5758" s="83"/>
      <c r="AU5758" s="40"/>
      <c r="AX5758" s="6"/>
      <c r="AY5758" s="40"/>
    </row>
    <row r="5759" spans="32:51" x14ac:dyDescent="0.25">
      <c r="AF5759" s="6"/>
      <c r="AG5759" s="40"/>
      <c r="AJ5759" s="83"/>
      <c r="AK5759" s="40"/>
      <c r="AN5759" s="83"/>
      <c r="AO5759" s="40"/>
      <c r="AT5759" s="83"/>
      <c r="AU5759" s="40"/>
      <c r="AX5759" s="6"/>
      <c r="AY5759" s="40"/>
    </row>
    <row r="5760" spans="32:51" x14ac:dyDescent="0.25">
      <c r="AF5760" s="6"/>
      <c r="AG5760" s="40"/>
      <c r="AJ5760" s="83"/>
      <c r="AK5760" s="40"/>
      <c r="AN5760" s="83"/>
      <c r="AO5760" s="40"/>
      <c r="AT5760" s="83"/>
      <c r="AU5760" s="40"/>
      <c r="AX5760" s="6"/>
      <c r="AY5760" s="40"/>
    </row>
    <row r="5761" spans="32:51" x14ac:dyDescent="0.25">
      <c r="AF5761" s="6"/>
      <c r="AG5761" s="40"/>
      <c r="AJ5761" s="83"/>
      <c r="AK5761" s="40"/>
      <c r="AN5761" s="83"/>
      <c r="AO5761" s="40"/>
      <c r="AT5761" s="83"/>
      <c r="AU5761" s="40"/>
      <c r="AX5761" s="6"/>
      <c r="AY5761" s="40"/>
    </row>
    <row r="5762" spans="32:51" x14ac:dyDescent="0.25">
      <c r="AF5762" s="6"/>
      <c r="AG5762" s="40"/>
      <c r="AJ5762" s="83"/>
      <c r="AK5762" s="40"/>
      <c r="AN5762" s="83"/>
      <c r="AO5762" s="40"/>
      <c r="AT5762" s="83"/>
      <c r="AU5762" s="40"/>
      <c r="AX5762" s="6"/>
      <c r="AY5762" s="40"/>
    </row>
    <row r="5763" spans="32:51" x14ac:dyDescent="0.25">
      <c r="AF5763" s="6"/>
      <c r="AG5763" s="40"/>
      <c r="AJ5763" s="83"/>
      <c r="AK5763" s="40"/>
      <c r="AN5763" s="83"/>
      <c r="AO5763" s="40"/>
      <c r="AT5763" s="83"/>
      <c r="AU5763" s="40"/>
      <c r="AX5763" s="6"/>
      <c r="AY5763" s="40"/>
    </row>
    <row r="5764" spans="32:51" x14ac:dyDescent="0.25">
      <c r="AF5764" s="6"/>
      <c r="AG5764" s="40"/>
      <c r="AJ5764" s="83"/>
      <c r="AK5764" s="40"/>
      <c r="AN5764" s="83"/>
      <c r="AO5764" s="40"/>
      <c r="AT5764" s="83"/>
      <c r="AU5764" s="40"/>
      <c r="AX5764" s="6"/>
      <c r="AY5764" s="40"/>
    </row>
    <row r="5765" spans="32:51" x14ac:dyDescent="0.25">
      <c r="AF5765" s="6"/>
      <c r="AG5765" s="40"/>
      <c r="AJ5765" s="83"/>
      <c r="AK5765" s="40"/>
      <c r="AN5765" s="83"/>
      <c r="AO5765" s="40"/>
      <c r="AT5765" s="83"/>
      <c r="AU5765" s="40"/>
      <c r="AX5765" s="6"/>
      <c r="AY5765" s="40"/>
    </row>
    <row r="5766" spans="32:51" x14ac:dyDescent="0.25">
      <c r="AF5766" s="6"/>
      <c r="AG5766" s="40"/>
      <c r="AJ5766" s="83"/>
      <c r="AK5766" s="40"/>
      <c r="AN5766" s="83"/>
      <c r="AO5766" s="40"/>
      <c r="AT5766" s="83"/>
      <c r="AU5766" s="40"/>
      <c r="AX5766" s="6"/>
      <c r="AY5766" s="40"/>
    </row>
    <row r="5767" spans="32:51" x14ac:dyDescent="0.25">
      <c r="AF5767" s="6"/>
      <c r="AG5767" s="40"/>
      <c r="AJ5767" s="83"/>
      <c r="AK5767" s="40"/>
      <c r="AN5767" s="83"/>
      <c r="AO5767" s="40"/>
      <c r="AT5767" s="83"/>
      <c r="AU5767" s="40"/>
      <c r="AX5767" s="6"/>
      <c r="AY5767" s="40"/>
    </row>
    <row r="5768" spans="32:51" x14ac:dyDescent="0.25">
      <c r="AF5768" s="6"/>
      <c r="AG5768" s="40"/>
      <c r="AJ5768" s="83"/>
      <c r="AK5768" s="40"/>
      <c r="AN5768" s="83"/>
      <c r="AO5768" s="40"/>
      <c r="AT5768" s="83"/>
      <c r="AU5768" s="40"/>
      <c r="AX5768" s="6"/>
      <c r="AY5768" s="40"/>
    </row>
    <row r="5769" spans="32:51" x14ac:dyDescent="0.25">
      <c r="AF5769" s="6"/>
      <c r="AG5769" s="40"/>
      <c r="AJ5769" s="83"/>
      <c r="AK5769" s="40"/>
      <c r="AN5769" s="83"/>
      <c r="AO5769" s="40"/>
      <c r="AT5769" s="83"/>
      <c r="AU5769" s="40"/>
      <c r="AX5769" s="6"/>
      <c r="AY5769" s="40"/>
    </row>
    <row r="5770" spans="32:51" x14ac:dyDescent="0.25">
      <c r="AF5770" s="6"/>
      <c r="AG5770" s="40"/>
      <c r="AJ5770" s="83"/>
      <c r="AK5770" s="40"/>
      <c r="AN5770" s="83"/>
      <c r="AO5770" s="40"/>
      <c r="AT5770" s="83"/>
      <c r="AU5770" s="40"/>
      <c r="AX5770" s="6"/>
      <c r="AY5770" s="40"/>
    </row>
    <row r="5771" spans="32:51" x14ac:dyDescent="0.25">
      <c r="AF5771" s="6"/>
      <c r="AG5771" s="40"/>
      <c r="AJ5771" s="83"/>
      <c r="AK5771" s="40"/>
      <c r="AN5771" s="83"/>
      <c r="AO5771" s="40"/>
      <c r="AT5771" s="83"/>
      <c r="AU5771" s="40"/>
      <c r="AX5771" s="6"/>
      <c r="AY5771" s="40"/>
    </row>
    <row r="5772" spans="32:51" x14ac:dyDescent="0.25">
      <c r="AF5772" s="6"/>
      <c r="AG5772" s="40"/>
      <c r="AJ5772" s="83"/>
      <c r="AK5772" s="40"/>
      <c r="AN5772" s="83"/>
      <c r="AO5772" s="40"/>
      <c r="AT5772" s="83"/>
      <c r="AU5772" s="40"/>
      <c r="AX5772" s="6"/>
      <c r="AY5772" s="40"/>
    </row>
    <row r="5773" spans="32:51" x14ac:dyDescent="0.25">
      <c r="AF5773" s="6"/>
      <c r="AG5773" s="40"/>
      <c r="AJ5773" s="83"/>
      <c r="AK5773" s="40"/>
      <c r="AN5773" s="83"/>
      <c r="AO5773" s="40"/>
      <c r="AT5773" s="83"/>
      <c r="AU5773" s="40"/>
      <c r="AX5773" s="6"/>
      <c r="AY5773" s="40"/>
    </row>
    <row r="5774" spans="32:51" x14ac:dyDescent="0.25">
      <c r="AF5774" s="6"/>
      <c r="AG5774" s="40"/>
      <c r="AJ5774" s="83"/>
      <c r="AK5774" s="40"/>
      <c r="AN5774" s="83"/>
      <c r="AO5774" s="40"/>
      <c r="AT5774" s="83"/>
      <c r="AU5774" s="40"/>
      <c r="AX5774" s="6"/>
      <c r="AY5774" s="40"/>
    </row>
    <row r="5775" spans="32:51" x14ac:dyDescent="0.25">
      <c r="AF5775" s="6"/>
      <c r="AG5775" s="40"/>
      <c r="AJ5775" s="83"/>
      <c r="AK5775" s="40"/>
      <c r="AN5775" s="83"/>
      <c r="AO5775" s="40"/>
      <c r="AT5775" s="83"/>
      <c r="AU5775" s="40"/>
      <c r="AX5775" s="6"/>
      <c r="AY5775" s="40"/>
    </row>
    <row r="5776" spans="32:51" x14ac:dyDescent="0.25">
      <c r="AF5776" s="6"/>
      <c r="AG5776" s="40"/>
      <c r="AJ5776" s="83"/>
      <c r="AK5776" s="40"/>
      <c r="AN5776" s="83"/>
      <c r="AO5776" s="40"/>
      <c r="AT5776" s="83"/>
      <c r="AU5776" s="40"/>
      <c r="AX5776" s="6"/>
      <c r="AY5776" s="40"/>
    </row>
    <row r="5777" spans="32:51" x14ac:dyDescent="0.25">
      <c r="AF5777" s="6"/>
      <c r="AG5777" s="40"/>
      <c r="AJ5777" s="83"/>
      <c r="AK5777" s="40"/>
      <c r="AN5777" s="83"/>
      <c r="AO5777" s="40"/>
      <c r="AT5777" s="83"/>
      <c r="AU5777" s="40"/>
      <c r="AX5777" s="6"/>
      <c r="AY5777" s="40"/>
    </row>
    <row r="5778" spans="32:51" x14ac:dyDescent="0.25">
      <c r="AF5778" s="6"/>
      <c r="AG5778" s="40"/>
      <c r="AJ5778" s="83"/>
      <c r="AK5778" s="40"/>
      <c r="AN5778" s="83"/>
      <c r="AO5778" s="40"/>
      <c r="AT5778" s="83"/>
      <c r="AU5778" s="40"/>
      <c r="AX5778" s="6"/>
      <c r="AY5778" s="40"/>
    </row>
    <row r="5779" spans="32:51" x14ac:dyDescent="0.25">
      <c r="AF5779" s="6"/>
      <c r="AG5779" s="40"/>
      <c r="AJ5779" s="83"/>
      <c r="AK5779" s="40"/>
      <c r="AN5779" s="83"/>
      <c r="AO5779" s="40"/>
      <c r="AT5779" s="83"/>
      <c r="AU5779" s="40"/>
      <c r="AX5779" s="6"/>
      <c r="AY5779" s="40"/>
    </row>
    <row r="5780" spans="32:51" x14ac:dyDescent="0.25">
      <c r="AF5780" s="6"/>
      <c r="AG5780" s="40"/>
      <c r="AJ5780" s="83"/>
      <c r="AK5780" s="40"/>
      <c r="AN5780" s="83"/>
      <c r="AO5780" s="40"/>
      <c r="AT5780" s="83"/>
      <c r="AU5780" s="40"/>
      <c r="AX5780" s="6"/>
      <c r="AY5780" s="40"/>
    </row>
    <row r="5781" spans="32:51" x14ac:dyDescent="0.25">
      <c r="AF5781" s="6"/>
      <c r="AG5781" s="40"/>
      <c r="AJ5781" s="83"/>
      <c r="AK5781" s="40"/>
      <c r="AN5781" s="83"/>
      <c r="AO5781" s="40"/>
      <c r="AT5781" s="83"/>
      <c r="AU5781" s="40"/>
      <c r="AX5781" s="6"/>
      <c r="AY5781" s="40"/>
    </row>
    <row r="5782" spans="32:51" x14ac:dyDescent="0.25">
      <c r="AF5782" s="6"/>
      <c r="AG5782" s="40"/>
      <c r="AJ5782" s="83"/>
      <c r="AK5782" s="40"/>
      <c r="AN5782" s="83"/>
      <c r="AO5782" s="40"/>
      <c r="AT5782" s="83"/>
      <c r="AU5782" s="40"/>
      <c r="AX5782" s="6"/>
      <c r="AY5782" s="40"/>
    </row>
    <row r="5783" spans="32:51" x14ac:dyDescent="0.25">
      <c r="AF5783" s="6"/>
      <c r="AG5783" s="40"/>
      <c r="AJ5783" s="83"/>
      <c r="AK5783" s="40"/>
      <c r="AN5783" s="83"/>
      <c r="AO5783" s="40"/>
      <c r="AT5783" s="83"/>
      <c r="AU5783" s="40"/>
      <c r="AX5783" s="6"/>
      <c r="AY5783" s="40"/>
    </row>
    <row r="5784" spans="32:51" x14ac:dyDescent="0.25">
      <c r="AF5784" s="6"/>
      <c r="AG5784" s="40"/>
      <c r="AJ5784" s="83"/>
      <c r="AK5784" s="40"/>
      <c r="AN5784" s="83"/>
      <c r="AO5784" s="40"/>
      <c r="AT5784" s="83"/>
      <c r="AU5784" s="40"/>
      <c r="AX5784" s="6"/>
      <c r="AY5784" s="40"/>
    </row>
    <row r="5785" spans="32:51" x14ac:dyDescent="0.25">
      <c r="AF5785" s="6"/>
      <c r="AG5785" s="40"/>
      <c r="AJ5785" s="83"/>
      <c r="AK5785" s="40"/>
      <c r="AN5785" s="83"/>
      <c r="AO5785" s="40"/>
      <c r="AT5785" s="83"/>
      <c r="AU5785" s="40"/>
      <c r="AX5785" s="6"/>
      <c r="AY5785" s="40"/>
    </row>
    <row r="5786" spans="32:51" x14ac:dyDescent="0.25">
      <c r="AF5786" s="6"/>
      <c r="AG5786" s="40"/>
      <c r="AJ5786" s="83"/>
      <c r="AK5786" s="40"/>
      <c r="AN5786" s="83"/>
      <c r="AO5786" s="40"/>
      <c r="AT5786" s="83"/>
      <c r="AU5786" s="40"/>
      <c r="AX5786" s="6"/>
      <c r="AY5786" s="40"/>
    </row>
    <row r="5787" spans="32:51" x14ac:dyDescent="0.25">
      <c r="AF5787" s="6"/>
      <c r="AG5787" s="40"/>
      <c r="AJ5787" s="83"/>
      <c r="AK5787" s="40"/>
      <c r="AN5787" s="83"/>
      <c r="AO5787" s="40"/>
      <c r="AT5787" s="83"/>
      <c r="AU5787" s="40"/>
      <c r="AX5787" s="6"/>
      <c r="AY5787" s="40"/>
    </row>
    <row r="5788" spans="32:51" x14ac:dyDescent="0.25">
      <c r="AF5788" s="6"/>
      <c r="AG5788" s="40"/>
      <c r="AJ5788" s="83"/>
      <c r="AK5788" s="40"/>
      <c r="AN5788" s="83"/>
      <c r="AO5788" s="40"/>
      <c r="AT5788" s="83"/>
      <c r="AU5788" s="40"/>
      <c r="AX5788" s="6"/>
      <c r="AY5788" s="40"/>
    </row>
    <row r="5789" spans="32:51" x14ac:dyDescent="0.25">
      <c r="AF5789" s="6"/>
      <c r="AG5789" s="40"/>
      <c r="AJ5789" s="83"/>
      <c r="AK5789" s="40"/>
      <c r="AN5789" s="83"/>
      <c r="AO5789" s="40"/>
      <c r="AT5789" s="83"/>
      <c r="AU5789" s="40"/>
      <c r="AX5789" s="6"/>
      <c r="AY5789" s="40"/>
    </row>
    <row r="5790" spans="32:51" x14ac:dyDescent="0.25">
      <c r="AF5790" s="6"/>
      <c r="AG5790" s="40"/>
      <c r="AJ5790" s="83"/>
      <c r="AK5790" s="40"/>
      <c r="AN5790" s="83"/>
      <c r="AO5790" s="40"/>
      <c r="AT5790" s="83"/>
      <c r="AU5790" s="40"/>
      <c r="AX5790" s="6"/>
      <c r="AY5790" s="40"/>
    </row>
    <row r="5791" spans="32:51" x14ac:dyDescent="0.25">
      <c r="AF5791" s="6"/>
      <c r="AG5791" s="40"/>
      <c r="AJ5791" s="83"/>
      <c r="AK5791" s="40"/>
      <c r="AN5791" s="83"/>
      <c r="AO5791" s="40"/>
      <c r="AT5791" s="83"/>
      <c r="AU5791" s="40"/>
      <c r="AX5791" s="6"/>
      <c r="AY5791" s="40"/>
    </row>
    <row r="5792" spans="32:51" x14ac:dyDescent="0.25">
      <c r="AF5792" s="6"/>
      <c r="AG5792" s="40"/>
      <c r="AJ5792" s="83"/>
      <c r="AK5792" s="40"/>
      <c r="AN5792" s="83"/>
      <c r="AO5792" s="40"/>
      <c r="AT5792" s="83"/>
      <c r="AU5792" s="40"/>
      <c r="AX5792" s="6"/>
      <c r="AY5792" s="40"/>
    </row>
    <row r="5793" spans="32:51" x14ac:dyDescent="0.25">
      <c r="AF5793" s="6"/>
      <c r="AG5793" s="40"/>
      <c r="AJ5793" s="83"/>
      <c r="AK5793" s="40"/>
      <c r="AN5793" s="83"/>
      <c r="AO5793" s="40"/>
      <c r="AT5793" s="83"/>
      <c r="AU5793" s="40"/>
      <c r="AX5793" s="6"/>
      <c r="AY5793" s="40"/>
    </row>
    <row r="5794" spans="32:51" x14ac:dyDescent="0.25">
      <c r="AF5794" s="6"/>
      <c r="AG5794" s="40"/>
      <c r="AJ5794" s="83"/>
      <c r="AK5794" s="40"/>
      <c r="AN5794" s="83"/>
      <c r="AO5794" s="40"/>
      <c r="AT5794" s="83"/>
      <c r="AU5794" s="40"/>
      <c r="AX5794" s="6"/>
      <c r="AY5794" s="40"/>
    </row>
    <row r="5795" spans="32:51" x14ac:dyDescent="0.25">
      <c r="AF5795" s="6"/>
      <c r="AG5795" s="40"/>
      <c r="AJ5795" s="83"/>
      <c r="AK5795" s="40"/>
      <c r="AN5795" s="83"/>
      <c r="AO5795" s="40"/>
      <c r="AT5795" s="83"/>
      <c r="AU5795" s="40"/>
      <c r="AX5795" s="6"/>
      <c r="AY5795" s="40"/>
    </row>
    <row r="5796" spans="32:51" x14ac:dyDescent="0.25">
      <c r="AF5796" s="6"/>
      <c r="AG5796" s="40"/>
      <c r="AJ5796" s="83"/>
      <c r="AK5796" s="40"/>
      <c r="AN5796" s="83"/>
      <c r="AO5796" s="40"/>
      <c r="AT5796" s="83"/>
      <c r="AU5796" s="40"/>
      <c r="AX5796" s="6"/>
      <c r="AY5796" s="40"/>
    </row>
    <row r="5797" spans="32:51" x14ac:dyDescent="0.25">
      <c r="AF5797" s="6"/>
      <c r="AG5797" s="40"/>
      <c r="AJ5797" s="83"/>
      <c r="AK5797" s="40"/>
      <c r="AN5797" s="83"/>
      <c r="AO5797" s="40"/>
      <c r="AT5797" s="83"/>
      <c r="AU5797" s="40"/>
      <c r="AX5797" s="6"/>
      <c r="AY5797" s="40"/>
    </row>
    <row r="5798" spans="32:51" x14ac:dyDescent="0.25">
      <c r="AF5798" s="6"/>
      <c r="AG5798" s="40"/>
      <c r="AJ5798" s="83"/>
      <c r="AK5798" s="40"/>
      <c r="AN5798" s="83"/>
      <c r="AO5798" s="40"/>
      <c r="AT5798" s="83"/>
      <c r="AU5798" s="40"/>
      <c r="AX5798" s="6"/>
      <c r="AY5798" s="40"/>
    </row>
    <row r="5799" spans="32:51" x14ac:dyDescent="0.25">
      <c r="AF5799" s="6"/>
      <c r="AG5799" s="40"/>
      <c r="AJ5799" s="83"/>
      <c r="AK5799" s="40"/>
      <c r="AN5799" s="83"/>
      <c r="AO5799" s="40"/>
      <c r="AT5799" s="83"/>
      <c r="AU5799" s="40"/>
      <c r="AX5799" s="6"/>
      <c r="AY5799" s="40"/>
    </row>
    <row r="5800" spans="32:51" x14ac:dyDescent="0.25">
      <c r="AF5800" s="6"/>
      <c r="AG5800" s="40"/>
      <c r="AJ5800" s="83"/>
      <c r="AK5800" s="40"/>
      <c r="AN5800" s="83"/>
      <c r="AO5800" s="40"/>
      <c r="AT5800" s="83"/>
      <c r="AU5800" s="40"/>
      <c r="AX5800" s="6"/>
      <c r="AY5800" s="40"/>
    </row>
    <row r="5801" spans="32:51" x14ac:dyDescent="0.25">
      <c r="AF5801" s="6"/>
      <c r="AG5801" s="40"/>
      <c r="AJ5801" s="83"/>
      <c r="AK5801" s="40"/>
      <c r="AN5801" s="83"/>
      <c r="AO5801" s="40"/>
      <c r="AT5801" s="83"/>
      <c r="AU5801" s="40"/>
      <c r="AX5801" s="6"/>
      <c r="AY5801" s="40"/>
    </row>
    <row r="5802" spans="32:51" x14ac:dyDescent="0.25">
      <c r="AF5802" s="6"/>
      <c r="AG5802" s="40"/>
      <c r="AJ5802" s="83"/>
      <c r="AK5802" s="40"/>
      <c r="AN5802" s="83"/>
      <c r="AO5802" s="40"/>
      <c r="AT5802" s="83"/>
      <c r="AU5802" s="40"/>
      <c r="AX5802" s="6"/>
      <c r="AY5802" s="40"/>
    </row>
    <row r="5803" spans="32:51" x14ac:dyDescent="0.25">
      <c r="AF5803" s="6"/>
      <c r="AG5803" s="40"/>
      <c r="AJ5803" s="83"/>
      <c r="AK5803" s="40"/>
      <c r="AN5803" s="83"/>
      <c r="AO5803" s="40"/>
      <c r="AT5803" s="83"/>
      <c r="AU5803" s="40"/>
      <c r="AX5803" s="6"/>
      <c r="AY5803" s="40"/>
    </row>
    <row r="5804" spans="32:51" x14ac:dyDescent="0.25">
      <c r="AF5804" s="6"/>
      <c r="AG5804" s="40"/>
      <c r="AJ5804" s="83"/>
      <c r="AK5804" s="40"/>
      <c r="AN5804" s="83"/>
      <c r="AO5804" s="40"/>
      <c r="AT5804" s="83"/>
      <c r="AU5804" s="40"/>
      <c r="AX5804" s="6"/>
      <c r="AY5804" s="40"/>
    </row>
    <row r="5805" spans="32:51" x14ac:dyDescent="0.25">
      <c r="AF5805" s="6"/>
      <c r="AG5805" s="40"/>
      <c r="AJ5805" s="83"/>
      <c r="AK5805" s="40"/>
      <c r="AN5805" s="83"/>
      <c r="AO5805" s="40"/>
      <c r="AT5805" s="83"/>
      <c r="AU5805" s="40"/>
      <c r="AX5805" s="6"/>
      <c r="AY5805" s="40"/>
    </row>
    <row r="5806" spans="32:51" x14ac:dyDescent="0.25">
      <c r="AF5806" s="6"/>
      <c r="AG5806" s="40"/>
      <c r="AJ5806" s="83"/>
      <c r="AK5806" s="40"/>
      <c r="AN5806" s="83"/>
      <c r="AO5806" s="40"/>
      <c r="AT5806" s="83"/>
      <c r="AU5806" s="40"/>
      <c r="AX5806" s="6"/>
      <c r="AY5806" s="40"/>
    </row>
    <row r="5807" spans="32:51" x14ac:dyDescent="0.25">
      <c r="AF5807" s="6"/>
      <c r="AG5807" s="40"/>
      <c r="AJ5807" s="83"/>
      <c r="AK5807" s="40"/>
      <c r="AN5807" s="83"/>
      <c r="AO5807" s="40"/>
      <c r="AT5807" s="83"/>
      <c r="AU5807" s="40"/>
      <c r="AX5807" s="6"/>
      <c r="AY5807" s="40"/>
    </row>
    <row r="5808" spans="32:51" x14ac:dyDescent="0.25">
      <c r="AF5808" s="6"/>
      <c r="AG5808" s="40"/>
      <c r="AJ5808" s="83"/>
      <c r="AK5808" s="40"/>
      <c r="AN5808" s="83"/>
      <c r="AO5808" s="40"/>
      <c r="AT5808" s="83"/>
      <c r="AU5808" s="40"/>
      <c r="AX5808" s="6"/>
      <c r="AY5808" s="40"/>
    </row>
    <row r="5809" spans="32:51" x14ac:dyDescent="0.25">
      <c r="AF5809" s="6"/>
      <c r="AG5809" s="40"/>
      <c r="AJ5809" s="83"/>
      <c r="AK5809" s="40"/>
      <c r="AN5809" s="83"/>
      <c r="AO5809" s="40"/>
      <c r="AT5809" s="83"/>
      <c r="AU5809" s="40"/>
      <c r="AX5809" s="6"/>
      <c r="AY5809" s="40"/>
    </row>
    <row r="5810" spans="32:51" x14ac:dyDescent="0.25">
      <c r="AF5810" s="6"/>
      <c r="AG5810" s="40"/>
      <c r="AJ5810" s="83"/>
      <c r="AK5810" s="40"/>
      <c r="AN5810" s="83"/>
      <c r="AO5810" s="40"/>
      <c r="AT5810" s="83"/>
      <c r="AU5810" s="40"/>
      <c r="AX5810" s="6"/>
      <c r="AY5810" s="40"/>
    </row>
    <row r="5811" spans="32:51" x14ac:dyDescent="0.25">
      <c r="AF5811" s="6"/>
      <c r="AG5811" s="40"/>
      <c r="AJ5811" s="83"/>
      <c r="AK5811" s="40"/>
      <c r="AN5811" s="83"/>
      <c r="AO5811" s="40"/>
      <c r="AT5811" s="83"/>
      <c r="AU5811" s="40"/>
      <c r="AX5811" s="6"/>
      <c r="AY5811" s="40"/>
    </row>
    <row r="5812" spans="32:51" x14ac:dyDescent="0.25">
      <c r="AF5812" s="6"/>
      <c r="AG5812" s="40"/>
      <c r="AJ5812" s="83"/>
      <c r="AK5812" s="40"/>
      <c r="AN5812" s="83"/>
      <c r="AO5812" s="40"/>
      <c r="AT5812" s="83"/>
      <c r="AU5812" s="40"/>
      <c r="AX5812" s="6"/>
      <c r="AY5812" s="40"/>
    </row>
    <row r="5813" spans="32:51" x14ac:dyDescent="0.25">
      <c r="AF5813" s="6"/>
      <c r="AG5813" s="40"/>
      <c r="AJ5813" s="83"/>
      <c r="AK5813" s="40"/>
      <c r="AN5813" s="83"/>
      <c r="AO5813" s="40"/>
      <c r="AT5813" s="83"/>
      <c r="AU5813" s="40"/>
      <c r="AX5813" s="6"/>
      <c r="AY5813" s="40"/>
    </row>
    <row r="5814" spans="32:51" x14ac:dyDescent="0.25">
      <c r="AF5814" s="6"/>
      <c r="AG5814" s="40"/>
      <c r="AJ5814" s="83"/>
      <c r="AK5814" s="40"/>
      <c r="AN5814" s="83"/>
      <c r="AO5814" s="40"/>
      <c r="AT5814" s="83"/>
      <c r="AU5814" s="40"/>
      <c r="AX5814" s="6"/>
      <c r="AY5814" s="40"/>
    </row>
    <row r="5815" spans="32:51" x14ac:dyDescent="0.25">
      <c r="AF5815" s="6"/>
      <c r="AG5815" s="40"/>
      <c r="AJ5815" s="83"/>
      <c r="AK5815" s="40"/>
      <c r="AN5815" s="83"/>
      <c r="AO5815" s="40"/>
      <c r="AT5815" s="83"/>
      <c r="AU5815" s="40"/>
      <c r="AX5815" s="6"/>
      <c r="AY5815" s="40"/>
    </row>
    <row r="5816" spans="32:51" x14ac:dyDescent="0.25">
      <c r="AF5816" s="6"/>
      <c r="AG5816" s="40"/>
      <c r="AJ5816" s="83"/>
      <c r="AK5816" s="40"/>
      <c r="AN5816" s="83"/>
      <c r="AO5816" s="40"/>
      <c r="AT5816" s="83"/>
      <c r="AU5816" s="40"/>
      <c r="AX5816" s="6"/>
      <c r="AY5816" s="40"/>
    </row>
    <row r="5817" spans="32:51" x14ac:dyDescent="0.25">
      <c r="AF5817" s="6"/>
      <c r="AG5817" s="40"/>
      <c r="AJ5817" s="83"/>
      <c r="AK5817" s="40"/>
      <c r="AN5817" s="83"/>
      <c r="AO5817" s="40"/>
      <c r="AT5817" s="83"/>
      <c r="AU5817" s="40"/>
      <c r="AX5817" s="6"/>
      <c r="AY5817" s="40"/>
    </row>
    <row r="5818" spans="32:51" x14ac:dyDescent="0.25">
      <c r="AF5818" s="6"/>
      <c r="AG5818" s="40"/>
      <c r="AJ5818" s="83"/>
      <c r="AK5818" s="40"/>
      <c r="AN5818" s="83"/>
      <c r="AO5818" s="40"/>
      <c r="AT5818" s="83"/>
      <c r="AU5818" s="40"/>
      <c r="AX5818" s="6"/>
      <c r="AY5818" s="40"/>
    </row>
    <row r="5819" spans="32:51" x14ac:dyDescent="0.25">
      <c r="AF5819" s="6"/>
      <c r="AG5819" s="40"/>
      <c r="AJ5819" s="83"/>
      <c r="AK5819" s="40"/>
      <c r="AN5819" s="83"/>
      <c r="AO5819" s="40"/>
      <c r="AT5819" s="83"/>
      <c r="AU5819" s="40"/>
      <c r="AX5819" s="6"/>
      <c r="AY5819" s="40"/>
    </row>
    <row r="5820" spans="32:51" x14ac:dyDescent="0.25">
      <c r="AF5820" s="6"/>
      <c r="AG5820" s="40"/>
      <c r="AJ5820" s="83"/>
      <c r="AK5820" s="40"/>
      <c r="AN5820" s="83"/>
      <c r="AO5820" s="40"/>
      <c r="AT5820" s="83"/>
      <c r="AU5820" s="40"/>
      <c r="AX5820" s="6"/>
      <c r="AY5820" s="40"/>
    </row>
    <row r="5821" spans="32:51" x14ac:dyDescent="0.25">
      <c r="AF5821" s="6"/>
      <c r="AG5821" s="40"/>
      <c r="AJ5821" s="83"/>
      <c r="AK5821" s="40"/>
      <c r="AN5821" s="83"/>
      <c r="AO5821" s="40"/>
      <c r="AT5821" s="83"/>
      <c r="AU5821" s="40"/>
      <c r="AX5821" s="6"/>
      <c r="AY5821" s="40"/>
    </row>
    <row r="5822" spans="32:51" x14ac:dyDescent="0.25">
      <c r="AF5822" s="6"/>
      <c r="AG5822" s="40"/>
      <c r="AJ5822" s="83"/>
      <c r="AK5822" s="40"/>
      <c r="AN5822" s="83"/>
      <c r="AO5822" s="40"/>
      <c r="AT5822" s="83"/>
      <c r="AU5822" s="40"/>
      <c r="AX5822" s="6"/>
      <c r="AY5822" s="40"/>
    </row>
    <row r="5823" spans="32:51" x14ac:dyDescent="0.25">
      <c r="AF5823" s="6"/>
      <c r="AG5823" s="40"/>
      <c r="AJ5823" s="83"/>
      <c r="AK5823" s="40"/>
      <c r="AN5823" s="83"/>
      <c r="AO5823" s="40"/>
      <c r="AT5823" s="83"/>
      <c r="AU5823" s="40"/>
      <c r="AX5823" s="6"/>
      <c r="AY5823" s="40"/>
    </row>
    <row r="5824" spans="32:51" x14ac:dyDescent="0.25">
      <c r="AF5824" s="6"/>
      <c r="AG5824" s="40"/>
      <c r="AJ5824" s="83"/>
      <c r="AK5824" s="40"/>
      <c r="AN5824" s="83"/>
      <c r="AO5824" s="40"/>
      <c r="AT5824" s="83"/>
      <c r="AU5824" s="40"/>
      <c r="AX5824" s="6"/>
      <c r="AY5824" s="40"/>
    </row>
    <row r="5825" spans="32:51" x14ac:dyDescent="0.25">
      <c r="AF5825" s="6"/>
      <c r="AG5825" s="40"/>
      <c r="AJ5825" s="83"/>
      <c r="AK5825" s="40"/>
      <c r="AN5825" s="83"/>
      <c r="AO5825" s="40"/>
      <c r="AT5825" s="83"/>
      <c r="AU5825" s="40"/>
      <c r="AX5825" s="6"/>
      <c r="AY5825" s="40"/>
    </row>
    <row r="5826" spans="32:51" x14ac:dyDescent="0.25">
      <c r="AF5826" s="6"/>
      <c r="AG5826" s="40"/>
      <c r="AJ5826" s="83"/>
      <c r="AK5826" s="40"/>
      <c r="AN5826" s="83"/>
      <c r="AO5826" s="40"/>
      <c r="AT5826" s="83"/>
      <c r="AU5826" s="40"/>
      <c r="AX5826" s="6"/>
      <c r="AY5826" s="40"/>
    </row>
    <row r="5827" spans="32:51" x14ac:dyDescent="0.25">
      <c r="AF5827" s="6"/>
      <c r="AG5827" s="40"/>
      <c r="AJ5827" s="83"/>
      <c r="AK5827" s="40"/>
      <c r="AN5827" s="83"/>
      <c r="AO5827" s="40"/>
      <c r="AT5827" s="83"/>
      <c r="AU5827" s="40"/>
      <c r="AX5827" s="6"/>
      <c r="AY5827" s="40"/>
    </row>
    <row r="5828" spans="32:51" x14ac:dyDescent="0.25">
      <c r="AF5828" s="6"/>
      <c r="AG5828" s="40"/>
      <c r="AJ5828" s="83"/>
      <c r="AK5828" s="40"/>
      <c r="AN5828" s="83"/>
      <c r="AO5828" s="40"/>
      <c r="AT5828" s="83"/>
      <c r="AU5828" s="40"/>
      <c r="AX5828" s="6"/>
      <c r="AY5828" s="40"/>
    </row>
    <row r="5829" spans="32:51" x14ac:dyDescent="0.25">
      <c r="AF5829" s="6"/>
      <c r="AG5829" s="40"/>
      <c r="AJ5829" s="83"/>
      <c r="AK5829" s="40"/>
      <c r="AN5829" s="83"/>
      <c r="AO5829" s="40"/>
      <c r="AT5829" s="83"/>
      <c r="AU5829" s="40"/>
      <c r="AX5829" s="6"/>
      <c r="AY5829" s="40"/>
    </row>
    <row r="5830" spans="32:51" x14ac:dyDescent="0.25">
      <c r="AF5830" s="6"/>
      <c r="AG5830" s="40"/>
      <c r="AJ5830" s="83"/>
      <c r="AK5830" s="40"/>
      <c r="AN5830" s="83"/>
      <c r="AO5830" s="40"/>
      <c r="AT5830" s="83"/>
      <c r="AU5830" s="40"/>
      <c r="AX5830" s="6"/>
      <c r="AY5830" s="40"/>
    </row>
    <row r="5831" spans="32:51" x14ac:dyDescent="0.25">
      <c r="AF5831" s="6"/>
      <c r="AG5831" s="40"/>
      <c r="AJ5831" s="83"/>
      <c r="AK5831" s="40"/>
      <c r="AN5831" s="83"/>
      <c r="AO5831" s="40"/>
      <c r="AT5831" s="83"/>
      <c r="AU5831" s="40"/>
      <c r="AX5831" s="6"/>
      <c r="AY5831" s="40"/>
    </row>
    <row r="5832" spans="32:51" x14ac:dyDescent="0.25">
      <c r="AF5832" s="6"/>
      <c r="AG5832" s="40"/>
      <c r="AJ5832" s="83"/>
      <c r="AK5832" s="40"/>
      <c r="AN5832" s="83"/>
      <c r="AO5832" s="40"/>
      <c r="AT5832" s="83"/>
      <c r="AU5832" s="40"/>
      <c r="AX5832" s="6"/>
      <c r="AY5832" s="40"/>
    </row>
    <row r="5833" spans="32:51" x14ac:dyDescent="0.25">
      <c r="AF5833" s="6"/>
      <c r="AG5833" s="40"/>
      <c r="AJ5833" s="83"/>
      <c r="AK5833" s="40"/>
      <c r="AN5833" s="83"/>
      <c r="AO5833" s="40"/>
      <c r="AT5833" s="83"/>
      <c r="AU5833" s="40"/>
      <c r="AX5833" s="6"/>
      <c r="AY5833" s="40"/>
    </row>
    <row r="5834" spans="32:51" x14ac:dyDescent="0.25">
      <c r="AF5834" s="6"/>
      <c r="AG5834" s="40"/>
      <c r="AJ5834" s="83"/>
      <c r="AK5834" s="40"/>
      <c r="AN5834" s="83"/>
      <c r="AO5834" s="40"/>
      <c r="AT5834" s="83"/>
      <c r="AU5834" s="40"/>
      <c r="AX5834" s="6"/>
      <c r="AY5834" s="40"/>
    </row>
    <row r="5835" spans="32:51" x14ac:dyDescent="0.25">
      <c r="AF5835" s="6"/>
      <c r="AG5835" s="40"/>
      <c r="AJ5835" s="83"/>
      <c r="AK5835" s="40"/>
      <c r="AN5835" s="83"/>
      <c r="AO5835" s="40"/>
      <c r="AT5835" s="83"/>
      <c r="AU5835" s="40"/>
      <c r="AX5835" s="6"/>
      <c r="AY5835" s="40"/>
    </row>
    <row r="5836" spans="32:51" x14ac:dyDescent="0.25">
      <c r="AF5836" s="6"/>
      <c r="AG5836" s="40"/>
      <c r="AJ5836" s="83"/>
      <c r="AK5836" s="40"/>
      <c r="AN5836" s="83"/>
      <c r="AO5836" s="40"/>
      <c r="AT5836" s="83"/>
      <c r="AU5836" s="40"/>
      <c r="AX5836" s="6"/>
      <c r="AY5836" s="40"/>
    </row>
    <row r="5837" spans="32:51" x14ac:dyDescent="0.25">
      <c r="AF5837" s="6"/>
      <c r="AG5837" s="40"/>
      <c r="AJ5837" s="83"/>
      <c r="AK5837" s="40"/>
      <c r="AN5837" s="83"/>
      <c r="AO5837" s="40"/>
      <c r="AT5837" s="83"/>
      <c r="AU5837" s="40"/>
      <c r="AX5837" s="6"/>
      <c r="AY5837" s="40"/>
    </row>
    <row r="5838" spans="32:51" x14ac:dyDescent="0.25">
      <c r="AF5838" s="6"/>
      <c r="AG5838" s="40"/>
      <c r="AJ5838" s="83"/>
      <c r="AK5838" s="40"/>
      <c r="AN5838" s="83"/>
      <c r="AO5838" s="40"/>
      <c r="AT5838" s="83"/>
      <c r="AU5838" s="40"/>
      <c r="AX5838" s="6"/>
      <c r="AY5838" s="40"/>
    </row>
    <row r="5839" spans="32:51" x14ac:dyDescent="0.25">
      <c r="AF5839" s="6"/>
      <c r="AG5839" s="40"/>
      <c r="AJ5839" s="83"/>
      <c r="AK5839" s="40"/>
      <c r="AN5839" s="83"/>
      <c r="AO5839" s="40"/>
      <c r="AT5839" s="83"/>
      <c r="AU5839" s="40"/>
      <c r="AX5839" s="6"/>
      <c r="AY5839" s="40"/>
    </row>
    <row r="5840" spans="32:51" x14ac:dyDescent="0.25">
      <c r="AF5840" s="6"/>
      <c r="AG5840" s="40"/>
      <c r="AJ5840" s="83"/>
      <c r="AK5840" s="40"/>
      <c r="AN5840" s="83"/>
      <c r="AO5840" s="40"/>
      <c r="AT5840" s="83"/>
      <c r="AU5840" s="40"/>
      <c r="AX5840" s="6"/>
      <c r="AY5840" s="40"/>
    </row>
    <row r="5841" spans="32:51" x14ac:dyDescent="0.25">
      <c r="AF5841" s="6"/>
      <c r="AG5841" s="40"/>
      <c r="AJ5841" s="83"/>
      <c r="AK5841" s="40"/>
      <c r="AN5841" s="83"/>
      <c r="AO5841" s="40"/>
      <c r="AT5841" s="83"/>
      <c r="AU5841" s="40"/>
      <c r="AX5841" s="6"/>
      <c r="AY5841" s="40"/>
    </row>
    <row r="5842" spans="32:51" x14ac:dyDescent="0.25">
      <c r="AF5842" s="6"/>
      <c r="AG5842" s="40"/>
      <c r="AJ5842" s="83"/>
      <c r="AK5842" s="40"/>
      <c r="AN5842" s="83"/>
      <c r="AO5842" s="40"/>
      <c r="AT5842" s="83"/>
      <c r="AU5842" s="40"/>
      <c r="AX5842" s="6"/>
      <c r="AY5842" s="40"/>
    </row>
    <row r="5843" spans="32:51" x14ac:dyDescent="0.25">
      <c r="AF5843" s="6"/>
      <c r="AG5843" s="40"/>
      <c r="AJ5843" s="83"/>
      <c r="AK5843" s="40"/>
      <c r="AN5843" s="83"/>
      <c r="AO5843" s="40"/>
      <c r="AT5843" s="83"/>
      <c r="AU5843" s="40"/>
      <c r="AX5843" s="6"/>
      <c r="AY5843" s="40"/>
    </row>
    <row r="5844" spans="32:51" x14ac:dyDescent="0.25">
      <c r="AF5844" s="6"/>
      <c r="AG5844" s="40"/>
      <c r="AJ5844" s="83"/>
      <c r="AK5844" s="40"/>
      <c r="AN5844" s="83"/>
      <c r="AO5844" s="40"/>
      <c r="AT5844" s="83"/>
      <c r="AU5844" s="40"/>
      <c r="AX5844" s="6"/>
      <c r="AY5844" s="40"/>
    </row>
    <row r="5845" spans="32:51" x14ac:dyDescent="0.25">
      <c r="AF5845" s="6"/>
      <c r="AG5845" s="40"/>
      <c r="AJ5845" s="83"/>
      <c r="AK5845" s="40"/>
      <c r="AN5845" s="83"/>
      <c r="AO5845" s="40"/>
      <c r="AT5845" s="83"/>
      <c r="AU5845" s="40"/>
      <c r="AX5845" s="6"/>
      <c r="AY5845" s="40"/>
    </row>
    <row r="5846" spans="32:51" x14ac:dyDescent="0.25">
      <c r="AF5846" s="6"/>
      <c r="AG5846" s="40"/>
      <c r="AJ5846" s="83"/>
      <c r="AK5846" s="40"/>
      <c r="AN5846" s="83"/>
      <c r="AO5846" s="40"/>
      <c r="AT5846" s="83"/>
      <c r="AU5846" s="40"/>
      <c r="AX5846" s="6"/>
      <c r="AY5846" s="40"/>
    </row>
    <row r="5847" spans="32:51" x14ac:dyDescent="0.25">
      <c r="AF5847" s="6"/>
      <c r="AG5847" s="40"/>
      <c r="AJ5847" s="83"/>
      <c r="AK5847" s="40"/>
      <c r="AN5847" s="83"/>
      <c r="AO5847" s="40"/>
      <c r="AT5847" s="83"/>
      <c r="AU5847" s="40"/>
      <c r="AX5847" s="6"/>
      <c r="AY5847" s="40"/>
    </row>
    <row r="5848" spans="32:51" x14ac:dyDescent="0.25">
      <c r="AF5848" s="6"/>
      <c r="AG5848" s="40"/>
      <c r="AJ5848" s="83"/>
      <c r="AK5848" s="40"/>
      <c r="AN5848" s="83"/>
      <c r="AO5848" s="40"/>
      <c r="AT5848" s="83"/>
      <c r="AU5848" s="40"/>
      <c r="AX5848" s="6"/>
      <c r="AY5848" s="40"/>
    </row>
    <row r="5849" spans="32:51" x14ac:dyDescent="0.25">
      <c r="AF5849" s="6"/>
      <c r="AG5849" s="40"/>
      <c r="AJ5849" s="83"/>
      <c r="AK5849" s="40"/>
      <c r="AN5849" s="83"/>
      <c r="AO5849" s="40"/>
      <c r="AT5849" s="83"/>
      <c r="AU5849" s="40"/>
      <c r="AX5849" s="6"/>
      <c r="AY5849" s="40"/>
    </row>
    <row r="5850" spans="32:51" x14ac:dyDescent="0.25">
      <c r="AF5850" s="6"/>
      <c r="AG5850" s="40"/>
      <c r="AJ5850" s="83"/>
      <c r="AK5850" s="40"/>
      <c r="AN5850" s="83"/>
      <c r="AO5850" s="40"/>
      <c r="AT5850" s="83"/>
      <c r="AU5850" s="40"/>
      <c r="AX5850" s="6"/>
      <c r="AY5850" s="40"/>
    </row>
    <row r="5851" spans="32:51" x14ac:dyDescent="0.25">
      <c r="AF5851" s="6"/>
      <c r="AG5851" s="40"/>
      <c r="AJ5851" s="83"/>
      <c r="AK5851" s="40"/>
      <c r="AN5851" s="83"/>
      <c r="AO5851" s="40"/>
      <c r="AT5851" s="83"/>
      <c r="AU5851" s="40"/>
      <c r="AX5851" s="6"/>
      <c r="AY5851" s="40"/>
    </row>
    <row r="5852" spans="32:51" x14ac:dyDescent="0.25">
      <c r="AF5852" s="6"/>
      <c r="AG5852" s="40"/>
      <c r="AJ5852" s="83"/>
      <c r="AK5852" s="40"/>
      <c r="AN5852" s="83"/>
      <c r="AO5852" s="40"/>
      <c r="AT5852" s="83"/>
      <c r="AU5852" s="40"/>
      <c r="AX5852" s="6"/>
      <c r="AY5852" s="40"/>
    </row>
    <row r="5853" spans="32:51" x14ac:dyDescent="0.25">
      <c r="AF5853" s="6"/>
      <c r="AG5853" s="40"/>
      <c r="AJ5853" s="83"/>
      <c r="AK5853" s="40"/>
      <c r="AN5853" s="83"/>
      <c r="AO5853" s="40"/>
      <c r="AT5853" s="83"/>
      <c r="AU5853" s="40"/>
      <c r="AX5853" s="6"/>
      <c r="AY5853" s="40"/>
    </row>
    <row r="5854" spans="32:51" x14ac:dyDescent="0.25">
      <c r="AF5854" s="6"/>
      <c r="AG5854" s="40"/>
      <c r="AJ5854" s="83"/>
      <c r="AK5854" s="40"/>
      <c r="AN5854" s="83"/>
      <c r="AO5854" s="40"/>
      <c r="AT5854" s="83"/>
      <c r="AU5854" s="40"/>
      <c r="AX5854" s="6"/>
      <c r="AY5854" s="40"/>
    </row>
    <row r="5855" spans="32:51" x14ac:dyDescent="0.25">
      <c r="AF5855" s="6"/>
      <c r="AG5855" s="40"/>
      <c r="AJ5855" s="83"/>
      <c r="AK5855" s="40"/>
      <c r="AN5855" s="83"/>
      <c r="AO5855" s="40"/>
      <c r="AT5855" s="83"/>
      <c r="AU5855" s="40"/>
      <c r="AX5855" s="6"/>
      <c r="AY5855" s="40"/>
    </row>
    <row r="5856" spans="32:51" x14ac:dyDescent="0.25">
      <c r="AF5856" s="6"/>
      <c r="AG5856" s="40"/>
      <c r="AJ5856" s="83"/>
      <c r="AK5856" s="40"/>
      <c r="AN5856" s="83"/>
      <c r="AO5856" s="40"/>
      <c r="AT5856" s="83"/>
      <c r="AU5856" s="40"/>
      <c r="AX5856" s="6"/>
      <c r="AY5856" s="40"/>
    </row>
    <row r="5857" spans="32:51" x14ac:dyDescent="0.25">
      <c r="AF5857" s="6"/>
      <c r="AG5857" s="40"/>
      <c r="AJ5857" s="83"/>
      <c r="AK5857" s="40"/>
      <c r="AN5857" s="83"/>
      <c r="AO5857" s="40"/>
      <c r="AT5857" s="83"/>
      <c r="AU5857" s="40"/>
      <c r="AX5857" s="6"/>
      <c r="AY5857" s="40"/>
    </row>
    <row r="5858" spans="32:51" x14ac:dyDescent="0.25">
      <c r="AF5858" s="6"/>
      <c r="AG5858" s="40"/>
      <c r="AJ5858" s="83"/>
      <c r="AK5858" s="40"/>
      <c r="AN5858" s="83"/>
      <c r="AO5858" s="40"/>
      <c r="AT5858" s="83"/>
      <c r="AU5858" s="40"/>
      <c r="AX5858" s="6"/>
      <c r="AY5858" s="40"/>
    </row>
    <row r="5859" spans="32:51" x14ac:dyDescent="0.25">
      <c r="AF5859" s="6"/>
      <c r="AG5859" s="40"/>
      <c r="AJ5859" s="83"/>
      <c r="AK5859" s="40"/>
      <c r="AN5859" s="83"/>
      <c r="AO5859" s="40"/>
      <c r="AT5859" s="83"/>
      <c r="AU5859" s="40"/>
      <c r="AX5859" s="6"/>
      <c r="AY5859" s="40"/>
    </row>
    <row r="5860" spans="32:51" x14ac:dyDescent="0.25">
      <c r="AF5860" s="6"/>
      <c r="AG5860" s="40"/>
      <c r="AJ5860" s="83"/>
      <c r="AK5860" s="40"/>
      <c r="AN5860" s="83"/>
      <c r="AO5860" s="40"/>
      <c r="AT5860" s="83"/>
      <c r="AU5860" s="40"/>
      <c r="AX5860" s="6"/>
      <c r="AY5860" s="40"/>
    </row>
    <row r="5861" spans="32:51" x14ac:dyDescent="0.25">
      <c r="AF5861" s="6"/>
      <c r="AG5861" s="40"/>
      <c r="AJ5861" s="83"/>
      <c r="AK5861" s="40"/>
      <c r="AN5861" s="83"/>
      <c r="AO5861" s="40"/>
      <c r="AT5861" s="83"/>
      <c r="AU5861" s="40"/>
      <c r="AX5861" s="6"/>
      <c r="AY5861" s="40"/>
    </row>
    <row r="5862" spans="32:51" x14ac:dyDescent="0.25">
      <c r="AF5862" s="6"/>
      <c r="AG5862" s="40"/>
      <c r="AJ5862" s="83"/>
      <c r="AK5862" s="40"/>
      <c r="AN5862" s="83"/>
      <c r="AO5862" s="40"/>
      <c r="AT5862" s="83"/>
      <c r="AU5862" s="40"/>
      <c r="AX5862" s="6"/>
      <c r="AY5862" s="40"/>
    </row>
    <row r="5863" spans="32:51" x14ac:dyDescent="0.25">
      <c r="AF5863" s="6"/>
      <c r="AG5863" s="40"/>
      <c r="AJ5863" s="83"/>
      <c r="AK5863" s="40"/>
      <c r="AN5863" s="83"/>
      <c r="AO5863" s="40"/>
      <c r="AT5863" s="83"/>
      <c r="AU5863" s="40"/>
      <c r="AX5863" s="6"/>
      <c r="AY5863" s="40"/>
    </row>
    <row r="5864" spans="32:51" x14ac:dyDescent="0.25">
      <c r="AF5864" s="6"/>
      <c r="AG5864" s="40"/>
      <c r="AJ5864" s="83"/>
      <c r="AK5864" s="40"/>
      <c r="AN5864" s="83"/>
      <c r="AO5864" s="40"/>
      <c r="AT5864" s="83"/>
      <c r="AU5864" s="40"/>
      <c r="AX5864" s="6"/>
      <c r="AY5864" s="40"/>
    </row>
    <row r="5865" spans="32:51" x14ac:dyDescent="0.25">
      <c r="AF5865" s="6"/>
      <c r="AG5865" s="40"/>
      <c r="AJ5865" s="83"/>
      <c r="AK5865" s="40"/>
      <c r="AN5865" s="83"/>
      <c r="AO5865" s="40"/>
      <c r="AT5865" s="83"/>
      <c r="AU5865" s="40"/>
      <c r="AX5865" s="6"/>
      <c r="AY5865" s="40"/>
    </row>
    <row r="5866" spans="32:51" x14ac:dyDescent="0.25">
      <c r="AF5866" s="6"/>
      <c r="AG5866" s="40"/>
      <c r="AJ5866" s="83"/>
      <c r="AK5866" s="40"/>
      <c r="AN5866" s="83"/>
      <c r="AO5866" s="40"/>
      <c r="AT5866" s="83"/>
      <c r="AU5866" s="40"/>
      <c r="AX5866" s="6"/>
      <c r="AY5866" s="40"/>
    </row>
    <row r="5867" spans="32:51" x14ac:dyDescent="0.25">
      <c r="AF5867" s="6"/>
      <c r="AG5867" s="40"/>
      <c r="AJ5867" s="83"/>
      <c r="AK5867" s="40"/>
      <c r="AN5867" s="83"/>
      <c r="AO5867" s="40"/>
      <c r="AT5867" s="83"/>
      <c r="AU5867" s="40"/>
      <c r="AX5867" s="6"/>
      <c r="AY5867" s="40"/>
    </row>
    <row r="5868" spans="32:51" x14ac:dyDescent="0.25">
      <c r="AF5868" s="6"/>
      <c r="AG5868" s="40"/>
      <c r="AJ5868" s="83"/>
      <c r="AK5868" s="40"/>
      <c r="AN5868" s="83"/>
      <c r="AO5868" s="40"/>
      <c r="AT5868" s="83"/>
      <c r="AU5868" s="40"/>
      <c r="AX5868" s="6"/>
      <c r="AY5868" s="40"/>
    </row>
    <row r="5869" spans="32:51" x14ac:dyDescent="0.25">
      <c r="AF5869" s="6"/>
      <c r="AG5869" s="40"/>
      <c r="AJ5869" s="83"/>
      <c r="AK5869" s="40"/>
      <c r="AN5869" s="83"/>
      <c r="AO5869" s="40"/>
      <c r="AT5869" s="83"/>
      <c r="AU5869" s="40"/>
      <c r="AX5869" s="6"/>
      <c r="AY5869" s="40"/>
    </row>
    <row r="5870" spans="32:51" x14ac:dyDescent="0.25">
      <c r="AF5870" s="6"/>
      <c r="AG5870" s="40"/>
      <c r="AJ5870" s="83"/>
      <c r="AK5870" s="40"/>
      <c r="AN5870" s="83"/>
      <c r="AO5870" s="40"/>
      <c r="AT5870" s="83"/>
      <c r="AU5870" s="40"/>
      <c r="AX5870" s="6"/>
      <c r="AY5870" s="40"/>
    </row>
    <row r="5871" spans="32:51" x14ac:dyDescent="0.25">
      <c r="AF5871" s="6"/>
      <c r="AG5871" s="40"/>
      <c r="AJ5871" s="83"/>
      <c r="AK5871" s="40"/>
      <c r="AN5871" s="83"/>
      <c r="AO5871" s="40"/>
      <c r="AT5871" s="83"/>
      <c r="AU5871" s="40"/>
      <c r="AX5871" s="6"/>
      <c r="AY5871" s="40"/>
    </row>
    <row r="5872" spans="32:51" x14ac:dyDescent="0.25">
      <c r="AF5872" s="6"/>
      <c r="AG5872" s="40"/>
      <c r="AJ5872" s="83"/>
      <c r="AK5872" s="40"/>
      <c r="AN5872" s="83"/>
      <c r="AO5872" s="40"/>
      <c r="AT5872" s="83"/>
      <c r="AU5872" s="40"/>
      <c r="AX5872" s="6"/>
      <c r="AY5872" s="40"/>
    </row>
    <row r="5873" spans="32:51" x14ac:dyDescent="0.25">
      <c r="AF5873" s="6"/>
      <c r="AG5873" s="40"/>
      <c r="AJ5873" s="83"/>
      <c r="AK5873" s="40"/>
      <c r="AN5873" s="83"/>
      <c r="AO5873" s="40"/>
      <c r="AT5873" s="83"/>
      <c r="AU5873" s="40"/>
      <c r="AX5873" s="6"/>
      <c r="AY5873" s="40"/>
    </row>
    <row r="5874" spans="32:51" x14ac:dyDescent="0.25">
      <c r="AF5874" s="6"/>
      <c r="AG5874" s="40"/>
      <c r="AJ5874" s="83"/>
      <c r="AK5874" s="40"/>
      <c r="AN5874" s="83"/>
      <c r="AO5874" s="40"/>
      <c r="AT5874" s="83"/>
      <c r="AU5874" s="40"/>
      <c r="AX5874" s="6"/>
      <c r="AY5874" s="40"/>
    </row>
    <row r="5875" spans="32:51" x14ac:dyDescent="0.25">
      <c r="AF5875" s="6"/>
      <c r="AG5875" s="40"/>
      <c r="AJ5875" s="83"/>
      <c r="AK5875" s="40"/>
      <c r="AN5875" s="83"/>
      <c r="AO5875" s="40"/>
      <c r="AT5875" s="83"/>
      <c r="AU5875" s="40"/>
      <c r="AX5875" s="6"/>
      <c r="AY5875" s="40"/>
    </row>
    <row r="5876" spans="32:51" x14ac:dyDescent="0.25">
      <c r="AF5876" s="6"/>
      <c r="AG5876" s="40"/>
      <c r="AJ5876" s="83"/>
      <c r="AK5876" s="40"/>
      <c r="AN5876" s="83"/>
      <c r="AO5876" s="40"/>
      <c r="AT5876" s="83"/>
      <c r="AU5876" s="40"/>
      <c r="AX5876" s="6"/>
      <c r="AY5876" s="40"/>
    </row>
    <row r="5877" spans="32:51" x14ac:dyDescent="0.25">
      <c r="AF5877" s="6"/>
      <c r="AG5877" s="40"/>
      <c r="AJ5877" s="83"/>
      <c r="AK5877" s="40"/>
      <c r="AN5877" s="83"/>
      <c r="AO5877" s="40"/>
      <c r="AT5877" s="83"/>
      <c r="AU5877" s="40"/>
      <c r="AX5877" s="6"/>
      <c r="AY5877" s="40"/>
    </row>
    <row r="5878" spans="32:51" x14ac:dyDescent="0.25">
      <c r="AF5878" s="6"/>
      <c r="AG5878" s="40"/>
      <c r="AJ5878" s="83"/>
      <c r="AK5878" s="40"/>
      <c r="AN5878" s="83"/>
      <c r="AO5878" s="40"/>
      <c r="AT5878" s="83"/>
      <c r="AU5878" s="40"/>
      <c r="AX5878" s="6"/>
      <c r="AY5878" s="40"/>
    </row>
    <row r="5879" spans="32:51" x14ac:dyDescent="0.25">
      <c r="AF5879" s="6"/>
      <c r="AG5879" s="40"/>
      <c r="AJ5879" s="83"/>
      <c r="AK5879" s="40"/>
      <c r="AN5879" s="83"/>
      <c r="AO5879" s="40"/>
      <c r="AT5879" s="83"/>
      <c r="AU5879" s="40"/>
      <c r="AX5879" s="6"/>
      <c r="AY5879" s="40"/>
    </row>
    <row r="5880" spans="32:51" x14ac:dyDescent="0.25">
      <c r="AF5880" s="6"/>
      <c r="AG5880" s="40"/>
      <c r="AJ5880" s="83"/>
      <c r="AK5880" s="40"/>
      <c r="AN5880" s="83"/>
      <c r="AO5880" s="40"/>
      <c r="AT5880" s="83"/>
      <c r="AU5880" s="40"/>
      <c r="AX5880" s="6"/>
      <c r="AY5880" s="40"/>
    </row>
    <row r="5881" spans="32:51" x14ac:dyDescent="0.25">
      <c r="AF5881" s="6"/>
      <c r="AG5881" s="40"/>
      <c r="AJ5881" s="83"/>
      <c r="AK5881" s="40"/>
      <c r="AN5881" s="83"/>
      <c r="AO5881" s="40"/>
      <c r="AT5881" s="83"/>
      <c r="AU5881" s="40"/>
      <c r="AX5881" s="6"/>
      <c r="AY5881" s="40"/>
    </row>
    <row r="5882" spans="32:51" x14ac:dyDescent="0.25">
      <c r="AF5882" s="6"/>
      <c r="AG5882" s="40"/>
      <c r="AJ5882" s="83"/>
      <c r="AK5882" s="40"/>
      <c r="AN5882" s="83"/>
      <c r="AO5882" s="40"/>
      <c r="AT5882" s="83"/>
      <c r="AU5882" s="40"/>
      <c r="AX5882" s="6"/>
      <c r="AY5882" s="40"/>
    </row>
    <row r="5883" spans="32:51" x14ac:dyDescent="0.25">
      <c r="AF5883" s="6"/>
      <c r="AG5883" s="40"/>
      <c r="AJ5883" s="83"/>
      <c r="AK5883" s="40"/>
      <c r="AN5883" s="83"/>
      <c r="AO5883" s="40"/>
      <c r="AT5883" s="83"/>
      <c r="AU5883" s="40"/>
      <c r="AX5883" s="6"/>
      <c r="AY5883" s="40"/>
    </row>
    <row r="5884" spans="32:51" x14ac:dyDescent="0.25">
      <c r="AF5884" s="6"/>
      <c r="AG5884" s="40"/>
      <c r="AJ5884" s="83"/>
      <c r="AK5884" s="40"/>
      <c r="AN5884" s="83"/>
      <c r="AO5884" s="40"/>
      <c r="AT5884" s="83"/>
      <c r="AU5884" s="40"/>
      <c r="AX5884" s="6"/>
      <c r="AY5884" s="40"/>
    </row>
    <row r="5885" spans="32:51" x14ac:dyDescent="0.25">
      <c r="AF5885" s="6"/>
      <c r="AG5885" s="40"/>
      <c r="AJ5885" s="83"/>
      <c r="AK5885" s="40"/>
      <c r="AN5885" s="83"/>
      <c r="AO5885" s="40"/>
      <c r="AT5885" s="83"/>
      <c r="AU5885" s="40"/>
      <c r="AX5885" s="6"/>
      <c r="AY5885" s="40"/>
    </row>
    <row r="5886" spans="32:51" x14ac:dyDescent="0.25">
      <c r="AF5886" s="6"/>
      <c r="AG5886" s="40"/>
      <c r="AJ5886" s="83"/>
      <c r="AK5886" s="40"/>
      <c r="AN5886" s="83"/>
      <c r="AO5886" s="40"/>
      <c r="AT5886" s="83"/>
      <c r="AU5886" s="40"/>
      <c r="AX5886" s="6"/>
      <c r="AY5886" s="40"/>
    </row>
    <row r="5887" spans="32:51" x14ac:dyDescent="0.25">
      <c r="AF5887" s="6"/>
      <c r="AG5887" s="40"/>
      <c r="AJ5887" s="83"/>
      <c r="AK5887" s="40"/>
      <c r="AN5887" s="83"/>
      <c r="AO5887" s="40"/>
      <c r="AT5887" s="83"/>
      <c r="AU5887" s="40"/>
      <c r="AX5887" s="6"/>
      <c r="AY5887" s="40"/>
    </row>
    <row r="5888" spans="32:51" x14ac:dyDescent="0.25">
      <c r="AF5888" s="6"/>
      <c r="AG5888" s="40"/>
      <c r="AJ5888" s="83"/>
      <c r="AK5888" s="40"/>
      <c r="AN5888" s="83"/>
      <c r="AO5888" s="40"/>
      <c r="AT5888" s="83"/>
      <c r="AU5888" s="40"/>
      <c r="AX5888" s="6"/>
      <c r="AY5888" s="40"/>
    </row>
    <row r="5889" spans="32:51" x14ac:dyDescent="0.25">
      <c r="AF5889" s="6"/>
      <c r="AG5889" s="40"/>
      <c r="AJ5889" s="83"/>
      <c r="AK5889" s="40"/>
      <c r="AN5889" s="83"/>
      <c r="AO5889" s="40"/>
      <c r="AT5889" s="83"/>
      <c r="AU5889" s="40"/>
      <c r="AX5889" s="6"/>
      <c r="AY5889" s="40"/>
    </row>
    <row r="5890" spans="32:51" x14ac:dyDescent="0.25">
      <c r="AF5890" s="6"/>
      <c r="AG5890" s="40"/>
      <c r="AJ5890" s="83"/>
      <c r="AK5890" s="40"/>
      <c r="AN5890" s="83"/>
      <c r="AO5890" s="40"/>
      <c r="AT5890" s="83"/>
      <c r="AU5890" s="40"/>
      <c r="AX5890" s="6"/>
      <c r="AY5890" s="40"/>
    </row>
    <row r="5891" spans="32:51" x14ac:dyDescent="0.25">
      <c r="AF5891" s="6"/>
      <c r="AG5891" s="40"/>
      <c r="AJ5891" s="83"/>
      <c r="AK5891" s="40"/>
      <c r="AN5891" s="83"/>
      <c r="AO5891" s="40"/>
      <c r="AT5891" s="83"/>
      <c r="AU5891" s="40"/>
      <c r="AX5891" s="6"/>
      <c r="AY5891" s="40"/>
    </row>
    <row r="5892" spans="32:51" x14ac:dyDescent="0.25">
      <c r="AF5892" s="6"/>
      <c r="AG5892" s="40"/>
      <c r="AJ5892" s="83"/>
      <c r="AK5892" s="40"/>
      <c r="AN5892" s="83"/>
      <c r="AO5892" s="40"/>
      <c r="AT5892" s="83"/>
      <c r="AU5892" s="40"/>
      <c r="AX5892" s="6"/>
      <c r="AY5892" s="40"/>
    </row>
    <row r="5893" spans="32:51" x14ac:dyDescent="0.25">
      <c r="AF5893" s="6"/>
      <c r="AG5893" s="40"/>
      <c r="AJ5893" s="83"/>
      <c r="AK5893" s="40"/>
      <c r="AN5893" s="83"/>
      <c r="AO5893" s="40"/>
      <c r="AT5893" s="83"/>
      <c r="AU5893" s="40"/>
      <c r="AX5893" s="6"/>
      <c r="AY5893" s="40"/>
    </row>
    <row r="5894" spans="32:51" x14ac:dyDescent="0.25">
      <c r="AF5894" s="6"/>
      <c r="AG5894" s="40"/>
      <c r="AJ5894" s="83"/>
      <c r="AK5894" s="40"/>
      <c r="AN5894" s="83"/>
      <c r="AO5894" s="40"/>
      <c r="AT5894" s="83"/>
      <c r="AU5894" s="40"/>
      <c r="AX5894" s="6"/>
      <c r="AY5894" s="40"/>
    </row>
    <row r="5895" spans="32:51" x14ac:dyDescent="0.25">
      <c r="AF5895" s="6"/>
      <c r="AG5895" s="40"/>
      <c r="AJ5895" s="83"/>
      <c r="AK5895" s="40"/>
      <c r="AN5895" s="83"/>
      <c r="AO5895" s="40"/>
      <c r="AT5895" s="83"/>
      <c r="AU5895" s="40"/>
      <c r="AX5895" s="6"/>
      <c r="AY5895" s="40"/>
    </row>
    <row r="5896" spans="32:51" x14ac:dyDescent="0.25">
      <c r="AF5896" s="6"/>
      <c r="AG5896" s="40"/>
      <c r="AJ5896" s="83"/>
      <c r="AK5896" s="40"/>
      <c r="AN5896" s="83"/>
      <c r="AO5896" s="40"/>
      <c r="AT5896" s="83"/>
      <c r="AU5896" s="40"/>
      <c r="AX5896" s="6"/>
      <c r="AY5896" s="40"/>
    </row>
    <row r="5897" spans="32:51" x14ac:dyDescent="0.25">
      <c r="AF5897" s="6"/>
      <c r="AG5897" s="40"/>
      <c r="AJ5897" s="83"/>
      <c r="AK5897" s="40"/>
      <c r="AN5897" s="83"/>
      <c r="AO5897" s="40"/>
      <c r="AT5897" s="83"/>
      <c r="AU5897" s="40"/>
      <c r="AX5897" s="6"/>
      <c r="AY5897" s="40"/>
    </row>
    <row r="5898" spans="32:51" x14ac:dyDescent="0.25">
      <c r="AF5898" s="6"/>
      <c r="AG5898" s="40"/>
      <c r="AJ5898" s="83"/>
      <c r="AK5898" s="40"/>
      <c r="AN5898" s="83"/>
      <c r="AO5898" s="40"/>
      <c r="AT5898" s="83"/>
      <c r="AU5898" s="40"/>
      <c r="AX5898" s="6"/>
      <c r="AY5898" s="40"/>
    </row>
    <row r="5899" spans="32:51" x14ac:dyDescent="0.25">
      <c r="AF5899" s="6"/>
      <c r="AG5899" s="40"/>
      <c r="AJ5899" s="83"/>
      <c r="AK5899" s="40"/>
      <c r="AN5899" s="83"/>
      <c r="AO5899" s="40"/>
      <c r="AT5899" s="83"/>
      <c r="AU5899" s="40"/>
      <c r="AX5899" s="6"/>
      <c r="AY5899" s="40"/>
    </row>
    <row r="5900" spans="32:51" x14ac:dyDescent="0.25">
      <c r="AF5900" s="6"/>
      <c r="AG5900" s="40"/>
      <c r="AJ5900" s="83"/>
      <c r="AK5900" s="40"/>
      <c r="AN5900" s="83"/>
      <c r="AO5900" s="40"/>
      <c r="AT5900" s="83"/>
      <c r="AU5900" s="40"/>
      <c r="AX5900" s="6"/>
      <c r="AY5900" s="40"/>
    </row>
    <row r="5901" spans="32:51" x14ac:dyDescent="0.25">
      <c r="AF5901" s="6"/>
      <c r="AG5901" s="40"/>
      <c r="AJ5901" s="83"/>
      <c r="AK5901" s="40"/>
      <c r="AN5901" s="83"/>
      <c r="AO5901" s="40"/>
      <c r="AT5901" s="83"/>
      <c r="AU5901" s="40"/>
      <c r="AX5901" s="6"/>
      <c r="AY5901" s="40"/>
    </row>
    <row r="5902" spans="32:51" x14ac:dyDescent="0.25">
      <c r="AF5902" s="6"/>
      <c r="AG5902" s="40"/>
      <c r="AJ5902" s="83"/>
      <c r="AK5902" s="40"/>
      <c r="AN5902" s="83"/>
      <c r="AO5902" s="40"/>
      <c r="AT5902" s="83"/>
      <c r="AU5902" s="40"/>
      <c r="AX5902" s="6"/>
      <c r="AY5902" s="40"/>
    </row>
    <row r="5903" spans="32:51" x14ac:dyDescent="0.25">
      <c r="AF5903" s="6"/>
      <c r="AG5903" s="40"/>
      <c r="AJ5903" s="83"/>
      <c r="AK5903" s="40"/>
      <c r="AN5903" s="83"/>
      <c r="AO5903" s="40"/>
      <c r="AT5903" s="83"/>
      <c r="AU5903" s="40"/>
      <c r="AX5903" s="6"/>
      <c r="AY5903" s="40"/>
    </row>
    <row r="5904" spans="32:51" x14ac:dyDescent="0.25">
      <c r="AF5904" s="6"/>
      <c r="AG5904" s="40"/>
      <c r="AJ5904" s="83"/>
      <c r="AK5904" s="40"/>
      <c r="AN5904" s="83"/>
      <c r="AO5904" s="40"/>
      <c r="AT5904" s="83"/>
      <c r="AU5904" s="40"/>
      <c r="AX5904" s="6"/>
      <c r="AY5904" s="40"/>
    </row>
    <row r="5905" spans="32:51" x14ac:dyDescent="0.25">
      <c r="AF5905" s="6"/>
      <c r="AG5905" s="40"/>
      <c r="AJ5905" s="83"/>
      <c r="AK5905" s="40"/>
      <c r="AN5905" s="83"/>
      <c r="AO5905" s="40"/>
      <c r="AT5905" s="83"/>
      <c r="AU5905" s="40"/>
      <c r="AX5905" s="6"/>
      <c r="AY5905" s="40"/>
    </row>
    <row r="5906" spans="32:51" x14ac:dyDescent="0.25">
      <c r="AF5906" s="6"/>
      <c r="AG5906" s="40"/>
      <c r="AJ5906" s="83"/>
      <c r="AK5906" s="40"/>
      <c r="AN5906" s="83"/>
      <c r="AO5906" s="40"/>
      <c r="AT5906" s="83"/>
      <c r="AU5906" s="40"/>
      <c r="AX5906" s="6"/>
      <c r="AY5906" s="40"/>
    </row>
    <row r="5907" spans="32:51" x14ac:dyDescent="0.25">
      <c r="AF5907" s="6"/>
      <c r="AG5907" s="40"/>
      <c r="AJ5907" s="83"/>
      <c r="AK5907" s="40"/>
      <c r="AN5907" s="83"/>
      <c r="AO5907" s="40"/>
      <c r="AT5907" s="83"/>
      <c r="AU5907" s="40"/>
      <c r="AX5907" s="6"/>
      <c r="AY5907" s="40"/>
    </row>
    <row r="5908" spans="32:51" x14ac:dyDescent="0.25">
      <c r="AF5908" s="6"/>
      <c r="AG5908" s="40"/>
      <c r="AJ5908" s="83"/>
      <c r="AK5908" s="40"/>
      <c r="AN5908" s="83"/>
      <c r="AO5908" s="40"/>
      <c r="AT5908" s="83"/>
      <c r="AU5908" s="40"/>
      <c r="AX5908" s="6"/>
      <c r="AY5908" s="40"/>
    </row>
    <row r="5909" spans="32:51" x14ac:dyDescent="0.25">
      <c r="AF5909" s="6"/>
      <c r="AG5909" s="40"/>
      <c r="AJ5909" s="83"/>
      <c r="AK5909" s="40"/>
      <c r="AN5909" s="83"/>
      <c r="AO5909" s="40"/>
      <c r="AT5909" s="83"/>
      <c r="AU5909" s="40"/>
      <c r="AX5909" s="6"/>
      <c r="AY5909" s="40"/>
    </row>
    <row r="5910" spans="32:51" x14ac:dyDescent="0.25">
      <c r="AF5910" s="6"/>
      <c r="AG5910" s="40"/>
      <c r="AJ5910" s="83"/>
      <c r="AK5910" s="40"/>
      <c r="AN5910" s="83"/>
      <c r="AO5910" s="40"/>
      <c r="AT5910" s="83"/>
      <c r="AU5910" s="40"/>
      <c r="AX5910" s="6"/>
      <c r="AY5910" s="40"/>
    </row>
    <row r="5911" spans="32:51" x14ac:dyDescent="0.25">
      <c r="AF5911" s="6"/>
      <c r="AG5911" s="40"/>
      <c r="AJ5911" s="83"/>
      <c r="AK5911" s="40"/>
      <c r="AN5911" s="83"/>
      <c r="AO5911" s="40"/>
      <c r="AT5911" s="83"/>
      <c r="AU5911" s="40"/>
      <c r="AX5911" s="6"/>
      <c r="AY5911" s="40"/>
    </row>
    <row r="5912" spans="32:51" x14ac:dyDescent="0.25">
      <c r="AF5912" s="6"/>
      <c r="AG5912" s="40"/>
      <c r="AJ5912" s="83"/>
      <c r="AK5912" s="40"/>
      <c r="AN5912" s="83"/>
      <c r="AO5912" s="40"/>
      <c r="AT5912" s="83"/>
      <c r="AU5912" s="40"/>
      <c r="AX5912" s="6"/>
      <c r="AY5912" s="40"/>
    </row>
    <row r="5913" spans="32:51" x14ac:dyDescent="0.25">
      <c r="AF5913" s="6"/>
      <c r="AG5913" s="40"/>
      <c r="AJ5913" s="83"/>
      <c r="AK5913" s="40"/>
      <c r="AN5913" s="83"/>
      <c r="AO5913" s="40"/>
      <c r="AT5913" s="83"/>
      <c r="AU5913" s="40"/>
      <c r="AX5913" s="6"/>
      <c r="AY5913" s="40"/>
    </row>
    <row r="5914" spans="32:51" x14ac:dyDescent="0.25">
      <c r="AF5914" s="6"/>
      <c r="AG5914" s="40"/>
      <c r="AJ5914" s="83"/>
      <c r="AK5914" s="40"/>
      <c r="AN5914" s="83"/>
      <c r="AO5914" s="40"/>
      <c r="AT5914" s="83"/>
      <c r="AU5914" s="40"/>
      <c r="AX5914" s="6"/>
      <c r="AY5914" s="40"/>
    </row>
    <row r="5915" spans="32:51" x14ac:dyDescent="0.25">
      <c r="AF5915" s="6"/>
      <c r="AG5915" s="40"/>
      <c r="AJ5915" s="83"/>
      <c r="AK5915" s="40"/>
      <c r="AN5915" s="83"/>
      <c r="AO5915" s="40"/>
      <c r="AT5915" s="83"/>
      <c r="AU5915" s="40"/>
      <c r="AX5915" s="6"/>
      <c r="AY5915" s="40"/>
    </row>
    <row r="5916" spans="32:51" x14ac:dyDescent="0.25">
      <c r="AF5916" s="6"/>
      <c r="AG5916" s="40"/>
      <c r="AJ5916" s="83"/>
      <c r="AK5916" s="40"/>
      <c r="AN5916" s="83"/>
      <c r="AO5916" s="40"/>
      <c r="AT5916" s="83"/>
      <c r="AU5916" s="40"/>
      <c r="AX5916" s="6"/>
      <c r="AY5916" s="40"/>
    </row>
    <row r="5917" spans="32:51" x14ac:dyDescent="0.25">
      <c r="AF5917" s="6"/>
      <c r="AG5917" s="40"/>
      <c r="AJ5917" s="83"/>
      <c r="AK5917" s="40"/>
      <c r="AN5917" s="83"/>
      <c r="AO5917" s="40"/>
      <c r="AT5917" s="83"/>
      <c r="AU5917" s="40"/>
      <c r="AX5917" s="6"/>
      <c r="AY5917" s="40"/>
    </row>
    <row r="5918" spans="32:51" x14ac:dyDescent="0.25">
      <c r="AF5918" s="6"/>
      <c r="AG5918" s="40"/>
      <c r="AJ5918" s="83"/>
      <c r="AK5918" s="40"/>
      <c r="AN5918" s="83"/>
      <c r="AO5918" s="40"/>
      <c r="AT5918" s="83"/>
      <c r="AU5918" s="40"/>
      <c r="AX5918" s="6"/>
      <c r="AY5918" s="40"/>
    </row>
    <row r="5919" spans="32:51" x14ac:dyDescent="0.25">
      <c r="AF5919" s="6"/>
      <c r="AG5919" s="40"/>
      <c r="AJ5919" s="83"/>
      <c r="AK5919" s="40"/>
      <c r="AN5919" s="83"/>
      <c r="AO5919" s="40"/>
      <c r="AT5919" s="83"/>
      <c r="AU5919" s="40"/>
      <c r="AX5919" s="6"/>
      <c r="AY5919" s="40"/>
    </row>
    <row r="5920" spans="32:51" x14ac:dyDescent="0.25">
      <c r="AF5920" s="6"/>
      <c r="AG5920" s="40"/>
      <c r="AJ5920" s="83"/>
      <c r="AK5920" s="40"/>
      <c r="AN5920" s="83"/>
      <c r="AO5920" s="40"/>
      <c r="AT5920" s="83"/>
      <c r="AU5920" s="40"/>
      <c r="AX5920" s="6"/>
      <c r="AY5920" s="40"/>
    </row>
    <row r="5921" spans="32:51" x14ac:dyDescent="0.25">
      <c r="AF5921" s="6"/>
      <c r="AG5921" s="40"/>
      <c r="AJ5921" s="83"/>
      <c r="AK5921" s="40"/>
      <c r="AN5921" s="83"/>
      <c r="AO5921" s="40"/>
      <c r="AT5921" s="83"/>
      <c r="AU5921" s="40"/>
      <c r="AX5921" s="6"/>
      <c r="AY5921" s="40"/>
    </row>
    <row r="5922" spans="32:51" x14ac:dyDescent="0.25">
      <c r="AF5922" s="6"/>
      <c r="AG5922" s="40"/>
      <c r="AJ5922" s="83"/>
      <c r="AK5922" s="40"/>
      <c r="AN5922" s="83"/>
      <c r="AO5922" s="40"/>
      <c r="AT5922" s="83"/>
      <c r="AU5922" s="40"/>
      <c r="AX5922" s="6"/>
      <c r="AY5922" s="40"/>
    </row>
    <row r="5923" spans="32:51" x14ac:dyDescent="0.25">
      <c r="AF5923" s="6"/>
      <c r="AG5923" s="40"/>
      <c r="AJ5923" s="83"/>
      <c r="AK5923" s="40"/>
      <c r="AN5923" s="83"/>
      <c r="AO5923" s="40"/>
      <c r="AT5923" s="83"/>
      <c r="AU5923" s="40"/>
      <c r="AX5923" s="6"/>
      <c r="AY5923" s="40"/>
    </row>
    <row r="5924" spans="32:51" x14ac:dyDescent="0.25">
      <c r="AF5924" s="6"/>
      <c r="AG5924" s="40"/>
      <c r="AJ5924" s="83"/>
      <c r="AK5924" s="40"/>
      <c r="AN5924" s="83"/>
      <c r="AO5924" s="40"/>
      <c r="AT5924" s="83"/>
      <c r="AU5924" s="40"/>
      <c r="AX5924" s="6"/>
      <c r="AY5924" s="40"/>
    </row>
    <row r="5925" spans="32:51" x14ac:dyDescent="0.25">
      <c r="AF5925" s="6"/>
      <c r="AG5925" s="40"/>
      <c r="AJ5925" s="83"/>
      <c r="AK5925" s="40"/>
      <c r="AN5925" s="83"/>
      <c r="AO5925" s="40"/>
      <c r="AT5925" s="83"/>
      <c r="AU5925" s="40"/>
      <c r="AX5925" s="6"/>
      <c r="AY5925" s="40"/>
    </row>
    <row r="5926" spans="32:51" x14ac:dyDescent="0.25">
      <c r="AF5926" s="6"/>
      <c r="AG5926" s="40"/>
      <c r="AJ5926" s="83"/>
      <c r="AK5926" s="40"/>
      <c r="AN5926" s="83"/>
      <c r="AO5926" s="40"/>
      <c r="AT5926" s="83"/>
      <c r="AU5926" s="40"/>
      <c r="AX5926" s="6"/>
      <c r="AY5926" s="40"/>
    </row>
    <row r="5927" spans="32:51" x14ac:dyDescent="0.25">
      <c r="AF5927" s="6"/>
      <c r="AG5927" s="40"/>
      <c r="AJ5927" s="83"/>
      <c r="AK5927" s="40"/>
      <c r="AN5927" s="83"/>
      <c r="AO5927" s="40"/>
      <c r="AT5927" s="83"/>
      <c r="AU5927" s="40"/>
      <c r="AX5927" s="6"/>
      <c r="AY5927" s="40"/>
    </row>
    <row r="5928" spans="32:51" x14ac:dyDescent="0.25">
      <c r="AF5928" s="6"/>
      <c r="AG5928" s="40"/>
      <c r="AJ5928" s="83"/>
      <c r="AK5928" s="40"/>
      <c r="AN5928" s="83"/>
      <c r="AO5928" s="40"/>
      <c r="AT5928" s="83"/>
      <c r="AU5928" s="40"/>
      <c r="AX5928" s="6"/>
      <c r="AY5928" s="40"/>
    </row>
    <row r="5929" spans="32:51" x14ac:dyDescent="0.25">
      <c r="AF5929" s="6"/>
      <c r="AG5929" s="40"/>
      <c r="AJ5929" s="83"/>
      <c r="AK5929" s="40"/>
      <c r="AN5929" s="83"/>
      <c r="AO5929" s="40"/>
      <c r="AT5929" s="83"/>
      <c r="AU5929" s="40"/>
      <c r="AX5929" s="6"/>
      <c r="AY5929" s="40"/>
    </row>
    <row r="5930" spans="32:51" x14ac:dyDescent="0.25">
      <c r="AF5930" s="6"/>
      <c r="AG5930" s="40"/>
      <c r="AJ5930" s="83"/>
      <c r="AK5930" s="40"/>
      <c r="AN5930" s="83"/>
      <c r="AO5930" s="40"/>
      <c r="AT5930" s="83"/>
      <c r="AU5930" s="40"/>
      <c r="AX5930" s="6"/>
      <c r="AY5930" s="40"/>
    </row>
    <row r="5931" spans="32:51" x14ac:dyDescent="0.25">
      <c r="AF5931" s="6"/>
      <c r="AG5931" s="40"/>
      <c r="AJ5931" s="83"/>
      <c r="AK5931" s="40"/>
      <c r="AN5931" s="83"/>
      <c r="AO5931" s="40"/>
      <c r="AT5931" s="83"/>
      <c r="AU5931" s="40"/>
      <c r="AX5931" s="6"/>
      <c r="AY5931" s="40"/>
    </row>
    <row r="5932" spans="32:51" x14ac:dyDescent="0.25">
      <c r="AF5932" s="6"/>
      <c r="AG5932" s="40"/>
      <c r="AJ5932" s="83"/>
      <c r="AK5932" s="40"/>
      <c r="AN5932" s="83"/>
      <c r="AO5932" s="40"/>
      <c r="AT5932" s="83"/>
      <c r="AU5932" s="40"/>
      <c r="AX5932" s="6"/>
      <c r="AY5932" s="40"/>
    </row>
    <row r="5933" spans="32:51" x14ac:dyDescent="0.25">
      <c r="AF5933" s="6"/>
      <c r="AG5933" s="40"/>
      <c r="AJ5933" s="83"/>
      <c r="AK5933" s="40"/>
      <c r="AN5933" s="83"/>
      <c r="AO5933" s="40"/>
      <c r="AT5933" s="83"/>
      <c r="AU5933" s="40"/>
      <c r="AX5933" s="6"/>
      <c r="AY5933" s="40"/>
    </row>
    <row r="5934" spans="32:51" x14ac:dyDescent="0.25">
      <c r="AF5934" s="6"/>
      <c r="AG5934" s="40"/>
      <c r="AJ5934" s="83"/>
      <c r="AK5934" s="40"/>
      <c r="AN5934" s="83"/>
      <c r="AO5934" s="40"/>
      <c r="AT5934" s="83"/>
      <c r="AU5934" s="40"/>
      <c r="AX5934" s="6"/>
      <c r="AY5934" s="40"/>
    </row>
    <row r="5935" spans="32:51" x14ac:dyDescent="0.25">
      <c r="AF5935" s="6"/>
      <c r="AG5935" s="40"/>
      <c r="AJ5935" s="83"/>
      <c r="AK5935" s="40"/>
      <c r="AN5935" s="83"/>
      <c r="AO5935" s="40"/>
      <c r="AT5935" s="83"/>
      <c r="AU5935" s="40"/>
      <c r="AX5935" s="6"/>
      <c r="AY5935" s="40"/>
    </row>
    <row r="5936" spans="32:51" x14ac:dyDescent="0.25">
      <c r="AF5936" s="6"/>
      <c r="AG5936" s="40"/>
      <c r="AJ5936" s="83"/>
      <c r="AK5936" s="40"/>
      <c r="AN5936" s="83"/>
      <c r="AO5936" s="40"/>
      <c r="AT5936" s="83"/>
      <c r="AU5936" s="40"/>
      <c r="AX5936" s="6"/>
      <c r="AY5936" s="40"/>
    </row>
    <row r="5937" spans="32:51" x14ac:dyDescent="0.25">
      <c r="AF5937" s="6"/>
      <c r="AG5937" s="40"/>
      <c r="AJ5937" s="83"/>
      <c r="AK5937" s="40"/>
      <c r="AN5937" s="83"/>
      <c r="AO5937" s="40"/>
      <c r="AT5937" s="83"/>
      <c r="AU5937" s="40"/>
      <c r="AX5937" s="6"/>
      <c r="AY5937" s="40"/>
    </row>
    <row r="5938" spans="32:51" x14ac:dyDescent="0.25">
      <c r="AF5938" s="6"/>
      <c r="AG5938" s="40"/>
      <c r="AJ5938" s="83"/>
      <c r="AK5938" s="40"/>
      <c r="AN5938" s="83"/>
      <c r="AO5938" s="40"/>
      <c r="AT5938" s="83"/>
      <c r="AU5938" s="40"/>
      <c r="AX5938" s="6"/>
      <c r="AY5938" s="40"/>
    </row>
    <row r="5939" spans="32:51" x14ac:dyDescent="0.25">
      <c r="AF5939" s="6"/>
      <c r="AG5939" s="40"/>
      <c r="AJ5939" s="83"/>
      <c r="AK5939" s="40"/>
      <c r="AN5939" s="83"/>
      <c r="AO5939" s="40"/>
      <c r="AT5939" s="83"/>
      <c r="AU5939" s="40"/>
      <c r="AX5939" s="6"/>
      <c r="AY5939" s="40"/>
    </row>
    <row r="5940" spans="32:51" x14ac:dyDescent="0.25">
      <c r="AF5940" s="6"/>
      <c r="AG5940" s="40"/>
      <c r="AJ5940" s="83"/>
      <c r="AK5940" s="40"/>
      <c r="AN5940" s="83"/>
      <c r="AO5940" s="40"/>
      <c r="AT5940" s="83"/>
      <c r="AU5940" s="40"/>
      <c r="AX5940" s="6"/>
      <c r="AY5940" s="40"/>
    </row>
    <row r="5941" spans="32:51" x14ac:dyDescent="0.25">
      <c r="AF5941" s="6"/>
      <c r="AG5941" s="40"/>
      <c r="AJ5941" s="83"/>
      <c r="AK5941" s="40"/>
      <c r="AN5941" s="83"/>
      <c r="AO5941" s="40"/>
      <c r="AT5941" s="83"/>
      <c r="AU5941" s="40"/>
      <c r="AX5941" s="6"/>
      <c r="AY5941" s="40"/>
    </row>
    <row r="5942" spans="32:51" x14ac:dyDescent="0.25">
      <c r="AF5942" s="6"/>
      <c r="AG5942" s="40"/>
      <c r="AJ5942" s="83"/>
      <c r="AK5942" s="40"/>
      <c r="AN5942" s="83"/>
      <c r="AO5942" s="40"/>
      <c r="AT5942" s="83"/>
      <c r="AU5942" s="40"/>
      <c r="AX5942" s="6"/>
      <c r="AY5942" s="40"/>
    </row>
    <row r="5943" spans="32:51" x14ac:dyDescent="0.25">
      <c r="AF5943" s="6"/>
      <c r="AG5943" s="40"/>
      <c r="AJ5943" s="83"/>
      <c r="AK5943" s="40"/>
      <c r="AN5943" s="83"/>
      <c r="AO5943" s="40"/>
      <c r="AT5943" s="83"/>
      <c r="AU5943" s="40"/>
      <c r="AX5943" s="6"/>
      <c r="AY5943" s="40"/>
    </row>
    <row r="5944" spans="32:51" x14ac:dyDescent="0.25">
      <c r="AF5944" s="6"/>
      <c r="AG5944" s="40"/>
      <c r="AJ5944" s="83"/>
      <c r="AK5944" s="40"/>
      <c r="AN5944" s="83"/>
      <c r="AO5944" s="40"/>
      <c r="AT5944" s="83"/>
      <c r="AU5944" s="40"/>
      <c r="AX5944" s="6"/>
      <c r="AY5944" s="40"/>
    </row>
    <row r="5945" spans="32:51" x14ac:dyDescent="0.25">
      <c r="AF5945" s="6"/>
      <c r="AG5945" s="40"/>
      <c r="AJ5945" s="83"/>
      <c r="AK5945" s="40"/>
      <c r="AN5945" s="83"/>
      <c r="AO5945" s="40"/>
      <c r="AT5945" s="83"/>
      <c r="AU5945" s="40"/>
      <c r="AX5945" s="6"/>
      <c r="AY5945" s="40"/>
    </row>
    <row r="5946" spans="32:51" x14ac:dyDescent="0.25">
      <c r="AF5946" s="6"/>
      <c r="AG5946" s="40"/>
      <c r="AJ5946" s="83"/>
      <c r="AK5946" s="40"/>
      <c r="AN5946" s="83"/>
      <c r="AO5946" s="40"/>
      <c r="AT5946" s="83"/>
      <c r="AU5946" s="40"/>
      <c r="AX5946" s="6"/>
      <c r="AY5946" s="40"/>
    </row>
    <row r="5947" spans="32:51" x14ac:dyDescent="0.25">
      <c r="AF5947" s="6"/>
      <c r="AG5947" s="40"/>
      <c r="AJ5947" s="83"/>
      <c r="AK5947" s="40"/>
      <c r="AN5947" s="83"/>
      <c r="AO5947" s="40"/>
      <c r="AT5947" s="83"/>
      <c r="AU5947" s="40"/>
      <c r="AX5947" s="6"/>
      <c r="AY5947" s="40"/>
    </row>
    <row r="5948" spans="32:51" x14ac:dyDescent="0.25">
      <c r="AF5948" s="6"/>
      <c r="AG5948" s="40"/>
      <c r="AJ5948" s="83"/>
      <c r="AK5948" s="40"/>
      <c r="AN5948" s="83"/>
      <c r="AO5948" s="40"/>
      <c r="AT5948" s="83"/>
      <c r="AU5948" s="40"/>
      <c r="AX5948" s="6"/>
      <c r="AY5948" s="40"/>
    </row>
    <row r="5949" spans="32:51" x14ac:dyDescent="0.25">
      <c r="AF5949" s="6"/>
      <c r="AG5949" s="40"/>
      <c r="AJ5949" s="83"/>
      <c r="AK5949" s="40"/>
      <c r="AN5949" s="83"/>
      <c r="AO5949" s="40"/>
      <c r="AT5949" s="83"/>
      <c r="AU5949" s="40"/>
      <c r="AX5949" s="6"/>
      <c r="AY5949" s="40"/>
    </row>
    <row r="5950" spans="32:51" x14ac:dyDescent="0.25">
      <c r="AF5950" s="6"/>
      <c r="AG5950" s="40"/>
      <c r="AJ5950" s="83"/>
      <c r="AK5950" s="40"/>
      <c r="AN5950" s="83"/>
      <c r="AO5950" s="40"/>
      <c r="AT5950" s="83"/>
      <c r="AU5950" s="40"/>
      <c r="AX5950" s="6"/>
      <c r="AY5950" s="40"/>
    </row>
    <row r="5951" spans="32:51" x14ac:dyDescent="0.25">
      <c r="AF5951" s="6"/>
      <c r="AG5951" s="40"/>
      <c r="AJ5951" s="83"/>
      <c r="AK5951" s="40"/>
      <c r="AN5951" s="83"/>
      <c r="AO5951" s="40"/>
      <c r="AT5951" s="83"/>
      <c r="AU5951" s="40"/>
      <c r="AX5951" s="6"/>
      <c r="AY5951" s="40"/>
    </row>
    <row r="5952" spans="32:51" x14ac:dyDescent="0.25">
      <c r="AF5952" s="6"/>
      <c r="AG5952" s="40"/>
      <c r="AJ5952" s="83"/>
      <c r="AK5952" s="40"/>
      <c r="AN5952" s="83"/>
      <c r="AO5952" s="40"/>
      <c r="AT5952" s="83"/>
      <c r="AU5952" s="40"/>
      <c r="AX5952" s="6"/>
      <c r="AY5952" s="40"/>
    </row>
    <row r="5953" spans="32:51" x14ac:dyDescent="0.25">
      <c r="AF5953" s="6"/>
      <c r="AG5953" s="40"/>
      <c r="AJ5953" s="83"/>
      <c r="AK5953" s="40"/>
      <c r="AN5953" s="83"/>
      <c r="AO5953" s="40"/>
      <c r="AT5953" s="83"/>
      <c r="AU5953" s="40"/>
      <c r="AX5953" s="6"/>
      <c r="AY5953" s="40"/>
    </row>
    <row r="5954" spans="32:51" x14ac:dyDescent="0.25">
      <c r="AF5954" s="6"/>
      <c r="AG5954" s="40"/>
      <c r="AJ5954" s="83"/>
      <c r="AK5954" s="40"/>
      <c r="AN5954" s="83"/>
      <c r="AO5954" s="40"/>
      <c r="AT5954" s="83"/>
      <c r="AU5954" s="40"/>
      <c r="AX5954" s="6"/>
      <c r="AY5954" s="40"/>
    </row>
    <row r="5955" spans="32:51" x14ac:dyDescent="0.25">
      <c r="AF5955" s="6"/>
      <c r="AG5955" s="40"/>
      <c r="AJ5955" s="83"/>
      <c r="AK5955" s="40"/>
      <c r="AN5955" s="83"/>
      <c r="AO5955" s="40"/>
      <c r="AT5955" s="83"/>
      <c r="AU5955" s="40"/>
      <c r="AX5955" s="6"/>
      <c r="AY5955" s="40"/>
    </row>
    <row r="5956" spans="32:51" x14ac:dyDescent="0.25">
      <c r="AF5956" s="6"/>
      <c r="AG5956" s="40"/>
      <c r="AJ5956" s="83"/>
      <c r="AK5956" s="40"/>
      <c r="AN5956" s="83"/>
      <c r="AO5956" s="40"/>
      <c r="AT5956" s="83"/>
      <c r="AU5956" s="40"/>
      <c r="AX5956" s="6"/>
      <c r="AY5956" s="40"/>
    </row>
    <row r="5957" spans="32:51" x14ac:dyDescent="0.25">
      <c r="AF5957" s="6"/>
      <c r="AG5957" s="40"/>
      <c r="AJ5957" s="83"/>
      <c r="AK5957" s="40"/>
      <c r="AN5957" s="83"/>
      <c r="AO5957" s="40"/>
      <c r="AT5957" s="83"/>
      <c r="AU5957" s="40"/>
      <c r="AX5957" s="6"/>
      <c r="AY5957" s="40"/>
    </row>
    <row r="5958" spans="32:51" x14ac:dyDescent="0.25">
      <c r="AF5958" s="6"/>
      <c r="AG5958" s="40"/>
      <c r="AJ5958" s="83"/>
      <c r="AK5958" s="40"/>
      <c r="AN5958" s="83"/>
      <c r="AO5958" s="40"/>
      <c r="AT5958" s="83"/>
      <c r="AU5958" s="40"/>
      <c r="AX5958" s="6"/>
      <c r="AY5958" s="40"/>
    </row>
    <row r="5959" spans="32:51" x14ac:dyDescent="0.25">
      <c r="AF5959" s="6"/>
      <c r="AG5959" s="40"/>
      <c r="AJ5959" s="83"/>
      <c r="AK5959" s="40"/>
      <c r="AN5959" s="83"/>
      <c r="AO5959" s="40"/>
      <c r="AT5959" s="83"/>
      <c r="AU5959" s="40"/>
      <c r="AX5959" s="6"/>
      <c r="AY5959" s="40"/>
    </row>
    <row r="5960" spans="32:51" x14ac:dyDescent="0.25">
      <c r="AF5960" s="6"/>
      <c r="AG5960" s="40"/>
      <c r="AJ5960" s="83"/>
      <c r="AK5960" s="40"/>
      <c r="AN5960" s="83"/>
      <c r="AO5960" s="40"/>
      <c r="AT5960" s="83"/>
      <c r="AU5960" s="40"/>
      <c r="AX5960" s="6"/>
      <c r="AY5960" s="40"/>
    </row>
    <row r="5961" spans="32:51" x14ac:dyDescent="0.25">
      <c r="AF5961" s="6"/>
      <c r="AG5961" s="40"/>
      <c r="AJ5961" s="83"/>
      <c r="AK5961" s="40"/>
      <c r="AN5961" s="83"/>
      <c r="AO5961" s="40"/>
      <c r="AT5961" s="83"/>
      <c r="AU5961" s="40"/>
      <c r="AX5961" s="6"/>
      <c r="AY5961" s="40"/>
    </row>
    <row r="5962" spans="32:51" x14ac:dyDescent="0.25">
      <c r="AF5962" s="6"/>
      <c r="AG5962" s="40"/>
      <c r="AJ5962" s="83"/>
      <c r="AK5962" s="40"/>
      <c r="AN5962" s="83"/>
      <c r="AO5962" s="40"/>
      <c r="AT5962" s="83"/>
      <c r="AU5962" s="40"/>
      <c r="AX5962" s="6"/>
      <c r="AY5962" s="40"/>
    </row>
    <row r="5963" spans="32:51" x14ac:dyDescent="0.25">
      <c r="AF5963" s="6"/>
      <c r="AG5963" s="40"/>
      <c r="AJ5963" s="83"/>
      <c r="AK5963" s="40"/>
      <c r="AN5963" s="83"/>
      <c r="AO5963" s="40"/>
      <c r="AT5963" s="83"/>
      <c r="AU5963" s="40"/>
      <c r="AX5963" s="6"/>
      <c r="AY5963" s="40"/>
    </row>
    <row r="5964" spans="32:51" x14ac:dyDescent="0.25">
      <c r="AF5964" s="6"/>
      <c r="AG5964" s="40"/>
      <c r="AJ5964" s="83"/>
      <c r="AK5964" s="40"/>
      <c r="AN5964" s="83"/>
      <c r="AO5964" s="40"/>
      <c r="AT5964" s="83"/>
      <c r="AU5964" s="40"/>
      <c r="AX5964" s="6"/>
      <c r="AY5964" s="40"/>
    </row>
    <row r="5965" spans="32:51" x14ac:dyDescent="0.25">
      <c r="AF5965" s="6"/>
      <c r="AG5965" s="40"/>
      <c r="AJ5965" s="83"/>
      <c r="AK5965" s="40"/>
      <c r="AN5965" s="83"/>
      <c r="AO5965" s="40"/>
      <c r="AT5965" s="83"/>
      <c r="AU5965" s="40"/>
      <c r="AX5965" s="6"/>
      <c r="AY5965" s="40"/>
    </row>
    <row r="5966" spans="32:51" x14ac:dyDescent="0.25">
      <c r="AF5966" s="6"/>
      <c r="AG5966" s="40"/>
      <c r="AJ5966" s="83"/>
      <c r="AK5966" s="40"/>
      <c r="AN5966" s="83"/>
      <c r="AO5966" s="40"/>
      <c r="AT5966" s="83"/>
      <c r="AU5966" s="40"/>
      <c r="AX5966" s="6"/>
      <c r="AY5966" s="40"/>
    </row>
    <row r="5967" spans="32:51" x14ac:dyDescent="0.25">
      <c r="AF5967" s="6"/>
      <c r="AG5967" s="40"/>
      <c r="AJ5967" s="83"/>
      <c r="AK5967" s="40"/>
      <c r="AN5967" s="83"/>
      <c r="AO5967" s="40"/>
      <c r="AT5967" s="83"/>
      <c r="AU5967" s="40"/>
      <c r="AX5967" s="6"/>
      <c r="AY5967" s="40"/>
    </row>
    <row r="5968" spans="32:51" x14ac:dyDescent="0.25">
      <c r="AF5968" s="6"/>
      <c r="AG5968" s="40"/>
      <c r="AJ5968" s="83"/>
      <c r="AK5968" s="40"/>
      <c r="AN5968" s="83"/>
      <c r="AO5968" s="40"/>
      <c r="AT5968" s="83"/>
      <c r="AU5968" s="40"/>
      <c r="AX5968" s="6"/>
      <c r="AY5968" s="40"/>
    </row>
    <row r="5969" spans="32:51" x14ac:dyDescent="0.25">
      <c r="AF5969" s="6"/>
      <c r="AG5969" s="40"/>
      <c r="AJ5969" s="83"/>
      <c r="AK5969" s="40"/>
      <c r="AN5969" s="83"/>
      <c r="AO5969" s="40"/>
      <c r="AT5969" s="83"/>
      <c r="AU5969" s="40"/>
      <c r="AX5969" s="6"/>
      <c r="AY5969" s="40"/>
    </row>
    <row r="5970" spans="32:51" x14ac:dyDescent="0.25">
      <c r="AF5970" s="6"/>
      <c r="AG5970" s="40"/>
      <c r="AJ5970" s="83"/>
      <c r="AK5970" s="40"/>
      <c r="AN5970" s="83"/>
      <c r="AO5970" s="40"/>
      <c r="AT5970" s="83"/>
      <c r="AU5970" s="40"/>
      <c r="AX5970" s="6"/>
      <c r="AY5970" s="40"/>
    </row>
    <row r="5971" spans="32:51" x14ac:dyDescent="0.25">
      <c r="AF5971" s="6"/>
      <c r="AG5971" s="40"/>
      <c r="AJ5971" s="83"/>
      <c r="AK5971" s="40"/>
      <c r="AN5971" s="83"/>
      <c r="AO5971" s="40"/>
      <c r="AT5971" s="83"/>
      <c r="AU5971" s="40"/>
      <c r="AX5971" s="6"/>
      <c r="AY5971" s="40"/>
    </row>
    <row r="5972" spans="32:51" x14ac:dyDescent="0.25">
      <c r="AF5972" s="6"/>
      <c r="AG5972" s="40"/>
      <c r="AJ5972" s="83"/>
      <c r="AK5972" s="40"/>
      <c r="AN5972" s="83"/>
      <c r="AO5972" s="40"/>
      <c r="AT5972" s="83"/>
      <c r="AU5972" s="40"/>
      <c r="AX5972" s="6"/>
      <c r="AY5972" s="40"/>
    </row>
    <row r="5973" spans="32:51" x14ac:dyDescent="0.25">
      <c r="AF5973" s="6"/>
      <c r="AG5973" s="40"/>
      <c r="AJ5973" s="83"/>
      <c r="AK5973" s="40"/>
      <c r="AN5973" s="83"/>
      <c r="AO5973" s="40"/>
      <c r="AT5973" s="83"/>
      <c r="AU5973" s="40"/>
      <c r="AX5973" s="6"/>
      <c r="AY5973" s="40"/>
    </row>
    <row r="5974" spans="32:51" x14ac:dyDescent="0.25">
      <c r="AF5974" s="6"/>
      <c r="AG5974" s="40"/>
      <c r="AJ5974" s="83"/>
      <c r="AK5974" s="40"/>
      <c r="AN5974" s="83"/>
      <c r="AO5974" s="40"/>
      <c r="AT5974" s="83"/>
      <c r="AU5974" s="40"/>
      <c r="AX5974" s="6"/>
      <c r="AY5974" s="40"/>
    </row>
    <row r="5975" spans="32:51" x14ac:dyDescent="0.25">
      <c r="AF5975" s="6"/>
      <c r="AG5975" s="40"/>
      <c r="AJ5975" s="83"/>
      <c r="AK5975" s="40"/>
      <c r="AN5975" s="83"/>
      <c r="AO5975" s="40"/>
      <c r="AT5975" s="83"/>
      <c r="AU5975" s="40"/>
      <c r="AX5975" s="6"/>
      <c r="AY5975" s="40"/>
    </row>
    <row r="5976" spans="32:51" x14ac:dyDescent="0.25">
      <c r="AF5976" s="6"/>
      <c r="AG5976" s="40"/>
      <c r="AJ5976" s="83"/>
      <c r="AK5976" s="40"/>
      <c r="AN5976" s="83"/>
      <c r="AO5976" s="40"/>
      <c r="AT5976" s="83"/>
      <c r="AU5976" s="40"/>
      <c r="AX5976" s="6"/>
      <c r="AY5976" s="40"/>
    </row>
    <row r="5977" spans="32:51" x14ac:dyDescent="0.25">
      <c r="AF5977" s="6"/>
      <c r="AG5977" s="40"/>
      <c r="AJ5977" s="83"/>
      <c r="AK5977" s="40"/>
      <c r="AN5977" s="83"/>
      <c r="AO5977" s="40"/>
      <c r="AT5977" s="83"/>
      <c r="AU5977" s="40"/>
      <c r="AX5977" s="6"/>
      <c r="AY5977" s="40"/>
    </row>
    <row r="5978" spans="32:51" x14ac:dyDescent="0.25">
      <c r="AF5978" s="6"/>
      <c r="AG5978" s="40"/>
      <c r="AJ5978" s="83"/>
      <c r="AK5978" s="40"/>
      <c r="AN5978" s="83"/>
      <c r="AO5978" s="40"/>
      <c r="AT5978" s="83"/>
      <c r="AU5978" s="40"/>
      <c r="AX5978" s="6"/>
      <c r="AY5978" s="40"/>
    </row>
    <row r="5979" spans="32:51" x14ac:dyDescent="0.25">
      <c r="AF5979" s="6"/>
      <c r="AG5979" s="40"/>
      <c r="AJ5979" s="83"/>
      <c r="AK5979" s="40"/>
      <c r="AN5979" s="83"/>
      <c r="AO5979" s="40"/>
      <c r="AT5979" s="83"/>
      <c r="AU5979" s="40"/>
      <c r="AX5979" s="6"/>
      <c r="AY5979" s="40"/>
    </row>
    <row r="5980" spans="32:51" x14ac:dyDescent="0.25">
      <c r="AF5980" s="6"/>
      <c r="AG5980" s="40"/>
      <c r="AJ5980" s="83"/>
      <c r="AK5980" s="40"/>
      <c r="AN5980" s="83"/>
      <c r="AO5980" s="40"/>
      <c r="AT5980" s="83"/>
      <c r="AU5980" s="40"/>
      <c r="AX5980" s="6"/>
      <c r="AY5980" s="40"/>
    </row>
    <row r="5981" spans="32:51" x14ac:dyDescent="0.25">
      <c r="AF5981" s="6"/>
      <c r="AG5981" s="40"/>
      <c r="AJ5981" s="83"/>
      <c r="AK5981" s="40"/>
      <c r="AN5981" s="83"/>
      <c r="AO5981" s="40"/>
      <c r="AT5981" s="83"/>
      <c r="AU5981" s="40"/>
      <c r="AX5981" s="6"/>
      <c r="AY5981" s="40"/>
    </row>
    <row r="5982" spans="32:51" x14ac:dyDescent="0.25">
      <c r="AF5982" s="6"/>
      <c r="AG5982" s="40"/>
      <c r="AJ5982" s="83"/>
      <c r="AK5982" s="40"/>
      <c r="AN5982" s="83"/>
      <c r="AO5982" s="40"/>
      <c r="AT5982" s="83"/>
      <c r="AU5982" s="40"/>
      <c r="AX5982" s="6"/>
      <c r="AY5982" s="40"/>
    </row>
    <row r="5983" spans="32:51" x14ac:dyDescent="0.25">
      <c r="AF5983" s="6"/>
      <c r="AG5983" s="40"/>
      <c r="AJ5983" s="83"/>
      <c r="AK5983" s="40"/>
      <c r="AN5983" s="83"/>
      <c r="AO5983" s="40"/>
      <c r="AT5983" s="83"/>
      <c r="AU5983" s="40"/>
      <c r="AX5983" s="6"/>
      <c r="AY5983" s="40"/>
    </row>
    <row r="5984" spans="32:51" x14ac:dyDescent="0.25">
      <c r="AF5984" s="6"/>
      <c r="AG5984" s="40"/>
      <c r="AJ5984" s="83"/>
      <c r="AK5984" s="40"/>
      <c r="AN5984" s="83"/>
      <c r="AO5984" s="40"/>
      <c r="AT5984" s="83"/>
      <c r="AU5984" s="40"/>
      <c r="AX5984" s="6"/>
      <c r="AY5984" s="40"/>
    </row>
    <row r="5985" spans="32:51" x14ac:dyDescent="0.25">
      <c r="AF5985" s="6"/>
      <c r="AG5985" s="40"/>
      <c r="AJ5985" s="83"/>
      <c r="AK5985" s="40"/>
      <c r="AN5985" s="83"/>
      <c r="AO5985" s="40"/>
      <c r="AT5985" s="83"/>
      <c r="AU5985" s="40"/>
      <c r="AX5985" s="6"/>
      <c r="AY5985" s="40"/>
    </row>
    <row r="5986" spans="32:51" x14ac:dyDescent="0.25">
      <c r="AF5986" s="6"/>
      <c r="AG5986" s="40"/>
      <c r="AJ5986" s="83"/>
      <c r="AK5986" s="40"/>
      <c r="AN5986" s="83"/>
      <c r="AO5986" s="40"/>
      <c r="AT5986" s="83"/>
      <c r="AU5986" s="40"/>
      <c r="AX5986" s="6"/>
      <c r="AY5986" s="40"/>
    </row>
    <row r="5987" spans="32:51" x14ac:dyDescent="0.25">
      <c r="AF5987" s="6"/>
      <c r="AG5987" s="40"/>
      <c r="AJ5987" s="83"/>
      <c r="AK5987" s="40"/>
      <c r="AN5987" s="83"/>
      <c r="AO5987" s="40"/>
      <c r="AT5987" s="83"/>
      <c r="AU5987" s="40"/>
      <c r="AX5987" s="6"/>
      <c r="AY5987" s="40"/>
    </row>
    <row r="5988" spans="32:51" x14ac:dyDescent="0.25">
      <c r="AF5988" s="6"/>
      <c r="AG5988" s="40"/>
      <c r="AJ5988" s="83"/>
      <c r="AK5988" s="40"/>
      <c r="AN5988" s="83"/>
      <c r="AO5988" s="40"/>
      <c r="AT5988" s="83"/>
      <c r="AU5988" s="40"/>
      <c r="AX5988" s="6"/>
      <c r="AY5988" s="40"/>
    </row>
    <row r="5989" spans="32:51" x14ac:dyDescent="0.25">
      <c r="AF5989" s="6"/>
      <c r="AG5989" s="40"/>
      <c r="AJ5989" s="83"/>
      <c r="AK5989" s="40"/>
      <c r="AN5989" s="83"/>
      <c r="AO5989" s="40"/>
      <c r="AT5989" s="83"/>
      <c r="AU5989" s="40"/>
      <c r="AX5989" s="6"/>
      <c r="AY5989" s="40"/>
    </row>
    <row r="5990" spans="32:51" x14ac:dyDescent="0.25">
      <c r="AF5990" s="6"/>
      <c r="AG5990" s="40"/>
      <c r="AJ5990" s="83"/>
      <c r="AK5990" s="40"/>
      <c r="AN5990" s="83"/>
      <c r="AO5990" s="40"/>
      <c r="AT5990" s="83"/>
      <c r="AU5990" s="40"/>
      <c r="AX5990" s="6"/>
      <c r="AY5990" s="40"/>
    </row>
    <row r="5991" spans="32:51" x14ac:dyDescent="0.25">
      <c r="AF5991" s="6"/>
      <c r="AG5991" s="40"/>
      <c r="AJ5991" s="83"/>
      <c r="AK5991" s="40"/>
      <c r="AN5991" s="83"/>
      <c r="AO5991" s="40"/>
      <c r="AT5991" s="83"/>
      <c r="AU5991" s="40"/>
      <c r="AX5991" s="6"/>
      <c r="AY5991" s="40"/>
    </row>
    <row r="5992" spans="32:51" x14ac:dyDescent="0.25">
      <c r="AF5992" s="6"/>
      <c r="AG5992" s="40"/>
      <c r="AJ5992" s="83"/>
      <c r="AK5992" s="40"/>
      <c r="AN5992" s="83"/>
      <c r="AO5992" s="40"/>
      <c r="AT5992" s="83"/>
      <c r="AU5992" s="40"/>
      <c r="AX5992" s="6"/>
      <c r="AY5992" s="40"/>
    </row>
    <row r="5993" spans="32:51" x14ac:dyDescent="0.25">
      <c r="AF5993" s="6"/>
      <c r="AG5993" s="40"/>
      <c r="AJ5993" s="83"/>
      <c r="AK5993" s="40"/>
      <c r="AN5993" s="83"/>
      <c r="AO5993" s="40"/>
      <c r="AT5993" s="83"/>
      <c r="AU5993" s="40"/>
      <c r="AX5993" s="6"/>
      <c r="AY5993" s="40"/>
    </row>
    <row r="5994" spans="32:51" x14ac:dyDescent="0.25">
      <c r="AF5994" s="6"/>
      <c r="AG5994" s="40"/>
      <c r="AJ5994" s="83"/>
      <c r="AK5994" s="40"/>
      <c r="AN5994" s="83"/>
      <c r="AO5994" s="40"/>
      <c r="AT5994" s="83"/>
      <c r="AU5994" s="40"/>
      <c r="AX5994" s="6"/>
      <c r="AY5994" s="40"/>
    </row>
    <row r="5995" spans="32:51" x14ac:dyDescent="0.25">
      <c r="AF5995" s="6"/>
      <c r="AG5995" s="40"/>
      <c r="AJ5995" s="83"/>
      <c r="AK5995" s="40"/>
      <c r="AN5995" s="83"/>
      <c r="AO5995" s="40"/>
      <c r="AT5995" s="83"/>
      <c r="AU5995" s="40"/>
      <c r="AX5995" s="6"/>
      <c r="AY5995" s="40"/>
    </row>
    <row r="5996" spans="32:51" x14ac:dyDescent="0.25">
      <c r="AF5996" s="6"/>
      <c r="AG5996" s="40"/>
      <c r="AJ5996" s="83"/>
      <c r="AK5996" s="40"/>
      <c r="AN5996" s="83"/>
      <c r="AO5996" s="40"/>
      <c r="AT5996" s="83"/>
      <c r="AU5996" s="40"/>
      <c r="AX5996" s="6"/>
      <c r="AY5996" s="40"/>
    </row>
    <row r="5997" spans="32:51" x14ac:dyDescent="0.25">
      <c r="AF5997" s="6"/>
      <c r="AG5997" s="40"/>
      <c r="AJ5997" s="83"/>
      <c r="AK5997" s="40"/>
      <c r="AN5997" s="83"/>
      <c r="AO5997" s="40"/>
      <c r="AT5997" s="83"/>
      <c r="AU5997" s="40"/>
      <c r="AX5997" s="6"/>
      <c r="AY5997" s="40"/>
    </row>
    <row r="5998" spans="32:51" x14ac:dyDescent="0.25">
      <c r="AF5998" s="6"/>
      <c r="AG5998" s="40"/>
      <c r="AJ5998" s="83"/>
      <c r="AK5998" s="40"/>
      <c r="AN5998" s="83"/>
      <c r="AO5998" s="40"/>
      <c r="AT5998" s="83"/>
      <c r="AU5998" s="40"/>
      <c r="AX5998" s="6"/>
      <c r="AY5998" s="40"/>
    </row>
    <row r="5999" spans="32:51" x14ac:dyDescent="0.25">
      <c r="AF5999" s="6"/>
      <c r="AG5999" s="40"/>
      <c r="AJ5999" s="83"/>
      <c r="AK5999" s="40"/>
      <c r="AN5999" s="83"/>
      <c r="AO5999" s="40"/>
      <c r="AT5999" s="83"/>
      <c r="AU5999" s="40"/>
      <c r="AX5999" s="6"/>
      <c r="AY5999" s="40"/>
    </row>
    <row r="6000" spans="32:51" x14ac:dyDescent="0.25">
      <c r="AF6000" s="6"/>
      <c r="AG6000" s="40"/>
      <c r="AJ6000" s="83"/>
      <c r="AK6000" s="40"/>
      <c r="AN6000" s="83"/>
      <c r="AO6000" s="40"/>
      <c r="AT6000" s="83"/>
      <c r="AU6000" s="40"/>
      <c r="AX6000" s="6"/>
      <c r="AY6000" s="40"/>
    </row>
    <row r="6001" spans="32:51" x14ac:dyDescent="0.25">
      <c r="AF6001" s="6"/>
      <c r="AG6001" s="40"/>
      <c r="AJ6001" s="83"/>
      <c r="AK6001" s="40"/>
      <c r="AN6001" s="83"/>
      <c r="AO6001" s="40"/>
      <c r="AT6001" s="83"/>
      <c r="AU6001" s="40"/>
      <c r="AX6001" s="6"/>
      <c r="AY6001" s="40"/>
    </row>
    <row r="6002" spans="32:51" x14ac:dyDescent="0.25">
      <c r="AF6002" s="6"/>
      <c r="AG6002" s="40"/>
      <c r="AJ6002" s="83"/>
      <c r="AK6002" s="40"/>
      <c r="AN6002" s="83"/>
      <c r="AO6002" s="40"/>
      <c r="AT6002" s="83"/>
      <c r="AU6002" s="40"/>
      <c r="AX6002" s="6"/>
      <c r="AY6002" s="40"/>
    </row>
    <row r="6003" spans="32:51" x14ac:dyDescent="0.25">
      <c r="AF6003" s="6"/>
      <c r="AG6003" s="40"/>
      <c r="AJ6003" s="83"/>
      <c r="AK6003" s="40"/>
      <c r="AN6003" s="83"/>
      <c r="AO6003" s="40"/>
      <c r="AT6003" s="83"/>
      <c r="AU6003" s="40"/>
      <c r="AX6003" s="6"/>
      <c r="AY6003" s="40"/>
    </row>
    <row r="6004" spans="32:51" x14ac:dyDescent="0.25">
      <c r="AF6004" s="6"/>
      <c r="AG6004" s="40"/>
      <c r="AJ6004" s="83"/>
      <c r="AK6004" s="40"/>
      <c r="AN6004" s="83"/>
      <c r="AO6004" s="40"/>
      <c r="AT6004" s="83"/>
      <c r="AU6004" s="40"/>
      <c r="AX6004" s="6"/>
      <c r="AY6004" s="40"/>
    </row>
    <row r="6005" spans="32:51" x14ac:dyDescent="0.25">
      <c r="AF6005" s="6"/>
      <c r="AG6005" s="40"/>
      <c r="AJ6005" s="83"/>
      <c r="AK6005" s="40"/>
      <c r="AN6005" s="83"/>
      <c r="AO6005" s="40"/>
      <c r="AT6005" s="83"/>
      <c r="AU6005" s="40"/>
      <c r="AX6005" s="6"/>
      <c r="AY6005" s="40"/>
    </row>
    <row r="6006" spans="32:51" x14ac:dyDescent="0.25">
      <c r="AF6006" s="6"/>
      <c r="AG6006" s="40"/>
      <c r="AJ6006" s="83"/>
      <c r="AK6006" s="40"/>
      <c r="AN6006" s="83"/>
      <c r="AO6006" s="40"/>
      <c r="AT6006" s="83"/>
      <c r="AU6006" s="40"/>
      <c r="AX6006" s="6"/>
      <c r="AY6006" s="40"/>
    </row>
    <row r="6007" spans="32:51" x14ac:dyDescent="0.25">
      <c r="AF6007" s="6"/>
      <c r="AG6007" s="40"/>
      <c r="AJ6007" s="83"/>
      <c r="AK6007" s="40"/>
      <c r="AN6007" s="83"/>
      <c r="AO6007" s="40"/>
      <c r="AT6007" s="83"/>
      <c r="AU6007" s="40"/>
      <c r="AX6007" s="6"/>
      <c r="AY6007" s="40"/>
    </row>
    <row r="6008" spans="32:51" x14ac:dyDescent="0.25">
      <c r="AF6008" s="6"/>
      <c r="AG6008" s="40"/>
      <c r="AJ6008" s="83"/>
      <c r="AK6008" s="40"/>
      <c r="AN6008" s="83"/>
      <c r="AO6008" s="40"/>
      <c r="AT6008" s="83"/>
      <c r="AU6008" s="40"/>
      <c r="AX6008" s="6"/>
      <c r="AY6008" s="40"/>
    </row>
    <row r="6009" spans="32:51" x14ac:dyDescent="0.25">
      <c r="AF6009" s="6"/>
      <c r="AG6009" s="40"/>
      <c r="AJ6009" s="83"/>
      <c r="AK6009" s="40"/>
      <c r="AN6009" s="83"/>
      <c r="AO6009" s="40"/>
      <c r="AT6009" s="83"/>
      <c r="AU6009" s="40"/>
      <c r="AX6009" s="6"/>
      <c r="AY6009" s="40"/>
    </row>
    <row r="6010" spans="32:51" x14ac:dyDescent="0.25">
      <c r="AF6010" s="6"/>
      <c r="AG6010" s="40"/>
      <c r="AJ6010" s="83"/>
      <c r="AK6010" s="40"/>
      <c r="AN6010" s="83"/>
      <c r="AO6010" s="40"/>
      <c r="AT6010" s="83"/>
      <c r="AU6010" s="40"/>
      <c r="AX6010" s="6"/>
      <c r="AY6010" s="40"/>
    </row>
    <row r="6011" spans="32:51" x14ac:dyDescent="0.25">
      <c r="AF6011" s="6"/>
      <c r="AG6011" s="40"/>
      <c r="AJ6011" s="83"/>
      <c r="AK6011" s="40"/>
      <c r="AN6011" s="83"/>
      <c r="AO6011" s="40"/>
      <c r="AT6011" s="83"/>
      <c r="AU6011" s="40"/>
      <c r="AX6011" s="6"/>
      <c r="AY6011" s="40"/>
    </row>
    <row r="6012" spans="32:51" x14ac:dyDescent="0.25">
      <c r="AF6012" s="6"/>
      <c r="AG6012" s="40"/>
      <c r="AJ6012" s="83"/>
      <c r="AK6012" s="40"/>
      <c r="AN6012" s="83"/>
      <c r="AO6012" s="40"/>
      <c r="AT6012" s="83"/>
      <c r="AU6012" s="40"/>
      <c r="AX6012" s="6"/>
      <c r="AY6012" s="40"/>
    </row>
    <row r="6013" spans="32:51" x14ac:dyDescent="0.25">
      <c r="AF6013" s="6"/>
      <c r="AG6013" s="40"/>
      <c r="AJ6013" s="83"/>
      <c r="AK6013" s="40"/>
      <c r="AN6013" s="83"/>
      <c r="AO6013" s="40"/>
      <c r="AT6013" s="83"/>
      <c r="AU6013" s="40"/>
      <c r="AX6013" s="6"/>
      <c r="AY6013" s="40"/>
    </row>
    <row r="6014" spans="32:51" x14ac:dyDescent="0.25">
      <c r="AF6014" s="6"/>
      <c r="AG6014" s="40"/>
      <c r="AJ6014" s="83"/>
      <c r="AK6014" s="40"/>
      <c r="AN6014" s="83"/>
      <c r="AO6014" s="40"/>
      <c r="AT6014" s="83"/>
      <c r="AU6014" s="40"/>
      <c r="AX6014" s="6"/>
      <c r="AY6014" s="40"/>
    </row>
    <row r="6015" spans="32:51" x14ac:dyDescent="0.25">
      <c r="AF6015" s="6"/>
      <c r="AG6015" s="40"/>
      <c r="AJ6015" s="83"/>
      <c r="AK6015" s="40"/>
      <c r="AN6015" s="83"/>
      <c r="AO6015" s="40"/>
      <c r="AT6015" s="83"/>
      <c r="AU6015" s="40"/>
      <c r="AX6015" s="6"/>
      <c r="AY6015" s="40"/>
    </row>
    <row r="6016" spans="32:51" x14ac:dyDescent="0.25">
      <c r="AF6016" s="6"/>
      <c r="AG6016" s="40"/>
      <c r="AJ6016" s="83"/>
      <c r="AK6016" s="40"/>
      <c r="AN6016" s="83"/>
      <c r="AO6016" s="40"/>
      <c r="AT6016" s="83"/>
      <c r="AU6016" s="40"/>
      <c r="AX6016" s="6"/>
      <c r="AY6016" s="40"/>
    </row>
    <row r="6017" spans="32:51" x14ac:dyDescent="0.25">
      <c r="AF6017" s="6"/>
      <c r="AG6017" s="40"/>
      <c r="AJ6017" s="83"/>
      <c r="AK6017" s="40"/>
      <c r="AN6017" s="83"/>
      <c r="AO6017" s="40"/>
      <c r="AT6017" s="83"/>
      <c r="AU6017" s="40"/>
      <c r="AX6017" s="6"/>
      <c r="AY6017" s="40"/>
    </row>
    <row r="6018" spans="32:51" x14ac:dyDescent="0.25">
      <c r="AF6018" s="6"/>
      <c r="AG6018" s="40"/>
      <c r="AJ6018" s="83"/>
      <c r="AK6018" s="40"/>
      <c r="AN6018" s="83"/>
      <c r="AO6018" s="40"/>
      <c r="AT6018" s="83"/>
      <c r="AU6018" s="40"/>
      <c r="AX6018" s="6"/>
      <c r="AY6018" s="40"/>
    </row>
    <row r="6019" spans="32:51" x14ac:dyDescent="0.25">
      <c r="AF6019" s="6"/>
      <c r="AG6019" s="40"/>
      <c r="AJ6019" s="83"/>
      <c r="AK6019" s="40"/>
      <c r="AN6019" s="83"/>
      <c r="AO6019" s="40"/>
      <c r="AT6019" s="83"/>
      <c r="AU6019" s="40"/>
      <c r="AX6019" s="6"/>
      <c r="AY6019" s="40"/>
    </row>
    <row r="6020" spans="32:51" x14ac:dyDescent="0.25">
      <c r="AF6020" s="6"/>
      <c r="AG6020" s="40"/>
      <c r="AJ6020" s="83"/>
      <c r="AK6020" s="40"/>
      <c r="AN6020" s="83"/>
      <c r="AO6020" s="40"/>
      <c r="AT6020" s="83"/>
      <c r="AU6020" s="40"/>
      <c r="AX6020" s="6"/>
      <c r="AY6020" s="40"/>
    </row>
    <row r="6021" spans="32:51" x14ac:dyDescent="0.25">
      <c r="AF6021" s="6"/>
      <c r="AG6021" s="40"/>
      <c r="AJ6021" s="83"/>
      <c r="AK6021" s="40"/>
      <c r="AN6021" s="83"/>
      <c r="AO6021" s="40"/>
      <c r="AT6021" s="83"/>
      <c r="AU6021" s="40"/>
      <c r="AX6021" s="6"/>
      <c r="AY6021" s="40"/>
    </row>
    <row r="6022" spans="32:51" x14ac:dyDescent="0.25">
      <c r="AF6022" s="6"/>
      <c r="AG6022" s="40"/>
      <c r="AJ6022" s="83"/>
      <c r="AK6022" s="40"/>
      <c r="AN6022" s="83"/>
      <c r="AO6022" s="40"/>
      <c r="AT6022" s="83"/>
      <c r="AU6022" s="40"/>
      <c r="AX6022" s="6"/>
      <c r="AY6022" s="40"/>
    </row>
    <row r="6023" spans="32:51" x14ac:dyDescent="0.25">
      <c r="AF6023" s="6"/>
      <c r="AG6023" s="40"/>
      <c r="AJ6023" s="83"/>
      <c r="AK6023" s="40"/>
      <c r="AN6023" s="83"/>
      <c r="AO6023" s="40"/>
      <c r="AT6023" s="83"/>
      <c r="AU6023" s="40"/>
      <c r="AX6023" s="6"/>
      <c r="AY6023" s="40"/>
    </row>
    <row r="6024" spans="32:51" x14ac:dyDescent="0.25">
      <c r="AF6024" s="6"/>
      <c r="AG6024" s="40"/>
      <c r="AJ6024" s="83"/>
      <c r="AK6024" s="40"/>
      <c r="AN6024" s="83"/>
      <c r="AO6024" s="40"/>
      <c r="AT6024" s="83"/>
      <c r="AU6024" s="40"/>
      <c r="AX6024" s="6"/>
      <c r="AY6024" s="40"/>
    </row>
    <row r="6025" spans="32:51" x14ac:dyDescent="0.25">
      <c r="AF6025" s="6"/>
      <c r="AG6025" s="40"/>
      <c r="AJ6025" s="83"/>
      <c r="AK6025" s="40"/>
      <c r="AN6025" s="83"/>
      <c r="AO6025" s="40"/>
      <c r="AT6025" s="83"/>
      <c r="AU6025" s="40"/>
      <c r="AX6025" s="6"/>
      <c r="AY6025" s="40"/>
    </row>
    <row r="6026" spans="32:51" x14ac:dyDescent="0.25">
      <c r="AF6026" s="6"/>
      <c r="AG6026" s="40"/>
      <c r="AJ6026" s="83"/>
      <c r="AK6026" s="40"/>
      <c r="AN6026" s="83"/>
      <c r="AO6026" s="40"/>
      <c r="AT6026" s="83"/>
      <c r="AU6026" s="40"/>
      <c r="AX6026" s="6"/>
      <c r="AY6026" s="40"/>
    </row>
    <row r="6027" spans="32:51" x14ac:dyDescent="0.25">
      <c r="AF6027" s="6"/>
      <c r="AG6027" s="40"/>
      <c r="AJ6027" s="83"/>
      <c r="AK6027" s="40"/>
      <c r="AN6027" s="83"/>
      <c r="AO6027" s="40"/>
      <c r="AT6027" s="83"/>
      <c r="AU6027" s="40"/>
      <c r="AX6027" s="6"/>
      <c r="AY6027" s="40"/>
    </row>
    <row r="6028" spans="32:51" x14ac:dyDescent="0.25">
      <c r="AF6028" s="6"/>
      <c r="AG6028" s="40"/>
      <c r="AJ6028" s="83"/>
      <c r="AK6028" s="40"/>
      <c r="AN6028" s="83"/>
      <c r="AO6028" s="40"/>
      <c r="AT6028" s="83"/>
      <c r="AU6028" s="40"/>
      <c r="AX6028" s="6"/>
      <c r="AY6028" s="40"/>
    </row>
    <row r="6029" spans="32:51" x14ac:dyDescent="0.25">
      <c r="AF6029" s="6"/>
      <c r="AG6029" s="40"/>
      <c r="AJ6029" s="83"/>
      <c r="AK6029" s="40"/>
      <c r="AN6029" s="83"/>
      <c r="AO6029" s="40"/>
      <c r="AT6029" s="83"/>
      <c r="AU6029" s="40"/>
      <c r="AX6029" s="6"/>
      <c r="AY6029" s="40"/>
    </row>
    <row r="6030" spans="32:51" x14ac:dyDescent="0.25">
      <c r="AF6030" s="6"/>
      <c r="AG6030" s="40"/>
      <c r="AJ6030" s="83"/>
      <c r="AK6030" s="40"/>
      <c r="AN6030" s="83"/>
      <c r="AO6030" s="40"/>
      <c r="AT6030" s="83"/>
      <c r="AU6030" s="40"/>
      <c r="AX6030" s="6"/>
      <c r="AY6030" s="40"/>
    </row>
    <row r="6031" spans="32:51" x14ac:dyDescent="0.25">
      <c r="AF6031" s="6"/>
      <c r="AG6031" s="40"/>
      <c r="AJ6031" s="83"/>
      <c r="AK6031" s="40"/>
      <c r="AN6031" s="83"/>
      <c r="AO6031" s="40"/>
      <c r="AT6031" s="83"/>
      <c r="AU6031" s="40"/>
      <c r="AX6031" s="6"/>
      <c r="AY6031" s="40"/>
    </row>
    <row r="6032" spans="32:51" x14ac:dyDescent="0.25">
      <c r="AF6032" s="6"/>
      <c r="AG6032" s="40"/>
      <c r="AJ6032" s="83"/>
      <c r="AK6032" s="40"/>
      <c r="AN6032" s="83"/>
      <c r="AO6032" s="40"/>
      <c r="AT6032" s="83"/>
      <c r="AU6032" s="40"/>
      <c r="AX6032" s="6"/>
      <c r="AY6032" s="40"/>
    </row>
    <row r="6033" spans="32:51" x14ac:dyDescent="0.25">
      <c r="AF6033" s="6"/>
      <c r="AG6033" s="40"/>
      <c r="AJ6033" s="83"/>
      <c r="AK6033" s="40"/>
      <c r="AN6033" s="83"/>
      <c r="AO6033" s="40"/>
      <c r="AT6033" s="83"/>
      <c r="AU6033" s="40"/>
      <c r="AX6033" s="6"/>
      <c r="AY6033" s="40"/>
    </row>
    <row r="6034" spans="32:51" x14ac:dyDescent="0.25">
      <c r="AF6034" s="6"/>
      <c r="AG6034" s="40"/>
      <c r="AJ6034" s="83"/>
      <c r="AK6034" s="40"/>
      <c r="AN6034" s="83"/>
      <c r="AO6034" s="40"/>
      <c r="AT6034" s="83"/>
      <c r="AU6034" s="40"/>
      <c r="AX6034" s="6"/>
      <c r="AY6034" s="40"/>
    </row>
    <row r="6035" spans="32:51" x14ac:dyDescent="0.25">
      <c r="AF6035" s="6"/>
      <c r="AG6035" s="40"/>
      <c r="AJ6035" s="83"/>
      <c r="AK6035" s="40"/>
      <c r="AN6035" s="83"/>
      <c r="AO6035" s="40"/>
      <c r="AT6035" s="83"/>
      <c r="AU6035" s="40"/>
      <c r="AX6035" s="6"/>
      <c r="AY6035" s="40"/>
    </row>
    <row r="6036" spans="32:51" x14ac:dyDescent="0.25">
      <c r="AF6036" s="6"/>
      <c r="AG6036" s="40"/>
      <c r="AJ6036" s="83"/>
      <c r="AK6036" s="40"/>
      <c r="AN6036" s="83"/>
      <c r="AO6036" s="40"/>
      <c r="AT6036" s="83"/>
      <c r="AU6036" s="40"/>
      <c r="AX6036" s="6"/>
      <c r="AY6036" s="40"/>
    </row>
    <row r="6037" spans="32:51" x14ac:dyDescent="0.25">
      <c r="AF6037" s="6"/>
      <c r="AG6037" s="40"/>
      <c r="AJ6037" s="83"/>
      <c r="AK6037" s="40"/>
      <c r="AN6037" s="83"/>
      <c r="AO6037" s="40"/>
      <c r="AT6037" s="83"/>
      <c r="AU6037" s="40"/>
      <c r="AX6037" s="6"/>
      <c r="AY6037" s="40"/>
    </row>
    <row r="6038" spans="32:51" x14ac:dyDescent="0.25">
      <c r="AF6038" s="6"/>
      <c r="AG6038" s="40"/>
      <c r="AJ6038" s="83"/>
      <c r="AK6038" s="40"/>
      <c r="AN6038" s="83"/>
      <c r="AO6038" s="40"/>
      <c r="AT6038" s="83"/>
      <c r="AU6038" s="40"/>
      <c r="AX6038" s="6"/>
      <c r="AY6038" s="40"/>
    </row>
    <row r="6039" spans="32:51" x14ac:dyDescent="0.25">
      <c r="AF6039" s="6"/>
      <c r="AG6039" s="40"/>
      <c r="AJ6039" s="83"/>
      <c r="AK6039" s="40"/>
      <c r="AN6039" s="83"/>
      <c r="AO6039" s="40"/>
      <c r="AT6039" s="83"/>
      <c r="AU6039" s="40"/>
      <c r="AX6039" s="6"/>
      <c r="AY6039" s="40"/>
    </row>
    <row r="6040" spans="32:51" x14ac:dyDescent="0.25">
      <c r="AF6040" s="6"/>
      <c r="AG6040" s="40"/>
      <c r="AJ6040" s="83"/>
      <c r="AK6040" s="40"/>
      <c r="AN6040" s="83"/>
      <c r="AO6040" s="40"/>
      <c r="AT6040" s="83"/>
      <c r="AU6040" s="40"/>
      <c r="AX6040" s="6"/>
      <c r="AY6040" s="40"/>
    </row>
    <row r="6041" spans="32:51" x14ac:dyDescent="0.25">
      <c r="AF6041" s="6"/>
      <c r="AG6041" s="40"/>
      <c r="AJ6041" s="83"/>
      <c r="AK6041" s="40"/>
      <c r="AN6041" s="83"/>
      <c r="AO6041" s="40"/>
      <c r="AT6041" s="83"/>
      <c r="AU6041" s="40"/>
      <c r="AX6041" s="6"/>
      <c r="AY6041" s="40"/>
    </row>
    <row r="6042" spans="32:51" x14ac:dyDescent="0.25">
      <c r="AF6042" s="6"/>
      <c r="AG6042" s="40"/>
      <c r="AJ6042" s="83"/>
      <c r="AK6042" s="40"/>
      <c r="AN6042" s="83"/>
      <c r="AO6042" s="40"/>
      <c r="AT6042" s="83"/>
      <c r="AU6042" s="40"/>
      <c r="AX6042" s="6"/>
      <c r="AY6042" s="40"/>
    </row>
    <row r="6043" spans="32:51" x14ac:dyDescent="0.25">
      <c r="AF6043" s="6"/>
      <c r="AG6043" s="40"/>
      <c r="AJ6043" s="83"/>
      <c r="AK6043" s="40"/>
      <c r="AN6043" s="83"/>
      <c r="AO6043" s="40"/>
      <c r="AT6043" s="83"/>
      <c r="AU6043" s="40"/>
      <c r="AX6043" s="6"/>
      <c r="AY6043" s="40"/>
    </row>
    <row r="6044" spans="32:51" x14ac:dyDescent="0.25">
      <c r="AF6044" s="6"/>
      <c r="AG6044" s="40"/>
      <c r="AJ6044" s="83"/>
      <c r="AK6044" s="40"/>
      <c r="AN6044" s="83"/>
      <c r="AO6044" s="40"/>
      <c r="AT6044" s="83"/>
      <c r="AU6044" s="40"/>
      <c r="AX6044" s="6"/>
      <c r="AY6044" s="40"/>
    </row>
    <row r="6045" spans="32:51" x14ac:dyDescent="0.25">
      <c r="AF6045" s="6"/>
      <c r="AG6045" s="40"/>
      <c r="AJ6045" s="83"/>
      <c r="AK6045" s="40"/>
      <c r="AN6045" s="83"/>
      <c r="AO6045" s="40"/>
      <c r="AT6045" s="83"/>
      <c r="AU6045" s="40"/>
      <c r="AX6045" s="6"/>
      <c r="AY6045" s="40"/>
    </row>
    <row r="6046" spans="32:51" x14ac:dyDescent="0.25">
      <c r="AF6046" s="6"/>
      <c r="AG6046" s="40"/>
      <c r="AJ6046" s="83"/>
      <c r="AK6046" s="40"/>
      <c r="AN6046" s="83"/>
      <c r="AO6046" s="40"/>
      <c r="AT6046" s="83"/>
      <c r="AU6046" s="40"/>
      <c r="AX6046" s="6"/>
      <c r="AY6046" s="40"/>
    </row>
    <row r="6047" spans="32:51" x14ac:dyDescent="0.25">
      <c r="AF6047" s="6"/>
      <c r="AG6047" s="40"/>
      <c r="AJ6047" s="83"/>
      <c r="AK6047" s="40"/>
      <c r="AN6047" s="83"/>
      <c r="AO6047" s="40"/>
      <c r="AT6047" s="83"/>
      <c r="AU6047" s="40"/>
      <c r="AX6047" s="6"/>
      <c r="AY6047" s="40"/>
    </row>
    <row r="6048" spans="32:51" x14ac:dyDescent="0.25">
      <c r="AF6048" s="6"/>
      <c r="AG6048" s="40"/>
      <c r="AJ6048" s="83"/>
      <c r="AK6048" s="40"/>
      <c r="AN6048" s="83"/>
      <c r="AO6048" s="40"/>
      <c r="AT6048" s="83"/>
      <c r="AU6048" s="40"/>
      <c r="AX6048" s="6"/>
      <c r="AY6048" s="40"/>
    </row>
    <row r="6049" spans="32:51" x14ac:dyDescent="0.25">
      <c r="AF6049" s="6"/>
      <c r="AG6049" s="40"/>
      <c r="AJ6049" s="83"/>
      <c r="AK6049" s="40"/>
      <c r="AN6049" s="83"/>
      <c r="AO6049" s="40"/>
      <c r="AT6049" s="83"/>
      <c r="AU6049" s="40"/>
      <c r="AX6049" s="6"/>
      <c r="AY6049" s="40"/>
    </row>
    <row r="6050" spans="32:51" x14ac:dyDescent="0.25">
      <c r="AF6050" s="6"/>
      <c r="AG6050" s="40"/>
      <c r="AJ6050" s="83"/>
      <c r="AK6050" s="40"/>
      <c r="AN6050" s="83"/>
      <c r="AO6050" s="40"/>
      <c r="AT6050" s="83"/>
      <c r="AU6050" s="40"/>
      <c r="AX6050" s="6"/>
      <c r="AY6050" s="40"/>
    </row>
    <row r="6051" spans="32:51" x14ac:dyDescent="0.25">
      <c r="AF6051" s="6"/>
      <c r="AG6051" s="40"/>
      <c r="AJ6051" s="83"/>
      <c r="AK6051" s="40"/>
      <c r="AN6051" s="83"/>
      <c r="AO6051" s="40"/>
      <c r="AT6051" s="83"/>
      <c r="AU6051" s="40"/>
      <c r="AX6051" s="6"/>
      <c r="AY6051" s="40"/>
    </row>
    <row r="6052" spans="32:51" x14ac:dyDescent="0.25">
      <c r="AF6052" s="6"/>
      <c r="AG6052" s="40"/>
      <c r="AJ6052" s="83"/>
      <c r="AK6052" s="40"/>
      <c r="AN6052" s="83"/>
      <c r="AO6052" s="40"/>
      <c r="AT6052" s="83"/>
      <c r="AU6052" s="40"/>
      <c r="AX6052" s="6"/>
      <c r="AY6052" s="40"/>
    </row>
    <row r="6053" spans="32:51" x14ac:dyDescent="0.25">
      <c r="AF6053" s="6"/>
      <c r="AG6053" s="40"/>
      <c r="AJ6053" s="83"/>
      <c r="AK6053" s="40"/>
      <c r="AN6053" s="83"/>
      <c r="AO6053" s="40"/>
      <c r="AT6053" s="83"/>
      <c r="AU6053" s="40"/>
      <c r="AX6053" s="6"/>
      <c r="AY6053" s="40"/>
    </row>
    <row r="6054" spans="32:51" x14ac:dyDescent="0.25">
      <c r="AF6054" s="6"/>
      <c r="AG6054" s="40"/>
      <c r="AJ6054" s="83"/>
      <c r="AK6054" s="40"/>
      <c r="AN6054" s="83"/>
      <c r="AO6054" s="40"/>
      <c r="AT6054" s="83"/>
      <c r="AU6054" s="40"/>
      <c r="AX6054" s="6"/>
      <c r="AY6054" s="40"/>
    </row>
    <row r="6055" spans="32:51" x14ac:dyDescent="0.25">
      <c r="AF6055" s="6"/>
      <c r="AG6055" s="40"/>
      <c r="AJ6055" s="83"/>
      <c r="AK6055" s="40"/>
      <c r="AN6055" s="83"/>
      <c r="AO6055" s="40"/>
      <c r="AT6055" s="83"/>
      <c r="AU6055" s="40"/>
      <c r="AX6055" s="6"/>
      <c r="AY6055" s="40"/>
    </row>
    <row r="6056" spans="32:51" x14ac:dyDescent="0.25">
      <c r="AF6056" s="6"/>
      <c r="AG6056" s="40"/>
      <c r="AJ6056" s="83"/>
      <c r="AK6056" s="40"/>
      <c r="AN6056" s="83"/>
      <c r="AO6056" s="40"/>
      <c r="AT6056" s="83"/>
      <c r="AU6056" s="40"/>
      <c r="AX6056" s="6"/>
      <c r="AY6056" s="40"/>
    </row>
    <row r="6057" spans="32:51" x14ac:dyDescent="0.25">
      <c r="AF6057" s="6"/>
      <c r="AG6057" s="40"/>
      <c r="AJ6057" s="83"/>
      <c r="AK6057" s="40"/>
      <c r="AN6057" s="83"/>
      <c r="AO6057" s="40"/>
      <c r="AT6057" s="83"/>
      <c r="AU6057" s="40"/>
      <c r="AX6057" s="6"/>
      <c r="AY6057" s="40"/>
    </row>
    <row r="6058" spans="32:51" x14ac:dyDescent="0.25">
      <c r="AF6058" s="6"/>
      <c r="AG6058" s="40"/>
      <c r="AJ6058" s="83"/>
      <c r="AK6058" s="40"/>
      <c r="AN6058" s="83"/>
      <c r="AO6058" s="40"/>
      <c r="AT6058" s="83"/>
      <c r="AU6058" s="40"/>
      <c r="AX6058" s="6"/>
      <c r="AY6058" s="40"/>
    </row>
    <row r="6059" spans="32:51" x14ac:dyDescent="0.25">
      <c r="AF6059" s="6"/>
      <c r="AG6059" s="40"/>
      <c r="AJ6059" s="83"/>
      <c r="AK6059" s="40"/>
      <c r="AN6059" s="83"/>
      <c r="AO6059" s="40"/>
      <c r="AT6059" s="83"/>
      <c r="AU6059" s="40"/>
      <c r="AX6059" s="6"/>
      <c r="AY6059" s="40"/>
    </row>
    <row r="6060" spans="32:51" x14ac:dyDescent="0.25">
      <c r="AF6060" s="6"/>
      <c r="AG6060" s="40"/>
      <c r="AJ6060" s="83"/>
      <c r="AK6060" s="40"/>
      <c r="AN6060" s="83"/>
      <c r="AO6060" s="40"/>
      <c r="AT6060" s="83"/>
      <c r="AU6060" s="40"/>
      <c r="AX6060" s="6"/>
      <c r="AY6060" s="40"/>
    </row>
    <row r="6061" spans="32:51" x14ac:dyDescent="0.25">
      <c r="AF6061" s="6"/>
      <c r="AG6061" s="40"/>
      <c r="AJ6061" s="83"/>
      <c r="AK6061" s="40"/>
      <c r="AN6061" s="83"/>
      <c r="AO6061" s="40"/>
      <c r="AT6061" s="83"/>
      <c r="AU6061" s="40"/>
      <c r="AX6061" s="6"/>
      <c r="AY6061" s="40"/>
    </row>
    <row r="6062" spans="32:51" x14ac:dyDescent="0.25">
      <c r="AF6062" s="6"/>
      <c r="AG6062" s="40"/>
      <c r="AJ6062" s="83"/>
      <c r="AK6062" s="40"/>
      <c r="AN6062" s="83"/>
      <c r="AO6062" s="40"/>
      <c r="AT6062" s="83"/>
      <c r="AU6062" s="40"/>
      <c r="AX6062" s="6"/>
      <c r="AY6062" s="40"/>
    </row>
    <row r="6063" spans="32:51" x14ac:dyDescent="0.25">
      <c r="AF6063" s="6"/>
      <c r="AG6063" s="40"/>
      <c r="AJ6063" s="83"/>
      <c r="AK6063" s="40"/>
      <c r="AN6063" s="83"/>
      <c r="AO6063" s="40"/>
      <c r="AT6063" s="83"/>
      <c r="AU6063" s="40"/>
      <c r="AX6063" s="6"/>
      <c r="AY6063" s="40"/>
    </row>
    <row r="6064" spans="32:51" x14ac:dyDescent="0.25">
      <c r="AF6064" s="6"/>
      <c r="AG6064" s="40"/>
      <c r="AJ6064" s="83"/>
      <c r="AK6064" s="40"/>
      <c r="AN6064" s="83"/>
      <c r="AO6064" s="40"/>
      <c r="AT6064" s="83"/>
      <c r="AU6064" s="40"/>
      <c r="AX6064" s="6"/>
      <c r="AY6064" s="40"/>
    </row>
    <row r="6065" spans="32:51" x14ac:dyDescent="0.25">
      <c r="AF6065" s="6"/>
      <c r="AG6065" s="40"/>
      <c r="AJ6065" s="83"/>
      <c r="AK6065" s="40"/>
      <c r="AN6065" s="83"/>
      <c r="AO6065" s="40"/>
      <c r="AT6065" s="83"/>
      <c r="AU6065" s="40"/>
      <c r="AX6065" s="6"/>
      <c r="AY6065" s="40"/>
    </row>
    <row r="6066" spans="32:51" x14ac:dyDescent="0.25">
      <c r="AF6066" s="6"/>
      <c r="AG6066" s="40"/>
      <c r="AJ6066" s="83"/>
      <c r="AK6066" s="40"/>
      <c r="AN6066" s="83"/>
      <c r="AO6066" s="40"/>
      <c r="AT6066" s="83"/>
      <c r="AU6066" s="40"/>
      <c r="AX6066" s="6"/>
      <c r="AY6066" s="40"/>
    </row>
    <row r="6067" spans="32:51" x14ac:dyDescent="0.25">
      <c r="AF6067" s="6"/>
      <c r="AG6067" s="40"/>
      <c r="AJ6067" s="83"/>
      <c r="AK6067" s="40"/>
      <c r="AN6067" s="83"/>
      <c r="AO6067" s="40"/>
      <c r="AT6067" s="83"/>
      <c r="AU6067" s="40"/>
      <c r="AX6067" s="6"/>
      <c r="AY6067" s="40"/>
    </row>
    <row r="6068" spans="32:51" x14ac:dyDescent="0.25">
      <c r="AF6068" s="6"/>
      <c r="AG6068" s="40"/>
      <c r="AJ6068" s="83"/>
      <c r="AK6068" s="40"/>
      <c r="AN6068" s="83"/>
      <c r="AO6068" s="40"/>
      <c r="AT6068" s="83"/>
      <c r="AU6068" s="40"/>
      <c r="AX6068" s="6"/>
      <c r="AY6068" s="40"/>
    </row>
    <row r="6069" spans="32:51" x14ac:dyDescent="0.25">
      <c r="AF6069" s="6"/>
      <c r="AG6069" s="40"/>
      <c r="AJ6069" s="83"/>
      <c r="AK6069" s="40"/>
      <c r="AN6069" s="83"/>
      <c r="AO6069" s="40"/>
      <c r="AT6069" s="83"/>
      <c r="AU6069" s="40"/>
      <c r="AX6069" s="6"/>
      <c r="AY6069" s="40"/>
    </row>
    <row r="6070" spans="32:51" x14ac:dyDescent="0.25">
      <c r="AF6070" s="6"/>
      <c r="AG6070" s="40"/>
      <c r="AJ6070" s="83"/>
      <c r="AK6070" s="40"/>
      <c r="AN6070" s="83"/>
      <c r="AO6070" s="40"/>
      <c r="AT6070" s="83"/>
      <c r="AU6070" s="40"/>
      <c r="AX6070" s="6"/>
      <c r="AY6070" s="40"/>
    </row>
    <row r="6071" spans="32:51" x14ac:dyDescent="0.25">
      <c r="AF6071" s="6"/>
      <c r="AG6071" s="40"/>
      <c r="AJ6071" s="83"/>
      <c r="AK6071" s="40"/>
      <c r="AN6071" s="83"/>
      <c r="AO6071" s="40"/>
      <c r="AT6071" s="83"/>
      <c r="AU6071" s="40"/>
      <c r="AX6071" s="6"/>
      <c r="AY6071" s="40"/>
    </row>
    <row r="6072" spans="32:51" x14ac:dyDescent="0.25">
      <c r="AF6072" s="6"/>
      <c r="AG6072" s="40"/>
      <c r="AJ6072" s="83"/>
      <c r="AK6072" s="40"/>
      <c r="AN6072" s="83"/>
      <c r="AO6072" s="40"/>
      <c r="AT6072" s="83"/>
      <c r="AU6072" s="40"/>
      <c r="AX6072" s="6"/>
      <c r="AY6072" s="40"/>
    </row>
    <row r="6073" spans="32:51" x14ac:dyDescent="0.25">
      <c r="AF6073" s="6"/>
      <c r="AG6073" s="40"/>
      <c r="AJ6073" s="83"/>
      <c r="AK6073" s="40"/>
      <c r="AN6073" s="83"/>
      <c r="AO6073" s="40"/>
      <c r="AT6073" s="83"/>
      <c r="AU6073" s="40"/>
      <c r="AX6073" s="6"/>
      <c r="AY6073" s="40"/>
    </row>
    <row r="6074" spans="32:51" x14ac:dyDescent="0.25">
      <c r="AF6074" s="6"/>
      <c r="AG6074" s="40"/>
      <c r="AJ6074" s="83"/>
      <c r="AK6074" s="40"/>
      <c r="AN6074" s="83"/>
      <c r="AO6074" s="40"/>
      <c r="AT6074" s="83"/>
      <c r="AU6074" s="40"/>
      <c r="AX6074" s="6"/>
      <c r="AY6074" s="40"/>
    </row>
    <row r="6075" spans="32:51" x14ac:dyDescent="0.25">
      <c r="AF6075" s="6"/>
      <c r="AG6075" s="40"/>
      <c r="AJ6075" s="83"/>
      <c r="AK6075" s="40"/>
      <c r="AN6075" s="83"/>
      <c r="AO6075" s="40"/>
      <c r="AT6075" s="83"/>
      <c r="AU6075" s="40"/>
      <c r="AX6075" s="6"/>
      <c r="AY6075" s="40"/>
    </row>
    <row r="6076" spans="32:51" x14ac:dyDescent="0.25">
      <c r="AF6076" s="6"/>
      <c r="AG6076" s="40"/>
      <c r="AJ6076" s="83"/>
      <c r="AK6076" s="40"/>
      <c r="AN6076" s="83"/>
      <c r="AO6076" s="40"/>
      <c r="AT6076" s="83"/>
      <c r="AU6076" s="40"/>
      <c r="AX6076" s="6"/>
      <c r="AY6076" s="40"/>
    </row>
    <row r="6077" spans="32:51" x14ac:dyDescent="0.25">
      <c r="AF6077" s="6"/>
      <c r="AG6077" s="40"/>
      <c r="AJ6077" s="83"/>
      <c r="AK6077" s="40"/>
      <c r="AN6077" s="83"/>
      <c r="AO6077" s="40"/>
      <c r="AT6077" s="83"/>
      <c r="AU6077" s="40"/>
      <c r="AX6077" s="6"/>
      <c r="AY6077" s="40"/>
    </row>
    <row r="6078" spans="32:51" x14ac:dyDescent="0.25">
      <c r="AF6078" s="6"/>
      <c r="AG6078" s="40"/>
      <c r="AJ6078" s="83"/>
      <c r="AK6078" s="40"/>
      <c r="AN6078" s="83"/>
      <c r="AO6078" s="40"/>
      <c r="AT6078" s="83"/>
      <c r="AU6078" s="40"/>
      <c r="AX6078" s="6"/>
      <c r="AY6078" s="40"/>
    </row>
    <row r="6079" spans="32:51" x14ac:dyDescent="0.25">
      <c r="AF6079" s="6"/>
      <c r="AG6079" s="40"/>
      <c r="AJ6079" s="83"/>
      <c r="AK6079" s="40"/>
      <c r="AN6079" s="83"/>
      <c r="AO6079" s="40"/>
      <c r="AT6079" s="83"/>
      <c r="AU6079" s="40"/>
      <c r="AX6079" s="6"/>
      <c r="AY6079" s="40"/>
    </row>
    <row r="6080" spans="32:51" x14ac:dyDescent="0.25">
      <c r="AF6080" s="6"/>
      <c r="AG6080" s="40"/>
      <c r="AJ6080" s="83"/>
      <c r="AK6080" s="40"/>
      <c r="AN6080" s="83"/>
      <c r="AO6080" s="40"/>
      <c r="AT6080" s="83"/>
      <c r="AU6080" s="40"/>
      <c r="AX6080" s="6"/>
      <c r="AY6080" s="40"/>
    </row>
    <row r="6081" spans="32:51" x14ac:dyDescent="0.25">
      <c r="AF6081" s="6"/>
      <c r="AG6081" s="40"/>
      <c r="AJ6081" s="83"/>
      <c r="AK6081" s="40"/>
      <c r="AN6081" s="83"/>
      <c r="AO6081" s="40"/>
      <c r="AT6081" s="83"/>
      <c r="AU6081" s="40"/>
      <c r="AX6081" s="6"/>
      <c r="AY6081" s="40"/>
    </row>
    <row r="6082" spans="32:51" x14ac:dyDescent="0.25">
      <c r="AF6082" s="6"/>
      <c r="AG6082" s="40"/>
      <c r="AJ6082" s="83"/>
      <c r="AK6082" s="40"/>
      <c r="AN6082" s="83"/>
      <c r="AO6082" s="40"/>
      <c r="AT6082" s="83"/>
      <c r="AU6082" s="40"/>
      <c r="AX6082" s="6"/>
      <c r="AY6082" s="40"/>
    </row>
    <row r="6083" spans="32:51" x14ac:dyDescent="0.25">
      <c r="AF6083" s="6"/>
      <c r="AG6083" s="40"/>
      <c r="AJ6083" s="83"/>
      <c r="AK6083" s="40"/>
      <c r="AN6083" s="83"/>
      <c r="AO6083" s="40"/>
      <c r="AT6083" s="83"/>
      <c r="AU6083" s="40"/>
      <c r="AX6083" s="6"/>
      <c r="AY6083" s="40"/>
    </row>
    <row r="6084" spans="32:51" x14ac:dyDescent="0.25">
      <c r="AF6084" s="6"/>
      <c r="AG6084" s="40"/>
      <c r="AJ6084" s="83"/>
      <c r="AK6084" s="40"/>
      <c r="AN6084" s="83"/>
      <c r="AO6084" s="40"/>
      <c r="AT6084" s="83"/>
      <c r="AU6084" s="40"/>
      <c r="AX6084" s="6"/>
      <c r="AY6084" s="40"/>
    </row>
    <row r="6085" spans="32:51" x14ac:dyDescent="0.25">
      <c r="AF6085" s="6"/>
      <c r="AG6085" s="40"/>
      <c r="AJ6085" s="83"/>
      <c r="AK6085" s="40"/>
      <c r="AN6085" s="83"/>
      <c r="AO6085" s="40"/>
      <c r="AT6085" s="83"/>
      <c r="AU6085" s="40"/>
      <c r="AX6085" s="6"/>
      <c r="AY6085" s="40"/>
    </row>
    <row r="6086" spans="32:51" x14ac:dyDescent="0.25">
      <c r="AF6086" s="6"/>
      <c r="AG6086" s="40"/>
      <c r="AJ6086" s="83"/>
      <c r="AK6086" s="40"/>
      <c r="AN6086" s="83"/>
      <c r="AO6086" s="40"/>
      <c r="AT6086" s="83"/>
      <c r="AU6086" s="40"/>
      <c r="AX6086" s="6"/>
      <c r="AY6086" s="40"/>
    </row>
    <row r="6087" spans="32:51" x14ac:dyDescent="0.25">
      <c r="AF6087" s="6"/>
      <c r="AG6087" s="40"/>
      <c r="AJ6087" s="83"/>
      <c r="AK6087" s="40"/>
      <c r="AN6087" s="83"/>
      <c r="AO6087" s="40"/>
      <c r="AT6087" s="83"/>
      <c r="AU6087" s="40"/>
      <c r="AX6087" s="6"/>
      <c r="AY6087" s="40"/>
    </row>
    <row r="6088" spans="32:51" x14ac:dyDescent="0.25">
      <c r="AF6088" s="6"/>
      <c r="AG6088" s="40"/>
      <c r="AJ6088" s="83"/>
      <c r="AK6088" s="40"/>
      <c r="AN6088" s="83"/>
      <c r="AO6088" s="40"/>
      <c r="AT6088" s="83"/>
      <c r="AU6088" s="40"/>
      <c r="AX6088" s="6"/>
      <c r="AY6088" s="40"/>
    </row>
    <row r="6089" spans="32:51" x14ac:dyDescent="0.25">
      <c r="AF6089" s="6"/>
      <c r="AG6089" s="40"/>
      <c r="AJ6089" s="83"/>
      <c r="AK6089" s="40"/>
      <c r="AN6089" s="83"/>
      <c r="AO6089" s="40"/>
      <c r="AT6089" s="83"/>
      <c r="AU6089" s="40"/>
      <c r="AX6089" s="6"/>
      <c r="AY6089" s="40"/>
    </row>
    <row r="6090" spans="32:51" x14ac:dyDescent="0.25">
      <c r="AF6090" s="6"/>
      <c r="AG6090" s="40"/>
      <c r="AJ6090" s="83"/>
      <c r="AK6090" s="40"/>
      <c r="AN6090" s="83"/>
      <c r="AO6090" s="40"/>
      <c r="AT6090" s="83"/>
      <c r="AU6090" s="40"/>
      <c r="AX6090" s="6"/>
      <c r="AY6090" s="40"/>
    </row>
    <row r="6091" spans="32:51" x14ac:dyDescent="0.25">
      <c r="AF6091" s="6"/>
      <c r="AG6091" s="40"/>
      <c r="AJ6091" s="83"/>
      <c r="AK6091" s="40"/>
      <c r="AN6091" s="83"/>
      <c r="AO6091" s="40"/>
      <c r="AT6091" s="83"/>
      <c r="AU6091" s="40"/>
      <c r="AX6091" s="6"/>
      <c r="AY6091" s="40"/>
    </row>
    <row r="6092" spans="32:51" x14ac:dyDescent="0.25">
      <c r="AF6092" s="6"/>
      <c r="AG6092" s="40"/>
      <c r="AJ6092" s="83"/>
      <c r="AK6092" s="40"/>
      <c r="AN6092" s="83"/>
      <c r="AO6092" s="40"/>
      <c r="AT6092" s="83"/>
      <c r="AU6092" s="40"/>
      <c r="AX6092" s="6"/>
      <c r="AY6092" s="40"/>
    </row>
    <row r="6093" spans="32:51" x14ac:dyDescent="0.25">
      <c r="AF6093" s="6"/>
      <c r="AG6093" s="40"/>
      <c r="AJ6093" s="83"/>
      <c r="AK6093" s="40"/>
      <c r="AN6093" s="83"/>
      <c r="AO6093" s="40"/>
      <c r="AT6093" s="83"/>
      <c r="AU6093" s="40"/>
      <c r="AX6093" s="6"/>
      <c r="AY6093" s="40"/>
    </row>
    <row r="6094" spans="32:51" x14ac:dyDescent="0.25">
      <c r="AF6094" s="6"/>
      <c r="AG6094" s="40"/>
      <c r="AJ6094" s="83"/>
      <c r="AK6094" s="40"/>
      <c r="AN6094" s="83"/>
      <c r="AO6094" s="40"/>
      <c r="AT6094" s="83"/>
      <c r="AU6094" s="40"/>
      <c r="AX6094" s="6"/>
      <c r="AY6094" s="40"/>
    </row>
    <row r="6095" spans="32:51" x14ac:dyDescent="0.25">
      <c r="AF6095" s="6"/>
      <c r="AG6095" s="40"/>
      <c r="AJ6095" s="83"/>
      <c r="AK6095" s="40"/>
      <c r="AN6095" s="83"/>
      <c r="AO6095" s="40"/>
      <c r="AT6095" s="83"/>
      <c r="AU6095" s="40"/>
      <c r="AX6095" s="6"/>
      <c r="AY6095" s="40"/>
    </row>
    <row r="6096" spans="32:51" x14ac:dyDescent="0.25">
      <c r="AF6096" s="6"/>
      <c r="AG6096" s="40"/>
      <c r="AJ6096" s="83"/>
      <c r="AK6096" s="40"/>
      <c r="AN6096" s="83"/>
      <c r="AO6096" s="40"/>
      <c r="AT6096" s="83"/>
      <c r="AU6096" s="40"/>
      <c r="AX6096" s="6"/>
      <c r="AY6096" s="40"/>
    </row>
    <row r="6097" spans="32:51" x14ac:dyDescent="0.25">
      <c r="AF6097" s="6"/>
      <c r="AG6097" s="40"/>
      <c r="AJ6097" s="83"/>
      <c r="AK6097" s="40"/>
      <c r="AN6097" s="83"/>
      <c r="AO6097" s="40"/>
      <c r="AT6097" s="83"/>
      <c r="AU6097" s="40"/>
      <c r="AX6097" s="6"/>
      <c r="AY6097" s="40"/>
    </row>
    <row r="6098" spans="32:51" x14ac:dyDescent="0.25">
      <c r="AF6098" s="6"/>
      <c r="AG6098" s="40"/>
      <c r="AJ6098" s="83"/>
      <c r="AK6098" s="40"/>
      <c r="AN6098" s="83"/>
      <c r="AO6098" s="40"/>
      <c r="AT6098" s="83"/>
      <c r="AU6098" s="40"/>
      <c r="AX6098" s="6"/>
      <c r="AY6098" s="40"/>
    </row>
    <row r="6099" spans="32:51" x14ac:dyDescent="0.25">
      <c r="AF6099" s="6"/>
      <c r="AG6099" s="40"/>
      <c r="AJ6099" s="83"/>
      <c r="AK6099" s="40"/>
      <c r="AN6099" s="83"/>
      <c r="AO6099" s="40"/>
      <c r="AT6099" s="83"/>
      <c r="AU6099" s="40"/>
      <c r="AX6099" s="6"/>
      <c r="AY6099" s="40"/>
    </row>
    <row r="6100" spans="32:51" x14ac:dyDescent="0.25">
      <c r="AF6100" s="6"/>
      <c r="AG6100" s="40"/>
      <c r="AJ6100" s="83"/>
      <c r="AK6100" s="40"/>
      <c r="AN6100" s="83"/>
      <c r="AO6100" s="40"/>
      <c r="AT6100" s="83"/>
      <c r="AU6100" s="40"/>
      <c r="AX6100" s="6"/>
      <c r="AY6100" s="40"/>
    </row>
    <row r="6101" spans="32:51" x14ac:dyDescent="0.25">
      <c r="AF6101" s="6"/>
      <c r="AG6101" s="40"/>
      <c r="AJ6101" s="83"/>
      <c r="AK6101" s="40"/>
      <c r="AN6101" s="83"/>
      <c r="AO6101" s="40"/>
      <c r="AT6101" s="83"/>
      <c r="AU6101" s="40"/>
      <c r="AX6101" s="6"/>
      <c r="AY6101" s="40"/>
    </row>
    <row r="6102" spans="32:51" x14ac:dyDescent="0.25">
      <c r="AF6102" s="6"/>
      <c r="AG6102" s="40"/>
      <c r="AJ6102" s="83"/>
      <c r="AK6102" s="40"/>
      <c r="AN6102" s="83"/>
      <c r="AO6102" s="40"/>
      <c r="AT6102" s="83"/>
      <c r="AU6102" s="40"/>
      <c r="AX6102" s="6"/>
      <c r="AY6102" s="40"/>
    </row>
    <row r="6103" spans="32:51" x14ac:dyDescent="0.25">
      <c r="AF6103" s="6"/>
      <c r="AG6103" s="40"/>
      <c r="AJ6103" s="83"/>
      <c r="AK6103" s="40"/>
      <c r="AN6103" s="83"/>
      <c r="AO6103" s="40"/>
      <c r="AT6103" s="83"/>
      <c r="AU6103" s="40"/>
      <c r="AX6103" s="6"/>
      <c r="AY6103" s="40"/>
    </row>
    <row r="6104" spans="32:51" x14ac:dyDescent="0.25">
      <c r="AF6104" s="6"/>
      <c r="AG6104" s="40"/>
      <c r="AJ6104" s="83"/>
      <c r="AK6104" s="40"/>
      <c r="AN6104" s="83"/>
      <c r="AO6104" s="40"/>
      <c r="AT6104" s="83"/>
      <c r="AU6104" s="40"/>
      <c r="AX6104" s="6"/>
      <c r="AY6104" s="40"/>
    </row>
    <row r="6105" spans="32:51" x14ac:dyDescent="0.25">
      <c r="AF6105" s="6"/>
      <c r="AG6105" s="40"/>
      <c r="AJ6105" s="83"/>
      <c r="AK6105" s="40"/>
      <c r="AN6105" s="83"/>
      <c r="AO6105" s="40"/>
      <c r="AT6105" s="83"/>
      <c r="AU6105" s="40"/>
      <c r="AX6105" s="6"/>
      <c r="AY6105" s="40"/>
    </row>
    <row r="6106" spans="32:51" x14ac:dyDescent="0.25">
      <c r="AF6106" s="6"/>
      <c r="AG6106" s="40"/>
      <c r="AJ6106" s="83"/>
      <c r="AK6106" s="40"/>
      <c r="AN6106" s="83"/>
      <c r="AO6106" s="40"/>
      <c r="AT6106" s="83"/>
      <c r="AU6106" s="40"/>
      <c r="AX6106" s="6"/>
      <c r="AY6106" s="40"/>
    </row>
    <row r="6107" spans="32:51" x14ac:dyDescent="0.25">
      <c r="AF6107" s="6"/>
      <c r="AG6107" s="40"/>
      <c r="AJ6107" s="83"/>
      <c r="AK6107" s="40"/>
      <c r="AN6107" s="83"/>
      <c r="AO6107" s="40"/>
      <c r="AT6107" s="83"/>
      <c r="AU6107" s="40"/>
      <c r="AX6107" s="6"/>
      <c r="AY6107" s="40"/>
    </row>
    <row r="6108" spans="32:51" x14ac:dyDescent="0.25">
      <c r="AF6108" s="6"/>
      <c r="AG6108" s="40"/>
      <c r="AJ6108" s="83"/>
      <c r="AK6108" s="40"/>
      <c r="AN6108" s="83"/>
      <c r="AO6108" s="40"/>
      <c r="AT6108" s="83"/>
      <c r="AU6108" s="40"/>
      <c r="AX6108" s="6"/>
      <c r="AY6108" s="40"/>
    </row>
    <row r="6109" spans="32:51" x14ac:dyDescent="0.25">
      <c r="AF6109" s="6"/>
      <c r="AG6109" s="40"/>
      <c r="AJ6109" s="83"/>
      <c r="AK6109" s="40"/>
      <c r="AN6109" s="83"/>
      <c r="AO6109" s="40"/>
      <c r="AT6109" s="83"/>
      <c r="AU6109" s="40"/>
      <c r="AX6109" s="6"/>
      <c r="AY6109" s="40"/>
    </row>
    <row r="6110" spans="32:51" x14ac:dyDescent="0.25">
      <c r="AF6110" s="6"/>
      <c r="AG6110" s="40"/>
      <c r="AJ6110" s="83"/>
      <c r="AK6110" s="40"/>
      <c r="AN6110" s="83"/>
      <c r="AO6110" s="40"/>
      <c r="AT6110" s="83"/>
      <c r="AU6110" s="40"/>
      <c r="AX6110" s="6"/>
      <c r="AY6110" s="40"/>
    </row>
    <row r="6111" spans="32:51" x14ac:dyDescent="0.25">
      <c r="AF6111" s="6"/>
      <c r="AG6111" s="40"/>
      <c r="AJ6111" s="83"/>
      <c r="AK6111" s="40"/>
      <c r="AN6111" s="83"/>
      <c r="AO6111" s="40"/>
      <c r="AT6111" s="83"/>
      <c r="AU6111" s="40"/>
      <c r="AX6111" s="6"/>
      <c r="AY6111" s="40"/>
    </row>
    <row r="6112" spans="32:51" x14ac:dyDescent="0.25">
      <c r="AF6112" s="6"/>
      <c r="AG6112" s="40"/>
      <c r="AJ6112" s="83"/>
      <c r="AK6112" s="40"/>
      <c r="AN6112" s="83"/>
      <c r="AO6112" s="40"/>
      <c r="AT6112" s="83"/>
      <c r="AU6112" s="40"/>
      <c r="AX6112" s="6"/>
      <c r="AY6112" s="40"/>
    </row>
    <row r="6113" spans="32:51" x14ac:dyDescent="0.25">
      <c r="AF6113" s="6"/>
      <c r="AG6113" s="40"/>
      <c r="AJ6113" s="83"/>
      <c r="AK6113" s="40"/>
      <c r="AN6113" s="83"/>
      <c r="AO6113" s="40"/>
      <c r="AT6113" s="83"/>
      <c r="AU6113" s="40"/>
      <c r="AX6113" s="6"/>
      <c r="AY6113" s="40"/>
    </row>
    <row r="6114" spans="32:51" x14ac:dyDescent="0.25">
      <c r="AF6114" s="6"/>
      <c r="AG6114" s="40"/>
      <c r="AJ6114" s="83"/>
      <c r="AK6114" s="40"/>
      <c r="AN6114" s="83"/>
      <c r="AO6114" s="40"/>
      <c r="AT6114" s="83"/>
      <c r="AU6114" s="40"/>
      <c r="AX6114" s="6"/>
      <c r="AY6114" s="40"/>
    </row>
    <row r="6115" spans="32:51" x14ac:dyDescent="0.25">
      <c r="AF6115" s="6"/>
      <c r="AG6115" s="40"/>
      <c r="AJ6115" s="83"/>
      <c r="AK6115" s="40"/>
      <c r="AN6115" s="83"/>
      <c r="AO6115" s="40"/>
      <c r="AT6115" s="83"/>
      <c r="AU6115" s="40"/>
      <c r="AX6115" s="6"/>
      <c r="AY6115" s="40"/>
    </row>
    <row r="6116" spans="32:51" x14ac:dyDescent="0.25">
      <c r="AF6116" s="6"/>
      <c r="AG6116" s="40"/>
      <c r="AJ6116" s="83"/>
      <c r="AK6116" s="40"/>
      <c r="AN6116" s="83"/>
      <c r="AO6116" s="40"/>
      <c r="AT6116" s="83"/>
      <c r="AU6116" s="40"/>
      <c r="AX6116" s="6"/>
      <c r="AY6116" s="40"/>
    </row>
    <row r="6117" spans="32:51" x14ac:dyDescent="0.25">
      <c r="AF6117" s="6"/>
      <c r="AG6117" s="40"/>
      <c r="AJ6117" s="83"/>
      <c r="AK6117" s="40"/>
      <c r="AN6117" s="83"/>
      <c r="AO6117" s="40"/>
      <c r="AT6117" s="83"/>
      <c r="AU6117" s="40"/>
      <c r="AX6117" s="6"/>
      <c r="AY6117" s="40"/>
    </row>
    <row r="6118" spans="32:51" x14ac:dyDescent="0.25">
      <c r="AF6118" s="6"/>
      <c r="AG6118" s="40"/>
      <c r="AJ6118" s="83"/>
      <c r="AK6118" s="40"/>
      <c r="AN6118" s="83"/>
      <c r="AO6118" s="40"/>
      <c r="AT6118" s="83"/>
      <c r="AU6118" s="40"/>
      <c r="AX6118" s="6"/>
      <c r="AY6118" s="40"/>
    </row>
    <row r="6119" spans="32:51" x14ac:dyDescent="0.25">
      <c r="AF6119" s="6"/>
      <c r="AG6119" s="40"/>
      <c r="AJ6119" s="83"/>
      <c r="AK6119" s="40"/>
      <c r="AN6119" s="83"/>
      <c r="AO6119" s="40"/>
      <c r="AT6119" s="83"/>
      <c r="AU6119" s="40"/>
      <c r="AX6119" s="6"/>
      <c r="AY6119" s="40"/>
    </row>
    <row r="6120" spans="32:51" x14ac:dyDescent="0.25">
      <c r="AF6120" s="6"/>
      <c r="AG6120" s="40"/>
      <c r="AJ6120" s="83"/>
      <c r="AK6120" s="40"/>
      <c r="AN6120" s="83"/>
      <c r="AO6120" s="40"/>
      <c r="AT6120" s="83"/>
      <c r="AU6120" s="40"/>
      <c r="AX6120" s="6"/>
      <c r="AY6120" s="40"/>
    </row>
    <row r="6121" spans="32:51" x14ac:dyDescent="0.25">
      <c r="AF6121" s="6"/>
      <c r="AG6121" s="40"/>
      <c r="AJ6121" s="83"/>
      <c r="AK6121" s="40"/>
      <c r="AN6121" s="83"/>
      <c r="AO6121" s="40"/>
      <c r="AT6121" s="83"/>
      <c r="AU6121" s="40"/>
      <c r="AX6121" s="6"/>
      <c r="AY6121" s="40"/>
    </row>
    <row r="6122" spans="32:51" x14ac:dyDescent="0.25">
      <c r="AF6122" s="6"/>
      <c r="AG6122" s="40"/>
      <c r="AJ6122" s="83"/>
      <c r="AK6122" s="40"/>
      <c r="AN6122" s="83"/>
      <c r="AO6122" s="40"/>
      <c r="AT6122" s="83"/>
      <c r="AU6122" s="40"/>
      <c r="AX6122" s="6"/>
      <c r="AY6122" s="40"/>
    </row>
    <row r="6123" spans="32:51" x14ac:dyDescent="0.25">
      <c r="AF6123" s="6"/>
      <c r="AG6123" s="40"/>
      <c r="AJ6123" s="83"/>
      <c r="AK6123" s="40"/>
      <c r="AN6123" s="83"/>
      <c r="AO6123" s="40"/>
      <c r="AT6123" s="83"/>
      <c r="AU6123" s="40"/>
      <c r="AX6123" s="6"/>
      <c r="AY6123" s="40"/>
    </row>
    <row r="6124" spans="32:51" x14ac:dyDescent="0.25">
      <c r="AF6124" s="6"/>
      <c r="AG6124" s="40"/>
      <c r="AJ6124" s="83"/>
      <c r="AK6124" s="40"/>
      <c r="AN6124" s="83"/>
      <c r="AO6124" s="40"/>
      <c r="AT6124" s="83"/>
      <c r="AU6124" s="40"/>
      <c r="AX6124" s="6"/>
      <c r="AY6124" s="40"/>
    </row>
    <row r="6125" spans="32:51" x14ac:dyDescent="0.25">
      <c r="AF6125" s="6"/>
      <c r="AG6125" s="40"/>
      <c r="AJ6125" s="83"/>
      <c r="AK6125" s="40"/>
      <c r="AN6125" s="83"/>
      <c r="AO6125" s="40"/>
      <c r="AT6125" s="83"/>
      <c r="AU6125" s="40"/>
      <c r="AX6125" s="6"/>
      <c r="AY6125" s="40"/>
    </row>
    <row r="6126" spans="32:51" x14ac:dyDescent="0.25">
      <c r="AF6126" s="6"/>
      <c r="AG6126" s="40"/>
      <c r="AJ6126" s="83"/>
      <c r="AK6126" s="40"/>
      <c r="AN6126" s="83"/>
      <c r="AO6126" s="40"/>
      <c r="AT6126" s="83"/>
      <c r="AU6126" s="40"/>
      <c r="AX6126" s="6"/>
      <c r="AY6126" s="40"/>
    </row>
    <row r="6127" spans="32:51" x14ac:dyDescent="0.25">
      <c r="AF6127" s="6"/>
      <c r="AG6127" s="40"/>
      <c r="AJ6127" s="83"/>
      <c r="AK6127" s="40"/>
      <c r="AN6127" s="83"/>
      <c r="AO6127" s="40"/>
      <c r="AT6127" s="83"/>
      <c r="AU6127" s="40"/>
      <c r="AX6127" s="6"/>
      <c r="AY6127" s="40"/>
    </row>
    <row r="6128" spans="32:51" x14ac:dyDescent="0.25">
      <c r="AF6128" s="6"/>
      <c r="AG6128" s="40"/>
      <c r="AJ6128" s="83"/>
      <c r="AK6128" s="40"/>
      <c r="AN6128" s="83"/>
      <c r="AO6128" s="40"/>
      <c r="AT6128" s="83"/>
      <c r="AU6128" s="40"/>
      <c r="AX6128" s="6"/>
      <c r="AY6128" s="40"/>
    </row>
    <row r="6129" spans="32:51" x14ac:dyDescent="0.25">
      <c r="AF6129" s="6"/>
      <c r="AG6129" s="40"/>
      <c r="AJ6129" s="83"/>
      <c r="AK6129" s="40"/>
      <c r="AN6129" s="83"/>
      <c r="AO6129" s="40"/>
      <c r="AT6129" s="83"/>
      <c r="AU6129" s="40"/>
      <c r="AX6129" s="6"/>
      <c r="AY6129" s="40"/>
    </row>
    <row r="6130" spans="32:51" x14ac:dyDescent="0.25">
      <c r="AF6130" s="6"/>
      <c r="AG6130" s="40"/>
      <c r="AJ6130" s="83"/>
      <c r="AK6130" s="40"/>
      <c r="AN6130" s="83"/>
      <c r="AO6130" s="40"/>
      <c r="AT6130" s="83"/>
      <c r="AU6130" s="40"/>
      <c r="AX6130" s="6"/>
      <c r="AY6130" s="40"/>
    </row>
    <row r="6131" spans="32:51" x14ac:dyDescent="0.25">
      <c r="AF6131" s="6"/>
      <c r="AG6131" s="40"/>
      <c r="AJ6131" s="83"/>
      <c r="AK6131" s="40"/>
      <c r="AN6131" s="83"/>
      <c r="AO6131" s="40"/>
      <c r="AT6131" s="83"/>
      <c r="AU6131" s="40"/>
      <c r="AX6131" s="6"/>
      <c r="AY6131" s="40"/>
    </row>
    <row r="6132" spans="32:51" x14ac:dyDescent="0.25">
      <c r="AF6132" s="6"/>
      <c r="AG6132" s="40"/>
      <c r="AJ6132" s="83"/>
      <c r="AK6132" s="40"/>
      <c r="AN6132" s="83"/>
      <c r="AO6132" s="40"/>
      <c r="AT6132" s="83"/>
      <c r="AU6132" s="40"/>
      <c r="AX6132" s="6"/>
      <c r="AY6132" s="40"/>
    </row>
    <row r="6133" spans="32:51" x14ac:dyDescent="0.25">
      <c r="AF6133" s="6"/>
      <c r="AG6133" s="40"/>
      <c r="AJ6133" s="83"/>
      <c r="AK6133" s="40"/>
      <c r="AN6133" s="83"/>
      <c r="AO6133" s="40"/>
      <c r="AT6133" s="83"/>
      <c r="AU6133" s="40"/>
      <c r="AX6133" s="6"/>
      <c r="AY6133" s="40"/>
    </row>
    <row r="6134" spans="32:51" x14ac:dyDescent="0.25">
      <c r="AF6134" s="6"/>
      <c r="AG6134" s="40"/>
      <c r="AJ6134" s="83"/>
      <c r="AK6134" s="40"/>
      <c r="AN6134" s="83"/>
      <c r="AO6134" s="40"/>
      <c r="AT6134" s="83"/>
      <c r="AU6134" s="40"/>
      <c r="AX6134" s="6"/>
      <c r="AY6134" s="40"/>
    </row>
    <row r="6135" spans="32:51" x14ac:dyDescent="0.25">
      <c r="AF6135" s="6"/>
      <c r="AG6135" s="40"/>
      <c r="AJ6135" s="83"/>
      <c r="AK6135" s="40"/>
      <c r="AN6135" s="83"/>
      <c r="AO6135" s="40"/>
      <c r="AT6135" s="83"/>
      <c r="AU6135" s="40"/>
      <c r="AX6135" s="6"/>
      <c r="AY6135" s="40"/>
    </row>
    <row r="6136" spans="32:51" x14ac:dyDescent="0.25">
      <c r="AF6136" s="6"/>
      <c r="AG6136" s="40"/>
      <c r="AJ6136" s="83"/>
      <c r="AK6136" s="40"/>
      <c r="AN6136" s="83"/>
      <c r="AO6136" s="40"/>
      <c r="AT6136" s="83"/>
      <c r="AU6136" s="40"/>
      <c r="AX6136" s="6"/>
      <c r="AY6136" s="40"/>
    </row>
    <row r="6137" spans="32:51" x14ac:dyDescent="0.25">
      <c r="AF6137" s="6"/>
      <c r="AG6137" s="40"/>
      <c r="AJ6137" s="83"/>
      <c r="AK6137" s="40"/>
      <c r="AN6137" s="83"/>
      <c r="AO6137" s="40"/>
      <c r="AT6137" s="83"/>
      <c r="AU6137" s="40"/>
      <c r="AX6137" s="6"/>
      <c r="AY6137" s="40"/>
    </row>
    <row r="6138" spans="32:51" x14ac:dyDescent="0.25">
      <c r="AF6138" s="6"/>
      <c r="AG6138" s="40"/>
      <c r="AJ6138" s="83"/>
      <c r="AK6138" s="40"/>
      <c r="AN6138" s="83"/>
      <c r="AO6138" s="40"/>
      <c r="AT6138" s="83"/>
      <c r="AU6138" s="40"/>
      <c r="AX6138" s="6"/>
      <c r="AY6138" s="40"/>
    </row>
    <row r="6139" spans="32:51" x14ac:dyDescent="0.25">
      <c r="AF6139" s="6"/>
      <c r="AG6139" s="40"/>
      <c r="AJ6139" s="83"/>
      <c r="AK6139" s="40"/>
      <c r="AN6139" s="83"/>
      <c r="AO6139" s="40"/>
      <c r="AT6139" s="83"/>
      <c r="AU6139" s="40"/>
      <c r="AX6139" s="6"/>
      <c r="AY6139" s="40"/>
    </row>
    <row r="6140" spans="32:51" x14ac:dyDescent="0.25">
      <c r="AF6140" s="6"/>
      <c r="AG6140" s="40"/>
      <c r="AJ6140" s="83"/>
      <c r="AK6140" s="40"/>
      <c r="AN6140" s="83"/>
      <c r="AO6140" s="40"/>
      <c r="AT6140" s="83"/>
      <c r="AU6140" s="40"/>
      <c r="AX6140" s="6"/>
      <c r="AY6140" s="40"/>
    </row>
    <row r="6141" spans="32:51" x14ac:dyDescent="0.25">
      <c r="AF6141" s="6"/>
      <c r="AG6141" s="40"/>
      <c r="AJ6141" s="83"/>
      <c r="AK6141" s="40"/>
      <c r="AN6141" s="83"/>
      <c r="AO6141" s="40"/>
      <c r="AT6141" s="83"/>
      <c r="AU6141" s="40"/>
      <c r="AX6141" s="6"/>
      <c r="AY6141" s="40"/>
    </row>
    <row r="6142" spans="32:51" x14ac:dyDescent="0.25">
      <c r="AF6142" s="6"/>
      <c r="AG6142" s="40"/>
      <c r="AJ6142" s="83"/>
      <c r="AK6142" s="40"/>
      <c r="AN6142" s="83"/>
      <c r="AO6142" s="40"/>
      <c r="AT6142" s="83"/>
      <c r="AU6142" s="40"/>
      <c r="AX6142" s="6"/>
      <c r="AY6142" s="40"/>
    </row>
    <row r="6143" spans="32:51" x14ac:dyDescent="0.25">
      <c r="AF6143" s="6"/>
      <c r="AG6143" s="40"/>
      <c r="AJ6143" s="83"/>
      <c r="AK6143" s="40"/>
      <c r="AN6143" s="83"/>
      <c r="AO6143" s="40"/>
      <c r="AT6143" s="83"/>
      <c r="AU6143" s="40"/>
      <c r="AX6143" s="6"/>
      <c r="AY6143" s="40"/>
    </row>
    <row r="6144" spans="32:51" x14ac:dyDescent="0.25">
      <c r="AF6144" s="6"/>
      <c r="AG6144" s="40"/>
      <c r="AJ6144" s="83"/>
      <c r="AK6144" s="40"/>
      <c r="AN6144" s="83"/>
      <c r="AO6144" s="40"/>
      <c r="AT6144" s="83"/>
      <c r="AU6144" s="40"/>
      <c r="AX6144" s="6"/>
      <c r="AY6144" s="40"/>
    </row>
    <row r="6145" spans="32:51" x14ac:dyDescent="0.25">
      <c r="AF6145" s="6"/>
      <c r="AG6145" s="40"/>
      <c r="AJ6145" s="83"/>
      <c r="AK6145" s="40"/>
      <c r="AN6145" s="83"/>
      <c r="AO6145" s="40"/>
      <c r="AT6145" s="83"/>
      <c r="AU6145" s="40"/>
      <c r="AX6145" s="6"/>
      <c r="AY6145" s="40"/>
    </row>
    <row r="6146" spans="32:51" x14ac:dyDescent="0.25">
      <c r="AF6146" s="6"/>
      <c r="AG6146" s="40"/>
      <c r="AJ6146" s="83"/>
      <c r="AK6146" s="40"/>
      <c r="AN6146" s="83"/>
      <c r="AO6146" s="40"/>
      <c r="AT6146" s="83"/>
      <c r="AU6146" s="40"/>
      <c r="AX6146" s="6"/>
      <c r="AY6146" s="40"/>
    </row>
    <row r="6147" spans="32:51" x14ac:dyDescent="0.25">
      <c r="AF6147" s="6"/>
      <c r="AG6147" s="40"/>
      <c r="AJ6147" s="83"/>
      <c r="AK6147" s="40"/>
      <c r="AN6147" s="83"/>
      <c r="AO6147" s="40"/>
      <c r="AT6147" s="83"/>
      <c r="AU6147" s="40"/>
      <c r="AX6147" s="6"/>
      <c r="AY6147" s="40"/>
    </row>
    <row r="6148" spans="32:51" x14ac:dyDescent="0.25">
      <c r="AF6148" s="6"/>
      <c r="AG6148" s="40"/>
      <c r="AJ6148" s="83"/>
      <c r="AK6148" s="40"/>
      <c r="AN6148" s="83"/>
      <c r="AO6148" s="40"/>
      <c r="AT6148" s="83"/>
      <c r="AU6148" s="40"/>
      <c r="AX6148" s="6"/>
      <c r="AY6148" s="40"/>
    </row>
    <row r="6149" spans="32:51" x14ac:dyDescent="0.25">
      <c r="AF6149" s="6"/>
      <c r="AG6149" s="40"/>
      <c r="AJ6149" s="83"/>
      <c r="AK6149" s="40"/>
      <c r="AN6149" s="83"/>
      <c r="AO6149" s="40"/>
      <c r="AT6149" s="83"/>
      <c r="AU6149" s="40"/>
      <c r="AX6149" s="6"/>
      <c r="AY6149" s="40"/>
    </row>
    <row r="6150" spans="32:51" x14ac:dyDescent="0.25">
      <c r="AF6150" s="6"/>
      <c r="AG6150" s="40"/>
      <c r="AJ6150" s="83"/>
      <c r="AK6150" s="40"/>
      <c r="AN6150" s="83"/>
      <c r="AO6150" s="40"/>
      <c r="AT6150" s="83"/>
      <c r="AU6150" s="40"/>
      <c r="AX6150" s="6"/>
      <c r="AY6150" s="40"/>
    </row>
    <row r="6151" spans="32:51" x14ac:dyDescent="0.25">
      <c r="AF6151" s="6"/>
      <c r="AG6151" s="40"/>
      <c r="AJ6151" s="83"/>
      <c r="AK6151" s="40"/>
      <c r="AN6151" s="83"/>
      <c r="AO6151" s="40"/>
      <c r="AT6151" s="83"/>
      <c r="AU6151" s="40"/>
      <c r="AX6151" s="6"/>
      <c r="AY6151" s="40"/>
    </row>
    <row r="6152" spans="32:51" x14ac:dyDescent="0.25">
      <c r="AF6152" s="6"/>
      <c r="AG6152" s="40"/>
      <c r="AJ6152" s="83"/>
      <c r="AK6152" s="40"/>
      <c r="AN6152" s="83"/>
      <c r="AO6152" s="40"/>
      <c r="AT6152" s="83"/>
      <c r="AU6152" s="40"/>
      <c r="AX6152" s="6"/>
      <c r="AY6152" s="40"/>
    </row>
    <row r="6153" spans="32:51" x14ac:dyDescent="0.25">
      <c r="AF6153" s="6"/>
      <c r="AG6153" s="40"/>
      <c r="AJ6153" s="83"/>
      <c r="AK6153" s="40"/>
      <c r="AN6153" s="83"/>
      <c r="AO6153" s="40"/>
      <c r="AT6153" s="83"/>
      <c r="AU6153" s="40"/>
      <c r="AX6153" s="6"/>
      <c r="AY6153" s="40"/>
    </row>
    <row r="6154" spans="32:51" x14ac:dyDescent="0.25">
      <c r="AF6154" s="6"/>
      <c r="AG6154" s="40"/>
      <c r="AJ6154" s="83"/>
      <c r="AK6154" s="40"/>
      <c r="AN6154" s="83"/>
      <c r="AO6154" s="40"/>
      <c r="AT6154" s="83"/>
      <c r="AU6154" s="40"/>
      <c r="AX6154" s="6"/>
      <c r="AY6154" s="40"/>
    </row>
    <row r="6155" spans="32:51" x14ac:dyDescent="0.25">
      <c r="AF6155" s="6"/>
      <c r="AG6155" s="40"/>
      <c r="AJ6155" s="83"/>
      <c r="AK6155" s="40"/>
      <c r="AN6155" s="83"/>
      <c r="AO6155" s="40"/>
      <c r="AT6155" s="83"/>
      <c r="AU6155" s="40"/>
      <c r="AX6155" s="6"/>
      <c r="AY6155" s="40"/>
    </row>
    <row r="6156" spans="32:51" x14ac:dyDescent="0.25">
      <c r="AF6156" s="6"/>
      <c r="AG6156" s="40"/>
      <c r="AJ6156" s="83"/>
      <c r="AK6156" s="40"/>
      <c r="AN6156" s="83"/>
      <c r="AO6156" s="40"/>
      <c r="AT6156" s="83"/>
      <c r="AU6156" s="40"/>
      <c r="AX6156" s="6"/>
      <c r="AY6156" s="40"/>
    </row>
    <row r="6157" spans="32:51" x14ac:dyDescent="0.25">
      <c r="AF6157" s="6"/>
      <c r="AG6157" s="40"/>
      <c r="AJ6157" s="83"/>
      <c r="AK6157" s="40"/>
      <c r="AN6157" s="83"/>
      <c r="AO6157" s="40"/>
      <c r="AT6157" s="83"/>
      <c r="AU6157" s="40"/>
      <c r="AX6157" s="6"/>
      <c r="AY6157" s="40"/>
    </row>
    <row r="6158" spans="32:51" x14ac:dyDescent="0.25">
      <c r="AF6158" s="6"/>
      <c r="AG6158" s="40"/>
      <c r="AJ6158" s="83"/>
      <c r="AK6158" s="40"/>
      <c r="AN6158" s="83"/>
      <c r="AO6158" s="40"/>
      <c r="AT6158" s="83"/>
      <c r="AU6158" s="40"/>
      <c r="AX6158" s="6"/>
      <c r="AY6158" s="40"/>
    </row>
    <row r="6159" spans="32:51" x14ac:dyDescent="0.25">
      <c r="AF6159" s="6"/>
      <c r="AG6159" s="40"/>
      <c r="AJ6159" s="83"/>
      <c r="AK6159" s="40"/>
      <c r="AN6159" s="83"/>
      <c r="AO6159" s="40"/>
      <c r="AT6159" s="83"/>
      <c r="AU6159" s="40"/>
      <c r="AX6159" s="6"/>
      <c r="AY6159" s="40"/>
    </row>
    <row r="6160" spans="32:51" x14ac:dyDescent="0.25">
      <c r="AF6160" s="6"/>
      <c r="AG6160" s="40"/>
      <c r="AJ6160" s="83"/>
      <c r="AK6160" s="40"/>
      <c r="AN6160" s="83"/>
      <c r="AO6160" s="40"/>
      <c r="AT6160" s="83"/>
      <c r="AU6160" s="40"/>
      <c r="AX6160" s="6"/>
      <c r="AY6160" s="40"/>
    </row>
    <row r="6161" spans="32:51" x14ac:dyDescent="0.25">
      <c r="AF6161" s="6"/>
      <c r="AG6161" s="40"/>
      <c r="AJ6161" s="83"/>
      <c r="AK6161" s="40"/>
      <c r="AN6161" s="83"/>
      <c r="AO6161" s="40"/>
      <c r="AT6161" s="83"/>
      <c r="AU6161" s="40"/>
      <c r="AX6161" s="6"/>
      <c r="AY6161" s="40"/>
    </row>
    <row r="6162" spans="32:51" x14ac:dyDescent="0.25">
      <c r="AF6162" s="6"/>
      <c r="AG6162" s="40"/>
      <c r="AJ6162" s="83"/>
      <c r="AK6162" s="40"/>
      <c r="AN6162" s="83"/>
      <c r="AO6162" s="40"/>
      <c r="AT6162" s="83"/>
      <c r="AU6162" s="40"/>
      <c r="AX6162" s="6"/>
      <c r="AY6162" s="40"/>
    </row>
    <row r="6163" spans="32:51" x14ac:dyDescent="0.25">
      <c r="AF6163" s="6"/>
      <c r="AG6163" s="40"/>
      <c r="AJ6163" s="83"/>
      <c r="AK6163" s="40"/>
      <c r="AN6163" s="83"/>
      <c r="AO6163" s="40"/>
      <c r="AT6163" s="83"/>
      <c r="AU6163" s="40"/>
      <c r="AX6163" s="6"/>
      <c r="AY6163" s="40"/>
    </row>
    <row r="6164" spans="32:51" x14ac:dyDescent="0.25">
      <c r="AF6164" s="6"/>
      <c r="AG6164" s="40"/>
      <c r="AJ6164" s="83"/>
      <c r="AK6164" s="40"/>
      <c r="AN6164" s="83"/>
      <c r="AO6164" s="40"/>
      <c r="AT6164" s="83"/>
      <c r="AU6164" s="40"/>
      <c r="AX6164" s="6"/>
      <c r="AY6164" s="40"/>
    </row>
    <row r="6165" spans="32:51" x14ac:dyDescent="0.25">
      <c r="AF6165" s="6"/>
      <c r="AG6165" s="40"/>
      <c r="AJ6165" s="83"/>
      <c r="AK6165" s="40"/>
      <c r="AN6165" s="83"/>
      <c r="AO6165" s="40"/>
      <c r="AT6165" s="83"/>
      <c r="AU6165" s="40"/>
      <c r="AX6165" s="6"/>
      <c r="AY6165" s="40"/>
    </row>
    <row r="6166" spans="32:51" x14ac:dyDescent="0.25">
      <c r="AF6166" s="6"/>
      <c r="AG6166" s="40"/>
      <c r="AJ6166" s="83"/>
      <c r="AK6166" s="40"/>
      <c r="AN6166" s="83"/>
      <c r="AO6166" s="40"/>
      <c r="AT6166" s="83"/>
      <c r="AU6166" s="40"/>
      <c r="AX6166" s="6"/>
      <c r="AY6166" s="40"/>
    </row>
    <row r="6167" spans="32:51" x14ac:dyDescent="0.25">
      <c r="AF6167" s="6"/>
      <c r="AG6167" s="40"/>
      <c r="AJ6167" s="83"/>
      <c r="AK6167" s="40"/>
      <c r="AN6167" s="83"/>
      <c r="AO6167" s="40"/>
      <c r="AT6167" s="83"/>
      <c r="AU6167" s="40"/>
      <c r="AX6167" s="6"/>
      <c r="AY6167" s="40"/>
    </row>
    <row r="6168" spans="32:51" x14ac:dyDescent="0.25">
      <c r="AF6168" s="6"/>
      <c r="AG6168" s="40"/>
      <c r="AJ6168" s="83"/>
      <c r="AK6168" s="40"/>
      <c r="AN6168" s="83"/>
      <c r="AO6168" s="40"/>
      <c r="AT6168" s="83"/>
      <c r="AU6168" s="40"/>
      <c r="AX6168" s="6"/>
      <c r="AY6168" s="40"/>
    </row>
    <row r="6169" spans="32:51" x14ac:dyDescent="0.25">
      <c r="AF6169" s="6"/>
      <c r="AG6169" s="40"/>
      <c r="AJ6169" s="83"/>
      <c r="AK6169" s="40"/>
      <c r="AN6169" s="83"/>
      <c r="AO6169" s="40"/>
      <c r="AT6169" s="83"/>
      <c r="AU6169" s="40"/>
      <c r="AX6169" s="6"/>
      <c r="AY6169" s="40"/>
    </row>
    <row r="6170" spans="32:51" x14ac:dyDescent="0.25">
      <c r="AF6170" s="6"/>
      <c r="AG6170" s="40"/>
      <c r="AJ6170" s="83"/>
      <c r="AK6170" s="40"/>
      <c r="AN6170" s="83"/>
      <c r="AO6170" s="40"/>
      <c r="AT6170" s="83"/>
      <c r="AU6170" s="40"/>
      <c r="AX6170" s="6"/>
      <c r="AY6170" s="40"/>
    </row>
    <row r="6171" spans="32:51" x14ac:dyDescent="0.25">
      <c r="AF6171" s="6"/>
      <c r="AG6171" s="40"/>
      <c r="AJ6171" s="83"/>
      <c r="AK6171" s="40"/>
      <c r="AN6171" s="83"/>
      <c r="AO6171" s="40"/>
      <c r="AT6171" s="83"/>
      <c r="AU6171" s="40"/>
      <c r="AX6171" s="6"/>
      <c r="AY6171" s="40"/>
    </row>
    <row r="6172" spans="32:51" x14ac:dyDescent="0.25">
      <c r="AF6172" s="6"/>
      <c r="AG6172" s="40"/>
      <c r="AJ6172" s="83"/>
      <c r="AK6172" s="40"/>
      <c r="AN6172" s="83"/>
      <c r="AO6172" s="40"/>
      <c r="AT6172" s="83"/>
      <c r="AU6172" s="40"/>
      <c r="AX6172" s="6"/>
      <c r="AY6172" s="40"/>
    </row>
    <row r="6173" spans="32:51" x14ac:dyDescent="0.25">
      <c r="AF6173" s="6"/>
      <c r="AG6173" s="40"/>
      <c r="AJ6173" s="83"/>
      <c r="AK6173" s="40"/>
      <c r="AN6173" s="83"/>
      <c r="AO6173" s="40"/>
      <c r="AT6173" s="83"/>
      <c r="AU6173" s="40"/>
      <c r="AX6173" s="6"/>
      <c r="AY6173" s="40"/>
    </row>
    <row r="6174" spans="32:51" x14ac:dyDescent="0.25">
      <c r="AF6174" s="6"/>
      <c r="AG6174" s="40"/>
      <c r="AJ6174" s="83"/>
      <c r="AK6174" s="40"/>
      <c r="AN6174" s="83"/>
      <c r="AO6174" s="40"/>
      <c r="AT6174" s="83"/>
      <c r="AU6174" s="40"/>
      <c r="AX6174" s="6"/>
      <c r="AY6174" s="40"/>
    </row>
    <row r="6175" spans="32:51" x14ac:dyDescent="0.25">
      <c r="AF6175" s="6"/>
      <c r="AG6175" s="40"/>
      <c r="AJ6175" s="83"/>
      <c r="AK6175" s="40"/>
      <c r="AN6175" s="83"/>
      <c r="AO6175" s="40"/>
      <c r="AT6175" s="83"/>
      <c r="AU6175" s="40"/>
      <c r="AX6175" s="6"/>
      <c r="AY6175" s="40"/>
    </row>
    <row r="6176" spans="32:51" x14ac:dyDescent="0.25">
      <c r="AF6176" s="6"/>
      <c r="AG6176" s="40"/>
      <c r="AJ6176" s="83"/>
      <c r="AK6176" s="40"/>
      <c r="AN6176" s="83"/>
      <c r="AO6176" s="40"/>
      <c r="AT6176" s="83"/>
      <c r="AU6176" s="40"/>
      <c r="AX6176" s="6"/>
      <c r="AY6176" s="40"/>
    </row>
    <row r="6177" spans="32:51" x14ac:dyDescent="0.25">
      <c r="AF6177" s="6"/>
      <c r="AG6177" s="40"/>
      <c r="AJ6177" s="83"/>
      <c r="AK6177" s="40"/>
      <c r="AN6177" s="83"/>
      <c r="AO6177" s="40"/>
      <c r="AT6177" s="83"/>
      <c r="AU6177" s="40"/>
      <c r="AX6177" s="6"/>
      <c r="AY6177" s="40"/>
    </row>
    <row r="6178" spans="32:51" x14ac:dyDescent="0.25">
      <c r="AF6178" s="6"/>
      <c r="AG6178" s="40"/>
      <c r="AJ6178" s="83"/>
      <c r="AK6178" s="40"/>
      <c r="AN6178" s="83"/>
      <c r="AO6178" s="40"/>
      <c r="AT6178" s="83"/>
      <c r="AU6178" s="40"/>
      <c r="AX6178" s="6"/>
      <c r="AY6178" s="40"/>
    </row>
    <row r="6179" spans="32:51" x14ac:dyDescent="0.25">
      <c r="AF6179" s="6"/>
      <c r="AG6179" s="40"/>
      <c r="AJ6179" s="83"/>
      <c r="AK6179" s="40"/>
      <c r="AN6179" s="83"/>
      <c r="AO6179" s="40"/>
      <c r="AT6179" s="83"/>
      <c r="AU6179" s="40"/>
      <c r="AX6179" s="6"/>
      <c r="AY6179" s="40"/>
    </row>
    <row r="6180" spans="32:51" x14ac:dyDescent="0.25">
      <c r="AF6180" s="6"/>
      <c r="AG6180" s="40"/>
      <c r="AJ6180" s="83"/>
      <c r="AK6180" s="40"/>
      <c r="AN6180" s="83"/>
      <c r="AO6180" s="40"/>
      <c r="AT6180" s="83"/>
      <c r="AU6180" s="40"/>
      <c r="AX6180" s="6"/>
      <c r="AY6180" s="40"/>
    </row>
    <row r="6181" spans="32:51" x14ac:dyDescent="0.25">
      <c r="AF6181" s="6"/>
      <c r="AG6181" s="40"/>
      <c r="AJ6181" s="83"/>
      <c r="AK6181" s="40"/>
      <c r="AN6181" s="83"/>
      <c r="AO6181" s="40"/>
      <c r="AT6181" s="83"/>
      <c r="AU6181" s="40"/>
      <c r="AX6181" s="6"/>
      <c r="AY6181" s="40"/>
    </row>
    <row r="6182" spans="32:51" x14ac:dyDescent="0.25">
      <c r="AF6182" s="6"/>
      <c r="AG6182" s="40"/>
      <c r="AJ6182" s="83"/>
      <c r="AK6182" s="40"/>
      <c r="AN6182" s="83"/>
      <c r="AO6182" s="40"/>
      <c r="AT6182" s="83"/>
      <c r="AU6182" s="40"/>
      <c r="AX6182" s="6"/>
      <c r="AY6182" s="40"/>
    </row>
    <row r="6183" spans="32:51" x14ac:dyDescent="0.25">
      <c r="AF6183" s="6"/>
      <c r="AG6183" s="40"/>
      <c r="AJ6183" s="83"/>
      <c r="AK6183" s="40"/>
      <c r="AN6183" s="83"/>
      <c r="AO6183" s="40"/>
      <c r="AT6183" s="83"/>
      <c r="AU6183" s="40"/>
      <c r="AX6183" s="6"/>
      <c r="AY6183" s="40"/>
    </row>
    <row r="6184" spans="32:51" x14ac:dyDescent="0.25">
      <c r="AF6184" s="6"/>
      <c r="AG6184" s="40"/>
      <c r="AJ6184" s="83"/>
      <c r="AK6184" s="40"/>
      <c r="AN6184" s="83"/>
      <c r="AO6184" s="40"/>
      <c r="AT6184" s="83"/>
      <c r="AU6184" s="40"/>
      <c r="AX6184" s="6"/>
      <c r="AY6184" s="40"/>
    </row>
    <row r="6185" spans="32:51" x14ac:dyDescent="0.25">
      <c r="AF6185" s="6"/>
      <c r="AG6185" s="40"/>
      <c r="AJ6185" s="83"/>
      <c r="AK6185" s="40"/>
      <c r="AN6185" s="83"/>
      <c r="AO6185" s="40"/>
      <c r="AT6185" s="83"/>
      <c r="AU6185" s="40"/>
      <c r="AX6185" s="6"/>
      <c r="AY6185" s="40"/>
    </row>
    <row r="6186" spans="32:51" x14ac:dyDescent="0.25">
      <c r="AF6186" s="6"/>
      <c r="AG6186" s="40"/>
      <c r="AJ6186" s="83"/>
      <c r="AK6186" s="40"/>
      <c r="AN6186" s="83"/>
      <c r="AO6186" s="40"/>
      <c r="AT6186" s="83"/>
      <c r="AU6186" s="40"/>
      <c r="AX6186" s="6"/>
      <c r="AY6186" s="40"/>
    </row>
    <row r="6187" spans="32:51" x14ac:dyDescent="0.25">
      <c r="AF6187" s="6"/>
      <c r="AG6187" s="40"/>
      <c r="AJ6187" s="83"/>
      <c r="AK6187" s="40"/>
      <c r="AN6187" s="83"/>
      <c r="AO6187" s="40"/>
      <c r="AT6187" s="83"/>
      <c r="AU6187" s="40"/>
      <c r="AX6187" s="6"/>
      <c r="AY6187" s="40"/>
    </row>
    <row r="6188" spans="32:51" x14ac:dyDescent="0.25">
      <c r="AF6188" s="6"/>
      <c r="AG6188" s="40"/>
      <c r="AJ6188" s="83"/>
      <c r="AK6188" s="40"/>
      <c r="AN6188" s="83"/>
      <c r="AO6188" s="40"/>
      <c r="AT6188" s="83"/>
      <c r="AU6188" s="40"/>
      <c r="AX6188" s="6"/>
      <c r="AY6188" s="40"/>
    </row>
    <row r="6189" spans="32:51" x14ac:dyDescent="0.25">
      <c r="AF6189" s="6"/>
      <c r="AG6189" s="40"/>
      <c r="AJ6189" s="83"/>
      <c r="AK6189" s="40"/>
      <c r="AN6189" s="83"/>
      <c r="AO6189" s="40"/>
      <c r="AT6189" s="83"/>
      <c r="AU6189" s="40"/>
      <c r="AX6189" s="6"/>
      <c r="AY6189" s="40"/>
    </row>
    <row r="6190" spans="32:51" x14ac:dyDescent="0.25">
      <c r="AF6190" s="6"/>
      <c r="AG6190" s="40"/>
      <c r="AJ6190" s="83"/>
      <c r="AK6190" s="40"/>
      <c r="AN6190" s="83"/>
      <c r="AO6190" s="40"/>
      <c r="AT6190" s="83"/>
      <c r="AU6190" s="40"/>
      <c r="AX6190" s="6"/>
      <c r="AY6190" s="40"/>
    </row>
    <row r="6191" spans="32:51" x14ac:dyDescent="0.25">
      <c r="AF6191" s="6"/>
      <c r="AG6191" s="40"/>
      <c r="AJ6191" s="83"/>
      <c r="AK6191" s="40"/>
      <c r="AN6191" s="83"/>
      <c r="AO6191" s="40"/>
      <c r="AT6191" s="83"/>
      <c r="AU6191" s="40"/>
      <c r="AX6191" s="6"/>
      <c r="AY6191" s="40"/>
    </row>
    <row r="6192" spans="32:51" x14ac:dyDescent="0.25">
      <c r="AF6192" s="6"/>
      <c r="AG6192" s="40"/>
      <c r="AJ6192" s="83"/>
      <c r="AK6192" s="40"/>
      <c r="AN6192" s="83"/>
      <c r="AO6192" s="40"/>
      <c r="AT6192" s="83"/>
      <c r="AU6192" s="40"/>
      <c r="AX6192" s="6"/>
      <c r="AY6192" s="40"/>
    </row>
    <row r="6193" spans="32:51" x14ac:dyDescent="0.25">
      <c r="AF6193" s="6"/>
      <c r="AG6193" s="40"/>
      <c r="AJ6193" s="83"/>
      <c r="AK6193" s="40"/>
      <c r="AN6193" s="83"/>
      <c r="AO6193" s="40"/>
      <c r="AT6193" s="83"/>
      <c r="AU6193" s="40"/>
      <c r="AX6193" s="6"/>
      <c r="AY6193" s="40"/>
    </row>
    <row r="6194" spans="32:51" x14ac:dyDescent="0.25">
      <c r="AF6194" s="6"/>
      <c r="AG6194" s="40"/>
      <c r="AJ6194" s="83"/>
      <c r="AK6194" s="40"/>
      <c r="AN6194" s="83"/>
      <c r="AO6194" s="40"/>
      <c r="AT6194" s="83"/>
      <c r="AU6194" s="40"/>
      <c r="AX6194" s="6"/>
      <c r="AY6194" s="40"/>
    </row>
    <row r="6195" spans="32:51" x14ac:dyDescent="0.25">
      <c r="AF6195" s="6"/>
      <c r="AG6195" s="40"/>
      <c r="AJ6195" s="83"/>
      <c r="AK6195" s="40"/>
      <c r="AN6195" s="83"/>
      <c r="AO6195" s="40"/>
      <c r="AT6195" s="83"/>
      <c r="AU6195" s="40"/>
      <c r="AX6195" s="6"/>
      <c r="AY6195" s="40"/>
    </row>
    <row r="6196" spans="32:51" x14ac:dyDescent="0.25">
      <c r="AF6196" s="6"/>
      <c r="AG6196" s="40"/>
      <c r="AJ6196" s="83"/>
      <c r="AK6196" s="40"/>
      <c r="AN6196" s="83"/>
      <c r="AO6196" s="40"/>
      <c r="AT6196" s="83"/>
      <c r="AU6196" s="40"/>
      <c r="AX6196" s="6"/>
      <c r="AY6196" s="40"/>
    </row>
    <row r="6197" spans="32:51" x14ac:dyDescent="0.25">
      <c r="AF6197" s="6"/>
      <c r="AG6197" s="40"/>
      <c r="AJ6197" s="83"/>
      <c r="AK6197" s="40"/>
      <c r="AN6197" s="83"/>
      <c r="AO6197" s="40"/>
      <c r="AT6197" s="83"/>
      <c r="AU6197" s="40"/>
      <c r="AX6197" s="6"/>
      <c r="AY6197" s="40"/>
    </row>
    <row r="6198" spans="32:51" x14ac:dyDescent="0.25">
      <c r="AF6198" s="6"/>
      <c r="AG6198" s="40"/>
      <c r="AJ6198" s="83"/>
      <c r="AK6198" s="40"/>
      <c r="AN6198" s="83"/>
      <c r="AO6198" s="40"/>
      <c r="AT6198" s="83"/>
      <c r="AU6198" s="40"/>
      <c r="AX6198" s="6"/>
      <c r="AY6198" s="40"/>
    </row>
    <row r="6199" spans="32:51" x14ac:dyDescent="0.25">
      <c r="AF6199" s="6"/>
      <c r="AG6199" s="40"/>
      <c r="AJ6199" s="83"/>
      <c r="AK6199" s="40"/>
      <c r="AN6199" s="83"/>
      <c r="AO6199" s="40"/>
      <c r="AT6199" s="83"/>
      <c r="AU6199" s="40"/>
      <c r="AX6199" s="6"/>
      <c r="AY6199" s="40"/>
    </row>
    <row r="6200" spans="32:51" x14ac:dyDescent="0.25">
      <c r="AF6200" s="6"/>
      <c r="AG6200" s="40"/>
      <c r="AJ6200" s="83"/>
      <c r="AK6200" s="40"/>
      <c r="AN6200" s="83"/>
      <c r="AO6200" s="40"/>
      <c r="AT6200" s="83"/>
      <c r="AU6200" s="40"/>
      <c r="AX6200" s="6"/>
      <c r="AY6200" s="40"/>
    </row>
    <row r="6201" spans="32:51" x14ac:dyDescent="0.25">
      <c r="AF6201" s="6"/>
      <c r="AG6201" s="40"/>
      <c r="AJ6201" s="83"/>
      <c r="AK6201" s="40"/>
      <c r="AN6201" s="83"/>
      <c r="AO6201" s="40"/>
      <c r="AT6201" s="83"/>
      <c r="AU6201" s="40"/>
      <c r="AX6201" s="6"/>
      <c r="AY6201" s="40"/>
    </row>
    <row r="6202" spans="32:51" x14ac:dyDescent="0.25">
      <c r="AF6202" s="6"/>
      <c r="AG6202" s="40"/>
      <c r="AJ6202" s="83"/>
      <c r="AK6202" s="40"/>
      <c r="AN6202" s="83"/>
      <c r="AO6202" s="40"/>
      <c r="AT6202" s="83"/>
      <c r="AU6202" s="40"/>
      <c r="AX6202" s="6"/>
      <c r="AY6202" s="40"/>
    </row>
    <row r="6203" spans="32:51" x14ac:dyDescent="0.25">
      <c r="AF6203" s="6"/>
      <c r="AG6203" s="40"/>
      <c r="AJ6203" s="83"/>
      <c r="AK6203" s="40"/>
      <c r="AN6203" s="83"/>
      <c r="AO6203" s="40"/>
      <c r="AT6203" s="83"/>
      <c r="AU6203" s="40"/>
      <c r="AX6203" s="6"/>
      <c r="AY6203" s="40"/>
    </row>
    <row r="6204" spans="32:51" x14ac:dyDescent="0.25">
      <c r="AF6204" s="6"/>
      <c r="AG6204" s="40"/>
      <c r="AJ6204" s="83"/>
      <c r="AK6204" s="40"/>
      <c r="AN6204" s="83"/>
      <c r="AO6204" s="40"/>
      <c r="AT6204" s="83"/>
      <c r="AU6204" s="40"/>
      <c r="AX6204" s="6"/>
      <c r="AY6204" s="40"/>
    </row>
    <row r="6205" spans="32:51" x14ac:dyDescent="0.25">
      <c r="AF6205" s="6"/>
      <c r="AG6205" s="40"/>
      <c r="AJ6205" s="83"/>
      <c r="AK6205" s="40"/>
      <c r="AN6205" s="83"/>
      <c r="AO6205" s="40"/>
      <c r="AT6205" s="83"/>
      <c r="AU6205" s="40"/>
      <c r="AX6205" s="6"/>
      <c r="AY6205" s="40"/>
    </row>
    <row r="6206" spans="32:51" x14ac:dyDescent="0.25">
      <c r="AF6206" s="6"/>
      <c r="AG6206" s="40"/>
      <c r="AJ6206" s="83"/>
      <c r="AK6206" s="40"/>
      <c r="AN6206" s="83"/>
      <c r="AO6206" s="40"/>
      <c r="AT6206" s="83"/>
      <c r="AU6206" s="40"/>
      <c r="AX6206" s="6"/>
      <c r="AY6206" s="40"/>
    </row>
    <row r="6207" spans="32:51" x14ac:dyDescent="0.25">
      <c r="AF6207" s="6"/>
      <c r="AG6207" s="40"/>
      <c r="AJ6207" s="83"/>
      <c r="AK6207" s="40"/>
      <c r="AN6207" s="83"/>
      <c r="AO6207" s="40"/>
      <c r="AT6207" s="83"/>
      <c r="AU6207" s="40"/>
      <c r="AX6207" s="6"/>
      <c r="AY6207" s="40"/>
    </row>
    <row r="6208" spans="32:51" x14ac:dyDescent="0.25">
      <c r="AF6208" s="6"/>
      <c r="AG6208" s="40"/>
      <c r="AJ6208" s="83"/>
      <c r="AK6208" s="40"/>
      <c r="AN6208" s="83"/>
      <c r="AO6208" s="40"/>
      <c r="AT6208" s="83"/>
      <c r="AU6208" s="40"/>
      <c r="AX6208" s="6"/>
      <c r="AY6208" s="40"/>
    </row>
    <row r="6209" spans="32:51" x14ac:dyDescent="0.25">
      <c r="AF6209" s="6"/>
      <c r="AG6209" s="40"/>
      <c r="AJ6209" s="83"/>
      <c r="AK6209" s="40"/>
      <c r="AN6209" s="83"/>
      <c r="AO6209" s="40"/>
      <c r="AT6209" s="83"/>
      <c r="AU6209" s="40"/>
      <c r="AX6209" s="6"/>
      <c r="AY6209" s="40"/>
    </row>
    <row r="6210" spans="32:51" x14ac:dyDescent="0.25">
      <c r="AF6210" s="6"/>
      <c r="AG6210" s="40"/>
      <c r="AJ6210" s="83"/>
      <c r="AK6210" s="40"/>
      <c r="AN6210" s="83"/>
      <c r="AO6210" s="40"/>
      <c r="AT6210" s="83"/>
      <c r="AU6210" s="40"/>
      <c r="AX6210" s="6"/>
      <c r="AY6210" s="40"/>
    </row>
    <row r="6211" spans="32:51" x14ac:dyDescent="0.25">
      <c r="AF6211" s="6"/>
      <c r="AG6211" s="40"/>
      <c r="AJ6211" s="83"/>
      <c r="AK6211" s="40"/>
      <c r="AN6211" s="83"/>
      <c r="AO6211" s="40"/>
      <c r="AT6211" s="83"/>
      <c r="AU6211" s="40"/>
      <c r="AX6211" s="6"/>
      <c r="AY6211" s="40"/>
    </row>
    <row r="6212" spans="32:51" x14ac:dyDescent="0.25">
      <c r="AF6212" s="6"/>
      <c r="AG6212" s="40"/>
      <c r="AJ6212" s="83"/>
      <c r="AK6212" s="40"/>
      <c r="AN6212" s="83"/>
      <c r="AO6212" s="40"/>
      <c r="AT6212" s="83"/>
      <c r="AU6212" s="40"/>
      <c r="AX6212" s="6"/>
      <c r="AY6212" s="40"/>
    </row>
    <row r="6213" spans="32:51" x14ac:dyDescent="0.25">
      <c r="AF6213" s="6"/>
      <c r="AG6213" s="40"/>
      <c r="AJ6213" s="83"/>
      <c r="AK6213" s="40"/>
      <c r="AN6213" s="83"/>
      <c r="AO6213" s="40"/>
      <c r="AT6213" s="83"/>
      <c r="AU6213" s="40"/>
      <c r="AX6213" s="6"/>
      <c r="AY6213" s="40"/>
    </row>
    <row r="6214" spans="32:51" x14ac:dyDescent="0.25">
      <c r="AF6214" s="6"/>
      <c r="AG6214" s="40"/>
      <c r="AJ6214" s="83"/>
      <c r="AK6214" s="40"/>
      <c r="AN6214" s="83"/>
      <c r="AO6214" s="40"/>
      <c r="AT6214" s="83"/>
      <c r="AU6214" s="40"/>
      <c r="AX6214" s="6"/>
      <c r="AY6214" s="40"/>
    </row>
    <row r="6215" spans="32:51" x14ac:dyDescent="0.25">
      <c r="AF6215" s="6"/>
      <c r="AG6215" s="40"/>
      <c r="AJ6215" s="83"/>
      <c r="AK6215" s="40"/>
      <c r="AN6215" s="83"/>
      <c r="AO6215" s="40"/>
      <c r="AT6215" s="83"/>
      <c r="AU6215" s="40"/>
      <c r="AX6215" s="6"/>
      <c r="AY6215" s="40"/>
    </row>
    <row r="6216" spans="32:51" x14ac:dyDescent="0.25">
      <c r="AF6216" s="6"/>
      <c r="AG6216" s="40"/>
      <c r="AJ6216" s="83"/>
      <c r="AK6216" s="40"/>
      <c r="AN6216" s="83"/>
      <c r="AO6216" s="40"/>
      <c r="AT6216" s="83"/>
      <c r="AU6216" s="40"/>
      <c r="AX6216" s="6"/>
      <c r="AY6216" s="40"/>
    </row>
    <row r="6217" spans="32:51" x14ac:dyDescent="0.25">
      <c r="AF6217" s="6"/>
      <c r="AG6217" s="40"/>
      <c r="AJ6217" s="83"/>
      <c r="AK6217" s="40"/>
      <c r="AN6217" s="83"/>
      <c r="AO6217" s="40"/>
      <c r="AT6217" s="83"/>
      <c r="AU6217" s="40"/>
      <c r="AX6217" s="6"/>
      <c r="AY6217" s="40"/>
    </row>
    <row r="6218" spans="32:51" x14ac:dyDescent="0.25">
      <c r="AF6218" s="6"/>
      <c r="AG6218" s="40"/>
      <c r="AJ6218" s="83"/>
      <c r="AK6218" s="40"/>
      <c r="AN6218" s="83"/>
      <c r="AO6218" s="40"/>
      <c r="AT6218" s="83"/>
      <c r="AU6218" s="40"/>
      <c r="AX6218" s="6"/>
      <c r="AY6218" s="40"/>
    </row>
    <row r="6219" spans="32:51" x14ac:dyDescent="0.25">
      <c r="AF6219" s="6"/>
      <c r="AG6219" s="40"/>
      <c r="AJ6219" s="83"/>
      <c r="AK6219" s="40"/>
      <c r="AN6219" s="83"/>
      <c r="AO6219" s="40"/>
      <c r="AT6219" s="83"/>
      <c r="AU6219" s="40"/>
      <c r="AX6219" s="6"/>
      <c r="AY6219" s="40"/>
    </row>
    <row r="6220" spans="32:51" x14ac:dyDescent="0.25">
      <c r="AF6220" s="6"/>
      <c r="AG6220" s="40"/>
      <c r="AJ6220" s="83"/>
      <c r="AK6220" s="40"/>
      <c r="AN6220" s="83"/>
      <c r="AO6220" s="40"/>
      <c r="AT6220" s="83"/>
      <c r="AU6220" s="40"/>
      <c r="AX6220" s="6"/>
      <c r="AY6220" s="40"/>
    </row>
    <row r="6221" spans="32:51" x14ac:dyDescent="0.25">
      <c r="AF6221" s="6"/>
      <c r="AG6221" s="40"/>
      <c r="AJ6221" s="83"/>
      <c r="AK6221" s="40"/>
      <c r="AN6221" s="83"/>
      <c r="AO6221" s="40"/>
      <c r="AT6221" s="83"/>
      <c r="AU6221" s="40"/>
      <c r="AX6221" s="6"/>
      <c r="AY6221" s="40"/>
    </row>
    <row r="6222" spans="32:51" x14ac:dyDescent="0.25">
      <c r="AF6222" s="6"/>
      <c r="AG6222" s="40"/>
      <c r="AJ6222" s="83"/>
      <c r="AK6222" s="40"/>
      <c r="AN6222" s="83"/>
      <c r="AO6222" s="40"/>
      <c r="AT6222" s="83"/>
      <c r="AU6222" s="40"/>
      <c r="AX6222" s="6"/>
      <c r="AY6222" s="40"/>
    </row>
    <row r="6223" spans="32:51" x14ac:dyDescent="0.25">
      <c r="AF6223" s="6"/>
      <c r="AG6223" s="40"/>
      <c r="AJ6223" s="83"/>
      <c r="AK6223" s="40"/>
      <c r="AN6223" s="83"/>
      <c r="AO6223" s="40"/>
      <c r="AT6223" s="83"/>
      <c r="AU6223" s="40"/>
      <c r="AX6223" s="6"/>
      <c r="AY6223" s="40"/>
    </row>
    <row r="6224" spans="32:51" x14ac:dyDescent="0.25">
      <c r="AF6224" s="6"/>
      <c r="AG6224" s="40"/>
      <c r="AJ6224" s="83"/>
      <c r="AK6224" s="40"/>
      <c r="AN6224" s="83"/>
      <c r="AO6224" s="40"/>
      <c r="AT6224" s="83"/>
      <c r="AU6224" s="40"/>
      <c r="AX6224" s="6"/>
      <c r="AY6224" s="40"/>
    </row>
    <row r="6225" spans="32:51" x14ac:dyDescent="0.25">
      <c r="AF6225" s="6"/>
      <c r="AG6225" s="40"/>
      <c r="AJ6225" s="83"/>
      <c r="AK6225" s="40"/>
      <c r="AN6225" s="83"/>
      <c r="AO6225" s="40"/>
      <c r="AT6225" s="83"/>
      <c r="AU6225" s="40"/>
      <c r="AX6225" s="6"/>
      <c r="AY6225" s="40"/>
    </row>
    <row r="6226" spans="32:51" x14ac:dyDescent="0.25">
      <c r="AF6226" s="6"/>
      <c r="AG6226" s="40"/>
      <c r="AJ6226" s="83"/>
      <c r="AK6226" s="40"/>
      <c r="AN6226" s="83"/>
      <c r="AO6226" s="40"/>
      <c r="AT6226" s="83"/>
      <c r="AU6226" s="40"/>
      <c r="AX6226" s="6"/>
      <c r="AY6226" s="40"/>
    </row>
    <row r="6227" spans="32:51" x14ac:dyDescent="0.25">
      <c r="AF6227" s="6"/>
      <c r="AG6227" s="40"/>
      <c r="AJ6227" s="83"/>
      <c r="AK6227" s="40"/>
      <c r="AN6227" s="83"/>
      <c r="AO6227" s="40"/>
      <c r="AT6227" s="83"/>
      <c r="AU6227" s="40"/>
      <c r="AX6227" s="6"/>
      <c r="AY6227" s="40"/>
    </row>
    <row r="6228" spans="32:51" x14ac:dyDescent="0.25">
      <c r="AF6228" s="6"/>
      <c r="AG6228" s="40"/>
      <c r="AJ6228" s="83"/>
      <c r="AK6228" s="40"/>
      <c r="AN6228" s="83"/>
      <c r="AO6228" s="40"/>
      <c r="AT6228" s="83"/>
      <c r="AU6228" s="40"/>
      <c r="AX6228" s="6"/>
      <c r="AY6228" s="40"/>
    </row>
    <row r="6229" spans="32:51" x14ac:dyDescent="0.25">
      <c r="AF6229" s="6"/>
      <c r="AG6229" s="40"/>
      <c r="AJ6229" s="83"/>
      <c r="AK6229" s="40"/>
      <c r="AN6229" s="83"/>
      <c r="AO6229" s="40"/>
      <c r="AT6229" s="83"/>
      <c r="AU6229" s="40"/>
      <c r="AX6229" s="6"/>
      <c r="AY6229" s="40"/>
    </row>
    <row r="6230" spans="32:51" x14ac:dyDescent="0.25">
      <c r="AF6230" s="6"/>
      <c r="AG6230" s="40"/>
      <c r="AJ6230" s="83"/>
      <c r="AK6230" s="40"/>
      <c r="AN6230" s="83"/>
      <c r="AO6230" s="40"/>
      <c r="AT6230" s="83"/>
      <c r="AU6230" s="40"/>
      <c r="AX6230" s="6"/>
      <c r="AY6230" s="40"/>
    </row>
    <row r="6231" spans="32:51" x14ac:dyDescent="0.25">
      <c r="AF6231" s="6"/>
      <c r="AG6231" s="40"/>
      <c r="AJ6231" s="83"/>
      <c r="AK6231" s="40"/>
      <c r="AN6231" s="83"/>
      <c r="AO6231" s="40"/>
      <c r="AT6231" s="83"/>
      <c r="AU6231" s="40"/>
      <c r="AX6231" s="6"/>
      <c r="AY6231" s="40"/>
    </row>
    <row r="6232" spans="32:51" x14ac:dyDescent="0.25">
      <c r="AF6232" s="6"/>
      <c r="AG6232" s="40"/>
      <c r="AJ6232" s="83"/>
      <c r="AK6232" s="40"/>
      <c r="AN6232" s="83"/>
      <c r="AO6232" s="40"/>
      <c r="AT6232" s="83"/>
      <c r="AU6232" s="40"/>
      <c r="AX6232" s="6"/>
      <c r="AY6232" s="40"/>
    </row>
    <row r="6233" spans="32:51" x14ac:dyDescent="0.25">
      <c r="AF6233" s="6"/>
      <c r="AG6233" s="40"/>
      <c r="AJ6233" s="83"/>
      <c r="AK6233" s="40"/>
      <c r="AN6233" s="83"/>
      <c r="AO6233" s="40"/>
      <c r="AT6233" s="83"/>
      <c r="AU6233" s="40"/>
      <c r="AX6233" s="6"/>
      <c r="AY6233" s="40"/>
    </row>
    <row r="6234" spans="32:51" x14ac:dyDescent="0.25">
      <c r="AF6234" s="6"/>
      <c r="AG6234" s="40"/>
      <c r="AJ6234" s="83"/>
      <c r="AK6234" s="40"/>
      <c r="AN6234" s="83"/>
      <c r="AO6234" s="40"/>
      <c r="AT6234" s="83"/>
      <c r="AU6234" s="40"/>
      <c r="AX6234" s="6"/>
      <c r="AY6234" s="40"/>
    </row>
    <row r="6235" spans="32:51" x14ac:dyDescent="0.25">
      <c r="AF6235" s="6"/>
      <c r="AG6235" s="40"/>
      <c r="AJ6235" s="83"/>
      <c r="AK6235" s="40"/>
      <c r="AN6235" s="83"/>
      <c r="AO6235" s="40"/>
      <c r="AT6235" s="83"/>
      <c r="AU6235" s="40"/>
      <c r="AX6235" s="6"/>
      <c r="AY6235" s="40"/>
    </row>
    <row r="6236" spans="32:51" x14ac:dyDescent="0.25">
      <c r="AF6236" s="6"/>
      <c r="AG6236" s="40"/>
      <c r="AJ6236" s="83"/>
      <c r="AK6236" s="40"/>
      <c r="AN6236" s="83"/>
      <c r="AO6236" s="40"/>
      <c r="AT6236" s="83"/>
      <c r="AU6236" s="40"/>
      <c r="AX6236" s="6"/>
      <c r="AY6236" s="40"/>
    </row>
    <row r="6237" spans="32:51" x14ac:dyDescent="0.25">
      <c r="AF6237" s="6"/>
      <c r="AG6237" s="40"/>
      <c r="AJ6237" s="83"/>
      <c r="AK6237" s="40"/>
      <c r="AN6237" s="83"/>
      <c r="AO6237" s="40"/>
      <c r="AT6237" s="83"/>
      <c r="AU6237" s="40"/>
      <c r="AX6237" s="6"/>
      <c r="AY6237" s="40"/>
    </row>
    <row r="6238" spans="32:51" x14ac:dyDescent="0.25">
      <c r="AF6238" s="6"/>
      <c r="AG6238" s="40"/>
      <c r="AJ6238" s="83"/>
      <c r="AK6238" s="40"/>
      <c r="AN6238" s="83"/>
      <c r="AO6238" s="40"/>
      <c r="AT6238" s="83"/>
      <c r="AU6238" s="40"/>
      <c r="AX6238" s="6"/>
      <c r="AY6238" s="40"/>
    </row>
    <row r="6239" spans="32:51" x14ac:dyDescent="0.25">
      <c r="AF6239" s="6"/>
      <c r="AG6239" s="40"/>
      <c r="AJ6239" s="83"/>
      <c r="AK6239" s="40"/>
      <c r="AN6239" s="83"/>
      <c r="AO6239" s="40"/>
      <c r="AT6239" s="83"/>
      <c r="AU6239" s="40"/>
      <c r="AX6239" s="6"/>
      <c r="AY6239" s="40"/>
    </row>
    <row r="6240" spans="32:51" x14ac:dyDescent="0.25">
      <c r="AF6240" s="6"/>
      <c r="AG6240" s="40"/>
      <c r="AJ6240" s="83"/>
      <c r="AK6240" s="40"/>
      <c r="AN6240" s="83"/>
      <c r="AO6240" s="40"/>
      <c r="AT6240" s="83"/>
      <c r="AU6240" s="40"/>
      <c r="AX6240" s="6"/>
      <c r="AY6240" s="40"/>
    </row>
    <row r="6241" spans="32:51" x14ac:dyDescent="0.25">
      <c r="AF6241" s="6"/>
      <c r="AG6241" s="40"/>
      <c r="AJ6241" s="83"/>
      <c r="AK6241" s="40"/>
      <c r="AN6241" s="83"/>
      <c r="AO6241" s="40"/>
      <c r="AT6241" s="83"/>
      <c r="AU6241" s="40"/>
      <c r="AX6241" s="6"/>
      <c r="AY6241" s="40"/>
    </row>
    <row r="6242" spans="32:51" x14ac:dyDescent="0.25">
      <c r="AF6242" s="6"/>
      <c r="AG6242" s="40"/>
      <c r="AJ6242" s="83"/>
      <c r="AK6242" s="40"/>
      <c r="AN6242" s="83"/>
      <c r="AO6242" s="40"/>
      <c r="AT6242" s="83"/>
      <c r="AU6242" s="40"/>
      <c r="AX6242" s="6"/>
      <c r="AY6242" s="40"/>
    </row>
    <row r="6243" spans="32:51" x14ac:dyDescent="0.25">
      <c r="AF6243" s="6"/>
      <c r="AG6243" s="40"/>
      <c r="AJ6243" s="83"/>
      <c r="AK6243" s="40"/>
      <c r="AN6243" s="83"/>
      <c r="AO6243" s="40"/>
      <c r="AT6243" s="83"/>
      <c r="AU6243" s="40"/>
      <c r="AX6243" s="6"/>
      <c r="AY6243" s="40"/>
    </row>
    <row r="6244" spans="32:51" x14ac:dyDescent="0.25">
      <c r="AF6244" s="6"/>
      <c r="AG6244" s="40"/>
      <c r="AJ6244" s="83"/>
      <c r="AK6244" s="40"/>
      <c r="AN6244" s="83"/>
      <c r="AO6244" s="40"/>
      <c r="AT6244" s="83"/>
      <c r="AU6244" s="40"/>
      <c r="AX6244" s="6"/>
      <c r="AY6244" s="40"/>
    </row>
    <row r="6245" spans="32:51" x14ac:dyDescent="0.25">
      <c r="AF6245" s="6"/>
      <c r="AG6245" s="40"/>
      <c r="AJ6245" s="83"/>
      <c r="AK6245" s="40"/>
      <c r="AN6245" s="83"/>
      <c r="AO6245" s="40"/>
      <c r="AT6245" s="83"/>
      <c r="AU6245" s="40"/>
      <c r="AX6245" s="6"/>
      <c r="AY6245" s="40"/>
    </row>
    <row r="6246" spans="32:51" x14ac:dyDescent="0.25">
      <c r="AF6246" s="6"/>
      <c r="AG6246" s="40"/>
      <c r="AJ6246" s="83"/>
      <c r="AK6246" s="40"/>
      <c r="AN6246" s="83"/>
      <c r="AO6246" s="40"/>
      <c r="AT6246" s="83"/>
      <c r="AU6246" s="40"/>
      <c r="AX6246" s="6"/>
      <c r="AY6246" s="40"/>
    </row>
    <row r="6247" spans="32:51" x14ac:dyDescent="0.25">
      <c r="AF6247" s="6"/>
      <c r="AG6247" s="40"/>
      <c r="AJ6247" s="83"/>
      <c r="AK6247" s="40"/>
      <c r="AN6247" s="83"/>
      <c r="AO6247" s="40"/>
      <c r="AT6247" s="83"/>
      <c r="AU6247" s="40"/>
      <c r="AX6247" s="6"/>
      <c r="AY6247" s="40"/>
    </row>
    <row r="6248" spans="32:51" x14ac:dyDescent="0.25">
      <c r="AF6248" s="6"/>
      <c r="AG6248" s="40"/>
      <c r="AJ6248" s="83"/>
      <c r="AK6248" s="40"/>
      <c r="AN6248" s="83"/>
      <c r="AO6248" s="40"/>
      <c r="AT6248" s="83"/>
      <c r="AU6248" s="40"/>
      <c r="AX6248" s="6"/>
      <c r="AY6248" s="40"/>
    </row>
    <row r="6249" spans="32:51" x14ac:dyDescent="0.25">
      <c r="AF6249" s="6"/>
      <c r="AG6249" s="40"/>
      <c r="AJ6249" s="83"/>
      <c r="AK6249" s="40"/>
      <c r="AN6249" s="83"/>
      <c r="AO6249" s="40"/>
      <c r="AT6249" s="83"/>
      <c r="AU6249" s="40"/>
      <c r="AX6249" s="6"/>
      <c r="AY6249" s="40"/>
    </row>
    <row r="6250" spans="32:51" x14ac:dyDescent="0.25">
      <c r="AF6250" s="6"/>
      <c r="AG6250" s="40"/>
      <c r="AJ6250" s="83"/>
      <c r="AK6250" s="40"/>
      <c r="AN6250" s="83"/>
      <c r="AO6250" s="40"/>
      <c r="AT6250" s="83"/>
      <c r="AU6250" s="40"/>
      <c r="AX6250" s="6"/>
      <c r="AY6250" s="40"/>
    </row>
    <row r="6251" spans="32:51" x14ac:dyDescent="0.25">
      <c r="AF6251" s="6"/>
      <c r="AG6251" s="40"/>
      <c r="AJ6251" s="83"/>
      <c r="AK6251" s="40"/>
      <c r="AN6251" s="83"/>
      <c r="AO6251" s="40"/>
      <c r="AT6251" s="83"/>
      <c r="AU6251" s="40"/>
      <c r="AX6251" s="6"/>
      <c r="AY6251" s="40"/>
    </row>
    <row r="6252" spans="32:51" x14ac:dyDescent="0.25">
      <c r="AF6252" s="6"/>
      <c r="AG6252" s="40"/>
      <c r="AJ6252" s="83"/>
      <c r="AK6252" s="40"/>
      <c r="AN6252" s="83"/>
      <c r="AO6252" s="40"/>
      <c r="AT6252" s="83"/>
      <c r="AU6252" s="40"/>
      <c r="AX6252" s="6"/>
      <c r="AY6252" s="40"/>
    </row>
    <row r="6253" spans="32:51" x14ac:dyDescent="0.25">
      <c r="AF6253" s="6"/>
      <c r="AG6253" s="40"/>
      <c r="AJ6253" s="83"/>
      <c r="AK6253" s="40"/>
      <c r="AN6253" s="83"/>
      <c r="AO6253" s="40"/>
      <c r="AT6253" s="83"/>
      <c r="AU6253" s="40"/>
      <c r="AX6253" s="6"/>
      <c r="AY6253" s="40"/>
    </row>
    <row r="6254" spans="32:51" x14ac:dyDescent="0.25">
      <c r="AF6254" s="6"/>
      <c r="AG6254" s="40"/>
      <c r="AJ6254" s="83"/>
      <c r="AK6254" s="40"/>
      <c r="AN6254" s="83"/>
      <c r="AO6254" s="40"/>
      <c r="AT6254" s="83"/>
      <c r="AU6254" s="40"/>
      <c r="AX6254" s="6"/>
      <c r="AY6254" s="40"/>
    </row>
    <row r="6255" spans="32:51" x14ac:dyDescent="0.25">
      <c r="AF6255" s="6"/>
      <c r="AG6255" s="40"/>
      <c r="AJ6255" s="83"/>
      <c r="AK6255" s="40"/>
      <c r="AN6255" s="83"/>
      <c r="AO6255" s="40"/>
      <c r="AT6255" s="83"/>
      <c r="AU6255" s="40"/>
      <c r="AX6255" s="6"/>
      <c r="AY6255" s="40"/>
    </row>
    <row r="6256" spans="32:51" x14ac:dyDescent="0.25">
      <c r="AF6256" s="6"/>
      <c r="AG6256" s="40"/>
      <c r="AJ6256" s="83"/>
      <c r="AK6256" s="40"/>
      <c r="AN6256" s="83"/>
      <c r="AO6256" s="40"/>
      <c r="AT6256" s="83"/>
      <c r="AU6256" s="40"/>
      <c r="AX6256" s="6"/>
      <c r="AY6256" s="40"/>
    </row>
    <row r="6257" spans="32:51" x14ac:dyDescent="0.25">
      <c r="AF6257" s="6"/>
      <c r="AG6257" s="40"/>
      <c r="AJ6257" s="83"/>
      <c r="AK6257" s="40"/>
      <c r="AN6257" s="83"/>
      <c r="AO6257" s="40"/>
      <c r="AT6257" s="83"/>
      <c r="AU6257" s="40"/>
      <c r="AX6257" s="6"/>
      <c r="AY6257" s="40"/>
    </row>
    <row r="6258" spans="32:51" x14ac:dyDescent="0.25">
      <c r="AF6258" s="6"/>
      <c r="AG6258" s="40"/>
      <c r="AJ6258" s="83"/>
      <c r="AK6258" s="40"/>
      <c r="AN6258" s="83"/>
      <c r="AO6258" s="40"/>
      <c r="AT6258" s="83"/>
      <c r="AU6258" s="40"/>
      <c r="AX6258" s="6"/>
      <c r="AY6258" s="40"/>
    </row>
    <row r="6259" spans="32:51" x14ac:dyDescent="0.25">
      <c r="AF6259" s="6"/>
      <c r="AG6259" s="40"/>
      <c r="AJ6259" s="83"/>
      <c r="AK6259" s="40"/>
      <c r="AN6259" s="83"/>
      <c r="AO6259" s="40"/>
      <c r="AT6259" s="83"/>
      <c r="AU6259" s="40"/>
      <c r="AX6259" s="6"/>
      <c r="AY6259" s="40"/>
    </row>
    <row r="6260" spans="32:51" x14ac:dyDescent="0.25">
      <c r="AF6260" s="6"/>
      <c r="AG6260" s="40"/>
      <c r="AJ6260" s="83"/>
      <c r="AK6260" s="40"/>
      <c r="AN6260" s="83"/>
      <c r="AO6260" s="40"/>
      <c r="AT6260" s="83"/>
      <c r="AU6260" s="40"/>
      <c r="AX6260" s="6"/>
      <c r="AY6260" s="40"/>
    </row>
    <row r="6261" spans="32:51" x14ac:dyDescent="0.25">
      <c r="AF6261" s="6"/>
      <c r="AG6261" s="40"/>
      <c r="AJ6261" s="83"/>
      <c r="AK6261" s="40"/>
      <c r="AN6261" s="83"/>
      <c r="AO6261" s="40"/>
      <c r="AT6261" s="83"/>
      <c r="AU6261" s="40"/>
      <c r="AX6261" s="6"/>
      <c r="AY6261" s="40"/>
    </row>
    <row r="6262" spans="32:51" x14ac:dyDescent="0.25">
      <c r="AF6262" s="6"/>
      <c r="AG6262" s="40"/>
      <c r="AJ6262" s="83"/>
      <c r="AK6262" s="40"/>
      <c r="AN6262" s="83"/>
      <c r="AO6262" s="40"/>
      <c r="AT6262" s="83"/>
      <c r="AU6262" s="40"/>
      <c r="AX6262" s="6"/>
      <c r="AY6262" s="40"/>
    </row>
    <row r="6263" spans="32:51" x14ac:dyDescent="0.25">
      <c r="AF6263" s="6"/>
      <c r="AG6263" s="40"/>
      <c r="AJ6263" s="83"/>
      <c r="AK6263" s="40"/>
      <c r="AN6263" s="83"/>
      <c r="AO6263" s="40"/>
      <c r="AT6263" s="83"/>
      <c r="AU6263" s="40"/>
      <c r="AX6263" s="6"/>
      <c r="AY6263" s="40"/>
    </row>
    <row r="6264" spans="32:51" x14ac:dyDescent="0.25">
      <c r="AF6264" s="6"/>
      <c r="AG6264" s="40"/>
      <c r="AJ6264" s="83"/>
      <c r="AK6264" s="40"/>
      <c r="AN6264" s="83"/>
      <c r="AO6264" s="40"/>
      <c r="AT6264" s="83"/>
      <c r="AU6264" s="40"/>
      <c r="AX6264" s="6"/>
      <c r="AY6264" s="40"/>
    </row>
    <row r="6265" spans="32:51" x14ac:dyDescent="0.25">
      <c r="AF6265" s="6"/>
      <c r="AG6265" s="40"/>
      <c r="AJ6265" s="83"/>
      <c r="AK6265" s="40"/>
      <c r="AN6265" s="83"/>
      <c r="AO6265" s="40"/>
      <c r="AT6265" s="83"/>
      <c r="AU6265" s="40"/>
      <c r="AX6265" s="6"/>
      <c r="AY6265" s="40"/>
    </row>
    <row r="6266" spans="32:51" x14ac:dyDescent="0.25">
      <c r="AF6266" s="6"/>
      <c r="AG6266" s="40"/>
      <c r="AJ6266" s="83"/>
      <c r="AK6266" s="40"/>
      <c r="AN6266" s="83"/>
      <c r="AO6266" s="40"/>
      <c r="AT6266" s="83"/>
      <c r="AU6266" s="40"/>
      <c r="AX6266" s="6"/>
      <c r="AY6266" s="40"/>
    </row>
    <row r="6267" spans="32:51" x14ac:dyDescent="0.25">
      <c r="AF6267" s="6"/>
      <c r="AG6267" s="40"/>
      <c r="AJ6267" s="83"/>
      <c r="AK6267" s="40"/>
      <c r="AN6267" s="83"/>
      <c r="AO6267" s="40"/>
      <c r="AT6267" s="83"/>
      <c r="AU6267" s="40"/>
      <c r="AX6267" s="6"/>
      <c r="AY6267" s="40"/>
    </row>
    <row r="6268" spans="32:51" x14ac:dyDescent="0.25">
      <c r="AF6268" s="6"/>
      <c r="AG6268" s="40"/>
      <c r="AJ6268" s="83"/>
      <c r="AK6268" s="40"/>
      <c r="AN6268" s="83"/>
      <c r="AO6268" s="40"/>
      <c r="AT6268" s="83"/>
      <c r="AU6268" s="40"/>
      <c r="AX6268" s="6"/>
      <c r="AY6268" s="40"/>
    </row>
    <row r="6269" spans="32:51" x14ac:dyDescent="0.25">
      <c r="AF6269" s="6"/>
      <c r="AG6269" s="40"/>
      <c r="AJ6269" s="83"/>
      <c r="AK6269" s="40"/>
      <c r="AN6269" s="83"/>
      <c r="AO6269" s="40"/>
      <c r="AT6269" s="83"/>
      <c r="AU6269" s="40"/>
      <c r="AX6269" s="6"/>
      <c r="AY6269" s="40"/>
    </row>
    <row r="6270" spans="32:51" x14ac:dyDescent="0.25">
      <c r="AF6270" s="6"/>
      <c r="AG6270" s="40"/>
      <c r="AJ6270" s="83"/>
      <c r="AK6270" s="40"/>
      <c r="AN6270" s="83"/>
      <c r="AO6270" s="40"/>
      <c r="AT6270" s="83"/>
      <c r="AU6270" s="40"/>
      <c r="AX6270" s="6"/>
      <c r="AY6270" s="40"/>
    </row>
    <row r="6271" spans="32:51" x14ac:dyDescent="0.25">
      <c r="AF6271" s="6"/>
      <c r="AG6271" s="40"/>
      <c r="AJ6271" s="83"/>
      <c r="AK6271" s="40"/>
      <c r="AN6271" s="83"/>
      <c r="AO6271" s="40"/>
      <c r="AT6271" s="83"/>
      <c r="AU6271" s="40"/>
      <c r="AX6271" s="6"/>
      <c r="AY6271" s="40"/>
    </row>
    <row r="6272" spans="32:51" x14ac:dyDescent="0.25">
      <c r="AF6272" s="6"/>
      <c r="AG6272" s="40"/>
      <c r="AJ6272" s="83"/>
      <c r="AK6272" s="40"/>
      <c r="AN6272" s="83"/>
      <c r="AO6272" s="40"/>
      <c r="AT6272" s="83"/>
      <c r="AU6272" s="40"/>
      <c r="AX6272" s="6"/>
      <c r="AY6272" s="40"/>
    </row>
    <row r="6273" spans="32:51" x14ac:dyDescent="0.25">
      <c r="AF6273" s="6"/>
      <c r="AG6273" s="40"/>
      <c r="AJ6273" s="83"/>
      <c r="AK6273" s="40"/>
      <c r="AN6273" s="83"/>
      <c r="AO6273" s="40"/>
      <c r="AT6273" s="83"/>
      <c r="AU6273" s="40"/>
      <c r="AX6273" s="6"/>
      <c r="AY6273" s="40"/>
    </row>
    <row r="6274" spans="32:51" x14ac:dyDescent="0.25">
      <c r="AF6274" s="6"/>
      <c r="AG6274" s="40"/>
      <c r="AJ6274" s="83"/>
      <c r="AK6274" s="40"/>
      <c r="AN6274" s="83"/>
      <c r="AO6274" s="40"/>
      <c r="AT6274" s="83"/>
      <c r="AU6274" s="40"/>
      <c r="AX6274" s="6"/>
      <c r="AY6274" s="40"/>
    </row>
    <row r="6275" spans="32:51" x14ac:dyDescent="0.25">
      <c r="AF6275" s="6"/>
      <c r="AG6275" s="40"/>
      <c r="AJ6275" s="83"/>
      <c r="AK6275" s="40"/>
      <c r="AN6275" s="83"/>
      <c r="AO6275" s="40"/>
      <c r="AT6275" s="83"/>
      <c r="AU6275" s="40"/>
      <c r="AX6275" s="6"/>
      <c r="AY6275" s="40"/>
    </row>
    <row r="6276" spans="32:51" x14ac:dyDescent="0.25">
      <c r="AF6276" s="6"/>
      <c r="AG6276" s="40"/>
      <c r="AJ6276" s="83"/>
      <c r="AK6276" s="40"/>
      <c r="AN6276" s="83"/>
      <c r="AO6276" s="40"/>
      <c r="AT6276" s="83"/>
      <c r="AU6276" s="40"/>
      <c r="AX6276" s="6"/>
      <c r="AY6276" s="40"/>
    </row>
    <row r="6277" spans="32:51" x14ac:dyDescent="0.25">
      <c r="AF6277" s="6"/>
      <c r="AG6277" s="40"/>
      <c r="AJ6277" s="83"/>
      <c r="AK6277" s="40"/>
      <c r="AN6277" s="83"/>
      <c r="AO6277" s="40"/>
      <c r="AT6277" s="83"/>
      <c r="AU6277" s="40"/>
      <c r="AX6277" s="6"/>
      <c r="AY6277" s="40"/>
    </row>
    <row r="6278" spans="32:51" x14ac:dyDescent="0.25">
      <c r="AF6278" s="6"/>
      <c r="AG6278" s="40"/>
      <c r="AJ6278" s="83"/>
      <c r="AK6278" s="40"/>
      <c r="AN6278" s="83"/>
      <c r="AO6278" s="40"/>
      <c r="AT6278" s="83"/>
      <c r="AU6278" s="40"/>
      <c r="AX6278" s="6"/>
      <c r="AY6278" s="40"/>
    </row>
    <row r="6279" spans="32:51" x14ac:dyDescent="0.25">
      <c r="AF6279" s="6"/>
      <c r="AG6279" s="40"/>
      <c r="AJ6279" s="83"/>
      <c r="AK6279" s="40"/>
      <c r="AN6279" s="83"/>
      <c r="AO6279" s="40"/>
      <c r="AT6279" s="83"/>
      <c r="AU6279" s="40"/>
      <c r="AX6279" s="6"/>
      <c r="AY6279" s="40"/>
    </row>
    <row r="6280" spans="32:51" x14ac:dyDescent="0.25">
      <c r="AF6280" s="6"/>
      <c r="AG6280" s="40"/>
      <c r="AJ6280" s="83"/>
      <c r="AK6280" s="40"/>
      <c r="AN6280" s="83"/>
      <c r="AO6280" s="40"/>
      <c r="AT6280" s="83"/>
      <c r="AU6280" s="40"/>
      <c r="AX6280" s="6"/>
      <c r="AY6280" s="40"/>
    </row>
    <row r="6281" spans="32:51" x14ac:dyDescent="0.25">
      <c r="AF6281" s="6"/>
      <c r="AG6281" s="40"/>
      <c r="AJ6281" s="83"/>
      <c r="AK6281" s="40"/>
      <c r="AN6281" s="83"/>
      <c r="AO6281" s="40"/>
      <c r="AT6281" s="83"/>
      <c r="AU6281" s="40"/>
      <c r="AX6281" s="6"/>
      <c r="AY6281" s="40"/>
    </row>
    <row r="6282" spans="32:51" x14ac:dyDescent="0.25">
      <c r="AF6282" s="6"/>
      <c r="AG6282" s="40"/>
      <c r="AJ6282" s="83"/>
      <c r="AK6282" s="40"/>
      <c r="AN6282" s="83"/>
      <c r="AO6282" s="40"/>
      <c r="AT6282" s="83"/>
      <c r="AU6282" s="40"/>
      <c r="AX6282" s="6"/>
      <c r="AY6282" s="40"/>
    </row>
    <row r="6283" spans="32:51" x14ac:dyDescent="0.25">
      <c r="AF6283" s="6"/>
      <c r="AG6283" s="40"/>
      <c r="AJ6283" s="83"/>
      <c r="AK6283" s="40"/>
      <c r="AN6283" s="83"/>
      <c r="AO6283" s="40"/>
      <c r="AT6283" s="83"/>
      <c r="AU6283" s="40"/>
      <c r="AX6283" s="6"/>
      <c r="AY6283" s="40"/>
    </row>
    <row r="6284" spans="32:51" x14ac:dyDescent="0.25">
      <c r="AF6284" s="6"/>
      <c r="AG6284" s="40"/>
      <c r="AJ6284" s="83"/>
      <c r="AK6284" s="40"/>
      <c r="AN6284" s="83"/>
      <c r="AO6284" s="40"/>
      <c r="AT6284" s="83"/>
      <c r="AU6284" s="40"/>
      <c r="AX6284" s="6"/>
      <c r="AY6284" s="40"/>
    </row>
    <row r="6285" spans="32:51" x14ac:dyDescent="0.25">
      <c r="AF6285" s="6"/>
      <c r="AG6285" s="40"/>
      <c r="AJ6285" s="83"/>
      <c r="AK6285" s="40"/>
      <c r="AN6285" s="83"/>
      <c r="AO6285" s="40"/>
      <c r="AT6285" s="83"/>
      <c r="AU6285" s="40"/>
      <c r="AX6285" s="6"/>
      <c r="AY6285" s="40"/>
    </row>
    <row r="6286" spans="32:51" x14ac:dyDescent="0.25">
      <c r="AF6286" s="6"/>
      <c r="AG6286" s="40"/>
      <c r="AJ6286" s="83"/>
      <c r="AK6286" s="40"/>
      <c r="AN6286" s="83"/>
      <c r="AO6286" s="40"/>
      <c r="AT6286" s="83"/>
      <c r="AU6286" s="40"/>
      <c r="AX6286" s="6"/>
      <c r="AY6286" s="40"/>
    </row>
    <row r="6287" spans="32:51" x14ac:dyDescent="0.25">
      <c r="AF6287" s="6"/>
      <c r="AG6287" s="40"/>
      <c r="AJ6287" s="83"/>
      <c r="AK6287" s="40"/>
      <c r="AN6287" s="83"/>
      <c r="AO6287" s="40"/>
      <c r="AT6287" s="83"/>
      <c r="AU6287" s="40"/>
      <c r="AX6287" s="6"/>
      <c r="AY6287" s="40"/>
    </row>
    <row r="6288" spans="32:51" x14ac:dyDescent="0.25">
      <c r="AF6288" s="6"/>
      <c r="AG6288" s="40"/>
      <c r="AJ6288" s="83"/>
      <c r="AK6288" s="40"/>
      <c r="AN6288" s="83"/>
      <c r="AO6288" s="40"/>
      <c r="AT6288" s="83"/>
      <c r="AU6288" s="40"/>
      <c r="AX6288" s="6"/>
      <c r="AY6288" s="40"/>
    </row>
    <row r="6289" spans="32:51" x14ac:dyDescent="0.25">
      <c r="AF6289" s="6"/>
      <c r="AG6289" s="40"/>
      <c r="AJ6289" s="83"/>
      <c r="AK6289" s="40"/>
      <c r="AN6289" s="83"/>
      <c r="AO6289" s="40"/>
      <c r="AT6289" s="83"/>
      <c r="AU6289" s="40"/>
      <c r="AX6289" s="6"/>
      <c r="AY6289" s="40"/>
    </row>
    <row r="6290" spans="32:51" x14ac:dyDescent="0.25">
      <c r="AF6290" s="6"/>
      <c r="AG6290" s="40"/>
      <c r="AJ6290" s="83"/>
      <c r="AK6290" s="40"/>
      <c r="AN6290" s="83"/>
      <c r="AO6290" s="40"/>
      <c r="AT6290" s="83"/>
      <c r="AU6290" s="40"/>
      <c r="AX6290" s="6"/>
      <c r="AY6290" s="40"/>
    </row>
    <row r="6291" spans="32:51" x14ac:dyDescent="0.25">
      <c r="AF6291" s="6"/>
      <c r="AG6291" s="40"/>
      <c r="AJ6291" s="83"/>
      <c r="AK6291" s="40"/>
      <c r="AN6291" s="83"/>
      <c r="AO6291" s="40"/>
      <c r="AT6291" s="83"/>
      <c r="AU6291" s="40"/>
      <c r="AX6291" s="6"/>
      <c r="AY6291" s="40"/>
    </row>
    <row r="6292" spans="32:51" x14ac:dyDescent="0.25">
      <c r="AF6292" s="6"/>
      <c r="AG6292" s="40"/>
      <c r="AJ6292" s="83"/>
      <c r="AK6292" s="40"/>
      <c r="AN6292" s="83"/>
      <c r="AO6292" s="40"/>
      <c r="AT6292" s="83"/>
      <c r="AU6292" s="40"/>
      <c r="AX6292" s="6"/>
      <c r="AY6292" s="40"/>
    </row>
    <row r="6293" spans="32:51" x14ac:dyDescent="0.25">
      <c r="AF6293" s="6"/>
      <c r="AG6293" s="40"/>
      <c r="AJ6293" s="83"/>
      <c r="AK6293" s="40"/>
      <c r="AN6293" s="83"/>
      <c r="AO6293" s="40"/>
      <c r="AT6293" s="83"/>
      <c r="AU6293" s="40"/>
      <c r="AX6293" s="6"/>
      <c r="AY6293" s="40"/>
    </row>
    <row r="6294" spans="32:51" x14ac:dyDescent="0.25">
      <c r="AF6294" s="6"/>
      <c r="AG6294" s="40"/>
      <c r="AJ6294" s="83"/>
      <c r="AK6294" s="40"/>
      <c r="AN6294" s="83"/>
      <c r="AO6294" s="40"/>
      <c r="AT6294" s="83"/>
      <c r="AU6294" s="40"/>
      <c r="AX6294" s="6"/>
      <c r="AY6294" s="40"/>
    </row>
    <row r="6295" spans="32:51" x14ac:dyDescent="0.25">
      <c r="AF6295" s="6"/>
      <c r="AG6295" s="40"/>
      <c r="AJ6295" s="83"/>
      <c r="AK6295" s="40"/>
      <c r="AN6295" s="83"/>
      <c r="AO6295" s="40"/>
      <c r="AT6295" s="83"/>
      <c r="AU6295" s="40"/>
      <c r="AX6295" s="6"/>
      <c r="AY6295" s="40"/>
    </row>
    <row r="6296" spans="32:51" x14ac:dyDescent="0.25">
      <c r="AF6296" s="6"/>
      <c r="AG6296" s="40"/>
      <c r="AJ6296" s="83"/>
      <c r="AK6296" s="40"/>
      <c r="AN6296" s="83"/>
      <c r="AO6296" s="40"/>
      <c r="AT6296" s="83"/>
      <c r="AU6296" s="40"/>
      <c r="AX6296" s="6"/>
      <c r="AY6296" s="40"/>
    </row>
    <row r="6297" spans="32:51" x14ac:dyDescent="0.25">
      <c r="AF6297" s="6"/>
      <c r="AG6297" s="40"/>
      <c r="AJ6297" s="83"/>
      <c r="AK6297" s="40"/>
      <c r="AN6297" s="83"/>
      <c r="AO6297" s="40"/>
      <c r="AT6297" s="83"/>
      <c r="AU6297" s="40"/>
      <c r="AX6297" s="6"/>
      <c r="AY6297" s="40"/>
    </row>
    <row r="6298" spans="32:51" x14ac:dyDescent="0.25">
      <c r="AF6298" s="6"/>
      <c r="AG6298" s="40"/>
      <c r="AJ6298" s="83"/>
      <c r="AK6298" s="40"/>
      <c r="AN6298" s="83"/>
      <c r="AO6298" s="40"/>
      <c r="AT6298" s="83"/>
      <c r="AU6298" s="40"/>
      <c r="AX6298" s="6"/>
      <c r="AY6298" s="40"/>
    </row>
    <row r="6299" spans="32:51" x14ac:dyDescent="0.25">
      <c r="AF6299" s="6"/>
      <c r="AG6299" s="40"/>
      <c r="AJ6299" s="83"/>
      <c r="AK6299" s="40"/>
      <c r="AN6299" s="83"/>
      <c r="AO6299" s="40"/>
      <c r="AT6299" s="83"/>
      <c r="AU6299" s="40"/>
      <c r="AX6299" s="6"/>
      <c r="AY6299" s="40"/>
    </row>
    <row r="6300" spans="32:51" x14ac:dyDescent="0.25">
      <c r="AF6300" s="6"/>
      <c r="AG6300" s="40"/>
      <c r="AJ6300" s="83"/>
      <c r="AK6300" s="40"/>
      <c r="AN6300" s="83"/>
      <c r="AO6300" s="40"/>
      <c r="AT6300" s="83"/>
      <c r="AU6300" s="40"/>
      <c r="AX6300" s="6"/>
      <c r="AY6300" s="40"/>
    </row>
    <row r="6301" spans="32:51" x14ac:dyDescent="0.25">
      <c r="AF6301" s="6"/>
      <c r="AG6301" s="40"/>
      <c r="AJ6301" s="83"/>
      <c r="AK6301" s="40"/>
      <c r="AN6301" s="83"/>
      <c r="AO6301" s="40"/>
      <c r="AT6301" s="83"/>
      <c r="AU6301" s="40"/>
      <c r="AX6301" s="6"/>
      <c r="AY6301" s="40"/>
    </row>
    <row r="6302" spans="32:51" x14ac:dyDescent="0.25">
      <c r="AF6302" s="6"/>
      <c r="AG6302" s="40"/>
      <c r="AJ6302" s="83"/>
      <c r="AK6302" s="40"/>
      <c r="AN6302" s="83"/>
      <c r="AO6302" s="40"/>
      <c r="AT6302" s="83"/>
      <c r="AU6302" s="40"/>
      <c r="AX6302" s="6"/>
      <c r="AY6302" s="40"/>
    </row>
    <row r="6303" spans="32:51" x14ac:dyDescent="0.25">
      <c r="AF6303" s="6"/>
      <c r="AG6303" s="40"/>
      <c r="AJ6303" s="83"/>
      <c r="AK6303" s="40"/>
      <c r="AN6303" s="83"/>
      <c r="AO6303" s="40"/>
      <c r="AT6303" s="83"/>
      <c r="AU6303" s="40"/>
      <c r="AX6303" s="6"/>
      <c r="AY6303" s="40"/>
    </row>
    <row r="6304" spans="32:51" x14ac:dyDescent="0.25">
      <c r="AF6304" s="6"/>
      <c r="AG6304" s="40"/>
      <c r="AJ6304" s="83"/>
      <c r="AK6304" s="40"/>
      <c r="AN6304" s="83"/>
      <c r="AO6304" s="40"/>
      <c r="AT6304" s="83"/>
      <c r="AU6304" s="40"/>
      <c r="AX6304" s="6"/>
      <c r="AY6304" s="40"/>
    </row>
    <row r="6305" spans="32:51" x14ac:dyDescent="0.25">
      <c r="AF6305" s="6"/>
      <c r="AG6305" s="40"/>
      <c r="AJ6305" s="83"/>
      <c r="AK6305" s="40"/>
      <c r="AN6305" s="83"/>
      <c r="AO6305" s="40"/>
      <c r="AT6305" s="83"/>
      <c r="AU6305" s="40"/>
      <c r="AX6305" s="6"/>
      <c r="AY6305" s="40"/>
    </row>
    <row r="6306" spans="32:51" x14ac:dyDescent="0.25">
      <c r="AF6306" s="6"/>
      <c r="AG6306" s="40"/>
      <c r="AJ6306" s="83"/>
      <c r="AK6306" s="40"/>
      <c r="AN6306" s="83"/>
      <c r="AO6306" s="40"/>
      <c r="AT6306" s="83"/>
      <c r="AU6306" s="40"/>
      <c r="AX6306" s="6"/>
      <c r="AY6306" s="40"/>
    </row>
    <row r="6307" spans="32:51" x14ac:dyDescent="0.25">
      <c r="AF6307" s="6"/>
      <c r="AG6307" s="40"/>
      <c r="AJ6307" s="83"/>
      <c r="AK6307" s="40"/>
      <c r="AN6307" s="83"/>
      <c r="AO6307" s="40"/>
      <c r="AT6307" s="83"/>
      <c r="AU6307" s="40"/>
      <c r="AX6307" s="6"/>
      <c r="AY6307" s="40"/>
    </row>
    <row r="6308" spans="32:51" x14ac:dyDescent="0.25">
      <c r="AF6308" s="6"/>
      <c r="AG6308" s="40"/>
      <c r="AJ6308" s="83"/>
      <c r="AK6308" s="40"/>
      <c r="AN6308" s="83"/>
      <c r="AO6308" s="40"/>
      <c r="AT6308" s="83"/>
      <c r="AU6308" s="40"/>
      <c r="AX6308" s="6"/>
      <c r="AY6308" s="40"/>
    </row>
    <row r="6309" spans="32:51" x14ac:dyDescent="0.25">
      <c r="AF6309" s="6"/>
      <c r="AG6309" s="40"/>
      <c r="AJ6309" s="83"/>
      <c r="AK6309" s="40"/>
      <c r="AN6309" s="83"/>
      <c r="AO6309" s="40"/>
      <c r="AT6309" s="83"/>
      <c r="AU6309" s="40"/>
      <c r="AX6309" s="6"/>
      <c r="AY6309" s="40"/>
    </row>
    <row r="6310" spans="32:51" x14ac:dyDescent="0.25">
      <c r="AF6310" s="6"/>
      <c r="AG6310" s="40"/>
      <c r="AJ6310" s="83"/>
      <c r="AK6310" s="40"/>
      <c r="AN6310" s="83"/>
      <c r="AO6310" s="40"/>
      <c r="AT6310" s="83"/>
      <c r="AU6310" s="40"/>
      <c r="AX6310" s="6"/>
      <c r="AY6310" s="40"/>
    </row>
    <row r="6311" spans="32:51" x14ac:dyDescent="0.25">
      <c r="AF6311" s="6"/>
      <c r="AG6311" s="40"/>
      <c r="AJ6311" s="83"/>
      <c r="AK6311" s="40"/>
      <c r="AN6311" s="83"/>
      <c r="AO6311" s="40"/>
      <c r="AT6311" s="83"/>
      <c r="AU6311" s="40"/>
      <c r="AX6311" s="6"/>
      <c r="AY6311" s="40"/>
    </row>
    <row r="6312" spans="32:51" x14ac:dyDescent="0.25">
      <c r="AF6312" s="6"/>
      <c r="AG6312" s="40"/>
      <c r="AJ6312" s="83"/>
      <c r="AK6312" s="40"/>
      <c r="AN6312" s="83"/>
      <c r="AO6312" s="40"/>
      <c r="AT6312" s="83"/>
      <c r="AU6312" s="40"/>
      <c r="AX6312" s="6"/>
      <c r="AY6312" s="40"/>
    </row>
    <row r="6313" spans="32:51" x14ac:dyDescent="0.25">
      <c r="AF6313" s="6"/>
      <c r="AG6313" s="40"/>
      <c r="AJ6313" s="83"/>
      <c r="AK6313" s="40"/>
      <c r="AN6313" s="83"/>
      <c r="AO6313" s="40"/>
      <c r="AT6313" s="83"/>
      <c r="AU6313" s="40"/>
      <c r="AX6313" s="6"/>
      <c r="AY6313" s="40"/>
    </row>
    <row r="6314" spans="32:51" x14ac:dyDescent="0.25">
      <c r="AF6314" s="6"/>
      <c r="AG6314" s="40"/>
      <c r="AJ6314" s="83"/>
      <c r="AK6314" s="40"/>
      <c r="AN6314" s="83"/>
      <c r="AO6314" s="40"/>
      <c r="AT6314" s="83"/>
      <c r="AU6314" s="40"/>
      <c r="AX6314" s="6"/>
      <c r="AY6314" s="40"/>
    </row>
    <row r="6315" spans="32:51" x14ac:dyDescent="0.25">
      <c r="AF6315" s="6"/>
      <c r="AG6315" s="40"/>
      <c r="AJ6315" s="83"/>
      <c r="AK6315" s="40"/>
      <c r="AN6315" s="83"/>
      <c r="AO6315" s="40"/>
      <c r="AT6315" s="83"/>
      <c r="AU6315" s="40"/>
      <c r="AX6315" s="6"/>
      <c r="AY6315" s="40"/>
    </row>
    <row r="6316" spans="32:51" x14ac:dyDescent="0.25">
      <c r="AF6316" s="6"/>
      <c r="AG6316" s="40"/>
      <c r="AJ6316" s="83"/>
      <c r="AK6316" s="40"/>
      <c r="AN6316" s="83"/>
      <c r="AO6316" s="40"/>
      <c r="AT6316" s="83"/>
      <c r="AU6316" s="40"/>
      <c r="AX6316" s="6"/>
      <c r="AY6316" s="40"/>
    </row>
    <row r="6317" spans="32:51" x14ac:dyDescent="0.25">
      <c r="AF6317" s="6"/>
      <c r="AG6317" s="40"/>
      <c r="AJ6317" s="83"/>
      <c r="AK6317" s="40"/>
      <c r="AN6317" s="83"/>
      <c r="AO6317" s="40"/>
      <c r="AT6317" s="83"/>
      <c r="AU6317" s="40"/>
      <c r="AX6317" s="6"/>
      <c r="AY6317" s="40"/>
    </row>
    <row r="6318" spans="32:51" x14ac:dyDescent="0.25">
      <c r="AF6318" s="6"/>
      <c r="AG6318" s="40"/>
      <c r="AJ6318" s="83"/>
      <c r="AK6318" s="40"/>
      <c r="AN6318" s="83"/>
      <c r="AO6318" s="40"/>
      <c r="AT6318" s="83"/>
      <c r="AU6318" s="40"/>
      <c r="AX6318" s="6"/>
      <c r="AY6318" s="40"/>
    </row>
    <row r="6319" spans="32:51" x14ac:dyDescent="0.25">
      <c r="AF6319" s="6"/>
      <c r="AG6319" s="40"/>
      <c r="AJ6319" s="83"/>
      <c r="AK6319" s="40"/>
      <c r="AN6319" s="83"/>
      <c r="AO6319" s="40"/>
      <c r="AT6319" s="83"/>
      <c r="AU6319" s="40"/>
      <c r="AX6319" s="6"/>
      <c r="AY6319" s="40"/>
    </row>
    <row r="6320" spans="32:51" x14ac:dyDescent="0.25">
      <c r="AF6320" s="6"/>
      <c r="AG6320" s="40"/>
      <c r="AJ6320" s="83"/>
      <c r="AK6320" s="40"/>
      <c r="AN6320" s="83"/>
      <c r="AO6320" s="40"/>
      <c r="AT6320" s="83"/>
      <c r="AU6320" s="40"/>
      <c r="AX6320" s="6"/>
      <c r="AY6320" s="40"/>
    </row>
    <row r="6321" spans="32:51" x14ac:dyDescent="0.25">
      <c r="AF6321" s="6"/>
      <c r="AG6321" s="40"/>
      <c r="AJ6321" s="83"/>
      <c r="AK6321" s="40"/>
      <c r="AN6321" s="83"/>
      <c r="AO6321" s="40"/>
      <c r="AT6321" s="83"/>
      <c r="AU6321" s="40"/>
      <c r="AX6321" s="6"/>
      <c r="AY6321" s="40"/>
    </row>
    <row r="6322" spans="32:51" x14ac:dyDescent="0.25">
      <c r="AF6322" s="6"/>
      <c r="AG6322" s="40"/>
      <c r="AJ6322" s="83"/>
      <c r="AK6322" s="40"/>
      <c r="AN6322" s="83"/>
      <c r="AO6322" s="40"/>
      <c r="AT6322" s="83"/>
      <c r="AU6322" s="40"/>
      <c r="AX6322" s="6"/>
      <c r="AY6322" s="40"/>
    </row>
    <row r="6323" spans="32:51" x14ac:dyDescent="0.25">
      <c r="AF6323" s="6"/>
      <c r="AG6323" s="40"/>
      <c r="AJ6323" s="83"/>
      <c r="AK6323" s="40"/>
      <c r="AN6323" s="83"/>
      <c r="AO6323" s="40"/>
      <c r="AT6323" s="83"/>
      <c r="AU6323" s="40"/>
      <c r="AX6323" s="6"/>
      <c r="AY6323" s="40"/>
    </row>
    <row r="6324" spans="32:51" x14ac:dyDescent="0.25">
      <c r="AF6324" s="6"/>
      <c r="AG6324" s="40"/>
      <c r="AJ6324" s="83"/>
      <c r="AK6324" s="40"/>
      <c r="AN6324" s="83"/>
      <c r="AO6324" s="40"/>
      <c r="AT6324" s="83"/>
      <c r="AU6324" s="40"/>
      <c r="AX6324" s="6"/>
      <c r="AY6324" s="40"/>
    </row>
    <row r="6325" spans="32:51" x14ac:dyDescent="0.25">
      <c r="AF6325" s="6"/>
      <c r="AG6325" s="40"/>
      <c r="AJ6325" s="83"/>
      <c r="AK6325" s="40"/>
      <c r="AN6325" s="83"/>
      <c r="AO6325" s="40"/>
      <c r="AT6325" s="83"/>
      <c r="AU6325" s="40"/>
      <c r="AX6325" s="6"/>
      <c r="AY6325" s="40"/>
    </row>
    <row r="6326" spans="32:51" x14ac:dyDescent="0.25">
      <c r="AF6326" s="6"/>
      <c r="AG6326" s="40"/>
      <c r="AJ6326" s="83"/>
      <c r="AK6326" s="40"/>
      <c r="AN6326" s="83"/>
      <c r="AO6326" s="40"/>
      <c r="AT6326" s="83"/>
      <c r="AU6326" s="40"/>
      <c r="AX6326" s="6"/>
      <c r="AY6326" s="40"/>
    </row>
    <row r="6327" spans="32:51" x14ac:dyDescent="0.25">
      <c r="AF6327" s="6"/>
      <c r="AG6327" s="40"/>
      <c r="AJ6327" s="83"/>
      <c r="AK6327" s="40"/>
      <c r="AN6327" s="83"/>
      <c r="AO6327" s="40"/>
      <c r="AT6327" s="83"/>
      <c r="AU6327" s="40"/>
      <c r="AX6327" s="6"/>
      <c r="AY6327" s="40"/>
    </row>
    <row r="6328" spans="32:51" x14ac:dyDescent="0.25">
      <c r="AF6328" s="6"/>
      <c r="AG6328" s="40"/>
      <c r="AJ6328" s="83"/>
      <c r="AK6328" s="40"/>
      <c r="AN6328" s="83"/>
      <c r="AO6328" s="40"/>
      <c r="AT6328" s="83"/>
      <c r="AU6328" s="40"/>
      <c r="AX6328" s="6"/>
      <c r="AY6328" s="40"/>
    </row>
    <row r="6329" spans="32:51" x14ac:dyDescent="0.25">
      <c r="AF6329" s="6"/>
      <c r="AG6329" s="40"/>
      <c r="AJ6329" s="83"/>
      <c r="AK6329" s="40"/>
      <c r="AN6329" s="83"/>
      <c r="AO6329" s="40"/>
      <c r="AT6329" s="83"/>
      <c r="AU6329" s="40"/>
      <c r="AX6329" s="6"/>
      <c r="AY6329" s="40"/>
    </row>
    <row r="6330" spans="32:51" x14ac:dyDescent="0.25">
      <c r="AF6330" s="6"/>
      <c r="AG6330" s="40"/>
      <c r="AJ6330" s="83"/>
      <c r="AK6330" s="40"/>
      <c r="AN6330" s="83"/>
      <c r="AO6330" s="40"/>
      <c r="AT6330" s="83"/>
      <c r="AU6330" s="40"/>
      <c r="AX6330" s="6"/>
      <c r="AY6330" s="40"/>
    </row>
    <row r="6331" spans="32:51" x14ac:dyDescent="0.25">
      <c r="AF6331" s="6"/>
      <c r="AG6331" s="40"/>
      <c r="AJ6331" s="83"/>
      <c r="AK6331" s="40"/>
      <c r="AN6331" s="83"/>
      <c r="AO6331" s="40"/>
      <c r="AT6331" s="83"/>
      <c r="AU6331" s="40"/>
      <c r="AX6331" s="6"/>
      <c r="AY6331" s="40"/>
    </row>
    <row r="6332" spans="32:51" x14ac:dyDescent="0.25">
      <c r="AF6332" s="6"/>
      <c r="AG6332" s="40"/>
      <c r="AJ6332" s="83"/>
      <c r="AK6332" s="40"/>
      <c r="AN6332" s="83"/>
      <c r="AO6332" s="40"/>
      <c r="AT6332" s="83"/>
      <c r="AU6332" s="40"/>
      <c r="AX6332" s="6"/>
      <c r="AY6332" s="40"/>
    </row>
    <row r="6333" spans="32:51" x14ac:dyDescent="0.25">
      <c r="AF6333" s="6"/>
      <c r="AG6333" s="40"/>
      <c r="AJ6333" s="83"/>
      <c r="AK6333" s="40"/>
      <c r="AN6333" s="83"/>
      <c r="AO6333" s="40"/>
      <c r="AT6333" s="83"/>
      <c r="AU6333" s="40"/>
      <c r="AX6333" s="6"/>
      <c r="AY6333" s="40"/>
    </row>
    <row r="6334" spans="32:51" x14ac:dyDescent="0.25">
      <c r="AF6334" s="6"/>
      <c r="AG6334" s="40"/>
      <c r="AJ6334" s="83"/>
      <c r="AK6334" s="40"/>
      <c r="AN6334" s="83"/>
      <c r="AO6334" s="40"/>
      <c r="AT6334" s="83"/>
      <c r="AU6334" s="40"/>
      <c r="AX6334" s="6"/>
      <c r="AY6334" s="40"/>
    </row>
    <row r="6335" spans="32:51" x14ac:dyDescent="0.25">
      <c r="AF6335" s="6"/>
      <c r="AG6335" s="40"/>
      <c r="AJ6335" s="83"/>
      <c r="AK6335" s="40"/>
      <c r="AN6335" s="83"/>
      <c r="AO6335" s="40"/>
      <c r="AT6335" s="83"/>
      <c r="AU6335" s="40"/>
      <c r="AX6335" s="6"/>
      <c r="AY6335" s="40"/>
    </row>
    <row r="6336" spans="32:51" x14ac:dyDescent="0.25">
      <c r="AF6336" s="6"/>
      <c r="AG6336" s="40"/>
      <c r="AJ6336" s="83"/>
      <c r="AK6336" s="40"/>
      <c r="AN6336" s="83"/>
      <c r="AO6336" s="40"/>
      <c r="AT6336" s="83"/>
      <c r="AU6336" s="40"/>
      <c r="AX6336" s="6"/>
      <c r="AY6336" s="40"/>
    </row>
    <row r="6337" spans="32:51" x14ac:dyDescent="0.25">
      <c r="AF6337" s="6"/>
      <c r="AG6337" s="40"/>
      <c r="AJ6337" s="83"/>
      <c r="AK6337" s="40"/>
      <c r="AN6337" s="83"/>
      <c r="AO6337" s="40"/>
      <c r="AT6337" s="83"/>
      <c r="AU6337" s="40"/>
      <c r="AX6337" s="6"/>
      <c r="AY6337" s="40"/>
    </row>
    <row r="6338" spans="32:51" x14ac:dyDescent="0.25">
      <c r="AF6338" s="6"/>
      <c r="AG6338" s="40"/>
      <c r="AJ6338" s="83"/>
      <c r="AK6338" s="40"/>
      <c r="AN6338" s="83"/>
      <c r="AO6338" s="40"/>
      <c r="AT6338" s="83"/>
      <c r="AU6338" s="40"/>
      <c r="AX6338" s="6"/>
      <c r="AY6338" s="40"/>
    </row>
    <row r="6339" spans="32:51" x14ac:dyDescent="0.25">
      <c r="AF6339" s="6"/>
      <c r="AG6339" s="40"/>
      <c r="AJ6339" s="83"/>
      <c r="AK6339" s="40"/>
      <c r="AN6339" s="83"/>
      <c r="AO6339" s="40"/>
      <c r="AT6339" s="83"/>
      <c r="AU6339" s="40"/>
      <c r="AX6339" s="6"/>
      <c r="AY6339" s="40"/>
    </row>
    <row r="6340" spans="32:51" x14ac:dyDescent="0.25">
      <c r="AF6340" s="6"/>
      <c r="AG6340" s="40"/>
      <c r="AJ6340" s="83"/>
      <c r="AK6340" s="40"/>
      <c r="AN6340" s="83"/>
      <c r="AO6340" s="40"/>
      <c r="AT6340" s="83"/>
      <c r="AU6340" s="40"/>
      <c r="AX6340" s="6"/>
      <c r="AY6340" s="40"/>
    </row>
    <row r="6341" spans="32:51" x14ac:dyDescent="0.25">
      <c r="AF6341" s="6"/>
      <c r="AG6341" s="40"/>
      <c r="AJ6341" s="83"/>
      <c r="AK6341" s="40"/>
      <c r="AN6341" s="83"/>
      <c r="AO6341" s="40"/>
      <c r="AT6341" s="83"/>
      <c r="AU6341" s="40"/>
      <c r="AX6341" s="6"/>
      <c r="AY6341" s="40"/>
    </row>
    <row r="6342" spans="32:51" x14ac:dyDescent="0.25">
      <c r="AF6342" s="6"/>
      <c r="AG6342" s="40"/>
      <c r="AJ6342" s="83"/>
      <c r="AK6342" s="40"/>
      <c r="AN6342" s="83"/>
      <c r="AO6342" s="40"/>
      <c r="AT6342" s="83"/>
      <c r="AU6342" s="40"/>
      <c r="AX6342" s="6"/>
      <c r="AY6342" s="40"/>
    </row>
    <row r="6343" spans="32:51" x14ac:dyDescent="0.25">
      <c r="AF6343" s="6"/>
      <c r="AG6343" s="40"/>
      <c r="AJ6343" s="83"/>
      <c r="AK6343" s="40"/>
      <c r="AN6343" s="83"/>
      <c r="AO6343" s="40"/>
      <c r="AT6343" s="83"/>
      <c r="AU6343" s="40"/>
      <c r="AX6343" s="6"/>
      <c r="AY6343" s="40"/>
    </row>
    <row r="6344" spans="32:51" x14ac:dyDescent="0.25">
      <c r="AF6344" s="6"/>
      <c r="AG6344" s="40"/>
      <c r="AJ6344" s="83"/>
      <c r="AK6344" s="40"/>
      <c r="AN6344" s="83"/>
      <c r="AO6344" s="40"/>
      <c r="AT6344" s="83"/>
      <c r="AU6344" s="40"/>
      <c r="AX6344" s="6"/>
      <c r="AY6344" s="40"/>
    </row>
    <row r="6345" spans="32:51" x14ac:dyDescent="0.25">
      <c r="AF6345" s="6"/>
      <c r="AG6345" s="40"/>
      <c r="AJ6345" s="83"/>
      <c r="AK6345" s="40"/>
      <c r="AN6345" s="83"/>
      <c r="AO6345" s="40"/>
      <c r="AT6345" s="83"/>
      <c r="AU6345" s="40"/>
      <c r="AX6345" s="6"/>
      <c r="AY6345" s="40"/>
    </row>
    <row r="6346" spans="32:51" x14ac:dyDescent="0.25">
      <c r="AF6346" s="6"/>
      <c r="AG6346" s="40"/>
      <c r="AJ6346" s="83"/>
      <c r="AK6346" s="40"/>
      <c r="AN6346" s="83"/>
      <c r="AO6346" s="40"/>
      <c r="AT6346" s="83"/>
      <c r="AU6346" s="40"/>
      <c r="AX6346" s="6"/>
      <c r="AY6346" s="40"/>
    </row>
    <row r="6347" spans="32:51" x14ac:dyDescent="0.25">
      <c r="AF6347" s="6"/>
      <c r="AG6347" s="40"/>
      <c r="AJ6347" s="83"/>
      <c r="AK6347" s="40"/>
      <c r="AN6347" s="83"/>
      <c r="AO6347" s="40"/>
      <c r="AT6347" s="83"/>
      <c r="AU6347" s="40"/>
      <c r="AX6347" s="6"/>
      <c r="AY6347" s="40"/>
    </row>
    <row r="6348" spans="32:51" x14ac:dyDescent="0.25">
      <c r="AF6348" s="6"/>
      <c r="AG6348" s="40"/>
      <c r="AJ6348" s="83"/>
      <c r="AK6348" s="40"/>
      <c r="AN6348" s="83"/>
      <c r="AO6348" s="40"/>
      <c r="AT6348" s="83"/>
      <c r="AU6348" s="40"/>
      <c r="AX6348" s="6"/>
      <c r="AY6348" s="40"/>
    </row>
    <row r="6349" spans="32:51" x14ac:dyDescent="0.25">
      <c r="AF6349" s="6"/>
      <c r="AG6349" s="40"/>
      <c r="AJ6349" s="83"/>
      <c r="AK6349" s="40"/>
      <c r="AN6349" s="83"/>
      <c r="AO6349" s="40"/>
      <c r="AT6349" s="83"/>
      <c r="AU6349" s="40"/>
      <c r="AX6349" s="6"/>
      <c r="AY6349" s="40"/>
    </row>
    <row r="6350" spans="32:51" x14ac:dyDescent="0.25">
      <c r="AF6350" s="6"/>
      <c r="AG6350" s="40"/>
      <c r="AJ6350" s="83"/>
      <c r="AK6350" s="40"/>
      <c r="AN6350" s="83"/>
      <c r="AO6350" s="40"/>
      <c r="AT6350" s="83"/>
      <c r="AU6350" s="40"/>
      <c r="AX6350" s="6"/>
      <c r="AY6350" s="40"/>
    </row>
    <row r="6351" spans="32:51" x14ac:dyDescent="0.25">
      <c r="AF6351" s="6"/>
      <c r="AG6351" s="40"/>
      <c r="AJ6351" s="83"/>
      <c r="AK6351" s="40"/>
      <c r="AN6351" s="83"/>
      <c r="AO6351" s="40"/>
      <c r="AT6351" s="83"/>
      <c r="AU6351" s="40"/>
      <c r="AX6351" s="6"/>
      <c r="AY6351" s="40"/>
    </row>
    <row r="6352" spans="32:51" x14ac:dyDescent="0.25">
      <c r="AF6352" s="6"/>
      <c r="AG6352" s="40"/>
      <c r="AJ6352" s="83"/>
      <c r="AK6352" s="40"/>
      <c r="AN6352" s="83"/>
      <c r="AO6352" s="40"/>
      <c r="AT6352" s="83"/>
      <c r="AU6352" s="40"/>
      <c r="AX6352" s="6"/>
      <c r="AY6352" s="40"/>
    </row>
    <row r="6353" spans="32:51" x14ac:dyDescent="0.25">
      <c r="AF6353" s="6"/>
      <c r="AG6353" s="40"/>
      <c r="AJ6353" s="83"/>
      <c r="AK6353" s="40"/>
      <c r="AN6353" s="83"/>
      <c r="AO6353" s="40"/>
      <c r="AT6353" s="83"/>
      <c r="AU6353" s="40"/>
      <c r="AX6353" s="6"/>
      <c r="AY6353" s="40"/>
    </row>
    <row r="6354" spans="32:51" x14ac:dyDescent="0.25">
      <c r="AF6354" s="6"/>
      <c r="AG6354" s="40"/>
      <c r="AJ6354" s="83"/>
      <c r="AK6354" s="40"/>
      <c r="AN6354" s="83"/>
      <c r="AO6354" s="40"/>
      <c r="AT6354" s="83"/>
      <c r="AU6354" s="40"/>
      <c r="AX6354" s="6"/>
      <c r="AY6354" s="40"/>
    </row>
    <row r="6355" spans="32:51" x14ac:dyDescent="0.25">
      <c r="AF6355" s="6"/>
      <c r="AG6355" s="40"/>
      <c r="AJ6355" s="83"/>
      <c r="AK6355" s="40"/>
      <c r="AN6355" s="83"/>
      <c r="AO6355" s="40"/>
      <c r="AT6355" s="83"/>
      <c r="AU6355" s="40"/>
      <c r="AX6355" s="6"/>
      <c r="AY6355" s="40"/>
    </row>
    <row r="6356" spans="32:51" x14ac:dyDescent="0.25">
      <c r="AF6356" s="6"/>
      <c r="AG6356" s="40"/>
      <c r="AJ6356" s="83"/>
      <c r="AK6356" s="40"/>
      <c r="AN6356" s="83"/>
      <c r="AO6356" s="40"/>
      <c r="AT6356" s="83"/>
      <c r="AU6356" s="40"/>
      <c r="AX6356" s="6"/>
      <c r="AY6356" s="40"/>
    </row>
    <row r="6357" spans="32:51" x14ac:dyDescent="0.25">
      <c r="AF6357" s="6"/>
      <c r="AG6357" s="40"/>
      <c r="AJ6357" s="83"/>
      <c r="AK6357" s="40"/>
      <c r="AN6357" s="83"/>
      <c r="AO6357" s="40"/>
      <c r="AT6357" s="83"/>
      <c r="AU6357" s="40"/>
      <c r="AX6357" s="6"/>
      <c r="AY6357" s="40"/>
    </row>
    <row r="6358" spans="32:51" x14ac:dyDescent="0.25">
      <c r="AF6358" s="6"/>
      <c r="AG6358" s="40"/>
      <c r="AJ6358" s="83"/>
      <c r="AK6358" s="40"/>
      <c r="AN6358" s="83"/>
      <c r="AO6358" s="40"/>
      <c r="AT6358" s="83"/>
      <c r="AU6358" s="40"/>
      <c r="AX6358" s="6"/>
      <c r="AY6358" s="40"/>
    </row>
    <row r="6359" spans="32:51" x14ac:dyDescent="0.25">
      <c r="AF6359" s="6"/>
      <c r="AG6359" s="40"/>
      <c r="AJ6359" s="83"/>
      <c r="AK6359" s="40"/>
      <c r="AN6359" s="83"/>
      <c r="AO6359" s="40"/>
      <c r="AT6359" s="83"/>
      <c r="AU6359" s="40"/>
      <c r="AX6359" s="6"/>
      <c r="AY6359" s="40"/>
    </row>
    <row r="6360" spans="32:51" x14ac:dyDescent="0.25">
      <c r="AF6360" s="6"/>
      <c r="AG6360" s="40"/>
      <c r="AJ6360" s="83"/>
      <c r="AK6360" s="40"/>
      <c r="AN6360" s="83"/>
      <c r="AO6360" s="40"/>
      <c r="AT6360" s="83"/>
      <c r="AU6360" s="40"/>
      <c r="AX6360" s="6"/>
      <c r="AY6360" s="40"/>
    </row>
    <row r="6361" spans="32:51" x14ac:dyDescent="0.25">
      <c r="AF6361" s="6"/>
      <c r="AG6361" s="40"/>
      <c r="AJ6361" s="83"/>
      <c r="AK6361" s="40"/>
      <c r="AN6361" s="83"/>
      <c r="AO6361" s="40"/>
      <c r="AT6361" s="83"/>
      <c r="AU6361" s="40"/>
      <c r="AX6361" s="6"/>
      <c r="AY6361" s="40"/>
    </row>
    <row r="6362" spans="32:51" x14ac:dyDescent="0.25">
      <c r="AF6362" s="6"/>
      <c r="AG6362" s="40"/>
      <c r="AJ6362" s="83"/>
      <c r="AK6362" s="40"/>
      <c r="AN6362" s="83"/>
      <c r="AO6362" s="40"/>
      <c r="AT6362" s="83"/>
      <c r="AU6362" s="40"/>
      <c r="AX6362" s="6"/>
      <c r="AY6362" s="40"/>
    </row>
    <row r="6363" spans="32:51" x14ac:dyDescent="0.25">
      <c r="AF6363" s="6"/>
      <c r="AG6363" s="40"/>
      <c r="AJ6363" s="83"/>
      <c r="AK6363" s="40"/>
      <c r="AN6363" s="83"/>
      <c r="AO6363" s="40"/>
      <c r="AT6363" s="83"/>
      <c r="AU6363" s="40"/>
      <c r="AX6363" s="6"/>
      <c r="AY6363" s="40"/>
    </row>
    <row r="6364" spans="32:51" x14ac:dyDescent="0.25">
      <c r="AF6364" s="6"/>
      <c r="AG6364" s="40"/>
      <c r="AJ6364" s="83"/>
      <c r="AK6364" s="40"/>
      <c r="AN6364" s="83"/>
      <c r="AO6364" s="40"/>
      <c r="AT6364" s="83"/>
      <c r="AU6364" s="40"/>
      <c r="AX6364" s="6"/>
      <c r="AY6364" s="40"/>
    </row>
    <row r="6365" spans="32:51" x14ac:dyDescent="0.25">
      <c r="AF6365" s="6"/>
      <c r="AG6365" s="40"/>
      <c r="AJ6365" s="83"/>
      <c r="AK6365" s="40"/>
      <c r="AN6365" s="83"/>
      <c r="AO6365" s="40"/>
      <c r="AT6365" s="83"/>
      <c r="AU6365" s="40"/>
      <c r="AX6365" s="6"/>
      <c r="AY6365" s="40"/>
    </row>
    <row r="6366" spans="32:51" x14ac:dyDescent="0.25">
      <c r="AF6366" s="6"/>
      <c r="AG6366" s="40"/>
      <c r="AJ6366" s="83"/>
      <c r="AK6366" s="40"/>
      <c r="AN6366" s="83"/>
      <c r="AO6366" s="40"/>
      <c r="AT6366" s="83"/>
      <c r="AU6366" s="40"/>
      <c r="AX6366" s="6"/>
      <c r="AY6366" s="40"/>
    </row>
    <row r="6367" spans="32:51" x14ac:dyDescent="0.25">
      <c r="AF6367" s="6"/>
      <c r="AG6367" s="40"/>
      <c r="AJ6367" s="83"/>
      <c r="AK6367" s="40"/>
      <c r="AN6367" s="83"/>
      <c r="AO6367" s="40"/>
      <c r="AT6367" s="83"/>
      <c r="AU6367" s="40"/>
      <c r="AX6367" s="6"/>
      <c r="AY6367" s="40"/>
    </row>
    <row r="6368" spans="32:51" x14ac:dyDescent="0.25">
      <c r="AF6368" s="6"/>
      <c r="AG6368" s="40"/>
      <c r="AJ6368" s="83"/>
      <c r="AK6368" s="40"/>
      <c r="AN6368" s="83"/>
      <c r="AO6368" s="40"/>
      <c r="AT6368" s="83"/>
      <c r="AU6368" s="40"/>
      <c r="AX6368" s="6"/>
      <c r="AY6368" s="40"/>
    </row>
    <row r="6369" spans="32:51" x14ac:dyDescent="0.25">
      <c r="AF6369" s="6"/>
      <c r="AG6369" s="40"/>
      <c r="AJ6369" s="83"/>
      <c r="AK6369" s="40"/>
      <c r="AN6369" s="83"/>
      <c r="AO6369" s="40"/>
      <c r="AT6369" s="83"/>
      <c r="AU6369" s="40"/>
      <c r="AX6369" s="6"/>
      <c r="AY6369" s="40"/>
    </row>
    <row r="6370" spans="32:51" x14ac:dyDescent="0.25">
      <c r="AF6370" s="6"/>
      <c r="AG6370" s="40"/>
      <c r="AJ6370" s="83"/>
      <c r="AK6370" s="40"/>
      <c r="AN6370" s="83"/>
      <c r="AO6370" s="40"/>
      <c r="AT6370" s="83"/>
      <c r="AU6370" s="40"/>
      <c r="AX6370" s="6"/>
      <c r="AY6370" s="40"/>
    </row>
    <row r="6371" spans="32:51" x14ac:dyDescent="0.25">
      <c r="AF6371" s="6"/>
      <c r="AG6371" s="40"/>
      <c r="AJ6371" s="83"/>
      <c r="AK6371" s="40"/>
      <c r="AN6371" s="83"/>
      <c r="AO6371" s="40"/>
      <c r="AT6371" s="83"/>
      <c r="AU6371" s="40"/>
      <c r="AX6371" s="6"/>
      <c r="AY6371" s="40"/>
    </row>
    <row r="6372" spans="32:51" x14ac:dyDescent="0.25">
      <c r="AF6372" s="6"/>
      <c r="AG6372" s="40"/>
      <c r="AJ6372" s="83"/>
      <c r="AK6372" s="40"/>
      <c r="AN6372" s="83"/>
      <c r="AO6372" s="40"/>
      <c r="AT6372" s="83"/>
      <c r="AU6372" s="40"/>
      <c r="AX6372" s="6"/>
      <c r="AY6372" s="40"/>
    </row>
    <row r="6373" spans="32:51" x14ac:dyDescent="0.25">
      <c r="AF6373" s="6"/>
      <c r="AG6373" s="40"/>
      <c r="AJ6373" s="83"/>
      <c r="AK6373" s="40"/>
      <c r="AN6373" s="83"/>
      <c r="AO6373" s="40"/>
      <c r="AT6373" s="83"/>
      <c r="AU6373" s="40"/>
      <c r="AX6373" s="6"/>
      <c r="AY6373" s="40"/>
    </row>
    <row r="6374" spans="32:51" x14ac:dyDescent="0.25">
      <c r="AF6374" s="6"/>
      <c r="AG6374" s="40"/>
      <c r="AJ6374" s="83"/>
      <c r="AK6374" s="40"/>
      <c r="AN6374" s="83"/>
      <c r="AO6374" s="40"/>
      <c r="AT6374" s="83"/>
      <c r="AU6374" s="40"/>
      <c r="AX6374" s="6"/>
      <c r="AY6374" s="40"/>
    </row>
    <row r="6375" spans="32:51" x14ac:dyDescent="0.25">
      <c r="AF6375" s="6"/>
      <c r="AG6375" s="40"/>
      <c r="AJ6375" s="83"/>
      <c r="AK6375" s="40"/>
      <c r="AN6375" s="83"/>
      <c r="AO6375" s="40"/>
      <c r="AT6375" s="83"/>
      <c r="AU6375" s="40"/>
      <c r="AX6375" s="6"/>
      <c r="AY6375" s="40"/>
    </row>
    <row r="6376" spans="32:51" x14ac:dyDescent="0.25">
      <c r="AF6376" s="6"/>
      <c r="AG6376" s="40"/>
      <c r="AJ6376" s="83"/>
      <c r="AK6376" s="40"/>
      <c r="AN6376" s="83"/>
      <c r="AO6376" s="40"/>
      <c r="AT6376" s="83"/>
      <c r="AU6376" s="40"/>
      <c r="AX6376" s="6"/>
      <c r="AY6376" s="40"/>
    </row>
    <row r="6377" spans="32:51" x14ac:dyDescent="0.25">
      <c r="AF6377" s="6"/>
      <c r="AG6377" s="40"/>
      <c r="AJ6377" s="83"/>
      <c r="AK6377" s="40"/>
      <c r="AN6377" s="83"/>
      <c r="AO6377" s="40"/>
      <c r="AT6377" s="83"/>
      <c r="AU6377" s="40"/>
      <c r="AX6377" s="6"/>
      <c r="AY6377" s="40"/>
    </row>
    <row r="6378" spans="32:51" x14ac:dyDescent="0.25">
      <c r="AF6378" s="6"/>
      <c r="AG6378" s="40"/>
      <c r="AJ6378" s="83"/>
      <c r="AK6378" s="40"/>
      <c r="AN6378" s="83"/>
      <c r="AO6378" s="40"/>
      <c r="AT6378" s="83"/>
      <c r="AU6378" s="40"/>
      <c r="AX6378" s="6"/>
      <c r="AY6378" s="40"/>
    </row>
    <row r="6379" spans="32:51" x14ac:dyDescent="0.25">
      <c r="AF6379" s="6"/>
      <c r="AG6379" s="40"/>
      <c r="AJ6379" s="83"/>
      <c r="AK6379" s="40"/>
      <c r="AN6379" s="83"/>
      <c r="AO6379" s="40"/>
      <c r="AT6379" s="83"/>
      <c r="AU6379" s="40"/>
      <c r="AX6379" s="6"/>
      <c r="AY6379" s="40"/>
    </row>
    <row r="6380" spans="32:51" x14ac:dyDescent="0.25">
      <c r="AF6380" s="6"/>
      <c r="AG6380" s="40"/>
      <c r="AJ6380" s="83"/>
      <c r="AK6380" s="40"/>
      <c r="AN6380" s="83"/>
      <c r="AO6380" s="40"/>
      <c r="AT6380" s="83"/>
      <c r="AU6380" s="40"/>
      <c r="AX6380" s="6"/>
      <c r="AY6380" s="40"/>
    </row>
    <row r="6381" spans="32:51" x14ac:dyDescent="0.25">
      <c r="AF6381" s="6"/>
      <c r="AG6381" s="40"/>
      <c r="AJ6381" s="83"/>
      <c r="AK6381" s="40"/>
      <c r="AN6381" s="83"/>
      <c r="AO6381" s="40"/>
      <c r="AT6381" s="83"/>
      <c r="AU6381" s="40"/>
      <c r="AX6381" s="6"/>
      <c r="AY6381" s="40"/>
    </row>
    <row r="6382" spans="32:51" x14ac:dyDescent="0.25">
      <c r="AF6382" s="6"/>
      <c r="AG6382" s="40"/>
      <c r="AJ6382" s="83"/>
      <c r="AK6382" s="40"/>
      <c r="AN6382" s="83"/>
      <c r="AO6382" s="40"/>
      <c r="AT6382" s="83"/>
      <c r="AU6382" s="40"/>
      <c r="AX6382" s="6"/>
      <c r="AY6382" s="40"/>
    </row>
    <row r="6383" spans="32:51" x14ac:dyDescent="0.25">
      <c r="AF6383" s="6"/>
      <c r="AG6383" s="40"/>
      <c r="AJ6383" s="83"/>
      <c r="AK6383" s="40"/>
      <c r="AN6383" s="83"/>
      <c r="AO6383" s="40"/>
      <c r="AT6383" s="83"/>
      <c r="AU6383" s="40"/>
      <c r="AX6383" s="6"/>
      <c r="AY6383" s="40"/>
    </row>
    <row r="6384" spans="32:51" x14ac:dyDescent="0.25">
      <c r="AF6384" s="6"/>
      <c r="AG6384" s="40"/>
      <c r="AJ6384" s="83"/>
      <c r="AK6384" s="40"/>
      <c r="AN6384" s="83"/>
      <c r="AO6384" s="40"/>
      <c r="AT6384" s="83"/>
      <c r="AU6384" s="40"/>
      <c r="AX6384" s="6"/>
      <c r="AY6384" s="40"/>
    </row>
    <row r="6385" spans="32:51" x14ac:dyDescent="0.25">
      <c r="AF6385" s="6"/>
      <c r="AG6385" s="40"/>
      <c r="AJ6385" s="83"/>
      <c r="AK6385" s="40"/>
      <c r="AN6385" s="83"/>
      <c r="AO6385" s="40"/>
      <c r="AT6385" s="83"/>
      <c r="AU6385" s="40"/>
      <c r="AX6385" s="6"/>
      <c r="AY6385" s="40"/>
    </row>
    <row r="6386" spans="32:51" x14ac:dyDescent="0.25">
      <c r="AF6386" s="6"/>
      <c r="AG6386" s="40"/>
      <c r="AJ6386" s="83"/>
      <c r="AK6386" s="40"/>
      <c r="AN6386" s="83"/>
      <c r="AO6386" s="40"/>
      <c r="AT6386" s="83"/>
      <c r="AU6386" s="40"/>
      <c r="AX6386" s="6"/>
      <c r="AY6386" s="40"/>
    </row>
    <row r="6387" spans="32:51" x14ac:dyDescent="0.25">
      <c r="AF6387" s="6"/>
      <c r="AG6387" s="40"/>
      <c r="AJ6387" s="83"/>
      <c r="AK6387" s="40"/>
      <c r="AN6387" s="83"/>
      <c r="AO6387" s="40"/>
      <c r="AT6387" s="83"/>
      <c r="AU6387" s="40"/>
      <c r="AX6387" s="6"/>
      <c r="AY6387" s="40"/>
    </row>
    <row r="6388" spans="32:51" x14ac:dyDescent="0.25">
      <c r="AF6388" s="6"/>
      <c r="AG6388" s="40"/>
      <c r="AJ6388" s="83"/>
      <c r="AK6388" s="40"/>
      <c r="AN6388" s="83"/>
      <c r="AO6388" s="40"/>
      <c r="AT6388" s="83"/>
      <c r="AU6388" s="40"/>
      <c r="AX6388" s="6"/>
      <c r="AY6388" s="40"/>
    </row>
    <row r="6389" spans="32:51" x14ac:dyDescent="0.25">
      <c r="AF6389" s="6"/>
      <c r="AG6389" s="40"/>
      <c r="AJ6389" s="83"/>
      <c r="AK6389" s="40"/>
      <c r="AN6389" s="83"/>
      <c r="AO6389" s="40"/>
      <c r="AT6389" s="83"/>
      <c r="AU6389" s="40"/>
      <c r="AX6389" s="6"/>
      <c r="AY6389" s="40"/>
    </row>
    <row r="6390" spans="32:51" x14ac:dyDescent="0.25">
      <c r="AF6390" s="6"/>
      <c r="AG6390" s="40"/>
      <c r="AJ6390" s="83"/>
      <c r="AK6390" s="40"/>
      <c r="AN6390" s="83"/>
      <c r="AO6390" s="40"/>
      <c r="AT6390" s="83"/>
      <c r="AU6390" s="40"/>
      <c r="AX6390" s="6"/>
      <c r="AY6390" s="40"/>
    </row>
    <row r="6391" spans="32:51" x14ac:dyDescent="0.25">
      <c r="AF6391" s="6"/>
      <c r="AG6391" s="40"/>
      <c r="AJ6391" s="83"/>
      <c r="AK6391" s="40"/>
      <c r="AN6391" s="83"/>
      <c r="AO6391" s="40"/>
      <c r="AT6391" s="83"/>
      <c r="AU6391" s="40"/>
      <c r="AX6391" s="6"/>
      <c r="AY6391" s="40"/>
    </row>
    <row r="6392" spans="32:51" x14ac:dyDescent="0.25">
      <c r="AF6392" s="6"/>
      <c r="AG6392" s="40"/>
      <c r="AJ6392" s="83"/>
      <c r="AK6392" s="40"/>
      <c r="AN6392" s="83"/>
      <c r="AO6392" s="40"/>
      <c r="AT6392" s="83"/>
      <c r="AU6392" s="40"/>
      <c r="AX6392" s="6"/>
      <c r="AY6392" s="40"/>
    </row>
    <row r="6393" spans="32:51" x14ac:dyDescent="0.25">
      <c r="AF6393" s="6"/>
      <c r="AG6393" s="40"/>
      <c r="AJ6393" s="83"/>
      <c r="AK6393" s="40"/>
      <c r="AN6393" s="83"/>
      <c r="AO6393" s="40"/>
      <c r="AT6393" s="83"/>
      <c r="AU6393" s="40"/>
      <c r="AX6393" s="6"/>
      <c r="AY6393" s="40"/>
    </row>
    <row r="6394" spans="32:51" x14ac:dyDescent="0.25">
      <c r="AF6394" s="6"/>
      <c r="AG6394" s="40"/>
      <c r="AJ6394" s="83"/>
      <c r="AK6394" s="40"/>
      <c r="AN6394" s="83"/>
      <c r="AO6394" s="40"/>
      <c r="AT6394" s="83"/>
      <c r="AU6394" s="40"/>
      <c r="AX6394" s="6"/>
      <c r="AY6394" s="40"/>
    </row>
    <row r="6395" spans="32:51" x14ac:dyDescent="0.25">
      <c r="AF6395" s="6"/>
      <c r="AG6395" s="40"/>
      <c r="AJ6395" s="83"/>
      <c r="AK6395" s="40"/>
      <c r="AN6395" s="83"/>
      <c r="AO6395" s="40"/>
      <c r="AT6395" s="83"/>
      <c r="AU6395" s="40"/>
      <c r="AX6395" s="6"/>
      <c r="AY6395" s="40"/>
    </row>
    <row r="6396" spans="32:51" x14ac:dyDescent="0.25">
      <c r="AF6396" s="6"/>
      <c r="AG6396" s="40"/>
      <c r="AJ6396" s="83"/>
      <c r="AK6396" s="40"/>
      <c r="AN6396" s="83"/>
      <c r="AO6396" s="40"/>
      <c r="AT6396" s="83"/>
      <c r="AU6396" s="40"/>
      <c r="AX6396" s="6"/>
      <c r="AY6396" s="40"/>
    </row>
    <row r="6397" spans="32:51" x14ac:dyDescent="0.25">
      <c r="AF6397" s="6"/>
      <c r="AG6397" s="40"/>
      <c r="AJ6397" s="83"/>
      <c r="AK6397" s="40"/>
      <c r="AN6397" s="83"/>
      <c r="AO6397" s="40"/>
      <c r="AT6397" s="83"/>
      <c r="AU6397" s="40"/>
      <c r="AX6397" s="6"/>
      <c r="AY6397" s="40"/>
    </row>
    <row r="6398" spans="32:51" x14ac:dyDescent="0.25">
      <c r="AF6398" s="6"/>
      <c r="AG6398" s="40"/>
      <c r="AJ6398" s="83"/>
      <c r="AK6398" s="40"/>
      <c r="AN6398" s="83"/>
      <c r="AO6398" s="40"/>
      <c r="AT6398" s="83"/>
      <c r="AU6398" s="40"/>
      <c r="AX6398" s="6"/>
      <c r="AY6398" s="40"/>
    </row>
    <row r="6399" spans="32:51" x14ac:dyDescent="0.25">
      <c r="AF6399" s="6"/>
      <c r="AG6399" s="40"/>
      <c r="AJ6399" s="83"/>
      <c r="AK6399" s="40"/>
      <c r="AN6399" s="83"/>
      <c r="AO6399" s="40"/>
      <c r="AT6399" s="83"/>
      <c r="AU6399" s="40"/>
      <c r="AX6399" s="6"/>
      <c r="AY6399" s="40"/>
    </row>
    <row r="6400" spans="32:51" x14ac:dyDescent="0.25">
      <c r="AF6400" s="6"/>
      <c r="AG6400" s="40"/>
      <c r="AJ6400" s="83"/>
      <c r="AK6400" s="40"/>
      <c r="AN6400" s="83"/>
      <c r="AO6400" s="40"/>
      <c r="AT6400" s="83"/>
      <c r="AU6400" s="40"/>
      <c r="AX6400" s="6"/>
      <c r="AY6400" s="40"/>
    </row>
    <row r="6401" spans="32:51" x14ac:dyDescent="0.25">
      <c r="AF6401" s="6"/>
      <c r="AG6401" s="40"/>
      <c r="AJ6401" s="83"/>
      <c r="AK6401" s="40"/>
      <c r="AN6401" s="83"/>
      <c r="AO6401" s="40"/>
      <c r="AT6401" s="83"/>
      <c r="AU6401" s="40"/>
      <c r="AX6401" s="6"/>
      <c r="AY6401" s="40"/>
    </row>
    <row r="6402" spans="32:51" x14ac:dyDescent="0.25">
      <c r="AF6402" s="6"/>
      <c r="AG6402" s="40"/>
      <c r="AJ6402" s="83"/>
      <c r="AK6402" s="40"/>
      <c r="AN6402" s="83"/>
      <c r="AO6402" s="40"/>
      <c r="AT6402" s="83"/>
      <c r="AU6402" s="40"/>
      <c r="AX6402" s="6"/>
      <c r="AY6402" s="40"/>
    </row>
    <row r="6403" spans="32:51" x14ac:dyDescent="0.25">
      <c r="AF6403" s="6"/>
      <c r="AG6403" s="40"/>
      <c r="AJ6403" s="83"/>
      <c r="AK6403" s="40"/>
      <c r="AN6403" s="83"/>
      <c r="AO6403" s="40"/>
      <c r="AT6403" s="83"/>
      <c r="AU6403" s="40"/>
      <c r="AX6403" s="6"/>
      <c r="AY6403" s="40"/>
    </row>
    <row r="6404" spans="32:51" x14ac:dyDescent="0.25">
      <c r="AF6404" s="6"/>
      <c r="AG6404" s="40"/>
      <c r="AJ6404" s="83"/>
      <c r="AK6404" s="40"/>
      <c r="AN6404" s="83"/>
      <c r="AO6404" s="40"/>
      <c r="AT6404" s="83"/>
      <c r="AU6404" s="40"/>
      <c r="AX6404" s="6"/>
      <c r="AY6404" s="40"/>
    </row>
    <row r="6405" spans="32:51" x14ac:dyDescent="0.25">
      <c r="AF6405" s="6"/>
      <c r="AG6405" s="40"/>
      <c r="AJ6405" s="83"/>
      <c r="AK6405" s="40"/>
      <c r="AN6405" s="83"/>
      <c r="AO6405" s="40"/>
      <c r="AT6405" s="83"/>
      <c r="AU6405" s="40"/>
      <c r="AX6405" s="6"/>
      <c r="AY6405" s="40"/>
    </row>
    <row r="6406" spans="32:51" x14ac:dyDescent="0.25">
      <c r="AF6406" s="6"/>
      <c r="AG6406" s="40"/>
      <c r="AJ6406" s="83"/>
      <c r="AK6406" s="40"/>
      <c r="AN6406" s="83"/>
      <c r="AO6406" s="40"/>
      <c r="AT6406" s="83"/>
      <c r="AU6406" s="40"/>
      <c r="AX6406" s="6"/>
      <c r="AY6406" s="40"/>
    </row>
    <row r="6407" spans="32:51" x14ac:dyDescent="0.25">
      <c r="AF6407" s="6"/>
      <c r="AG6407" s="40"/>
      <c r="AJ6407" s="83"/>
      <c r="AK6407" s="40"/>
      <c r="AN6407" s="83"/>
      <c r="AO6407" s="40"/>
      <c r="AT6407" s="83"/>
      <c r="AU6407" s="40"/>
      <c r="AX6407" s="6"/>
      <c r="AY6407" s="40"/>
    </row>
    <row r="6408" spans="32:51" x14ac:dyDescent="0.25">
      <c r="AF6408" s="6"/>
      <c r="AG6408" s="40"/>
      <c r="AJ6408" s="83"/>
      <c r="AK6408" s="40"/>
      <c r="AN6408" s="83"/>
      <c r="AO6408" s="40"/>
      <c r="AT6408" s="83"/>
      <c r="AU6408" s="40"/>
      <c r="AX6408" s="6"/>
      <c r="AY6408" s="40"/>
    </row>
    <row r="6409" spans="32:51" x14ac:dyDescent="0.25">
      <c r="AF6409" s="6"/>
      <c r="AG6409" s="40"/>
      <c r="AJ6409" s="83"/>
      <c r="AK6409" s="40"/>
      <c r="AN6409" s="83"/>
      <c r="AO6409" s="40"/>
      <c r="AT6409" s="83"/>
      <c r="AU6409" s="40"/>
      <c r="AX6409" s="6"/>
      <c r="AY6409" s="40"/>
    </row>
    <row r="6410" spans="32:51" x14ac:dyDescent="0.25">
      <c r="AF6410" s="6"/>
      <c r="AG6410" s="40"/>
      <c r="AJ6410" s="83"/>
      <c r="AK6410" s="40"/>
      <c r="AN6410" s="83"/>
      <c r="AO6410" s="40"/>
      <c r="AT6410" s="83"/>
      <c r="AU6410" s="40"/>
      <c r="AX6410" s="6"/>
      <c r="AY6410" s="40"/>
    </row>
    <row r="6411" spans="32:51" x14ac:dyDescent="0.25">
      <c r="AF6411" s="6"/>
      <c r="AG6411" s="40"/>
      <c r="AJ6411" s="83"/>
      <c r="AK6411" s="40"/>
      <c r="AN6411" s="83"/>
      <c r="AO6411" s="40"/>
      <c r="AT6411" s="83"/>
      <c r="AU6411" s="40"/>
      <c r="AX6411" s="6"/>
      <c r="AY6411" s="40"/>
    </row>
    <row r="6412" spans="32:51" x14ac:dyDescent="0.25">
      <c r="AF6412" s="6"/>
      <c r="AG6412" s="40"/>
      <c r="AJ6412" s="83"/>
      <c r="AK6412" s="40"/>
      <c r="AN6412" s="83"/>
      <c r="AO6412" s="40"/>
      <c r="AT6412" s="83"/>
      <c r="AU6412" s="40"/>
      <c r="AX6412" s="6"/>
      <c r="AY6412" s="40"/>
    </row>
    <row r="6413" spans="32:51" x14ac:dyDescent="0.25">
      <c r="AF6413" s="6"/>
      <c r="AG6413" s="40"/>
      <c r="AJ6413" s="83"/>
      <c r="AK6413" s="40"/>
      <c r="AN6413" s="83"/>
      <c r="AO6413" s="40"/>
      <c r="AT6413" s="83"/>
      <c r="AU6413" s="40"/>
      <c r="AX6413" s="6"/>
      <c r="AY6413" s="40"/>
    </row>
    <row r="6414" spans="32:51" x14ac:dyDescent="0.25">
      <c r="AF6414" s="6"/>
      <c r="AG6414" s="40"/>
      <c r="AJ6414" s="83"/>
      <c r="AK6414" s="40"/>
      <c r="AN6414" s="83"/>
      <c r="AO6414" s="40"/>
      <c r="AT6414" s="83"/>
      <c r="AU6414" s="40"/>
      <c r="AX6414" s="6"/>
      <c r="AY6414" s="40"/>
    </row>
    <row r="6415" spans="32:51" x14ac:dyDescent="0.25">
      <c r="AF6415" s="6"/>
      <c r="AG6415" s="40"/>
      <c r="AJ6415" s="83"/>
      <c r="AK6415" s="40"/>
      <c r="AN6415" s="83"/>
      <c r="AO6415" s="40"/>
      <c r="AT6415" s="83"/>
      <c r="AU6415" s="40"/>
      <c r="AX6415" s="6"/>
      <c r="AY6415" s="40"/>
    </row>
    <row r="6416" spans="32:51" x14ac:dyDescent="0.25">
      <c r="AF6416" s="6"/>
      <c r="AG6416" s="40"/>
      <c r="AJ6416" s="83"/>
      <c r="AK6416" s="40"/>
      <c r="AN6416" s="83"/>
      <c r="AO6416" s="40"/>
      <c r="AT6416" s="83"/>
      <c r="AU6416" s="40"/>
      <c r="AX6416" s="6"/>
      <c r="AY6416" s="40"/>
    </row>
    <row r="6417" spans="32:51" x14ac:dyDescent="0.25">
      <c r="AF6417" s="6"/>
      <c r="AG6417" s="40"/>
      <c r="AJ6417" s="83"/>
      <c r="AK6417" s="40"/>
      <c r="AN6417" s="83"/>
      <c r="AO6417" s="40"/>
      <c r="AT6417" s="83"/>
      <c r="AU6417" s="40"/>
      <c r="AX6417" s="6"/>
      <c r="AY6417" s="40"/>
    </row>
    <row r="6418" spans="32:51" x14ac:dyDescent="0.25">
      <c r="AF6418" s="6"/>
      <c r="AG6418" s="40"/>
      <c r="AJ6418" s="83"/>
      <c r="AK6418" s="40"/>
      <c r="AN6418" s="83"/>
      <c r="AO6418" s="40"/>
      <c r="AT6418" s="83"/>
      <c r="AU6418" s="40"/>
      <c r="AX6418" s="6"/>
      <c r="AY6418" s="40"/>
    </row>
    <row r="6419" spans="32:51" x14ac:dyDescent="0.25">
      <c r="AF6419" s="6"/>
      <c r="AG6419" s="40"/>
      <c r="AJ6419" s="83"/>
      <c r="AK6419" s="40"/>
      <c r="AN6419" s="83"/>
      <c r="AO6419" s="40"/>
      <c r="AT6419" s="83"/>
      <c r="AU6419" s="40"/>
      <c r="AX6419" s="6"/>
      <c r="AY6419" s="40"/>
    </row>
    <row r="6420" spans="32:51" x14ac:dyDescent="0.25">
      <c r="AF6420" s="6"/>
      <c r="AG6420" s="40"/>
      <c r="AJ6420" s="83"/>
      <c r="AK6420" s="40"/>
      <c r="AN6420" s="83"/>
      <c r="AO6420" s="40"/>
      <c r="AT6420" s="83"/>
      <c r="AU6420" s="40"/>
      <c r="AX6420" s="6"/>
      <c r="AY6420" s="40"/>
    </row>
    <row r="6421" spans="32:51" x14ac:dyDescent="0.25">
      <c r="AF6421" s="6"/>
      <c r="AG6421" s="40"/>
      <c r="AJ6421" s="83"/>
      <c r="AK6421" s="40"/>
      <c r="AN6421" s="83"/>
      <c r="AO6421" s="40"/>
      <c r="AT6421" s="83"/>
      <c r="AU6421" s="40"/>
      <c r="AX6421" s="6"/>
      <c r="AY6421" s="40"/>
    </row>
    <row r="6422" spans="32:51" x14ac:dyDescent="0.25">
      <c r="AF6422" s="6"/>
      <c r="AG6422" s="40"/>
      <c r="AJ6422" s="83"/>
      <c r="AK6422" s="40"/>
      <c r="AN6422" s="83"/>
      <c r="AO6422" s="40"/>
      <c r="AT6422" s="83"/>
      <c r="AU6422" s="40"/>
      <c r="AX6422" s="6"/>
      <c r="AY6422" s="40"/>
    </row>
    <row r="6423" spans="32:51" x14ac:dyDescent="0.25">
      <c r="AF6423" s="6"/>
      <c r="AG6423" s="40"/>
      <c r="AJ6423" s="83"/>
      <c r="AK6423" s="40"/>
      <c r="AN6423" s="83"/>
      <c r="AO6423" s="40"/>
      <c r="AT6423" s="83"/>
      <c r="AU6423" s="40"/>
      <c r="AX6423" s="6"/>
      <c r="AY6423" s="40"/>
    </row>
    <row r="6424" spans="32:51" x14ac:dyDescent="0.25">
      <c r="AF6424" s="6"/>
      <c r="AG6424" s="40"/>
      <c r="AJ6424" s="83"/>
      <c r="AK6424" s="40"/>
      <c r="AN6424" s="83"/>
      <c r="AO6424" s="40"/>
      <c r="AT6424" s="83"/>
      <c r="AU6424" s="40"/>
      <c r="AX6424" s="6"/>
      <c r="AY6424" s="40"/>
    </row>
    <row r="6425" spans="32:51" x14ac:dyDescent="0.25">
      <c r="AF6425" s="6"/>
      <c r="AG6425" s="40"/>
      <c r="AJ6425" s="83"/>
      <c r="AK6425" s="40"/>
      <c r="AN6425" s="83"/>
      <c r="AO6425" s="40"/>
      <c r="AT6425" s="83"/>
      <c r="AU6425" s="40"/>
      <c r="AX6425" s="6"/>
      <c r="AY6425" s="40"/>
    </row>
    <row r="6426" spans="32:51" x14ac:dyDescent="0.25">
      <c r="AF6426" s="6"/>
      <c r="AG6426" s="40"/>
      <c r="AJ6426" s="83"/>
      <c r="AK6426" s="40"/>
      <c r="AN6426" s="83"/>
      <c r="AO6426" s="40"/>
      <c r="AT6426" s="83"/>
      <c r="AU6426" s="40"/>
      <c r="AX6426" s="6"/>
      <c r="AY6426" s="40"/>
    </row>
    <row r="6427" spans="32:51" x14ac:dyDescent="0.25">
      <c r="AF6427" s="6"/>
      <c r="AG6427" s="40"/>
      <c r="AJ6427" s="83"/>
      <c r="AK6427" s="40"/>
      <c r="AN6427" s="83"/>
      <c r="AO6427" s="40"/>
      <c r="AT6427" s="83"/>
      <c r="AU6427" s="40"/>
      <c r="AX6427" s="6"/>
      <c r="AY6427" s="40"/>
    </row>
    <row r="6428" spans="32:51" x14ac:dyDescent="0.25">
      <c r="AF6428" s="6"/>
      <c r="AG6428" s="40"/>
      <c r="AJ6428" s="83"/>
      <c r="AK6428" s="40"/>
      <c r="AN6428" s="83"/>
      <c r="AO6428" s="40"/>
      <c r="AT6428" s="83"/>
      <c r="AU6428" s="40"/>
      <c r="AX6428" s="6"/>
      <c r="AY6428" s="40"/>
    </row>
    <row r="6429" spans="32:51" x14ac:dyDescent="0.25">
      <c r="AF6429" s="6"/>
      <c r="AG6429" s="40"/>
      <c r="AJ6429" s="83"/>
      <c r="AK6429" s="40"/>
      <c r="AN6429" s="83"/>
      <c r="AO6429" s="40"/>
      <c r="AT6429" s="83"/>
      <c r="AU6429" s="40"/>
      <c r="AX6429" s="6"/>
      <c r="AY6429" s="40"/>
    </row>
    <row r="6430" spans="32:51" x14ac:dyDescent="0.25">
      <c r="AF6430" s="6"/>
      <c r="AG6430" s="40"/>
      <c r="AJ6430" s="83"/>
      <c r="AK6430" s="40"/>
      <c r="AN6430" s="83"/>
      <c r="AO6430" s="40"/>
      <c r="AT6430" s="83"/>
      <c r="AU6430" s="40"/>
      <c r="AX6430" s="6"/>
      <c r="AY6430" s="40"/>
    </row>
    <row r="6431" spans="32:51" x14ac:dyDescent="0.25">
      <c r="AF6431" s="6"/>
      <c r="AG6431" s="40"/>
      <c r="AJ6431" s="83"/>
      <c r="AK6431" s="40"/>
      <c r="AN6431" s="83"/>
      <c r="AO6431" s="40"/>
      <c r="AT6431" s="83"/>
      <c r="AU6431" s="40"/>
      <c r="AX6431" s="6"/>
      <c r="AY6431" s="40"/>
    </row>
    <row r="6432" spans="32:51" x14ac:dyDescent="0.25">
      <c r="AF6432" s="6"/>
      <c r="AG6432" s="40"/>
      <c r="AJ6432" s="83"/>
      <c r="AK6432" s="40"/>
      <c r="AN6432" s="83"/>
      <c r="AO6432" s="40"/>
      <c r="AT6432" s="83"/>
      <c r="AU6432" s="40"/>
      <c r="AX6432" s="6"/>
      <c r="AY6432" s="40"/>
    </row>
    <row r="6433" spans="32:51" x14ac:dyDescent="0.25">
      <c r="AF6433" s="6"/>
      <c r="AG6433" s="40"/>
      <c r="AJ6433" s="83"/>
      <c r="AK6433" s="40"/>
      <c r="AN6433" s="83"/>
      <c r="AO6433" s="40"/>
      <c r="AT6433" s="83"/>
      <c r="AU6433" s="40"/>
      <c r="AX6433" s="6"/>
      <c r="AY6433" s="40"/>
    </row>
    <row r="6434" spans="32:51" x14ac:dyDescent="0.25">
      <c r="AF6434" s="6"/>
      <c r="AG6434" s="40"/>
      <c r="AJ6434" s="83"/>
      <c r="AK6434" s="40"/>
      <c r="AN6434" s="83"/>
      <c r="AO6434" s="40"/>
      <c r="AT6434" s="83"/>
      <c r="AU6434" s="40"/>
      <c r="AX6434" s="6"/>
      <c r="AY6434" s="40"/>
    </row>
    <row r="6435" spans="32:51" x14ac:dyDescent="0.25">
      <c r="AF6435" s="6"/>
      <c r="AG6435" s="40"/>
      <c r="AJ6435" s="83"/>
      <c r="AK6435" s="40"/>
      <c r="AN6435" s="83"/>
      <c r="AO6435" s="40"/>
      <c r="AT6435" s="83"/>
      <c r="AU6435" s="40"/>
      <c r="AX6435" s="6"/>
      <c r="AY6435" s="40"/>
    </row>
    <row r="6436" spans="32:51" x14ac:dyDescent="0.25">
      <c r="AF6436" s="6"/>
      <c r="AG6436" s="40"/>
      <c r="AJ6436" s="83"/>
      <c r="AK6436" s="40"/>
      <c r="AN6436" s="83"/>
      <c r="AO6436" s="40"/>
      <c r="AT6436" s="83"/>
      <c r="AU6436" s="40"/>
      <c r="AX6436" s="6"/>
      <c r="AY6436" s="40"/>
    </row>
    <row r="6437" spans="32:51" x14ac:dyDescent="0.25">
      <c r="AF6437" s="6"/>
      <c r="AG6437" s="40"/>
      <c r="AJ6437" s="83"/>
      <c r="AK6437" s="40"/>
      <c r="AN6437" s="83"/>
      <c r="AO6437" s="40"/>
      <c r="AT6437" s="83"/>
      <c r="AU6437" s="40"/>
      <c r="AX6437" s="6"/>
      <c r="AY6437" s="40"/>
    </row>
    <row r="6438" spans="32:51" x14ac:dyDescent="0.25">
      <c r="AF6438" s="6"/>
      <c r="AG6438" s="40"/>
      <c r="AJ6438" s="83"/>
      <c r="AK6438" s="40"/>
      <c r="AN6438" s="83"/>
      <c r="AO6438" s="40"/>
      <c r="AT6438" s="83"/>
      <c r="AU6438" s="40"/>
      <c r="AX6438" s="6"/>
      <c r="AY6438" s="40"/>
    </row>
    <row r="6439" spans="32:51" x14ac:dyDescent="0.25">
      <c r="AF6439" s="6"/>
      <c r="AG6439" s="40"/>
      <c r="AJ6439" s="83"/>
      <c r="AK6439" s="40"/>
      <c r="AN6439" s="83"/>
      <c r="AO6439" s="40"/>
      <c r="AT6439" s="83"/>
      <c r="AU6439" s="40"/>
      <c r="AX6439" s="6"/>
      <c r="AY6439" s="40"/>
    </row>
    <row r="6440" spans="32:51" x14ac:dyDescent="0.25">
      <c r="AF6440" s="6"/>
      <c r="AG6440" s="40"/>
      <c r="AJ6440" s="83"/>
      <c r="AK6440" s="40"/>
      <c r="AN6440" s="83"/>
      <c r="AO6440" s="40"/>
      <c r="AT6440" s="83"/>
      <c r="AU6440" s="40"/>
      <c r="AX6440" s="6"/>
      <c r="AY6440" s="40"/>
    </row>
    <row r="6441" spans="32:51" x14ac:dyDescent="0.25">
      <c r="AF6441" s="6"/>
      <c r="AG6441" s="40"/>
      <c r="AJ6441" s="83"/>
      <c r="AK6441" s="40"/>
      <c r="AN6441" s="83"/>
      <c r="AO6441" s="40"/>
      <c r="AT6441" s="83"/>
      <c r="AU6441" s="40"/>
      <c r="AX6441" s="6"/>
      <c r="AY6441" s="40"/>
    </row>
    <row r="6442" spans="32:51" x14ac:dyDescent="0.25">
      <c r="AF6442" s="6"/>
      <c r="AG6442" s="40"/>
      <c r="AJ6442" s="83"/>
      <c r="AK6442" s="40"/>
      <c r="AN6442" s="83"/>
      <c r="AO6442" s="40"/>
      <c r="AT6442" s="83"/>
      <c r="AU6442" s="40"/>
      <c r="AX6442" s="6"/>
      <c r="AY6442" s="40"/>
    </row>
    <row r="6443" spans="32:51" x14ac:dyDescent="0.25">
      <c r="AF6443" s="6"/>
      <c r="AG6443" s="40"/>
      <c r="AJ6443" s="83"/>
      <c r="AK6443" s="40"/>
      <c r="AN6443" s="83"/>
      <c r="AO6443" s="40"/>
      <c r="AT6443" s="83"/>
      <c r="AU6443" s="40"/>
      <c r="AX6443" s="6"/>
      <c r="AY6443" s="40"/>
    </row>
    <row r="6444" spans="32:51" x14ac:dyDescent="0.25">
      <c r="AF6444" s="6"/>
      <c r="AG6444" s="40"/>
      <c r="AJ6444" s="83"/>
      <c r="AK6444" s="40"/>
      <c r="AN6444" s="83"/>
      <c r="AO6444" s="40"/>
      <c r="AT6444" s="83"/>
      <c r="AU6444" s="40"/>
      <c r="AX6444" s="6"/>
      <c r="AY6444" s="40"/>
    </row>
    <row r="6445" spans="32:51" x14ac:dyDescent="0.25">
      <c r="AF6445" s="6"/>
      <c r="AG6445" s="40"/>
      <c r="AJ6445" s="83"/>
      <c r="AK6445" s="40"/>
      <c r="AN6445" s="83"/>
      <c r="AO6445" s="40"/>
      <c r="AT6445" s="83"/>
      <c r="AU6445" s="40"/>
      <c r="AX6445" s="6"/>
      <c r="AY6445" s="40"/>
    </row>
    <row r="6446" spans="32:51" x14ac:dyDescent="0.25">
      <c r="AF6446" s="6"/>
      <c r="AG6446" s="40"/>
      <c r="AJ6446" s="83"/>
      <c r="AK6446" s="40"/>
      <c r="AN6446" s="83"/>
      <c r="AO6446" s="40"/>
      <c r="AT6446" s="83"/>
      <c r="AU6446" s="40"/>
      <c r="AX6446" s="6"/>
      <c r="AY6446" s="40"/>
    </row>
    <row r="6447" spans="32:51" x14ac:dyDescent="0.25">
      <c r="AF6447" s="6"/>
      <c r="AG6447" s="40"/>
      <c r="AJ6447" s="83"/>
      <c r="AK6447" s="40"/>
      <c r="AN6447" s="83"/>
      <c r="AO6447" s="40"/>
      <c r="AT6447" s="83"/>
      <c r="AU6447" s="40"/>
      <c r="AX6447" s="6"/>
      <c r="AY6447" s="40"/>
    </row>
    <row r="6448" spans="32:51" x14ac:dyDescent="0.25">
      <c r="AF6448" s="6"/>
      <c r="AG6448" s="40"/>
      <c r="AJ6448" s="83"/>
      <c r="AK6448" s="40"/>
      <c r="AN6448" s="83"/>
      <c r="AO6448" s="40"/>
      <c r="AT6448" s="83"/>
      <c r="AU6448" s="40"/>
      <c r="AX6448" s="6"/>
      <c r="AY6448" s="40"/>
    </row>
    <row r="6449" spans="32:51" x14ac:dyDescent="0.25">
      <c r="AF6449" s="6"/>
      <c r="AG6449" s="40"/>
      <c r="AJ6449" s="83"/>
      <c r="AK6449" s="40"/>
      <c r="AN6449" s="83"/>
      <c r="AO6449" s="40"/>
      <c r="AT6449" s="83"/>
      <c r="AU6449" s="40"/>
      <c r="AX6449" s="6"/>
      <c r="AY6449" s="40"/>
    </row>
    <row r="6450" spans="32:51" x14ac:dyDescent="0.25">
      <c r="AF6450" s="6"/>
      <c r="AG6450" s="40"/>
      <c r="AJ6450" s="83"/>
      <c r="AK6450" s="40"/>
      <c r="AN6450" s="83"/>
      <c r="AO6450" s="40"/>
      <c r="AT6450" s="83"/>
      <c r="AU6450" s="40"/>
      <c r="AX6450" s="6"/>
      <c r="AY6450" s="40"/>
    </row>
    <row r="6451" spans="32:51" x14ac:dyDescent="0.25">
      <c r="AF6451" s="6"/>
      <c r="AG6451" s="40"/>
      <c r="AJ6451" s="83"/>
      <c r="AK6451" s="40"/>
      <c r="AN6451" s="83"/>
      <c r="AO6451" s="40"/>
      <c r="AT6451" s="83"/>
      <c r="AU6451" s="40"/>
      <c r="AX6451" s="6"/>
      <c r="AY6451" s="40"/>
    </row>
    <row r="6452" spans="32:51" x14ac:dyDescent="0.25">
      <c r="AF6452" s="6"/>
      <c r="AG6452" s="40"/>
      <c r="AJ6452" s="83"/>
      <c r="AK6452" s="40"/>
      <c r="AN6452" s="83"/>
      <c r="AO6452" s="40"/>
      <c r="AT6452" s="83"/>
      <c r="AU6452" s="40"/>
      <c r="AX6452" s="6"/>
      <c r="AY6452" s="40"/>
    </row>
    <row r="6453" spans="32:51" x14ac:dyDescent="0.25">
      <c r="AF6453" s="6"/>
      <c r="AG6453" s="40"/>
      <c r="AJ6453" s="83"/>
      <c r="AK6453" s="40"/>
      <c r="AN6453" s="83"/>
      <c r="AO6453" s="40"/>
      <c r="AT6453" s="83"/>
      <c r="AU6453" s="40"/>
      <c r="AX6453" s="6"/>
      <c r="AY6453" s="40"/>
    </row>
    <row r="6454" spans="32:51" x14ac:dyDescent="0.25">
      <c r="AF6454" s="6"/>
      <c r="AG6454" s="40"/>
      <c r="AJ6454" s="83"/>
      <c r="AK6454" s="40"/>
      <c r="AN6454" s="83"/>
      <c r="AO6454" s="40"/>
      <c r="AT6454" s="83"/>
      <c r="AU6454" s="40"/>
      <c r="AX6454" s="6"/>
      <c r="AY6454" s="40"/>
    </row>
    <row r="6455" spans="32:51" x14ac:dyDescent="0.25">
      <c r="AF6455" s="6"/>
      <c r="AG6455" s="40"/>
      <c r="AJ6455" s="83"/>
      <c r="AK6455" s="40"/>
      <c r="AN6455" s="83"/>
      <c r="AO6455" s="40"/>
      <c r="AT6455" s="83"/>
      <c r="AU6455" s="40"/>
      <c r="AX6455" s="6"/>
      <c r="AY6455" s="40"/>
    </row>
    <row r="6456" spans="32:51" x14ac:dyDescent="0.25">
      <c r="AF6456" s="6"/>
      <c r="AG6456" s="40"/>
      <c r="AJ6456" s="83"/>
      <c r="AK6456" s="40"/>
      <c r="AN6456" s="83"/>
      <c r="AO6456" s="40"/>
      <c r="AT6456" s="83"/>
      <c r="AU6456" s="40"/>
      <c r="AX6456" s="6"/>
      <c r="AY6456" s="40"/>
    </row>
    <row r="6457" spans="32:51" x14ac:dyDescent="0.25">
      <c r="AF6457" s="6"/>
      <c r="AG6457" s="40"/>
      <c r="AJ6457" s="83"/>
      <c r="AK6457" s="40"/>
      <c r="AN6457" s="83"/>
      <c r="AO6457" s="40"/>
      <c r="AT6457" s="83"/>
      <c r="AU6457" s="40"/>
      <c r="AX6457" s="6"/>
      <c r="AY6457" s="40"/>
    </row>
    <row r="6458" spans="32:51" x14ac:dyDescent="0.25">
      <c r="AF6458" s="6"/>
      <c r="AG6458" s="40"/>
      <c r="AJ6458" s="83"/>
      <c r="AK6458" s="40"/>
      <c r="AN6458" s="83"/>
      <c r="AO6458" s="40"/>
      <c r="AT6458" s="83"/>
      <c r="AU6458" s="40"/>
      <c r="AX6458" s="6"/>
      <c r="AY6458" s="40"/>
    </row>
    <row r="6459" spans="32:51" x14ac:dyDescent="0.25">
      <c r="AF6459" s="6"/>
      <c r="AG6459" s="40"/>
      <c r="AJ6459" s="83"/>
      <c r="AK6459" s="40"/>
      <c r="AN6459" s="83"/>
      <c r="AO6459" s="40"/>
      <c r="AT6459" s="83"/>
      <c r="AU6459" s="40"/>
      <c r="AX6459" s="6"/>
      <c r="AY6459" s="40"/>
    </row>
    <row r="6460" spans="32:51" x14ac:dyDescent="0.25">
      <c r="AF6460" s="6"/>
      <c r="AG6460" s="40"/>
      <c r="AJ6460" s="83"/>
      <c r="AK6460" s="40"/>
      <c r="AN6460" s="83"/>
      <c r="AO6460" s="40"/>
      <c r="AT6460" s="83"/>
      <c r="AU6460" s="40"/>
      <c r="AX6460" s="6"/>
      <c r="AY6460" s="40"/>
    </row>
    <row r="6461" spans="32:51" x14ac:dyDescent="0.25">
      <c r="AF6461" s="6"/>
      <c r="AG6461" s="40"/>
      <c r="AJ6461" s="83"/>
      <c r="AK6461" s="40"/>
      <c r="AN6461" s="83"/>
      <c r="AO6461" s="40"/>
      <c r="AT6461" s="83"/>
      <c r="AU6461" s="40"/>
      <c r="AX6461" s="6"/>
      <c r="AY6461" s="40"/>
    </row>
    <row r="6462" spans="32:51" x14ac:dyDescent="0.25">
      <c r="AF6462" s="6"/>
      <c r="AG6462" s="40"/>
      <c r="AJ6462" s="83"/>
      <c r="AK6462" s="40"/>
      <c r="AN6462" s="83"/>
      <c r="AO6462" s="40"/>
      <c r="AT6462" s="83"/>
      <c r="AU6462" s="40"/>
      <c r="AX6462" s="6"/>
      <c r="AY6462" s="40"/>
    </row>
    <row r="6463" spans="32:51" x14ac:dyDescent="0.25">
      <c r="AF6463" s="6"/>
      <c r="AG6463" s="40"/>
      <c r="AJ6463" s="83"/>
      <c r="AK6463" s="40"/>
      <c r="AN6463" s="83"/>
      <c r="AO6463" s="40"/>
      <c r="AT6463" s="83"/>
      <c r="AU6463" s="40"/>
      <c r="AX6463" s="6"/>
      <c r="AY6463" s="40"/>
    </row>
    <row r="6464" spans="32:51" x14ac:dyDescent="0.25">
      <c r="AF6464" s="6"/>
      <c r="AG6464" s="40"/>
      <c r="AJ6464" s="83"/>
      <c r="AK6464" s="40"/>
      <c r="AN6464" s="83"/>
      <c r="AO6464" s="40"/>
      <c r="AT6464" s="83"/>
      <c r="AU6464" s="40"/>
      <c r="AX6464" s="6"/>
      <c r="AY6464" s="40"/>
    </row>
    <row r="6465" spans="32:51" x14ac:dyDescent="0.25">
      <c r="AF6465" s="6"/>
      <c r="AG6465" s="40"/>
      <c r="AJ6465" s="83"/>
      <c r="AK6465" s="40"/>
      <c r="AN6465" s="83"/>
      <c r="AO6465" s="40"/>
      <c r="AT6465" s="83"/>
      <c r="AU6465" s="40"/>
      <c r="AX6465" s="6"/>
      <c r="AY6465" s="40"/>
    </row>
    <row r="6466" spans="32:51" x14ac:dyDescent="0.25">
      <c r="AF6466" s="6"/>
      <c r="AG6466" s="40"/>
      <c r="AJ6466" s="83"/>
      <c r="AK6466" s="40"/>
      <c r="AN6466" s="83"/>
      <c r="AO6466" s="40"/>
      <c r="AT6466" s="83"/>
      <c r="AU6466" s="40"/>
      <c r="AX6466" s="6"/>
      <c r="AY6466" s="40"/>
    </row>
    <row r="6467" spans="32:51" x14ac:dyDescent="0.25">
      <c r="AF6467" s="6"/>
      <c r="AG6467" s="40"/>
      <c r="AJ6467" s="83"/>
      <c r="AK6467" s="40"/>
      <c r="AN6467" s="83"/>
      <c r="AO6467" s="40"/>
      <c r="AT6467" s="83"/>
      <c r="AU6467" s="40"/>
      <c r="AX6467" s="6"/>
      <c r="AY6467" s="40"/>
    </row>
    <row r="6468" spans="32:51" x14ac:dyDescent="0.25">
      <c r="AF6468" s="6"/>
      <c r="AG6468" s="40"/>
      <c r="AJ6468" s="83"/>
      <c r="AK6468" s="40"/>
      <c r="AN6468" s="83"/>
      <c r="AO6468" s="40"/>
      <c r="AT6468" s="83"/>
      <c r="AU6468" s="40"/>
      <c r="AX6468" s="6"/>
      <c r="AY6468" s="40"/>
    </row>
    <row r="6469" spans="32:51" x14ac:dyDescent="0.25">
      <c r="AF6469" s="6"/>
      <c r="AG6469" s="40"/>
      <c r="AJ6469" s="83"/>
      <c r="AK6469" s="40"/>
      <c r="AN6469" s="83"/>
      <c r="AO6469" s="40"/>
      <c r="AT6469" s="83"/>
      <c r="AU6469" s="40"/>
      <c r="AX6469" s="6"/>
      <c r="AY6469" s="40"/>
    </row>
    <row r="6470" spans="32:51" x14ac:dyDescent="0.25">
      <c r="AF6470" s="6"/>
      <c r="AG6470" s="40"/>
      <c r="AJ6470" s="83"/>
      <c r="AK6470" s="40"/>
      <c r="AN6470" s="83"/>
      <c r="AO6470" s="40"/>
      <c r="AT6470" s="83"/>
      <c r="AU6470" s="40"/>
      <c r="AX6470" s="6"/>
      <c r="AY6470" s="40"/>
    </row>
    <row r="6471" spans="32:51" x14ac:dyDescent="0.25">
      <c r="AF6471" s="6"/>
      <c r="AG6471" s="40"/>
      <c r="AJ6471" s="83"/>
      <c r="AK6471" s="40"/>
      <c r="AN6471" s="83"/>
      <c r="AO6471" s="40"/>
      <c r="AT6471" s="83"/>
      <c r="AU6471" s="40"/>
      <c r="AX6471" s="6"/>
      <c r="AY6471" s="40"/>
    </row>
    <row r="6472" spans="32:51" x14ac:dyDescent="0.25">
      <c r="AF6472" s="6"/>
      <c r="AG6472" s="40"/>
      <c r="AJ6472" s="83"/>
      <c r="AK6472" s="40"/>
      <c r="AN6472" s="83"/>
      <c r="AO6472" s="40"/>
      <c r="AT6472" s="83"/>
      <c r="AU6472" s="40"/>
      <c r="AX6472" s="6"/>
      <c r="AY6472" s="40"/>
    </row>
    <row r="6473" spans="32:51" x14ac:dyDescent="0.25">
      <c r="AF6473" s="6"/>
      <c r="AG6473" s="40"/>
      <c r="AJ6473" s="83"/>
      <c r="AK6473" s="40"/>
      <c r="AN6473" s="83"/>
      <c r="AO6473" s="40"/>
      <c r="AT6473" s="83"/>
      <c r="AU6473" s="40"/>
      <c r="AX6473" s="6"/>
      <c r="AY6473" s="40"/>
    </row>
    <row r="6474" spans="32:51" x14ac:dyDescent="0.25">
      <c r="AF6474" s="6"/>
      <c r="AG6474" s="40"/>
      <c r="AJ6474" s="83"/>
      <c r="AK6474" s="40"/>
      <c r="AN6474" s="83"/>
      <c r="AO6474" s="40"/>
      <c r="AT6474" s="83"/>
      <c r="AU6474" s="40"/>
      <c r="AX6474" s="6"/>
      <c r="AY6474" s="40"/>
    </row>
    <row r="6475" spans="32:51" x14ac:dyDescent="0.25">
      <c r="AF6475" s="6"/>
      <c r="AG6475" s="40"/>
      <c r="AJ6475" s="83"/>
      <c r="AK6475" s="40"/>
      <c r="AN6475" s="83"/>
      <c r="AO6475" s="40"/>
      <c r="AT6475" s="83"/>
      <c r="AU6475" s="40"/>
      <c r="AX6475" s="6"/>
      <c r="AY6475" s="40"/>
    </row>
    <row r="6476" spans="32:51" x14ac:dyDescent="0.25">
      <c r="AF6476" s="6"/>
      <c r="AG6476" s="40"/>
      <c r="AJ6476" s="83"/>
      <c r="AK6476" s="40"/>
      <c r="AN6476" s="83"/>
      <c r="AO6476" s="40"/>
      <c r="AT6476" s="83"/>
      <c r="AU6476" s="40"/>
      <c r="AX6476" s="6"/>
      <c r="AY6476" s="40"/>
    </row>
    <row r="6477" spans="32:51" x14ac:dyDescent="0.25">
      <c r="AF6477" s="6"/>
      <c r="AG6477" s="40"/>
      <c r="AJ6477" s="83"/>
      <c r="AK6477" s="40"/>
      <c r="AN6477" s="83"/>
      <c r="AO6477" s="40"/>
      <c r="AT6477" s="83"/>
      <c r="AU6477" s="40"/>
      <c r="AX6477" s="6"/>
      <c r="AY6477" s="40"/>
    </row>
    <row r="6478" spans="32:51" x14ac:dyDescent="0.25">
      <c r="AF6478" s="6"/>
      <c r="AG6478" s="40"/>
      <c r="AJ6478" s="83"/>
      <c r="AK6478" s="40"/>
      <c r="AN6478" s="83"/>
      <c r="AO6478" s="40"/>
      <c r="AT6478" s="83"/>
      <c r="AU6478" s="40"/>
      <c r="AX6478" s="6"/>
      <c r="AY6478" s="40"/>
    </row>
    <row r="6479" spans="32:51" x14ac:dyDescent="0.25">
      <c r="AF6479" s="6"/>
      <c r="AG6479" s="40"/>
      <c r="AJ6479" s="83"/>
      <c r="AK6479" s="40"/>
      <c r="AN6479" s="83"/>
      <c r="AO6479" s="40"/>
      <c r="AT6479" s="83"/>
      <c r="AU6479" s="40"/>
      <c r="AX6479" s="6"/>
      <c r="AY6479" s="40"/>
    </row>
    <row r="6480" spans="32:51" x14ac:dyDescent="0.25">
      <c r="AF6480" s="6"/>
      <c r="AG6480" s="40"/>
      <c r="AJ6480" s="83"/>
      <c r="AK6480" s="40"/>
      <c r="AN6480" s="83"/>
      <c r="AO6480" s="40"/>
      <c r="AT6480" s="83"/>
      <c r="AU6480" s="40"/>
      <c r="AX6480" s="6"/>
      <c r="AY6480" s="40"/>
    </row>
    <row r="6481" spans="32:51" x14ac:dyDescent="0.25">
      <c r="AF6481" s="6"/>
      <c r="AG6481" s="40"/>
      <c r="AJ6481" s="83"/>
      <c r="AK6481" s="40"/>
      <c r="AN6481" s="83"/>
      <c r="AO6481" s="40"/>
      <c r="AT6481" s="83"/>
      <c r="AU6481" s="40"/>
      <c r="AX6481" s="6"/>
      <c r="AY6481" s="40"/>
    </row>
    <row r="6482" spans="32:51" x14ac:dyDescent="0.25">
      <c r="AF6482" s="6"/>
      <c r="AG6482" s="40"/>
      <c r="AJ6482" s="83"/>
      <c r="AK6482" s="40"/>
      <c r="AN6482" s="83"/>
      <c r="AO6482" s="40"/>
      <c r="AT6482" s="83"/>
      <c r="AU6482" s="40"/>
      <c r="AX6482" s="6"/>
      <c r="AY6482" s="40"/>
    </row>
    <row r="6483" spans="32:51" x14ac:dyDescent="0.25">
      <c r="AF6483" s="6"/>
      <c r="AG6483" s="40"/>
      <c r="AJ6483" s="83"/>
      <c r="AK6483" s="40"/>
      <c r="AN6483" s="83"/>
      <c r="AO6483" s="40"/>
      <c r="AT6483" s="83"/>
      <c r="AU6483" s="40"/>
      <c r="AX6483" s="6"/>
      <c r="AY6483" s="40"/>
    </row>
    <row r="6484" spans="32:51" x14ac:dyDescent="0.25">
      <c r="AF6484" s="6"/>
      <c r="AG6484" s="40"/>
      <c r="AJ6484" s="83"/>
      <c r="AK6484" s="40"/>
      <c r="AN6484" s="83"/>
      <c r="AO6484" s="40"/>
      <c r="AT6484" s="83"/>
      <c r="AU6484" s="40"/>
      <c r="AX6484" s="6"/>
      <c r="AY6484" s="40"/>
    </row>
    <row r="6485" spans="32:51" x14ac:dyDescent="0.25">
      <c r="AF6485" s="6"/>
      <c r="AG6485" s="40"/>
      <c r="AJ6485" s="83"/>
      <c r="AK6485" s="40"/>
      <c r="AN6485" s="83"/>
      <c r="AO6485" s="40"/>
      <c r="AT6485" s="83"/>
      <c r="AU6485" s="40"/>
      <c r="AX6485" s="6"/>
      <c r="AY6485" s="40"/>
    </row>
    <row r="6486" spans="32:51" x14ac:dyDescent="0.25">
      <c r="AF6486" s="6"/>
      <c r="AG6486" s="40"/>
      <c r="AJ6486" s="83"/>
      <c r="AK6486" s="40"/>
      <c r="AN6486" s="83"/>
      <c r="AO6486" s="40"/>
      <c r="AT6486" s="83"/>
      <c r="AU6486" s="40"/>
      <c r="AX6486" s="6"/>
      <c r="AY6486" s="40"/>
    </row>
    <row r="6487" spans="32:51" x14ac:dyDescent="0.25">
      <c r="AF6487" s="6"/>
      <c r="AG6487" s="40"/>
      <c r="AJ6487" s="83"/>
      <c r="AK6487" s="40"/>
      <c r="AN6487" s="83"/>
      <c r="AO6487" s="40"/>
      <c r="AT6487" s="83"/>
      <c r="AU6487" s="40"/>
      <c r="AX6487" s="6"/>
      <c r="AY6487" s="40"/>
    </row>
    <row r="6488" spans="32:51" x14ac:dyDescent="0.25">
      <c r="AF6488" s="6"/>
      <c r="AG6488" s="40"/>
      <c r="AJ6488" s="83"/>
      <c r="AK6488" s="40"/>
      <c r="AN6488" s="83"/>
      <c r="AO6488" s="40"/>
      <c r="AT6488" s="83"/>
      <c r="AU6488" s="40"/>
      <c r="AX6488" s="6"/>
      <c r="AY6488" s="40"/>
    </row>
    <row r="6489" spans="32:51" x14ac:dyDescent="0.25">
      <c r="AF6489" s="6"/>
      <c r="AG6489" s="40"/>
      <c r="AJ6489" s="83"/>
      <c r="AK6489" s="40"/>
      <c r="AN6489" s="83"/>
      <c r="AO6489" s="40"/>
      <c r="AT6489" s="83"/>
      <c r="AU6489" s="40"/>
      <c r="AX6489" s="6"/>
      <c r="AY6489" s="40"/>
    </row>
    <row r="6490" spans="32:51" x14ac:dyDescent="0.25">
      <c r="AF6490" s="6"/>
      <c r="AG6490" s="40"/>
      <c r="AJ6490" s="83"/>
      <c r="AK6490" s="40"/>
      <c r="AN6490" s="83"/>
      <c r="AO6490" s="40"/>
      <c r="AT6490" s="83"/>
      <c r="AU6490" s="40"/>
      <c r="AX6490" s="6"/>
      <c r="AY6490" s="40"/>
    </row>
    <row r="6491" spans="32:51" x14ac:dyDescent="0.25">
      <c r="AF6491" s="6"/>
      <c r="AG6491" s="40"/>
      <c r="AJ6491" s="83"/>
      <c r="AK6491" s="40"/>
      <c r="AN6491" s="83"/>
      <c r="AO6491" s="40"/>
      <c r="AT6491" s="83"/>
      <c r="AU6491" s="40"/>
      <c r="AX6491" s="6"/>
      <c r="AY6491" s="40"/>
    </row>
    <row r="6492" spans="32:51" x14ac:dyDescent="0.25">
      <c r="AF6492" s="6"/>
      <c r="AG6492" s="40"/>
      <c r="AJ6492" s="83"/>
      <c r="AK6492" s="40"/>
      <c r="AN6492" s="83"/>
      <c r="AO6492" s="40"/>
      <c r="AT6492" s="83"/>
      <c r="AU6492" s="40"/>
      <c r="AX6492" s="6"/>
      <c r="AY6492" s="40"/>
    </row>
    <row r="6493" spans="32:51" x14ac:dyDescent="0.25">
      <c r="AF6493" s="6"/>
      <c r="AG6493" s="40"/>
      <c r="AJ6493" s="83"/>
      <c r="AK6493" s="40"/>
      <c r="AN6493" s="83"/>
      <c r="AO6493" s="40"/>
      <c r="AT6493" s="83"/>
      <c r="AU6493" s="40"/>
      <c r="AX6493" s="6"/>
      <c r="AY6493" s="40"/>
    </row>
    <row r="6494" spans="32:51" x14ac:dyDescent="0.25">
      <c r="AF6494" s="6"/>
      <c r="AG6494" s="40"/>
      <c r="AJ6494" s="83"/>
      <c r="AK6494" s="40"/>
      <c r="AN6494" s="83"/>
      <c r="AO6494" s="40"/>
      <c r="AT6494" s="83"/>
      <c r="AU6494" s="40"/>
      <c r="AX6494" s="6"/>
      <c r="AY6494" s="40"/>
    </row>
    <row r="6495" spans="32:51" x14ac:dyDescent="0.25">
      <c r="AF6495" s="6"/>
      <c r="AG6495" s="40"/>
      <c r="AJ6495" s="83"/>
      <c r="AK6495" s="40"/>
      <c r="AN6495" s="83"/>
      <c r="AO6495" s="40"/>
      <c r="AT6495" s="83"/>
      <c r="AU6495" s="40"/>
      <c r="AX6495" s="6"/>
      <c r="AY6495" s="40"/>
    </row>
    <row r="6496" spans="32:51" x14ac:dyDescent="0.25">
      <c r="AF6496" s="6"/>
      <c r="AG6496" s="40"/>
      <c r="AJ6496" s="83"/>
      <c r="AK6496" s="40"/>
      <c r="AN6496" s="83"/>
      <c r="AO6496" s="40"/>
      <c r="AT6496" s="83"/>
      <c r="AU6496" s="40"/>
      <c r="AX6496" s="6"/>
      <c r="AY6496" s="40"/>
    </row>
    <row r="6497" spans="32:51" x14ac:dyDescent="0.25">
      <c r="AF6497" s="6"/>
      <c r="AG6497" s="40"/>
      <c r="AJ6497" s="83"/>
      <c r="AK6497" s="40"/>
      <c r="AN6497" s="83"/>
      <c r="AO6497" s="40"/>
      <c r="AT6497" s="83"/>
      <c r="AU6497" s="40"/>
      <c r="AX6497" s="6"/>
      <c r="AY6497" s="40"/>
    </row>
    <row r="6498" spans="32:51" x14ac:dyDescent="0.25">
      <c r="AF6498" s="6"/>
      <c r="AG6498" s="40"/>
      <c r="AJ6498" s="83"/>
      <c r="AK6498" s="40"/>
      <c r="AN6498" s="83"/>
      <c r="AO6498" s="40"/>
      <c r="AT6498" s="83"/>
      <c r="AU6498" s="40"/>
      <c r="AX6498" s="6"/>
      <c r="AY6498" s="40"/>
    </row>
    <row r="6499" spans="32:51" x14ac:dyDescent="0.25">
      <c r="AF6499" s="6"/>
      <c r="AG6499" s="40"/>
      <c r="AJ6499" s="83"/>
      <c r="AK6499" s="40"/>
      <c r="AN6499" s="83"/>
      <c r="AO6499" s="40"/>
      <c r="AT6499" s="83"/>
      <c r="AU6499" s="40"/>
      <c r="AX6499" s="6"/>
      <c r="AY6499" s="40"/>
    </row>
    <row r="6500" spans="32:51" x14ac:dyDescent="0.25">
      <c r="AF6500" s="6"/>
      <c r="AG6500" s="40"/>
      <c r="AJ6500" s="83"/>
      <c r="AK6500" s="40"/>
      <c r="AN6500" s="83"/>
      <c r="AO6500" s="40"/>
      <c r="AT6500" s="83"/>
      <c r="AU6500" s="40"/>
      <c r="AX6500" s="6"/>
      <c r="AY6500" s="40"/>
    </row>
    <row r="6501" spans="32:51" x14ac:dyDescent="0.25">
      <c r="AF6501" s="6"/>
      <c r="AG6501" s="40"/>
      <c r="AJ6501" s="83"/>
      <c r="AK6501" s="40"/>
      <c r="AN6501" s="83"/>
      <c r="AO6501" s="40"/>
      <c r="AT6501" s="83"/>
      <c r="AU6501" s="40"/>
      <c r="AX6501" s="6"/>
      <c r="AY6501" s="40"/>
    </row>
    <row r="6502" spans="32:51" x14ac:dyDescent="0.25">
      <c r="AF6502" s="6"/>
      <c r="AG6502" s="40"/>
      <c r="AJ6502" s="83"/>
      <c r="AK6502" s="40"/>
      <c r="AN6502" s="83"/>
      <c r="AO6502" s="40"/>
      <c r="AT6502" s="83"/>
      <c r="AU6502" s="40"/>
      <c r="AX6502" s="6"/>
      <c r="AY6502" s="40"/>
    </row>
    <row r="6503" spans="32:51" x14ac:dyDescent="0.25">
      <c r="AF6503" s="6"/>
      <c r="AG6503" s="40"/>
      <c r="AJ6503" s="83"/>
      <c r="AK6503" s="40"/>
      <c r="AN6503" s="83"/>
      <c r="AO6503" s="40"/>
      <c r="AT6503" s="83"/>
      <c r="AU6503" s="40"/>
      <c r="AX6503" s="6"/>
      <c r="AY6503" s="40"/>
    </row>
    <row r="6504" spans="32:51" x14ac:dyDescent="0.25">
      <c r="AF6504" s="6"/>
      <c r="AG6504" s="40"/>
      <c r="AJ6504" s="83"/>
      <c r="AK6504" s="40"/>
      <c r="AN6504" s="83"/>
      <c r="AO6504" s="40"/>
      <c r="AT6504" s="83"/>
      <c r="AU6504" s="40"/>
      <c r="AX6504" s="6"/>
      <c r="AY6504" s="40"/>
    </row>
    <row r="6505" spans="32:51" x14ac:dyDescent="0.25">
      <c r="AF6505" s="6"/>
      <c r="AG6505" s="40"/>
      <c r="AJ6505" s="83"/>
      <c r="AK6505" s="40"/>
      <c r="AN6505" s="83"/>
      <c r="AO6505" s="40"/>
      <c r="AT6505" s="83"/>
      <c r="AU6505" s="40"/>
      <c r="AX6505" s="6"/>
      <c r="AY6505" s="40"/>
    </row>
    <row r="6506" spans="32:51" x14ac:dyDescent="0.25">
      <c r="AF6506" s="6"/>
      <c r="AG6506" s="40"/>
      <c r="AJ6506" s="83"/>
      <c r="AK6506" s="40"/>
      <c r="AN6506" s="83"/>
      <c r="AO6506" s="40"/>
      <c r="AT6506" s="83"/>
      <c r="AU6506" s="40"/>
      <c r="AX6506" s="6"/>
      <c r="AY6506" s="40"/>
    </row>
    <row r="6507" spans="32:51" x14ac:dyDescent="0.25">
      <c r="AF6507" s="6"/>
      <c r="AG6507" s="40"/>
      <c r="AJ6507" s="83"/>
      <c r="AK6507" s="40"/>
      <c r="AN6507" s="83"/>
      <c r="AO6507" s="40"/>
      <c r="AT6507" s="83"/>
      <c r="AU6507" s="40"/>
      <c r="AX6507" s="6"/>
      <c r="AY6507" s="40"/>
    </row>
    <row r="6508" spans="32:51" x14ac:dyDescent="0.25">
      <c r="AF6508" s="6"/>
      <c r="AG6508" s="40"/>
      <c r="AJ6508" s="83"/>
      <c r="AK6508" s="40"/>
      <c r="AN6508" s="83"/>
      <c r="AO6508" s="40"/>
      <c r="AT6508" s="83"/>
      <c r="AU6508" s="40"/>
      <c r="AX6508" s="6"/>
      <c r="AY6508" s="40"/>
    </row>
    <row r="6509" spans="32:51" x14ac:dyDescent="0.25">
      <c r="AF6509" s="6"/>
      <c r="AG6509" s="40"/>
      <c r="AJ6509" s="83"/>
      <c r="AK6509" s="40"/>
      <c r="AN6509" s="83"/>
      <c r="AO6509" s="40"/>
      <c r="AT6509" s="83"/>
      <c r="AU6509" s="40"/>
      <c r="AX6509" s="6"/>
      <c r="AY6509" s="40"/>
    </row>
    <row r="6510" spans="32:51" x14ac:dyDescent="0.25">
      <c r="AF6510" s="6"/>
      <c r="AG6510" s="40"/>
      <c r="AJ6510" s="83"/>
      <c r="AK6510" s="40"/>
      <c r="AN6510" s="83"/>
      <c r="AO6510" s="40"/>
      <c r="AT6510" s="83"/>
      <c r="AU6510" s="40"/>
      <c r="AX6510" s="6"/>
      <c r="AY6510" s="40"/>
    </row>
    <row r="6511" spans="32:51" x14ac:dyDescent="0.25">
      <c r="AF6511" s="6"/>
      <c r="AG6511" s="40"/>
      <c r="AJ6511" s="83"/>
      <c r="AK6511" s="40"/>
      <c r="AN6511" s="83"/>
      <c r="AO6511" s="40"/>
      <c r="AT6511" s="83"/>
      <c r="AU6511" s="40"/>
      <c r="AX6511" s="6"/>
      <c r="AY6511" s="40"/>
    </row>
    <row r="6512" spans="32:51" x14ac:dyDescent="0.25">
      <c r="AF6512" s="6"/>
      <c r="AG6512" s="40"/>
      <c r="AJ6512" s="83"/>
      <c r="AK6512" s="40"/>
      <c r="AN6512" s="83"/>
      <c r="AO6512" s="40"/>
      <c r="AT6512" s="83"/>
      <c r="AU6512" s="40"/>
      <c r="AX6512" s="6"/>
      <c r="AY6512" s="40"/>
    </row>
    <row r="6513" spans="32:51" x14ac:dyDescent="0.25">
      <c r="AF6513" s="6"/>
      <c r="AG6513" s="40"/>
      <c r="AJ6513" s="83"/>
      <c r="AK6513" s="40"/>
      <c r="AN6513" s="83"/>
      <c r="AO6513" s="40"/>
      <c r="AT6513" s="83"/>
      <c r="AU6513" s="40"/>
      <c r="AX6513" s="6"/>
      <c r="AY6513" s="40"/>
    </row>
    <row r="6514" spans="32:51" x14ac:dyDescent="0.25">
      <c r="AF6514" s="6"/>
      <c r="AG6514" s="40"/>
      <c r="AJ6514" s="83"/>
      <c r="AK6514" s="40"/>
      <c r="AN6514" s="83"/>
      <c r="AO6514" s="40"/>
      <c r="AT6514" s="83"/>
      <c r="AU6514" s="40"/>
      <c r="AX6514" s="6"/>
      <c r="AY6514" s="40"/>
    </row>
    <row r="6515" spans="32:51" x14ac:dyDescent="0.25">
      <c r="AF6515" s="6"/>
      <c r="AG6515" s="40"/>
      <c r="AJ6515" s="83"/>
      <c r="AK6515" s="40"/>
      <c r="AN6515" s="83"/>
      <c r="AO6515" s="40"/>
      <c r="AT6515" s="83"/>
      <c r="AU6515" s="40"/>
      <c r="AX6515" s="6"/>
      <c r="AY6515" s="40"/>
    </row>
    <row r="6516" spans="32:51" x14ac:dyDescent="0.25">
      <c r="AF6516" s="6"/>
      <c r="AG6516" s="40"/>
      <c r="AJ6516" s="83"/>
      <c r="AK6516" s="40"/>
      <c r="AN6516" s="83"/>
      <c r="AO6516" s="40"/>
      <c r="AT6516" s="83"/>
      <c r="AU6516" s="40"/>
      <c r="AX6516" s="6"/>
      <c r="AY6516" s="40"/>
    </row>
    <row r="6517" spans="32:51" x14ac:dyDescent="0.25">
      <c r="AF6517" s="6"/>
      <c r="AG6517" s="40"/>
      <c r="AJ6517" s="83"/>
      <c r="AK6517" s="40"/>
      <c r="AN6517" s="83"/>
      <c r="AO6517" s="40"/>
      <c r="AT6517" s="83"/>
      <c r="AU6517" s="40"/>
      <c r="AX6517" s="6"/>
      <c r="AY6517" s="40"/>
    </row>
    <row r="6518" spans="32:51" x14ac:dyDescent="0.25">
      <c r="AF6518" s="6"/>
      <c r="AG6518" s="40"/>
      <c r="AJ6518" s="83"/>
      <c r="AK6518" s="40"/>
      <c r="AN6518" s="83"/>
      <c r="AO6518" s="40"/>
      <c r="AT6518" s="83"/>
      <c r="AU6518" s="40"/>
      <c r="AX6518" s="6"/>
      <c r="AY6518" s="40"/>
    </row>
    <row r="6519" spans="32:51" x14ac:dyDescent="0.25">
      <c r="AF6519" s="6"/>
      <c r="AG6519" s="40"/>
      <c r="AJ6519" s="83"/>
      <c r="AK6519" s="40"/>
      <c r="AN6519" s="83"/>
      <c r="AO6519" s="40"/>
      <c r="AT6519" s="83"/>
      <c r="AU6519" s="40"/>
      <c r="AX6519" s="6"/>
      <c r="AY6519" s="40"/>
    </row>
    <row r="6520" spans="32:51" x14ac:dyDescent="0.25">
      <c r="AF6520" s="6"/>
      <c r="AG6520" s="40"/>
      <c r="AJ6520" s="83"/>
      <c r="AK6520" s="40"/>
      <c r="AN6520" s="83"/>
      <c r="AO6520" s="40"/>
      <c r="AT6520" s="83"/>
      <c r="AU6520" s="40"/>
      <c r="AX6520" s="6"/>
      <c r="AY6520" s="40"/>
    </row>
    <row r="6521" spans="32:51" x14ac:dyDescent="0.25">
      <c r="AF6521" s="6"/>
      <c r="AG6521" s="40"/>
      <c r="AJ6521" s="83"/>
      <c r="AK6521" s="40"/>
      <c r="AN6521" s="83"/>
      <c r="AO6521" s="40"/>
      <c r="AT6521" s="83"/>
      <c r="AU6521" s="40"/>
      <c r="AX6521" s="6"/>
      <c r="AY6521" s="40"/>
    </row>
    <row r="6522" spans="32:51" x14ac:dyDescent="0.25">
      <c r="AF6522" s="6"/>
      <c r="AG6522" s="40"/>
      <c r="AJ6522" s="83"/>
      <c r="AK6522" s="40"/>
      <c r="AN6522" s="83"/>
      <c r="AO6522" s="40"/>
      <c r="AT6522" s="83"/>
      <c r="AU6522" s="40"/>
      <c r="AX6522" s="6"/>
      <c r="AY6522" s="40"/>
    </row>
    <row r="6523" spans="32:51" x14ac:dyDescent="0.25">
      <c r="AF6523" s="6"/>
      <c r="AG6523" s="40"/>
      <c r="AJ6523" s="83"/>
      <c r="AK6523" s="40"/>
      <c r="AN6523" s="83"/>
      <c r="AO6523" s="40"/>
      <c r="AT6523" s="83"/>
      <c r="AU6523" s="40"/>
      <c r="AX6523" s="6"/>
      <c r="AY6523" s="40"/>
    </row>
    <row r="6524" spans="32:51" x14ac:dyDescent="0.25">
      <c r="AF6524" s="6"/>
      <c r="AG6524" s="40"/>
      <c r="AJ6524" s="83"/>
      <c r="AK6524" s="40"/>
      <c r="AN6524" s="83"/>
      <c r="AO6524" s="40"/>
      <c r="AT6524" s="83"/>
      <c r="AU6524" s="40"/>
      <c r="AX6524" s="6"/>
      <c r="AY6524" s="40"/>
    </row>
    <row r="6525" spans="32:51" x14ac:dyDescent="0.25">
      <c r="AF6525" s="6"/>
      <c r="AG6525" s="40"/>
      <c r="AJ6525" s="83"/>
      <c r="AK6525" s="40"/>
      <c r="AN6525" s="83"/>
      <c r="AO6525" s="40"/>
      <c r="AT6525" s="83"/>
      <c r="AU6525" s="40"/>
      <c r="AX6525" s="6"/>
      <c r="AY6525" s="40"/>
    </row>
    <row r="6526" spans="32:51" x14ac:dyDescent="0.25">
      <c r="AF6526" s="6"/>
      <c r="AG6526" s="40"/>
      <c r="AJ6526" s="83"/>
      <c r="AK6526" s="40"/>
      <c r="AN6526" s="83"/>
      <c r="AO6526" s="40"/>
      <c r="AT6526" s="83"/>
      <c r="AU6526" s="40"/>
      <c r="AX6526" s="6"/>
      <c r="AY6526" s="40"/>
    </row>
    <row r="6527" spans="32:51" x14ac:dyDescent="0.25">
      <c r="AF6527" s="6"/>
      <c r="AG6527" s="40"/>
      <c r="AJ6527" s="83"/>
      <c r="AK6527" s="40"/>
      <c r="AN6527" s="83"/>
      <c r="AO6527" s="40"/>
      <c r="AT6527" s="83"/>
      <c r="AU6527" s="40"/>
      <c r="AX6527" s="6"/>
      <c r="AY6527" s="40"/>
    </row>
    <row r="6528" spans="32:51" x14ac:dyDescent="0.25">
      <c r="AF6528" s="6"/>
      <c r="AG6528" s="40"/>
      <c r="AJ6528" s="83"/>
      <c r="AK6528" s="40"/>
      <c r="AN6528" s="83"/>
      <c r="AO6528" s="40"/>
      <c r="AT6528" s="83"/>
      <c r="AU6528" s="40"/>
      <c r="AX6528" s="6"/>
      <c r="AY6528" s="40"/>
    </row>
    <row r="6529" spans="32:51" x14ac:dyDescent="0.25">
      <c r="AF6529" s="6"/>
      <c r="AG6529" s="40"/>
      <c r="AJ6529" s="83"/>
      <c r="AK6529" s="40"/>
      <c r="AN6529" s="83"/>
      <c r="AO6529" s="40"/>
      <c r="AT6529" s="83"/>
      <c r="AU6529" s="40"/>
      <c r="AX6529" s="6"/>
      <c r="AY6529" s="40"/>
    </row>
    <row r="6530" spans="32:51" x14ac:dyDescent="0.25">
      <c r="AF6530" s="6"/>
      <c r="AG6530" s="40"/>
      <c r="AJ6530" s="83"/>
      <c r="AK6530" s="40"/>
      <c r="AN6530" s="83"/>
      <c r="AO6530" s="40"/>
      <c r="AT6530" s="83"/>
      <c r="AU6530" s="40"/>
      <c r="AX6530" s="6"/>
      <c r="AY6530" s="40"/>
    </row>
    <row r="6531" spans="32:51" x14ac:dyDescent="0.25">
      <c r="AF6531" s="6"/>
      <c r="AG6531" s="40"/>
      <c r="AJ6531" s="83"/>
      <c r="AK6531" s="40"/>
      <c r="AN6531" s="83"/>
      <c r="AO6531" s="40"/>
      <c r="AT6531" s="83"/>
      <c r="AU6531" s="40"/>
      <c r="AX6531" s="6"/>
      <c r="AY6531" s="40"/>
    </row>
    <row r="6532" spans="32:51" x14ac:dyDescent="0.25">
      <c r="AF6532" s="6"/>
      <c r="AG6532" s="40"/>
      <c r="AJ6532" s="83"/>
      <c r="AK6532" s="40"/>
      <c r="AN6532" s="83"/>
      <c r="AO6532" s="40"/>
      <c r="AT6532" s="83"/>
      <c r="AU6532" s="40"/>
      <c r="AX6532" s="6"/>
      <c r="AY6532" s="40"/>
    </row>
    <row r="6533" spans="32:51" x14ac:dyDescent="0.25">
      <c r="AF6533" s="6"/>
      <c r="AG6533" s="40"/>
      <c r="AJ6533" s="83"/>
      <c r="AK6533" s="40"/>
      <c r="AN6533" s="83"/>
      <c r="AO6533" s="40"/>
      <c r="AT6533" s="83"/>
      <c r="AU6533" s="40"/>
      <c r="AX6533" s="6"/>
      <c r="AY6533" s="40"/>
    </row>
    <row r="6534" spans="32:51" x14ac:dyDescent="0.25">
      <c r="AF6534" s="6"/>
      <c r="AG6534" s="40"/>
      <c r="AJ6534" s="83"/>
      <c r="AK6534" s="40"/>
      <c r="AN6534" s="83"/>
      <c r="AO6534" s="40"/>
      <c r="AT6534" s="83"/>
      <c r="AU6534" s="40"/>
      <c r="AX6534" s="6"/>
      <c r="AY6534" s="40"/>
    </row>
    <row r="6535" spans="32:51" x14ac:dyDescent="0.25">
      <c r="AF6535" s="6"/>
      <c r="AG6535" s="40"/>
      <c r="AJ6535" s="83"/>
      <c r="AK6535" s="40"/>
      <c r="AN6535" s="83"/>
      <c r="AO6535" s="40"/>
      <c r="AT6535" s="83"/>
      <c r="AU6535" s="40"/>
      <c r="AX6535" s="6"/>
      <c r="AY6535" s="40"/>
    </row>
    <row r="6536" spans="32:51" x14ac:dyDescent="0.25">
      <c r="AF6536" s="6"/>
      <c r="AG6536" s="40"/>
      <c r="AJ6536" s="83"/>
      <c r="AK6536" s="40"/>
      <c r="AN6536" s="83"/>
      <c r="AO6536" s="40"/>
      <c r="AT6536" s="83"/>
      <c r="AU6536" s="40"/>
      <c r="AX6536" s="6"/>
      <c r="AY6536" s="40"/>
    </row>
    <row r="6537" spans="32:51" x14ac:dyDescent="0.25">
      <c r="AF6537" s="6"/>
      <c r="AG6537" s="40"/>
      <c r="AJ6537" s="83"/>
      <c r="AK6537" s="40"/>
      <c r="AN6537" s="83"/>
      <c r="AO6537" s="40"/>
      <c r="AT6537" s="83"/>
      <c r="AU6537" s="40"/>
      <c r="AX6537" s="6"/>
      <c r="AY6537" s="40"/>
    </row>
    <row r="6538" spans="32:51" x14ac:dyDescent="0.25">
      <c r="AF6538" s="6"/>
      <c r="AG6538" s="40"/>
      <c r="AJ6538" s="83"/>
      <c r="AK6538" s="40"/>
      <c r="AN6538" s="83"/>
      <c r="AO6538" s="40"/>
      <c r="AT6538" s="83"/>
      <c r="AU6538" s="40"/>
      <c r="AX6538" s="6"/>
      <c r="AY6538" s="40"/>
    </row>
    <row r="6539" spans="32:51" x14ac:dyDescent="0.25">
      <c r="AF6539" s="6"/>
      <c r="AG6539" s="40"/>
      <c r="AJ6539" s="83"/>
      <c r="AK6539" s="40"/>
      <c r="AN6539" s="83"/>
      <c r="AO6539" s="40"/>
      <c r="AT6539" s="83"/>
      <c r="AU6539" s="40"/>
      <c r="AX6539" s="6"/>
      <c r="AY6539" s="40"/>
    </row>
    <row r="6540" spans="32:51" x14ac:dyDescent="0.25">
      <c r="AF6540" s="6"/>
      <c r="AG6540" s="40"/>
      <c r="AJ6540" s="83"/>
      <c r="AK6540" s="40"/>
      <c r="AN6540" s="83"/>
      <c r="AO6540" s="40"/>
      <c r="AT6540" s="83"/>
      <c r="AU6540" s="40"/>
      <c r="AX6540" s="6"/>
      <c r="AY6540" s="40"/>
    </row>
    <row r="6541" spans="32:51" x14ac:dyDescent="0.25">
      <c r="AF6541" s="6"/>
      <c r="AG6541" s="40"/>
      <c r="AJ6541" s="83"/>
      <c r="AK6541" s="40"/>
      <c r="AN6541" s="83"/>
      <c r="AO6541" s="40"/>
      <c r="AT6541" s="83"/>
      <c r="AU6541" s="40"/>
      <c r="AX6541" s="6"/>
      <c r="AY6541" s="40"/>
    </row>
    <row r="6542" spans="32:51" x14ac:dyDescent="0.25">
      <c r="AF6542" s="6"/>
      <c r="AG6542" s="40"/>
      <c r="AJ6542" s="83"/>
      <c r="AK6542" s="40"/>
      <c r="AN6542" s="83"/>
      <c r="AO6542" s="40"/>
      <c r="AT6542" s="83"/>
      <c r="AU6542" s="40"/>
      <c r="AX6542" s="6"/>
      <c r="AY6542" s="40"/>
    </row>
    <row r="6543" spans="32:51" x14ac:dyDescent="0.25">
      <c r="AF6543" s="6"/>
      <c r="AG6543" s="40"/>
      <c r="AJ6543" s="83"/>
      <c r="AK6543" s="40"/>
      <c r="AN6543" s="83"/>
      <c r="AO6543" s="40"/>
      <c r="AT6543" s="83"/>
      <c r="AU6543" s="40"/>
      <c r="AX6543" s="6"/>
      <c r="AY6543" s="40"/>
    </row>
    <row r="6544" spans="32:51" x14ac:dyDescent="0.25">
      <c r="AF6544" s="6"/>
      <c r="AG6544" s="40"/>
      <c r="AJ6544" s="83"/>
      <c r="AK6544" s="40"/>
      <c r="AN6544" s="83"/>
      <c r="AO6544" s="40"/>
      <c r="AT6544" s="83"/>
      <c r="AU6544" s="40"/>
      <c r="AX6544" s="6"/>
      <c r="AY6544" s="40"/>
    </row>
    <row r="6545" spans="32:51" x14ac:dyDescent="0.25">
      <c r="AF6545" s="6"/>
      <c r="AG6545" s="40"/>
      <c r="AJ6545" s="83"/>
      <c r="AK6545" s="40"/>
      <c r="AN6545" s="83"/>
      <c r="AO6545" s="40"/>
      <c r="AT6545" s="83"/>
      <c r="AU6545" s="40"/>
      <c r="AX6545" s="6"/>
      <c r="AY6545" s="40"/>
    </row>
    <row r="6546" spans="32:51" x14ac:dyDescent="0.25">
      <c r="AF6546" s="6"/>
      <c r="AG6546" s="40"/>
      <c r="AJ6546" s="83"/>
      <c r="AK6546" s="40"/>
      <c r="AN6546" s="83"/>
      <c r="AO6546" s="40"/>
      <c r="AT6546" s="83"/>
      <c r="AU6546" s="40"/>
      <c r="AX6546" s="6"/>
      <c r="AY6546" s="40"/>
    </row>
    <row r="6547" spans="32:51" x14ac:dyDescent="0.25">
      <c r="AF6547" s="6"/>
      <c r="AG6547" s="40"/>
      <c r="AJ6547" s="83"/>
      <c r="AK6547" s="40"/>
      <c r="AN6547" s="83"/>
      <c r="AO6547" s="40"/>
      <c r="AT6547" s="83"/>
      <c r="AU6547" s="40"/>
      <c r="AX6547" s="6"/>
      <c r="AY6547" s="40"/>
    </row>
    <row r="6548" spans="32:51" x14ac:dyDescent="0.25">
      <c r="AF6548" s="6"/>
      <c r="AG6548" s="40"/>
      <c r="AJ6548" s="83"/>
      <c r="AK6548" s="40"/>
      <c r="AN6548" s="83"/>
      <c r="AO6548" s="40"/>
      <c r="AT6548" s="83"/>
      <c r="AU6548" s="40"/>
      <c r="AX6548" s="6"/>
      <c r="AY6548" s="40"/>
    </row>
    <row r="6549" spans="32:51" x14ac:dyDescent="0.25">
      <c r="AF6549" s="6"/>
      <c r="AG6549" s="40"/>
      <c r="AJ6549" s="83"/>
      <c r="AK6549" s="40"/>
      <c r="AN6549" s="83"/>
      <c r="AO6549" s="40"/>
      <c r="AT6549" s="83"/>
      <c r="AU6549" s="40"/>
      <c r="AX6549" s="6"/>
      <c r="AY6549" s="40"/>
    </row>
    <row r="6550" spans="32:51" x14ac:dyDescent="0.25">
      <c r="AF6550" s="6"/>
      <c r="AG6550" s="40"/>
      <c r="AJ6550" s="83"/>
      <c r="AK6550" s="40"/>
      <c r="AN6550" s="83"/>
      <c r="AO6550" s="40"/>
      <c r="AT6550" s="83"/>
      <c r="AU6550" s="40"/>
      <c r="AX6550" s="6"/>
      <c r="AY6550" s="40"/>
    </row>
    <row r="6551" spans="32:51" x14ac:dyDescent="0.25">
      <c r="AF6551" s="6"/>
      <c r="AG6551" s="40"/>
      <c r="AJ6551" s="83"/>
      <c r="AK6551" s="40"/>
      <c r="AN6551" s="83"/>
      <c r="AO6551" s="40"/>
      <c r="AT6551" s="83"/>
      <c r="AU6551" s="40"/>
      <c r="AX6551" s="6"/>
      <c r="AY6551" s="40"/>
    </row>
    <row r="6552" spans="32:51" x14ac:dyDescent="0.25">
      <c r="AF6552" s="6"/>
      <c r="AG6552" s="40"/>
      <c r="AJ6552" s="83"/>
      <c r="AK6552" s="40"/>
      <c r="AN6552" s="83"/>
      <c r="AO6552" s="40"/>
      <c r="AT6552" s="83"/>
      <c r="AU6552" s="40"/>
      <c r="AX6552" s="6"/>
      <c r="AY6552" s="40"/>
    </row>
    <row r="6553" spans="32:51" x14ac:dyDescent="0.25">
      <c r="AF6553" s="6"/>
      <c r="AG6553" s="40"/>
      <c r="AJ6553" s="83"/>
      <c r="AK6553" s="40"/>
      <c r="AN6553" s="83"/>
      <c r="AO6553" s="40"/>
      <c r="AT6553" s="83"/>
      <c r="AU6553" s="40"/>
      <c r="AX6553" s="6"/>
      <c r="AY6553" s="40"/>
    </row>
    <row r="6554" spans="32:51" x14ac:dyDescent="0.25">
      <c r="AF6554" s="6"/>
      <c r="AG6554" s="40"/>
      <c r="AJ6554" s="83"/>
      <c r="AK6554" s="40"/>
      <c r="AN6554" s="83"/>
      <c r="AO6554" s="40"/>
      <c r="AT6554" s="83"/>
      <c r="AU6554" s="40"/>
      <c r="AX6554" s="6"/>
      <c r="AY6554" s="40"/>
    </row>
    <row r="6555" spans="32:51" x14ac:dyDescent="0.25">
      <c r="AF6555" s="6"/>
      <c r="AG6555" s="40"/>
      <c r="AJ6555" s="83"/>
      <c r="AK6555" s="40"/>
      <c r="AN6555" s="83"/>
      <c r="AO6555" s="40"/>
      <c r="AT6555" s="83"/>
      <c r="AU6555" s="40"/>
      <c r="AX6555" s="6"/>
      <c r="AY6555" s="40"/>
    </row>
    <row r="6556" spans="32:51" x14ac:dyDescent="0.25">
      <c r="AF6556" s="6"/>
      <c r="AG6556" s="40"/>
      <c r="AJ6556" s="83"/>
      <c r="AK6556" s="40"/>
      <c r="AN6556" s="83"/>
      <c r="AO6556" s="40"/>
      <c r="AT6556" s="83"/>
      <c r="AU6556" s="40"/>
      <c r="AX6556" s="6"/>
      <c r="AY6556" s="40"/>
    </row>
    <row r="6557" spans="32:51" x14ac:dyDescent="0.25">
      <c r="AF6557" s="6"/>
      <c r="AG6557" s="40"/>
      <c r="AJ6557" s="83"/>
      <c r="AK6557" s="40"/>
      <c r="AN6557" s="83"/>
      <c r="AO6557" s="40"/>
      <c r="AT6557" s="83"/>
      <c r="AU6557" s="40"/>
      <c r="AX6557" s="6"/>
      <c r="AY6557" s="40"/>
    </row>
    <row r="6558" spans="32:51" x14ac:dyDescent="0.25">
      <c r="AF6558" s="6"/>
      <c r="AG6558" s="40"/>
      <c r="AJ6558" s="83"/>
      <c r="AK6558" s="40"/>
      <c r="AN6558" s="83"/>
      <c r="AO6558" s="40"/>
      <c r="AT6558" s="83"/>
      <c r="AU6558" s="40"/>
      <c r="AX6558" s="6"/>
      <c r="AY6558" s="40"/>
    </row>
    <row r="6559" spans="32:51" x14ac:dyDescent="0.25">
      <c r="AF6559" s="6"/>
      <c r="AG6559" s="40"/>
      <c r="AJ6559" s="83"/>
      <c r="AK6559" s="40"/>
      <c r="AN6559" s="83"/>
      <c r="AO6559" s="40"/>
      <c r="AT6559" s="83"/>
      <c r="AU6559" s="40"/>
      <c r="AX6559" s="6"/>
      <c r="AY6559" s="40"/>
    </row>
    <row r="6560" spans="32:51" x14ac:dyDescent="0.25">
      <c r="AF6560" s="6"/>
      <c r="AG6560" s="40"/>
      <c r="AJ6560" s="83"/>
      <c r="AK6560" s="40"/>
      <c r="AN6560" s="83"/>
      <c r="AO6560" s="40"/>
      <c r="AT6560" s="83"/>
      <c r="AU6560" s="40"/>
      <c r="AX6560" s="6"/>
      <c r="AY6560" s="40"/>
    </row>
    <row r="6561" spans="32:51" x14ac:dyDescent="0.25">
      <c r="AF6561" s="6"/>
      <c r="AG6561" s="40"/>
      <c r="AJ6561" s="83"/>
      <c r="AK6561" s="40"/>
      <c r="AN6561" s="83"/>
      <c r="AO6561" s="40"/>
      <c r="AT6561" s="83"/>
      <c r="AU6561" s="40"/>
      <c r="AX6561" s="6"/>
      <c r="AY6561" s="40"/>
    </row>
    <row r="6562" spans="32:51" x14ac:dyDescent="0.25">
      <c r="AF6562" s="6"/>
      <c r="AG6562" s="40"/>
      <c r="AJ6562" s="83"/>
      <c r="AK6562" s="40"/>
      <c r="AN6562" s="83"/>
      <c r="AO6562" s="40"/>
      <c r="AT6562" s="83"/>
      <c r="AU6562" s="40"/>
      <c r="AX6562" s="6"/>
      <c r="AY6562" s="40"/>
    </row>
    <row r="6563" spans="32:51" x14ac:dyDescent="0.25">
      <c r="AF6563" s="6"/>
      <c r="AG6563" s="40"/>
      <c r="AJ6563" s="83"/>
      <c r="AK6563" s="40"/>
      <c r="AN6563" s="83"/>
      <c r="AO6563" s="40"/>
      <c r="AT6563" s="83"/>
      <c r="AU6563" s="40"/>
      <c r="AX6563" s="6"/>
      <c r="AY6563" s="40"/>
    </row>
    <row r="6564" spans="32:51" x14ac:dyDescent="0.25">
      <c r="AF6564" s="6"/>
      <c r="AG6564" s="40"/>
      <c r="AJ6564" s="83"/>
      <c r="AK6564" s="40"/>
      <c r="AN6564" s="83"/>
      <c r="AO6564" s="40"/>
      <c r="AT6564" s="83"/>
      <c r="AU6564" s="40"/>
      <c r="AX6564" s="6"/>
      <c r="AY6564" s="40"/>
    </row>
    <row r="6565" spans="32:51" x14ac:dyDescent="0.25">
      <c r="AF6565" s="6"/>
      <c r="AG6565" s="40"/>
      <c r="AJ6565" s="83"/>
      <c r="AK6565" s="40"/>
      <c r="AN6565" s="83"/>
      <c r="AO6565" s="40"/>
      <c r="AT6565" s="83"/>
      <c r="AU6565" s="40"/>
      <c r="AX6565" s="6"/>
      <c r="AY6565" s="40"/>
    </row>
    <row r="6566" spans="32:51" x14ac:dyDescent="0.25">
      <c r="AF6566" s="6"/>
      <c r="AG6566" s="40"/>
      <c r="AJ6566" s="83"/>
      <c r="AK6566" s="40"/>
      <c r="AN6566" s="83"/>
      <c r="AO6566" s="40"/>
      <c r="AT6566" s="83"/>
      <c r="AU6566" s="40"/>
      <c r="AX6566" s="6"/>
      <c r="AY6566" s="40"/>
    </row>
    <row r="6567" spans="32:51" x14ac:dyDescent="0.25">
      <c r="AF6567" s="6"/>
      <c r="AG6567" s="40"/>
      <c r="AJ6567" s="83"/>
      <c r="AK6567" s="40"/>
      <c r="AN6567" s="83"/>
      <c r="AO6567" s="40"/>
      <c r="AT6567" s="83"/>
      <c r="AU6567" s="40"/>
      <c r="AX6567" s="6"/>
      <c r="AY6567" s="40"/>
    </row>
    <row r="6568" spans="32:51" x14ac:dyDescent="0.25">
      <c r="AF6568" s="6"/>
      <c r="AG6568" s="40"/>
      <c r="AJ6568" s="83"/>
      <c r="AK6568" s="40"/>
      <c r="AN6568" s="83"/>
      <c r="AO6568" s="40"/>
      <c r="AT6568" s="83"/>
      <c r="AU6568" s="40"/>
      <c r="AX6568" s="6"/>
      <c r="AY6568" s="40"/>
    </row>
    <row r="6569" spans="32:51" x14ac:dyDescent="0.25">
      <c r="AF6569" s="6"/>
      <c r="AG6569" s="40"/>
      <c r="AJ6569" s="83"/>
      <c r="AK6569" s="40"/>
      <c r="AN6569" s="83"/>
      <c r="AO6569" s="40"/>
      <c r="AT6569" s="83"/>
      <c r="AU6569" s="40"/>
      <c r="AX6569" s="6"/>
      <c r="AY6569" s="40"/>
    </row>
    <row r="6570" spans="32:51" x14ac:dyDescent="0.25">
      <c r="AF6570" s="6"/>
      <c r="AG6570" s="40"/>
      <c r="AJ6570" s="83"/>
      <c r="AK6570" s="40"/>
      <c r="AN6570" s="83"/>
      <c r="AO6570" s="40"/>
      <c r="AT6570" s="83"/>
      <c r="AU6570" s="40"/>
      <c r="AX6570" s="6"/>
      <c r="AY6570" s="40"/>
    </row>
    <row r="6571" spans="32:51" x14ac:dyDescent="0.25">
      <c r="AF6571" s="6"/>
      <c r="AG6571" s="40"/>
      <c r="AJ6571" s="83"/>
      <c r="AK6571" s="40"/>
      <c r="AN6571" s="83"/>
      <c r="AO6571" s="40"/>
      <c r="AT6571" s="83"/>
      <c r="AU6571" s="40"/>
      <c r="AX6571" s="6"/>
      <c r="AY6571" s="40"/>
    </row>
    <row r="6572" spans="32:51" x14ac:dyDescent="0.25">
      <c r="AF6572" s="6"/>
      <c r="AG6572" s="40"/>
      <c r="AJ6572" s="83"/>
      <c r="AK6572" s="40"/>
      <c r="AN6572" s="83"/>
      <c r="AO6572" s="40"/>
      <c r="AT6572" s="83"/>
      <c r="AU6572" s="40"/>
      <c r="AX6572" s="6"/>
      <c r="AY6572" s="40"/>
    </row>
    <row r="6573" spans="32:51" x14ac:dyDescent="0.25">
      <c r="AF6573" s="6"/>
      <c r="AG6573" s="40"/>
      <c r="AJ6573" s="83"/>
      <c r="AK6573" s="40"/>
      <c r="AN6573" s="83"/>
      <c r="AO6573" s="40"/>
      <c r="AT6573" s="83"/>
      <c r="AU6573" s="40"/>
      <c r="AX6573" s="6"/>
      <c r="AY6573" s="40"/>
    </row>
    <row r="6574" spans="32:51" x14ac:dyDescent="0.25">
      <c r="AF6574" s="6"/>
      <c r="AG6574" s="40"/>
      <c r="AJ6574" s="83"/>
      <c r="AK6574" s="40"/>
      <c r="AN6574" s="83"/>
      <c r="AO6574" s="40"/>
      <c r="AT6574" s="83"/>
      <c r="AU6574" s="40"/>
      <c r="AX6574" s="6"/>
      <c r="AY6574" s="40"/>
    </row>
    <row r="6575" spans="32:51" x14ac:dyDescent="0.25">
      <c r="AF6575" s="6"/>
      <c r="AG6575" s="40"/>
      <c r="AJ6575" s="83"/>
      <c r="AK6575" s="40"/>
      <c r="AN6575" s="83"/>
      <c r="AO6575" s="40"/>
      <c r="AT6575" s="83"/>
      <c r="AU6575" s="40"/>
      <c r="AX6575" s="6"/>
      <c r="AY6575" s="40"/>
    </row>
    <row r="6576" spans="32:51" x14ac:dyDescent="0.25">
      <c r="AF6576" s="6"/>
      <c r="AG6576" s="40"/>
      <c r="AJ6576" s="83"/>
      <c r="AK6576" s="40"/>
      <c r="AN6576" s="83"/>
      <c r="AO6576" s="40"/>
      <c r="AT6576" s="83"/>
      <c r="AU6576" s="40"/>
      <c r="AX6576" s="6"/>
      <c r="AY6576" s="40"/>
    </row>
    <row r="6577" spans="32:51" x14ac:dyDescent="0.25">
      <c r="AF6577" s="6"/>
      <c r="AG6577" s="40"/>
      <c r="AJ6577" s="83"/>
      <c r="AK6577" s="40"/>
      <c r="AN6577" s="83"/>
      <c r="AO6577" s="40"/>
      <c r="AT6577" s="83"/>
      <c r="AU6577" s="40"/>
      <c r="AX6577" s="6"/>
      <c r="AY6577" s="40"/>
    </row>
    <row r="6578" spans="32:51" x14ac:dyDescent="0.25">
      <c r="AF6578" s="6"/>
      <c r="AG6578" s="40"/>
      <c r="AJ6578" s="83"/>
      <c r="AK6578" s="40"/>
      <c r="AN6578" s="83"/>
      <c r="AO6578" s="40"/>
      <c r="AT6578" s="83"/>
      <c r="AU6578" s="40"/>
      <c r="AX6578" s="6"/>
      <c r="AY6578" s="40"/>
    </row>
    <row r="6579" spans="32:51" x14ac:dyDescent="0.25">
      <c r="AF6579" s="6"/>
      <c r="AG6579" s="40"/>
      <c r="AJ6579" s="83"/>
      <c r="AK6579" s="40"/>
      <c r="AN6579" s="83"/>
      <c r="AO6579" s="40"/>
      <c r="AT6579" s="83"/>
      <c r="AU6579" s="40"/>
      <c r="AX6579" s="6"/>
      <c r="AY6579" s="40"/>
    </row>
    <row r="6580" spans="32:51" x14ac:dyDescent="0.25">
      <c r="AF6580" s="6"/>
      <c r="AG6580" s="40"/>
      <c r="AJ6580" s="83"/>
      <c r="AK6580" s="40"/>
      <c r="AN6580" s="83"/>
      <c r="AO6580" s="40"/>
      <c r="AT6580" s="83"/>
      <c r="AU6580" s="40"/>
      <c r="AX6580" s="6"/>
      <c r="AY6580" s="40"/>
    </row>
    <row r="6581" spans="32:51" x14ac:dyDescent="0.25">
      <c r="AF6581" s="6"/>
      <c r="AG6581" s="40"/>
      <c r="AJ6581" s="83"/>
      <c r="AK6581" s="40"/>
      <c r="AN6581" s="83"/>
      <c r="AO6581" s="40"/>
      <c r="AT6581" s="83"/>
      <c r="AU6581" s="40"/>
      <c r="AX6581" s="6"/>
      <c r="AY6581" s="40"/>
    </row>
    <row r="6582" spans="32:51" x14ac:dyDescent="0.25">
      <c r="AF6582" s="6"/>
      <c r="AG6582" s="40"/>
      <c r="AJ6582" s="83"/>
      <c r="AK6582" s="40"/>
      <c r="AN6582" s="83"/>
      <c r="AO6582" s="40"/>
      <c r="AT6582" s="83"/>
      <c r="AU6582" s="40"/>
      <c r="AX6582" s="6"/>
      <c r="AY6582" s="40"/>
    </row>
    <row r="6583" spans="32:51" x14ac:dyDescent="0.25">
      <c r="AF6583" s="6"/>
      <c r="AG6583" s="40"/>
      <c r="AJ6583" s="83"/>
      <c r="AK6583" s="40"/>
      <c r="AN6583" s="83"/>
      <c r="AO6583" s="40"/>
      <c r="AT6583" s="83"/>
      <c r="AU6583" s="40"/>
      <c r="AX6583" s="6"/>
      <c r="AY6583" s="40"/>
    </row>
    <row r="6584" spans="32:51" x14ac:dyDescent="0.25">
      <c r="AF6584" s="6"/>
      <c r="AG6584" s="40"/>
      <c r="AJ6584" s="83"/>
      <c r="AK6584" s="40"/>
      <c r="AN6584" s="83"/>
      <c r="AO6584" s="40"/>
      <c r="AT6584" s="83"/>
      <c r="AU6584" s="40"/>
      <c r="AX6584" s="6"/>
      <c r="AY6584" s="40"/>
    </row>
    <row r="6585" spans="32:51" x14ac:dyDescent="0.25">
      <c r="AF6585" s="6"/>
      <c r="AG6585" s="40"/>
      <c r="AJ6585" s="83"/>
      <c r="AK6585" s="40"/>
      <c r="AN6585" s="83"/>
      <c r="AO6585" s="40"/>
      <c r="AT6585" s="83"/>
      <c r="AU6585" s="40"/>
      <c r="AX6585" s="6"/>
      <c r="AY6585" s="40"/>
    </row>
    <row r="6586" spans="32:51" x14ac:dyDescent="0.25">
      <c r="AF6586" s="6"/>
      <c r="AG6586" s="40"/>
      <c r="AJ6586" s="83"/>
      <c r="AK6586" s="40"/>
      <c r="AN6586" s="83"/>
      <c r="AO6586" s="40"/>
      <c r="AT6586" s="83"/>
      <c r="AU6586" s="40"/>
      <c r="AX6586" s="6"/>
      <c r="AY6586" s="40"/>
    </row>
    <row r="6587" spans="32:51" x14ac:dyDescent="0.25">
      <c r="AF6587" s="6"/>
      <c r="AG6587" s="40"/>
      <c r="AJ6587" s="83"/>
      <c r="AK6587" s="40"/>
      <c r="AN6587" s="83"/>
      <c r="AO6587" s="40"/>
      <c r="AT6587" s="83"/>
      <c r="AU6587" s="40"/>
      <c r="AX6587" s="6"/>
      <c r="AY6587" s="40"/>
    </row>
    <row r="6588" spans="32:51" x14ac:dyDescent="0.25">
      <c r="AF6588" s="6"/>
      <c r="AG6588" s="40"/>
      <c r="AJ6588" s="83"/>
      <c r="AK6588" s="40"/>
      <c r="AN6588" s="83"/>
      <c r="AO6588" s="40"/>
      <c r="AT6588" s="83"/>
      <c r="AU6588" s="40"/>
      <c r="AX6588" s="6"/>
      <c r="AY6588" s="40"/>
    </row>
    <row r="6589" spans="32:51" x14ac:dyDescent="0.25">
      <c r="AF6589" s="6"/>
      <c r="AG6589" s="40"/>
      <c r="AJ6589" s="83"/>
      <c r="AK6589" s="40"/>
      <c r="AN6589" s="83"/>
      <c r="AO6589" s="40"/>
      <c r="AT6589" s="83"/>
      <c r="AU6589" s="40"/>
      <c r="AX6589" s="6"/>
      <c r="AY6589" s="40"/>
    </row>
    <row r="6590" spans="32:51" x14ac:dyDescent="0.25">
      <c r="AF6590" s="6"/>
      <c r="AG6590" s="40"/>
      <c r="AJ6590" s="83"/>
      <c r="AK6590" s="40"/>
      <c r="AN6590" s="83"/>
      <c r="AO6590" s="40"/>
      <c r="AT6590" s="83"/>
      <c r="AU6590" s="40"/>
      <c r="AX6590" s="6"/>
      <c r="AY6590" s="40"/>
    </row>
    <row r="6591" spans="32:51" x14ac:dyDescent="0.25">
      <c r="AF6591" s="6"/>
      <c r="AG6591" s="40"/>
      <c r="AJ6591" s="83"/>
      <c r="AK6591" s="40"/>
      <c r="AN6591" s="83"/>
      <c r="AO6591" s="40"/>
      <c r="AT6591" s="83"/>
      <c r="AU6591" s="40"/>
      <c r="AX6591" s="6"/>
      <c r="AY6591" s="40"/>
    </row>
    <row r="6592" spans="32:51" x14ac:dyDescent="0.25">
      <c r="AF6592" s="6"/>
      <c r="AG6592" s="40"/>
      <c r="AJ6592" s="83"/>
      <c r="AK6592" s="40"/>
      <c r="AN6592" s="83"/>
      <c r="AO6592" s="40"/>
      <c r="AT6592" s="83"/>
      <c r="AU6592" s="40"/>
      <c r="AX6592" s="6"/>
      <c r="AY6592" s="40"/>
    </row>
    <row r="6593" spans="32:51" x14ac:dyDescent="0.25">
      <c r="AF6593" s="6"/>
      <c r="AG6593" s="40"/>
      <c r="AJ6593" s="83"/>
      <c r="AK6593" s="40"/>
      <c r="AN6593" s="83"/>
      <c r="AO6593" s="40"/>
      <c r="AT6593" s="83"/>
      <c r="AU6593" s="40"/>
      <c r="AX6593" s="6"/>
      <c r="AY6593" s="40"/>
    </row>
    <row r="6594" spans="32:51" x14ac:dyDescent="0.25">
      <c r="AF6594" s="6"/>
      <c r="AG6594" s="40"/>
      <c r="AJ6594" s="83"/>
      <c r="AK6594" s="40"/>
      <c r="AN6594" s="83"/>
      <c r="AO6594" s="40"/>
      <c r="AT6594" s="83"/>
      <c r="AU6594" s="40"/>
      <c r="AX6594" s="6"/>
      <c r="AY6594" s="40"/>
    </row>
    <row r="6595" spans="32:51" x14ac:dyDescent="0.25">
      <c r="AF6595" s="6"/>
      <c r="AG6595" s="40"/>
      <c r="AJ6595" s="83"/>
      <c r="AK6595" s="40"/>
      <c r="AN6595" s="83"/>
      <c r="AO6595" s="40"/>
      <c r="AT6595" s="83"/>
      <c r="AU6595" s="40"/>
      <c r="AX6595" s="6"/>
      <c r="AY6595" s="40"/>
    </row>
    <row r="6596" spans="32:51" x14ac:dyDescent="0.25">
      <c r="AF6596" s="6"/>
      <c r="AG6596" s="40"/>
      <c r="AJ6596" s="83"/>
      <c r="AK6596" s="40"/>
      <c r="AN6596" s="83"/>
      <c r="AO6596" s="40"/>
      <c r="AT6596" s="83"/>
      <c r="AU6596" s="40"/>
      <c r="AX6596" s="6"/>
      <c r="AY6596" s="40"/>
    </row>
    <row r="6597" spans="32:51" x14ac:dyDescent="0.25">
      <c r="AF6597" s="6"/>
      <c r="AG6597" s="40"/>
      <c r="AJ6597" s="83"/>
      <c r="AK6597" s="40"/>
      <c r="AN6597" s="83"/>
      <c r="AO6597" s="40"/>
      <c r="AT6597" s="83"/>
      <c r="AU6597" s="40"/>
      <c r="AX6597" s="6"/>
      <c r="AY6597" s="40"/>
    </row>
    <row r="6598" spans="32:51" x14ac:dyDescent="0.25">
      <c r="AF6598" s="6"/>
      <c r="AG6598" s="40"/>
      <c r="AJ6598" s="83"/>
      <c r="AK6598" s="40"/>
      <c r="AN6598" s="83"/>
      <c r="AO6598" s="40"/>
      <c r="AT6598" s="83"/>
      <c r="AU6598" s="40"/>
      <c r="AX6598" s="6"/>
      <c r="AY6598" s="40"/>
    </row>
    <row r="6599" spans="32:51" x14ac:dyDescent="0.25">
      <c r="AF6599" s="6"/>
      <c r="AG6599" s="40"/>
      <c r="AJ6599" s="83"/>
      <c r="AK6599" s="40"/>
      <c r="AN6599" s="83"/>
      <c r="AO6599" s="40"/>
      <c r="AT6599" s="83"/>
      <c r="AU6599" s="40"/>
      <c r="AX6599" s="6"/>
      <c r="AY6599" s="40"/>
    </row>
    <row r="6600" spans="32:51" x14ac:dyDescent="0.25">
      <c r="AF6600" s="6"/>
      <c r="AG6600" s="40"/>
      <c r="AJ6600" s="83"/>
      <c r="AK6600" s="40"/>
      <c r="AN6600" s="83"/>
      <c r="AO6600" s="40"/>
      <c r="AT6600" s="83"/>
      <c r="AU6600" s="40"/>
      <c r="AX6600" s="6"/>
      <c r="AY6600" s="40"/>
    </row>
    <row r="6601" spans="32:51" x14ac:dyDescent="0.25">
      <c r="AF6601" s="6"/>
      <c r="AG6601" s="40"/>
      <c r="AJ6601" s="83"/>
      <c r="AK6601" s="40"/>
      <c r="AN6601" s="83"/>
      <c r="AO6601" s="40"/>
      <c r="AT6601" s="83"/>
      <c r="AU6601" s="40"/>
      <c r="AX6601" s="6"/>
      <c r="AY6601" s="40"/>
    </row>
    <row r="6602" spans="32:51" x14ac:dyDescent="0.25">
      <c r="AF6602" s="6"/>
      <c r="AG6602" s="40"/>
      <c r="AJ6602" s="83"/>
      <c r="AK6602" s="40"/>
      <c r="AN6602" s="83"/>
      <c r="AO6602" s="40"/>
      <c r="AT6602" s="83"/>
      <c r="AU6602" s="40"/>
      <c r="AX6602" s="6"/>
      <c r="AY6602" s="40"/>
    </row>
    <row r="6603" spans="32:51" x14ac:dyDescent="0.25">
      <c r="AF6603" s="6"/>
      <c r="AG6603" s="40"/>
      <c r="AJ6603" s="83"/>
      <c r="AK6603" s="40"/>
      <c r="AN6603" s="83"/>
      <c r="AO6603" s="40"/>
      <c r="AT6603" s="83"/>
      <c r="AU6603" s="40"/>
      <c r="AX6603" s="6"/>
      <c r="AY6603" s="40"/>
    </row>
    <row r="6604" spans="32:51" x14ac:dyDescent="0.25">
      <c r="AF6604" s="6"/>
      <c r="AG6604" s="40"/>
      <c r="AJ6604" s="83"/>
      <c r="AK6604" s="40"/>
      <c r="AN6604" s="83"/>
      <c r="AO6604" s="40"/>
      <c r="AT6604" s="83"/>
      <c r="AU6604" s="40"/>
      <c r="AX6604" s="6"/>
      <c r="AY6604" s="40"/>
    </row>
    <row r="6605" spans="32:51" x14ac:dyDescent="0.25">
      <c r="AF6605" s="6"/>
      <c r="AG6605" s="40"/>
      <c r="AJ6605" s="83"/>
      <c r="AK6605" s="40"/>
      <c r="AN6605" s="83"/>
      <c r="AO6605" s="40"/>
      <c r="AT6605" s="83"/>
      <c r="AU6605" s="40"/>
      <c r="AX6605" s="6"/>
      <c r="AY6605" s="40"/>
    </row>
    <row r="6606" spans="32:51" x14ac:dyDescent="0.25">
      <c r="AF6606" s="6"/>
      <c r="AG6606" s="40"/>
      <c r="AJ6606" s="83"/>
      <c r="AK6606" s="40"/>
      <c r="AN6606" s="83"/>
      <c r="AO6606" s="40"/>
      <c r="AT6606" s="83"/>
      <c r="AU6606" s="40"/>
      <c r="AX6606" s="6"/>
      <c r="AY6606" s="40"/>
    </row>
    <row r="6607" spans="32:51" x14ac:dyDescent="0.25">
      <c r="AF6607" s="6"/>
      <c r="AG6607" s="40"/>
      <c r="AJ6607" s="83"/>
      <c r="AK6607" s="40"/>
      <c r="AN6607" s="83"/>
      <c r="AO6607" s="40"/>
      <c r="AT6607" s="83"/>
      <c r="AU6607" s="40"/>
      <c r="AX6607" s="6"/>
      <c r="AY6607" s="40"/>
    </row>
    <row r="6608" spans="32:51" x14ac:dyDescent="0.25">
      <c r="AF6608" s="6"/>
      <c r="AG6608" s="40"/>
      <c r="AJ6608" s="83"/>
      <c r="AK6608" s="40"/>
      <c r="AN6608" s="83"/>
      <c r="AO6608" s="40"/>
      <c r="AT6608" s="83"/>
      <c r="AU6608" s="40"/>
      <c r="AX6608" s="6"/>
      <c r="AY6608" s="40"/>
    </row>
    <row r="6609" spans="32:51" x14ac:dyDescent="0.25">
      <c r="AF6609" s="6"/>
      <c r="AG6609" s="40"/>
      <c r="AJ6609" s="83"/>
      <c r="AK6609" s="40"/>
      <c r="AN6609" s="83"/>
      <c r="AO6609" s="40"/>
      <c r="AT6609" s="83"/>
      <c r="AU6609" s="40"/>
      <c r="AX6609" s="6"/>
      <c r="AY6609" s="40"/>
    </row>
    <row r="6610" spans="32:51" x14ac:dyDescent="0.25">
      <c r="AF6610" s="6"/>
      <c r="AG6610" s="40"/>
      <c r="AJ6610" s="83"/>
      <c r="AK6610" s="40"/>
      <c r="AN6610" s="83"/>
      <c r="AO6610" s="40"/>
      <c r="AT6610" s="83"/>
      <c r="AU6610" s="40"/>
      <c r="AX6610" s="6"/>
      <c r="AY6610" s="40"/>
    </row>
    <row r="6611" spans="32:51" x14ac:dyDescent="0.25">
      <c r="AF6611" s="6"/>
      <c r="AG6611" s="40"/>
      <c r="AJ6611" s="83"/>
      <c r="AK6611" s="40"/>
      <c r="AN6611" s="83"/>
      <c r="AO6611" s="40"/>
      <c r="AT6611" s="83"/>
      <c r="AU6611" s="40"/>
      <c r="AX6611" s="6"/>
      <c r="AY6611" s="40"/>
    </row>
    <row r="6612" spans="32:51" x14ac:dyDescent="0.25">
      <c r="AF6612" s="6"/>
      <c r="AG6612" s="40"/>
      <c r="AJ6612" s="83"/>
      <c r="AK6612" s="40"/>
      <c r="AN6612" s="83"/>
      <c r="AO6612" s="40"/>
      <c r="AT6612" s="83"/>
      <c r="AU6612" s="40"/>
      <c r="AX6612" s="6"/>
      <c r="AY6612" s="40"/>
    </row>
    <row r="6613" spans="32:51" x14ac:dyDescent="0.25">
      <c r="AF6613" s="6"/>
      <c r="AG6613" s="40"/>
      <c r="AJ6613" s="83"/>
      <c r="AK6613" s="40"/>
      <c r="AN6613" s="83"/>
      <c r="AO6613" s="40"/>
      <c r="AT6613" s="83"/>
      <c r="AU6613" s="40"/>
      <c r="AX6613" s="6"/>
      <c r="AY6613" s="40"/>
    </row>
    <row r="6614" spans="32:51" x14ac:dyDescent="0.25">
      <c r="AF6614" s="6"/>
      <c r="AG6614" s="40"/>
      <c r="AJ6614" s="83"/>
      <c r="AK6614" s="40"/>
      <c r="AN6614" s="83"/>
      <c r="AO6614" s="40"/>
      <c r="AT6614" s="83"/>
      <c r="AU6614" s="40"/>
      <c r="AX6614" s="6"/>
      <c r="AY6614" s="40"/>
    </row>
    <row r="6615" spans="32:51" x14ac:dyDescent="0.25">
      <c r="AF6615" s="6"/>
      <c r="AG6615" s="40"/>
      <c r="AJ6615" s="83"/>
      <c r="AK6615" s="40"/>
      <c r="AN6615" s="83"/>
      <c r="AO6615" s="40"/>
      <c r="AT6615" s="83"/>
      <c r="AU6615" s="40"/>
      <c r="AX6615" s="6"/>
      <c r="AY6615" s="40"/>
    </row>
    <row r="6616" spans="32:51" x14ac:dyDescent="0.25">
      <c r="AF6616" s="6"/>
      <c r="AG6616" s="40"/>
      <c r="AJ6616" s="83"/>
      <c r="AK6616" s="40"/>
      <c r="AN6616" s="83"/>
      <c r="AO6616" s="40"/>
      <c r="AT6616" s="83"/>
      <c r="AU6616" s="40"/>
      <c r="AX6616" s="6"/>
      <c r="AY6616" s="40"/>
    </row>
    <row r="6617" spans="32:51" x14ac:dyDescent="0.25">
      <c r="AF6617" s="6"/>
      <c r="AG6617" s="40"/>
      <c r="AJ6617" s="83"/>
      <c r="AK6617" s="40"/>
      <c r="AN6617" s="83"/>
      <c r="AO6617" s="40"/>
      <c r="AT6617" s="83"/>
      <c r="AU6617" s="40"/>
      <c r="AX6617" s="6"/>
      <c r="AY6617" s="40"/>
    </row>
    <row r="6618" spans="32:51" x14ac:dyDescent="0.25">
      <c r="AF6618" s="6"/>
      <c r="AG6618" s="40"/>
      <c r="AJ6618" s="83"/>
      <c r="AK6618" s="40"/>
      <c r="AN6618" s="83"/>
      <c r="AO6618" s="40"/>
      <c r="AT6618" s="83"/>
      <c r="AU6618" s="40"/>
      <c r="AX6618" s="6"/>
      <c r="AY6618" s="40"/>
    </row>
    <row r="6619" spans="32:51" x14ac:dyDescent="0.25">
      <c r="AF6619" s="6"/>
      <c r="AG6619" s="40"/>
      <c r="AJ6619" s="83"/>
      <c r="AK6619" s="40"/>
      <c r="AN6619" s="83"/>
      <c r="AO6619" s="40"/>
      <c r="AT6619" s="83"/>
      <c r="AU6619" s="40"/>
      <c r="AX6619" s="6"/>
      <c r="AY6619" s="40"/>
    </row>
    <row r="6620" spans="32:51" x14ac:dyDescent="0.25">
      <c r="AF6620" s="6"/>
      <c r="AG6620" s="40"/>
      <c r="AJ6620" s="83"/>
      <c r="AK6620" s="40"/>
      <c r="AN6620" s="83"/>
      <c r="AO6620" s="40"/>
      <c r="AT6620" s="83"/>
      <c r="AU6620" s="40"/>
      <c r="AX6620" s="6"/>
      <c r="AY6620" s="40"/>
    </row>
    <row r="6621" spans="32:51" x14ac:dyDescent="0.25">
      <c r="AF6621" s="6"/>
      <c r="AG6621" s="40"/>
      <c r="AJ6621" s="83"/>
      <c r="AK6621" s="40"/>
      <c r="AN6621" s="83"/>
      <c r="AO6621" s="40"/>
      <c r="AT6621" s="83"/>
      <c r="AU6621" s="40"/>
      <c r="AX6621" s="6"/>
      <c r="AY6621" s="40"/>
    </row>
    <row r="6622" spans="32:51" x14ac:dyDescent="0.25">
      <c r="AF6622" s="6"/>
      <c r="AG6622" s="40"/>
      <c r="AJ6622" s="83"/>
      <c r="AK6622" s="40"/>
      <c r="AN6622" s="83"/>
      <c r="AO6622" s="40"/>
      <c r="AT6622" s="83"/>
      <c r="AU6622" s="40"/>
      <c r="AX6622" s="6"/>
      <c r="AY6622" s="40"/>
    </row>
    <row r="6623" spans="32:51" x14ac:dyDescent="0.25">
      <c r="AF6623" s="6"/>
      <c r="AG6623" s="40"/>
      <c r="AJ6623" s="83"/>
      <c r="AK6623" s="40"/>
      <c r="AN6623" s="83"/>
      <c r="AO6623" s="40"/>
      <c r="AT6623" s="83"/>
      <c r="AU6623" s="40"/>
      <c r="AX6623" s="6"/>
      <c r="AY6623" s="40"/>
    </row>
    <row r="6624" spans="32:51" x14ac:dyDescent="0.25">
      <c r="AF6624" s="6"/>
      <c r="AG6624" s="40"/>
      <c r="AJ6624" s="83"/>
      <c r="AK6624" s="40"/>
      <c r="AN6624" s="83"/>
      <c r="AO6624" s="40"/>
      <c r="AT6624" s="83"/>
      <c r="AU6624" s="40"/>
      <c r="AX6624" s="6"/>
      <c r="AY6624" s="40"/>
    </row>
    <row r="6625" spans="32:51" x14ac:dyDescent="0.25">
      <c r="AF6625" s="6"/>
      <c r="AG6625" s="40"/>
      <c r="AJ6625" s="83"/>
      <c r="AK6625" s="40"/>
      <c r="AN6625" s="83"/>
      <c r="AO6625" s="40"/>
      <c r="AT6625" s="83"/>
      <c r="AU6625" s="40"/>
      <c r="AX6625" s="6"/>
      <c r="AY6625" s="40"/>
    </row>
    <row r="6626" spans="32:51" x14ac:dyDescent="0.25">
      <c r="AF6626" s="6"/>
      <c r="AG6626" s="40"/>
      <c r="AJ6626" s="83"/>
      <c r="AK6626" s="40"/>
      <c r="AN6626" s="83"/>
      <c r="AO6626" s="40"/>
      <c r="AT6626" s="83"/>
      <c r="AU6626" s="40"/>
      <c r="AX6626" s="6"/>
      <c r="AY6626" s="40"/>
    </row>
    <row r="6627" spans="32:51" x14ac:dyDescent="0.25">
      <c r="AF6627" s="6"/>
      <c r="AG6627" s="40"/>
      <c r="AJ6627" s="83"/>
      <c r="AK6627" s="40"/>
      <c r="AN6627" s="83"/>
      <c r="AO6627" s="40"/>
      <c r="AT6627" s="83"/>
      <c r="AU6627" s="40"/>
      <c r="AX6627" s="6"/>
      <c r="AY6627" s="40"/>
    </row>
    <row r="6628" spans="32:51" x14ac:dyDescent="0.25">
      <c r="AF6628" s="6"/>
      <c r="AG6628" s="40"/>
      <c r="AJ6628" s="83"/>
      <c r="AK6628" s="40"/>
      <c r="AN6628" s="83"/>
      <c r="AO6628" s="40"/>
      <c r="AT6628" s="83"/>
      <c r="AU6628" s="40"/>
      <c r="AX6628" s="6"/>
      <c r="AY6628" s="40"/>
    </row>
    <row r="6629" spans="32:51" x14ac:dyDescent="0.25">
      <c r="AF6629" s="6"/>
      <c r="AG6629" s="40"/>
      <c r="AJ6629" s="83"/>
      <c r="AK6629" s="40"/>
      <c r="AN6629" s="83"/>
      <c r="AO6629" s="40"/>
      <c r="AT6629" s="83"/>
      <c r="AU6629" s="40"/>
      <c r="AX6629" s="6"/>
      <c r="AY6629" s="40"/>
    </row>
    <row r="6630" spans="32:51" x14ac:dyDescent="0.25">
      <c r="AF6630" s="6"/>
      <c r="AG6630" s="40"/>
      <c r="AJ6630" s="83"/>
      <c r="AK6630" s="40"/>
      <c r="AN6630" s="83"/>
      <c r="AO6630" s="40"/>
      <c r="AT6630" s="83"/>
      <c r="AU6630" s="40"/>
      <c r="AX6630" s="6"/>
      <c r="AY6630" s="40"/>
    </row>
    <row r="6631" spans="32:51" x14ac:dyDescent="0.25">
      <c r="AF6631" s="6"/>
      <c r="AG6631" s="40"/>
      <c r="AJ6631" s="83"/>
      <c r="AK6631" s="40"/>
      <c r="AN6631" s="83"/>
      <c r="AO6631" s="40"/>
      <c r="AT6631" s="83"/>
      <c r="AU6631" s="40"/>
      <c r="AX6631" s="6"/>
      <c r="AY6631" s="40"/>
    </row>
    <row r="6632" spans="32:51" x14ac:dyDescent="0.25">
      <c r="AF6632" s="6"/>
      <c r="AG6632" s="40"/>
      <c r="AJ6632" s="83"/>
      <c r="AK6632" s="40"/>
      <c r="AN6632" s="83"/>
      <c r="AO6632" s="40"/>
      <c r="AT6632" s="83"/>
      <c r="AU6632" s="40"/>
      <c r="AX6632" s="6"/>
      <c r="AY6632" s="40"/>
    </row>
    <row r="6633" spans="32:51" x14ac:dyDescent="0.25">
      <c r="AF6633" s="6"/>
      <c r="AG6633" s="40"/>
      <c r="AJ6633" s="83"/>
      <c r="AK6633" s="40"/>
      <c r="AN6633" s="83"/>
      <c r="AO6633" s="40"/>
      <c r="AT6633" s="83"/>
      <c r="AU6633" s="40"/>
      <c r="AX6633" s="6"/>
      <c r="AY6633" s="40"/>
    </row>
    <row r="6634" spans="32:51" x14ac:dyDescent="0.25">
      <c r="AF6634" s="6"/>
      <c r="AG6634" s="40"/>
      <c r="AJ6634" s="83"/>
      <c r="AK6634" s="40"/>
      <c r="AN6634" s="83"/>
      <c r="AO6634" s="40"/>
      <c r="AT6634" s="83"/>
      <c r="AU6634" s="40"/>
      <c r="AX6634" s="6"/>
      <c r="AY6634" s="40"/>
    </row>
    <row r="6635" spans="32:51" x14ac:dyDescent="0.25">
      <c r="AF6635" s="6"/>
      <c r="AG6635" s="40"/>
      <c r="AJ6635" s="83"/>
      <c r="AK6635" s="40"/>
      <c r="AN6635" s="83"/>
      <c r="AO6635" s="40"/>
      <c r="AT6635" s="83"/>
      <c r="AU6635" s="40"/>
      <c r="AX6635" s="6"/>
      <c r="AY6635" s="40"/>
    </row>
    <row r="6636" spans="32:51" x14ac:dyDescent="0.25">
      <c r="AF6636" s="6"/>
      <c r="AG6636" s="40"/>
      <c r="AJ6636" s="83"/>
      <c r="AK6636" s="40"/>
      <c r="AN6636" s="83"/>
      <c r="AO6636" s="40"/>
      <c r="AT6636" s="83"/>
      <c r="AU6636" s="40"/>
      <c r="AX6636" s="6"/>
      <c r="AY6636" s="40"/>
    </row>
    <row r="6637" spans="32:51" x14ac:dyDescent="0.25">
      <c r="AF6637" s="6"/>
      <c r="AG6637" s="40"/>
      <c r="AJ6637" s="83"/>
      <c r="AK6637" s="40"/>
      <c r="AN6637" s="83"/>
      <c r="AO6637" s="40"/>
      <c r="AT6637" s="83"/>
      <c r="AU6637" s="40"/>
      <c r="AX6637" s="6"/>
      <c r="AY6637" s="40"/>
    </row>
    <row r="6638" spans="32:51" x14ac:dyDescent="0.25">
      <c r="AF6638" s="6"/>
      <c r="AG6638" s="40"/>
      <c r="AJ6638" s="83"/>
      <c r="AK6638" s="40"/>
      <c r="AN6638" s="83"/>
      <c r="AO6638" s="40"/>
      <c r="AT6638" s="83"/>
      <c r="AU6638" s="40"/>
      <c r="AX6638" s="6"/>
      <c r="AY6638" s="40"/>
    </row>
    <row r="6639" spans="32:51" x14ac:dyDescent="0.25">
      <c r="AF6639" s="6"/>
      <c r="AG6639" s="40"/>
      <c r="AJ6639" s="83"/>
      <c r="AK6639" s="40"/>
      <c r="AN6639" s="83"/>
      <c r="AO6639" s="40"/>
      <c r="AT6639" s="83"/>
      <c r="AU6639" s="40"/>
      <c r="AX6639" s="6"/>
      <c r="AY6639" s="40"/>
    </row>
    <row r="6640" spans="32:51" x14ac:dyDescent="0.25">
      <c r="AF6640" s="6"/>
      <c r="AG6640" s="40"/>
      <c r="AJ6640" s="83"/>
      <c r="AK6640" s="40"/>
      <c r="AN6640" s="83"/>
      <c r="AO6640" s="40"/>
      <c r="AT6640" s="83"/>
      <c r="AU6640" s="40"/>
      <c r="AX6640" s="6"/>
      <c r="AY6640" s="40"/>
    </row>
    <row r="6641" spans="32:51" x14ac:dyDescent="0.25">
      <c r="AF6641" s="6"/>
      <c r="AG6641" s="40"/>
      <c r="AJ6641" s="83"/>
      <c r="AK6641" s="40"/>
      <c r="AN6641" s="83"/>
      <c r="AO6641" s="40"/>
      <c r="AT6641" s="83"/>
      <c r="AU6641" s="40"/>
      <c r="AX6641" s="6"/>
      <c r="AY6641" s="40"/>
    </row>
    <row r="6642" spans="32:51" x14ac:dyDescent="0.25">
      <c r="AF6642" s="6"/>
      <c r="AG6642" s="40"/>
      <c r="AJ6642" s="83"/>
      <c r="AK6642" s="40"/>
      <c r="AN6642" s="83"/>
      <c r="AO6642" s="40"/>
      <c r="AT6642" s="83"/>
      <c r="AU6642" s="40"/>
      <c r="AX6642" s="6"/>
      <c r="AY6642" s="40"/>
    </row>
    <row r="6643" spans="32:51" x14ac:dyDescent="0.25">
      <c r="AF6643" s="6"/>
      <c r="AG6643" s="40"/>
      <c r="AJ6643" s="83"/>
      <c r="AK6643" s="40"/>
      <c r="AN6643" s="83"/>
      <c r="AO6643" s="40"/>
      <c r="AT6643" s="83"/>
      <c r="AU6643" s="40"/>
      <c r="AX6643" s="6"/>
      <c r="AY6643" s="40"/>
    </row>
    <row r="6644" spans="32:51" x14ac:dyDescent="0.25">
      <c r="AF6644" s="6"/>
      <c r="AG6644" s="40"/>
      <c r="AJ6644" s="83"/>
      <c r="AK6644" s="40"/>
      <c r="AN6644" s="83"/>
      <c r="AO6644" s="40"/>
      <c r="AT6644" s="83"/>
      <c r="AU6644" s="40"/>
      <c r="AX6644" s="6"/>
      <c r="AY6644" s="40"/>
    </row>
    <row r="6645" spans="32:51" x14ac:dyDescent="0.25">
      <c r="AF6645" s="6"/>
      <c r="AG6645" s="40"/>
      <c r="AJ6645" s="83"/>
      <c r="AK6645" s="40"/>
      <c r="AN6645" s="83"/>
      <c r="AO6645" s="40"/>
      <c r="AT6645" s="83"/>
      <c r="AU6645" s="40"/>
      <c r="AX6645" s="6"/>
      <c r="AY6645" s="40"/>
    </row>
    <row r="6646" spans="32:51" x14ac:dyDescent="0.25">
      <c r="AF6646" s="6"/>
      <c r="AG6646" s="40"/>
      <c r="AJ6646" s="83"/>
      <c r="AK6646" s="40"/>
      <c r="AN6646" s="83"/>
      <c r="AO6646" s="40"/>
      <c r="AT6646" s="83"/>
      <c r="AU6646" s="40"/>
      <c r="AX6646" s="6"/>
      <c r="AY6646" s="40"/>
    </row>
    <row r="6647" spans="32:51" x14ac:dyDescent="0.25">
      <c r="AF6647" s="6"/>
      <c r="AG6647" s="40"/>
      <c r="AJ6647" s="83"/>
      <c r="AK6647" s="40"/>
      <c r="AN6647" s="83"/>
      <c r="AO6647" s="40"/>
      <c r="AT6647" s="83"/>
      <c r="AU6647" s="40"/>
      <c r="AX6647" s="6"/>
      <c r="AY6647" s="40"/>
    </row>
    <row r="6648" spans="32:51" x14ac:dyDescent="0.25">
      <c r="AF6648" s="6"/>
      <c r="AG6648" s="40"/>
      <c r="AJ6648" s="83"/>
      <c r="AK6648" s="40"/>
      <c r="AN6648" s="83"/>
      <c r="AO6648" s="40"/>
      <c r="AT6648" s="83"/>
      <c r="AU6648" s="40"/>
      <c r="AX6648" s="6"/>
      <c r="AY6648" s="40"/>
    </row>
    <row r="6649" spans="32:51" x14ac:dyDescent="0.25">
      <c r="AF6649" s="6"/>
      <c r="AG6649" s="40"/>
      <c r="AJ6649" s="83"/>
      <c r="AK6649" s="40"/>
      <c r="AN6649" s="83"/>
      <c r="AO6649" s="40"/>
      <c r="AT6649" s="83"/>
      <c r="AU6649" s="40"/>
      <c r="AX6649" s="6"/>
      <c r="AY6649" s="40"/>
    </row>
    <row r="6650" spans="32:51" x14ac:dyDescent="0.25">
      <c r="AF6650" s="6"/>
      <c r="AG6650" s="40"/>
      <c r="AJ6650" s="83"/>
      <c r="AK6650" s="40"/>
      <c r="AN6650" s="83"/>
      <c r="AO6650" s="40"/>
      <c r="AT6650" s="83"/>
      <c r="AU6650" s="40"/>
      <c r="AX6650" s="6"/>
      <c r="AY6650" s="40"/>
    </row>
    <row r="6651" spans="32:51" x14ac:dyDescent="0.25">
      <c r="AF6651" s="6"/>
      <c r="AG6651" s="40"/>
      <c r="AJ6651" s="83"/>
      <c r="AK6651" s="40"/>
      <c r="AN6651" s="83"/>
      <c r="AO6651" s="40"/>
      <c r="AT6651" s="83"/>
      <c r="AU6651" s="40"/>
      <c r="AX6651" s="6"/>
      <c r="AY6651" s="40"/>
    </row>
    <row r="6652" spans="32:51" x14ac:dyDescent="0.25">
      <c r="AF6652" s="6"/>
      <c r="AG6652" s="40"/>
      <c r="AJ6652" s="83"/>
      <c r="AK6652" s="40"/>
      <c r="AN6652" s="83"/>
      <c r="AO6652" s="40"/>
      <c r="AT6652" s="83"/>
      <c r="AU6652" s="40"/>
      <c r="AX6652" s="6"/>
      <c r="AY6652" s="40"/>
    </row>
    <row r="6653" spans="32:51" x14ac:dyDescent="0.25">
      <c r="AF6653" s="6"/>
      <c r="AG6653" s="40"/>
      <c r="AJ6653" s="83"/>
      <c r="AK6653" s="40"/>
      <c r="AN6653" s="83"/>
      <c r="AO6653" s="40"/>
      <c r="AT6653" s="83"/>
      <c r="AU6653" s="40"/>
      <c r="AX6653" s="6"/>
      <c r="AY6653" s="40"/>
    </row>
    <row r="6654" spans="32:51" x14ac:dyDescent="0.25">
      <c r="AF6654" s="6"/>
      <c r="AG6654" s="40"/>
      <c r="AJ6654" s="83"/>
      <c r="AK6654" s="40"/>
      <c r="AN6654" s="83"/>
      <c r="AO6654" s="40"/>
      <c r="AT6654" s="83"/>
      <c r="AU6654" s="40"/>
      <c r="AX6654" s="6"/>
      <c r="AY6654" s="40"/>
    </row>
    <row r="6655" spans="32:51" x14ac:dyDescent="0.25">
      <c r="AF6655" s="6"/>
      <c r="AG6655" s="40"/>
      <c r="AJ6655" s="83"/>
      <c r="AK6655" s="40"/>
      <c r="AN6655" s="83"/>
      <c r="AO6655" s="40"/>
      <c r="AT6655" s="83"/>
      <c r="AU6655" s="40"/>
      <c r="AX6655" s="6"/>
      <c r="AY6655" s="40"/>
    </row>
    <row r="6656" spans="32:51" x14ac:dyDescent="0.25">
      <c r="AF6656" s="6"/>
      <c r="AG6656" s="40"/>
      <c r="AJ6656" s="83"/>
      <c r="AK6656" s="40"/>
      <c r="AN6656" s="83"/>
      <c r="AO6656" s="40"/>
      <c r="AT6656" s="83"/>
      <c r="AU6656" s="40"/>
      <c r="AX6656" s="6"/>
      <c r="AY6656" s="40"/>
    </row>
    <row r="6657" spans="32:51" x14ac:dyDescent="0.25">
      <c r="AF6657" s="6"/>
      <c r="AG6657" s="40"/>
      <c r="AJ6657" s="83"/>
      <c r="AK6657" s="40"/>
      <c r="AN6657" s="83"/>
      <c r="AO6657" s="40"/>
      <c r="AT6657" s="83"/>
      <c r="AU6657" s="40"/>
      <c r="AX6657" s="6"/>
      <c r="AY6657" s="40"/>
    </row>
    <row r="6658" spans="32:51" x14ac:dyDescent="0.25">
      <c r="AF6658" s="6"/>
      <c r="AG6658" s="40"/>
      <c r="AJ6658" s="83"/>
      <c r="AK6658" s="40"/>
      <c r="AN6658" s="83"/>
      <c r="AO6658" s="40"/>
      <c r="AT6658" s="83"/>
      <c r="AU6658" s="40"/>
      <c r="AX6658" s="6"/>
      <c r="AY6658" s="40"/>
    </row>
    <row r="6659" spans="32:51" x14ac:dyDescent="0.25">
      <c r="AF6659" s="6"/>
      <c r="AG6659" s="40"/>
      <c r="AJ6659" s="83"/>
      <c r="AK6659" s="40"/>
      <c r="AN6659" s="83"/>
      <c r="AO6659" s="40"/>
      <c r="AT6659" s="83"/>
      <c r="AU6659" s="40"/>
      <c r="AX6659" s="6"/>
      <c r="AY6659" s="40"/>
    </row>
    <row r="6660" spans="32:51" x14ac:dyDescent="0.25">
      <c r="AF6660" s="6"/>
      <c r="AG6660" s="40"/>
      <c r="AJ6660" s="83"/>
      <c r="AK6660" s="40"/>
      <c r="AN6660" s="83"/>
      <c r="AO6660" s="40"/>
      <c r="AT6660" s="83"/>
      <c r="AU6660" s="40"/>
      <c r="AX6660" s="6"/>
      <c r="AY6660" s="40"/>
    </row>
    <row r="6661" spans="32:51" x14ac:dyDescent="0.25">
      <c r="AF6661" s="6"/>
      <c r="AG6661" s="40"/>
      <c r="AJ6661" s="83"/>
      <c r="AK6661" s="40"/>
      <c r="AN6661" s="83"/>
      <c r="AO6661" s="40"/>
      <c r="AT6661" s="83"/>
      <c r="AU6661" s="40"/>
      <c r="AX6661" s="6"/>
      <c r="AY6661" s="40"/>
    </row>
    <row r="6662" spans="32:51" x14ac:dyDescent="0.25">
      <c r="AF6662" s="6"/>
      <c r="AG6662" s="40"/>
      <c r="AJ6662" s="83"/>
      <c r="AK6662" s="40"/>
      <c r="AN6662" s="83"/>
      <c r="AO6662" s="40"/>
      <c r="AT6662" s="83"/>
      <c r="AU6662" s="40"/>
      <c r="AX6662" s="6"/>
      <c r="AY6662" s="40"/>
    </row>
    <row r="6663" spans="32:51" x14ac:dyDescent="0.25">
      <c r="AF6663" s="6"/>
      <c r="AG6663" s="40"/>
      <c r="AJ6663" s="83"/>
      <c r="AK6663" s="40"/>
      <c r="AN6663" s="83"/>
      <c r="AO6663" s="40"/>
      <c r="AT6663" s="83"/>
      <c r="AU6663" s="40"/>
      <c r="AX6663" s="6"/>
      <c r="AY6663" s="40"/>
    </row>
    <row r="6664" spans="32:51" x14ac:dyDescent="0.25">
      <c r="AF6664" s="6"/>
      <c r="AG6664" s="40"/>
      <c r="AJ6664" s="83"/>
      <c r="AK6664" s="40"/>
      <c r="AN6664" s="83"/>
      <c r="AO6664" s="40"/>
      <c r="AT6664" s="83"/>
      <c r="AU6664" s="40"/>
      <c r="AX6664" s="6"/>
      <c r="AY6664" s="40"/>
    </row>
    <row r="6665" spans="32:51" x14ac:dyDescent="0.25">
      <c r="AF6665" s="6"/>
      <c r="AG6665" s="40"/>
      <c r="AJ6665" s="83"/>
      <c r="AK6665" s="40"/>
      <c r="AN6665" s="83"/>
      <c r="AO6665" s="40"/>
      <c r="AT6665" s="83"/>
      <c r="AU6665" s="40"/>
      <c r="AX6665" s="6"/>
      <c r="AY6665" s="40"/>
    </row>
    <row r="6666" spans="32:51" x14ac:dyDescent="0.25">
      <c r="AF6666" s="6"/>
      <c r="AG6666" s="40"/>
      <c r="AJ6666" s="83"/>
      <c r="AK6666" s="40"/>
      <c r="AN6666" s="83"/>
      <c r="AO6666" s="40"/>
      <c r="AT6666" s="83"/>
      <c r="AU6666" s="40"/>
      <c r="AX6666" s="6"/>
      <c r="AY6666" s="40"/>
    </row>
    <row r="6667" spans="32:51" x14ac:dyDescent="0.25">
      <c r="AF6667" s="6"/>
      <c r="AG6667" s="40"/>
      <c r="AJ6667" s="83"/>
      <c r="AK6667" s="40"/>
      <c r="AN6667" s="83"/>
      <c r="AO6667" s="40"/>
      <c r="AT6667" s="83"/>
      <c r="AU6667" s="40"/>
      <c r="AX6667" s="6"/>
      <c r="AY6667" s="40"/>
    </row>
    <row r="6668" spans="32:51" x14ac:dyDescent="0.25">
      <c r="AF6668" s="6"/>
      <c r="AG6668" s="40"/>
      <c r="AJ6668" s="83"/>
      <c r="AK6668" s="40"/>
      <c r="AN6668" s="83"/>
      <c r="AO6668" s="40"/>
      <c r="AT6668" s="83"/>
      <c r="AU6668" s="40"/>
      <c r="AX6668" s="6"/>
      <c r="AY6668" s="40"/>
    </row>
    <row r="6669" spans="32:51" x14ac:dyDescent="0.25">
      <c r="AF6669" s="6"/>
      <c r="AG6669" s="40"/>
      <c r="AJ6669" s="83"/>
      <c r="AK6669" s="40"/>
      <c r="AN6669" s="83"/>
      <c r="AO6669" s="40"/>
      <c r="AT6669" s="83"/>
      <c r="AU6669" s="40"/>
      <c r="AX6669" s="6"/>
      <c r="AY6669" s="40"/>
    </row>
    <row r="6670" spans="32:51" x14ac:dyDescent="0.25">
      <c r="AF6670" s="6"/>
      <c r="AG6670" s="40"/>
      <c r="AJ6670" s="83"/>
      <c r="AK6670" s="40"/>
      <c r="AN6670" s="83"/>
      <c r="AO6670" s="40"/>
      <c r="AT6670" s="83"/>
      <c r="AU6670" s="40"/>
      <c r="AX6670" s="6"/>
      <c r="AY6670" s="40"/>
    </row>
    <row r="6671" spans="32:51" x14ac:dyDescent="0.25">
      <c r="AF6671" s="6"/>
      <c r="AG6671" s="40"/>
      <c r="AJ6671" s="83"/>
      <c r="AK6671" s="40"/>
      <c r="AN6671" s="83"/>
      <c r="AO6671" s="40"/>
      <c r="AT6671" s="83"/>
      <c r="AU6671" s="40"/>
      <c r="AX6671" s="6"/>
      <c r="AY6671" s="40"/>
    </row>
    <row r="6672" spans="32:51" x14ac:dyDescent="0.25">
      <c r="AF6672" s="6"/>
      <c r="AG6672" s="40"/>
      <c r="AJ6672" s="83"/>
      <c r="AK6672" s="40"/>
      <c r="AN6672" s="83"/>
      <c r="AO6672" s="40"/>
      <c r="AT6672" s="83"/>
      <c r="AU6672" s="40"/>
      <c r="AX6672" s="6"/>
      <c r="AY6672" s="40"/>
    </row>
    <row r="6673" spans="32:51" x14ac:dyDescent="0.25">
      <c r="AF6673" s="6"/>
      <c r="AG6673" s="40"/>
      <c r="AJ6673" s="83"/>
      <c r="AK6673" s="40"/>
      <c r="AN6673" s="83"/>
      <c r="AO6673" s="40"/>
      <c r="AT6673" s="83"/>
      <c r="AU6673" s="40"/>
      <c r="AX6673" s="6"/>
      <c r="AY6673" s="40"/>
    </row>
    <row r="6674" spans="32:51" x14ac:dyDescent="0.25">
      <c r="AF6674" s="6"/>
      <c r="AG6674" s="40"/>
      <c r="AJ6674" s="83"/>
      <c r="AK6674" s="40"/>
      <c r="AN6674" s="83"/>
      <c r="AO6674" s="40"/>
      <c r="AT6674" s="83"/>
      <c r="AU6674" s="40"/>
      <c r="AX6674" s="6"/>
      <c r="AY6674" s="40"/>
    </row>
    <row r="6675" spans="32:51" x14ac:dyDescent="0.25">
      <c r="AF6675" s="6"/>
      <c r="AG6675" s="40"/>
      <c r="AJ6675" s="83"/>
      <c r="AK6675" s="40"/>
      <c r="AN6675" s="83"/>
      <c r="AO6675" s="40"/>
      <c r="AT6675" s="83"/>
      <c r="AU6675" s="40"/>
      <c r="AX6675" s="6"/>
      <c r="AY6675" s="40"/>
    </row>
    <row r="6676" spans="32:51" x14ac:dyDescent="0.25">
      <c r="AF6676" s="6"/>
      <c r="AG6676" s="40"/>
      <c r="AJ6676" s="83"/>
      <c r="AK6676" s="40"/>
      <c r="AN6676" s="83"/>
      <c r="AO6676" s="40"/>
      <c r="AT6676" s="83"/>
      <c r="AU6676" s="40"/>
      <c r="AX6676" s="6"/>
      <c r="AY6676" s="40"/>
    </row>
    <row r="6677" spans="32:51" x14ac:dyDescent="0.25">
      <c r="AF6677" s="6"/>
      <c r="AG6677" s="40"/>
      <c r="AJ6677" s="83"/>
      <c r="AK6677" s="40"/>
      <c r="AN6677" s="83"/>
      <c r="AO6677" s="40"/>
      <c r="AT6677" s="83"/>
      <c r="AU6677" s="40"/>
      <c r="AX6677" s="6"/>
      <c r="AY6677" s="40"/>
    </row>
    <row r="6678" spans="32:51" x14ac:dyDescent="0.25">
      <c r="AF6678" s="6"/>
      <c r="AG6678" s="40"/>
      <c r="AJ6678" s="83"/>
      <c r="AK6678" s="40"/>
      <c r="AN6678" s="83"/>
      <c r="AO6678" s="40"/>
      <c r="AT6678" s="83"/>
      <c r="AU6678" s="40"/>
      <c r="AX6678" s="6"/>
      <c r="AY6678" s="40"/>
    </row>
    <row r="6679" spans="32:51" x14ac:dyDescent="0.25">
      <c r="AF6679" s="6"/>
      <c r="AG6679" s="40"/>
      <c r="AJ6679" s="83"/>
      <c r="AK6679" s="40"/>
      <c r="AN6679" s="83"/>
      <c r="AO6679" s="40"/>
      <c r="AT6679" s="83"/>
      <c r="AU6679" s="40"/>
      <c r="AX6679" s="6"/>
      <c r="AY6679" s="40"/>
    </row>
    <row r="6680" spans="32:51" x14ac:dyDescent="0.25">
      <c r="AF6680" s="6"/>
      <c r="AG6680" s="40"/>
      <c r="AJ6680" s="83"/>
      <c r="AK6680" s="40"/>
      <c r="AN6680" s="83"/>
      <c r="AO6680" s="40"/>
      <c r="AT6680" s="83"/>
      <c r="AU6680" s="40"/>
      <c r="AX6680" s="6"/>
      <c r="AY6680" s="40"/>
    </row>
    <row r="6681" spans="32:51" x14ac:dyDescent="0.25">
      <c r="AF6681" s="6"/>
      <c r="AG6681" s="40"/>
      <c r="AJ6681" s="83"/>
      <c r="AK6681" s="40"/>
      <c r="AN6681" s="83"/>
      <c r="AO6681" s="40"/>
      <c r="AT6681" s="83"/>
      <c r="AU6681" s="40"/>
      <c r="AX6681" s="6"/>
      <c r="AY6681" s="40"/>
    </row>
    <row r="6682" spans="32:51" x14ac:dyDescent="0.25">
      <c r="AF6682" s="6"/>
      <c r="AG6682" s="40"/>
      <c r="AJ6682" s="83"/>
      <c r="AK6682" s="40"/>
      <c r="AN6682" s="83"/>
      <c r="AO6682" s="40"/>
      <c r="AT6682" s="83"/>
      <c r="AU6682" s="40"/>
      <c r="AX6682" s="6"/>
      <c r="AY6682" s="40"/>
    </row>
    <row r="6683" spans="32:51" x14ac:dyDescent="0.25">
      <c r="AF6683" s="6"/>
      <c r="AG6683" s="40"/>
      <c r="AJ6683" s="83"/>
      <c r="AK6683" s="40"/>
      <c r="AN6683" s="83"/>
      <c r="AO6683" s="40"/>
      <c r="AT6683" s="83"/>
      <c r="AU6683" s="40"/>
      <c r="AX6683" s="6"/>
      <c r="AY6683" s="40"/>
    </row>
    <row r="6684" spans="32:51" x14ac:dyDescent="0.25">
      <c r="AF6684" s="6"/>
      <c r="AG6684" s="40"/>
      <c r="AJ6684" s="83"/>
      <c r="AK6684" s="40"/>
      <c r="AN6684" s="83"/>
      <c r="AO6684" s="40"/>
      <c r="AT6684" s="83"/>
      <c r="AU6684" s="40"/>
      <c r="AX6684" s="6"/>
      <c r="AY6684" s="40"/>
    </row>
    <row r="6685" spans="32:51" x14ac:dyDescent="0.25">
      <c r="AF6685" s="6"/>
      <c r="AG6685" s="40"/>
      <c r="AJ6685" s="83"/>
      <c r="AK6685" s="40"/>
      <c r="AN6685" s="83"/>
      <c r="AO6685" s="40"/>
      <c r="AT6685" s="83"/>
      <c r="AU6685" s="40"/>
      <c r="AX6685" s="6"/>
      <c r="AY6685" s="40"/>
    </row>
    <row r="6686" spans="32:51" x14ac:dyDescent="0.25">
      <c r="AF6686" s="6"/>
      <c r="AG6686" s="40"/>
      <c r="AJ6686" s="83"/>
      <c r="AK6686" s="40"/>
      <c r="AN6686" s="83"/>
      <c r="AO6686" s="40"/>
      <c r="AT6686" s="83"/>
      <c r="AU6686" s="40"/>
      <c r="AX6686" s="6"/>
      <c r="AY6686" s="40"/>
    </row>
    <row r="6687" spans="32:51" x14ac:dyDescent="0.25">
      <c r="AF6687" s="6"/>
      <c r="AG6687" s="40"/>
      <c r="AJ6687" s="83"/>
      <c r="AK6687" s="40"/>
      <c r="AN6687" s="83"/>
      <c r="AO6687" s="40"/>
      <c r="AT6687" s="83"/>
      <c r="AU6687" s="40"/>
      <c r="AX6687" s="6"/>
      <c r="AY6687" s="40"/>
    </row>
    <row r="6688" spans="32:51" x14ac:dyDescent="0.25">
      <c r="AF6688" s="6"/>
      <c r="AG6688" s="40"/>
      <c r="AJ6688" s="83"/>
      <c r="AK6688" s="40"/>
      <c r="AN6688" s="83"/>
      <c r="AO6688" s="40"/>
      <c r="AT6688" s="83"/>
      <c r="AU6688" s="40"/>
      <c r="AX6688" s="6"/>
      <c r="AY6688" s="40"/>
    </row>
    <row r="6689" spans="32:51" x14ac:dyDescent="0.25">
      <c r="AF6689" s="6"/>
      <c r="AG6689" s="40"/>
      <c r="AJ6689" s="83"/>
      <c r="AK6689" s="40"/>
      <c r="AN6689" s="83"/>
      <c r="AO6689" s="40"/>
      <c r="AT6689" s="83"/>
      <c r="AU6689" s="40"/>
      <c r="AX6689" s="6"/>
      <c r="AY6689" s="40"/>
    </row>
    <row r="6690" spans="32:51" x14ac:dyDescent="0.25">
      <c r="AF6690" s="6"/>
      <c r="AG6690" s="40"/>
      <c r="AJ6690" s="83"/>
      <c r="AK6690" s="40"/>
      <c r="AN6690" s="83"/>
      <c r="AO6690" s="40"/>
      <c r="AT6690" s="83"/>
      <c r="AU6690" s="40"/>
      <c r="AX6690" s="6"/>
      <c r="AY6690" s="40"/>
    </row>
    <row r="6691" spans="32:51" x14ac:dyDescent="0.25">
      <c r="AF6691" s="6"/>
      <c r="AG6691" s="40"/>
      <c r="AJ6691" s="83"/>
      <c r="AK6691" s="40"/>
      <c r="AN6691" s="83"/>
      <c r="AO6691" s="40"/>
      <c r="AT6691" s="83"/>
      <c r="AU6691" s="40"/>
      <c r="AX6691" s="6"/>
      <c r="AY6691" s="40"/>
    </row>
    <row r="6692" spans="32:51" x14ac:dyDescent="0.25">
      <c r="AF6692" s="6"/>
      <c r="AG6692" s="40"/>
      <c r="AJ6692" s="83"/>
      <c r="AK6692" s="40"/>
      <c r="AN6692" s="83"/>
      <c r="AO6692" s="40"/>
      <c r="AT6692" s="83"/>
      <c r="AU6692" s="40"/>
      <c r="AX6692" s="6"/>
      <c r="AY6692" s="40"/>
    </row>
    <row r="6693" spans="32:51" x14ac:dyDescent="0.25">
      <c r="AF6693" s="6"/>
      <c r="AG6693" s="40"/>
      <c r="AJ6693" s="83"/>
      <c r="AK6693" s="40"/>
      <c r="AN6693" s="83"/>
      <c r="AO6693" s="40"/>
      <c r="AT6693" s="83"/>
      <c r="AU6693" s="40"/>
      <c r="AX6693" s="6"/>
      <c r="AY6693" s="40"/>
    </row>
    <row r="6694" spans="32:51" x14ac:dyDescent="0.25">
      <c r="AF6694" s="6"/>
      <c r="AG6694" s="40"/>
      <c r="AJ6694" s="83"/>
      <c r="AK6694" s="40"/>
      <c r="AN6694" s="83"/>
      <c r="AO6694" s="40"/>
      <c r="AT6694" s="83"/>
      <c r="AU6694" s="40"/>
      <c r="AX6694" s="6"/>
      <c r="AY6694" s="40"/>
    </row>
    <row r="6695" spans="32:51" x14ac:dyDescent="0.25">
      <c r="AF6695" s="6"/>
      <c r="AG6695" s="40"/>
      <c r="AJ6695" s="83"/>
      <c r="AK6695" s="40"/>
      <c r="AN6695" s="83"/>
      <c r="AO6695" s="40"/>
      <c r="AT6695" s="83"/>
      <c r="AU6695" s="40"/>
      <c r="AX6695" s="6"/>
      <c r="AY6695" s="40"/>
    </row>
    <row r="6696" spans="32:51" x14ac:dyDescent="0.25">
      <c r="AF6696" s="6"/>
      <c r="AG6696" s="40"/>
      <c r="AJ6696" s="83"/>
      <c r="AK6696" s="40"/>
      <c r="AN6696" s="83"/>
      <c r="AO6696" s="40"/>
      <c r="AT6696" s="83"/>
      <c r="AU6696" s="40"/>
      <c r="AX6696" s="6"/>
      <c r="AY6696" s="40"/>
    </row>
    <row r="6697" spans="32:51" x14ac:dyDescent="0.25">
      <c r="AF6697" s="6"/>
      <c r="AG6697" s="40"/>
      <c r="AJ6697" s="83"/>
      <c r="AK6697" s="40"/>
      <c r="AN6697" s="83"/>
      <c r="AO6697" s="40"/>
      <c r="AT6697" s="83"/>
      <c r="AU6697" s="40"/>
      <c r="AX6697" s="6"/>
      <c r="AY6697" s="40"/>
    </row>
    <row r="6698" spans="32:51" x14ac:dyDescent="0.25">
      <c r="AF6698" s="6"/>
      <c r="AG6698" s="40"/>
      <c r="AJ6698" s="83"/>
      <c r="AK6698" s="40"/>
      <c r="AN6698" s="83"/>
      <c r="AO6698" s="40"/>
      <c r="AT6698" s="83"/>
      <c r="AU6698" s="40"/>
      <c r="AX6698" s="6"/>
      <c r="AY6698" s="40"/>
    </row>
    <row r="6699" spans="32:51" x14ac:dyDescent="0.25">
      <c r="AF6699" s="6"/>
      <c r="AG6699" s="40"/>
      <c r="AJ6699" s="83"/>
      <c r="AK6699" s="40"/>
      <c r="AN6699" s="83"/>
      <c r="AO6699" s="40"/>
      <c r="AT6699" s="83"/>
      <c r="AU6699" s="40"/>
      <c r="AX6699" s="6"/>
      <c r="AY6699" s="40"/>
    </row>
    <row r="6700" spans="32:51" x14ac:dyDescent="0.25">
      <c r="AF6700" s="6"/>
      <c r="AG6700" s="40"/>
      <c r="AJ6700" s="83"/>
      <c r="AK6700" s="40"/>
      <c r="AN6700" s="83"/>
      <c r="AO6700" s="40"/>
      <c r="AT6700" s="83"/>
      <c r="AU6700" s="40"/>
      <c r="AX6700" s="6"/>
      <c r="AY6700" s="40"/>
    </row>
    <row r="6701" spans="32:51" x14ac:dyDescent="0.25">
      <c r="AF6701" s="6"/>
      <c r="AG6701" s="40"/>
      <c r="AJ6701" s="83"/>
      <c r="AK6701" s="40"/>
      <c r="AN6701" s="83"/>
      <c r="AO6701" s="40"/>
      <c r="AT6701" s="83"/>
      <c r="AU6701" s="40"/>
      <c r="AX6701" s="6"/>
      <c r="AY6701" s="40"/>
    </row>
    <row r="6702" spans="32:51" x14ac:dyDescent="0.25">
      <c r="AF6702" s="6"/>
      <c r="AG6702" s="40"/>
      <c r="AJ6702" s="83"/>
      <c r="AK6702" s="40"/>
      <c r="AN6702" s="83"/>
      <c r="AO6702" s="40"/>
      <c r="AT6702" s="83"/>
      <c r="AU6702" s="40"/>
      <c r="AX6702" s="6"/>
      <c r="AY6702" s="40"/>
    </row>
    <row r="6703" spans="32:51" x14ac:dyDescent="0.25">
      <c r="AF6703" s="6"/>
      <c r="AG6703" s="40"/>
      <c r="AJ6703" s="83"/>
      <c r="AK6703" s="40"/>
      <c r="AN6703" s="83"/>
      <c r="AO6703" s="40"/>
      <c r="AT6703" s="83"/>
      <c r="AU6703" s="40"/>
      <c r="AX6703" s="6"/>
      <c r="AY6703" s="40"/>
    </row>
    <row r="6704" spans="32:51" x14ac:dyDescent="0.25">
      <c r="AF6704" s="6"/>
      <c r="AG6704" s="40"/>
      <c r="AJ6704" s="83"/>
      <c r="AK6704" s="40"/>
      <c r="AN6704" s="83"/>
      <c r="AO6704" s="40"/>
      <c r="AT6704" s="83"/>
      <c r="AU6704" s="40"/>
      <c r="AX6704" s="6"/>
      <c r="AY6704" s="40"/>
    </row>
    <row r="6705" spans="32:51" x14ac:dyDescent="0.25">
      <c r="AF6705" s="6"/>
      <c r="AG6705" s="40"/>
      <c r="AJ6705" s="83"/>
      <c r="AK6705" s="40"/>
      <c r="AN6705" s="83"/>
      <c r="AO6705" s="40"/>
      <c r="AT6705" s="83"/>
      <c r="AU6705" s="40"/>
      <c r="AX6705" s="6"/>
      <c r="AY6705" s="40"/>
    </row>
    <row r="6706" spans="32:51" x14ac:dyDescent="0.25">
      <c r="AF6706" s="6"/>
      <c r="AG6706" s="40"/>
      <c r="AJ6706" s="83"/>
      <c r="AK6706" s="40"/>
      <c r="AN6706" s="83"/>
      <c r="AO6706" s="40"/>
      <c r="AT6706" s="83"/>
      <c r="AU6706" s="40"/>
      <c r="AX6706" s="6"/>
      <c r="AY6706" s="40"/>
    </row>
    <row r="6707" spans="32:51" x14ac:dyDescent="0.25">
      <c r="AF6707" s="6"/>
      <c r="AG6707" s="40"/>
      <c r="AJ6707" s="83"/>
      <c r="AK6707" s="40"/>
      <c r="AN6707" s="83"/>
      <c r="AO6707" s="40"/>
      <c r="AT6707" s="83"/>
      <c r="AU6707" s="40"/>
      <c r="AX6707" s="6"/>
      <c r="AY6707" s="40"/>
    </row>
    <row r="6708" spans="32:51" x14ac:dyDescent="0.25">
      <c r="AF6708" s="6"/>
      <c r="AG6708" s="40"/>
      <c r="AJ6708" s="83"/>
      <c r="AK6708" s="40"/>
      <c r="AN6708" s="83"/>
      <c r="AO6708" s="40"/>
      <c r="AT6708" s="83"/>
      <c r="AU6708" s="40"/>
      <c r="AX6708" s="6"/>
      <c r="AY6708" s="40"/>
    </row>
    <row r="6709" spans="32:51" x14ac:dyDescent="0.25">
      <c r="AF6709" s="6"/>
      <c r="AG6709" s="40"/>
      <c r="AJ6709" s="83"/>
      <c r="AK6709" s="40"/>
      <c r="AN6709" s="83"/>
      <c r="AO6709" s="40"/>
      <c r="AT6709" s="83"/>
      <c r="AU6709" s="40"/>
      <c r="AX6709" s="6"/>
      <c r="AY6709" s="40"/>
    </row>
    <row r="6710" spans="32:51" x14ac:dyDescent="0.25">
      <c r="AF6710" s="6"/>
      <c r="AG6710" s="40"/>
      <c r="AJ6710" s="83"/>
      <c r="AK6710" s="40"/>
      <c r="AN6710" s="83"/>
      <c r="AO6710" s="40"/>
      <c r="AT6710" s="83"/>
      <c r="AU6710" s="40"/>
      <c r="AX6710" s="6"/>
      <c r="AY6710" s="40"/>
    </row>
    <row r="6711" spans="32:51" x14ac:dyDescent="0.25">
      <c r="AF6711" s="6"/>
      <c r="AG6711" s="40"/>
      <c r="AJ6711" s="83"/>
      <c r="AK6711" s="40"/>
      <c r="AN6711" s="83"/>
      <c r="AO6711" s="40"/>
      <c r="AT6711" s="83"/>
      <c r="AU6711" s="40"/>
      <c r="AX6711" s="6"/>
      <c r="AY6711" s="40"/>
    </row>
    <row r="6712" spans="32:51" x14ac:dyDescent="0.25">
      <c r="AF6712" s="6"/>
      <c r="AG6712" s="40"/>
      <c r="AJ6712" s="83"/>
      <c r="AK6712" s="40"/>
      <c r="AN6712" s="83"/>
      <c r="AO6712" s="40"/>
      <c r="AT6712" s="83"/>
      <c r="AU6712" s="40"/>
      <c r="AX6712" s="6"/>
      <c r="AY6712" s="40"/>
    </row>
    <row r="6713" spans="32:51" x14ac:dyDescent="0.25">
      <c r="AF6713" s="6"/>
      <c r="AG6713" s="40"/>
      <c r="AJ6713" s="83"/>
      <c r="AK6713" s="40"/>
      <c r="AN6713" s="83"/>
      <c r="AO6713" s="40"/>
      <c r="AT6713" s="83"/>
      <c r="AU6713" s="40"/>
      <c r="AX6713" s="6"/>
      <c r="AY6713" s="40"/>
    </row>
    <row r="6714" spans="32:51" x14ac:dyDescent="0.25">
      <c r="AF6714" s="6"/>
      <c r="AG6714" s="40"/>
      <c r="AJ6714" s="83"/>
      <c r="AK6714" s="40"/>
      <c r="AN6714" s="83"/>
      <c r="AO6714" s="40"/>
      <c r="AT6714" s="83"/>
      <c r="AU6714" s="40"/>
      <c r="AX6714" s="6"/>
      <c r="AY6714" s="40"/>
    </row>
    <row r="6715" spans="32:51" x14ac:dyDescent="0.25">
      <c r="AF6715" s="6"/>
      <c r="AG6715" s="40"/>
      <c r="AJ6715" s="83"/>
      <c r="AK6715" s="40"/>
      <c r="AN6715" s="83"/>
      <c r="AO6715" s="40"/>
      <c r="AT6715" s="83"/>
      <c r="AU6715" s="40"/>
      <c r="AX6715" s="6"/>
      <c r="AY6715" s="40"/>
    </row>
    <row r="6716" spans="32:51" x14ac:dyDescent="0.25">
      <c r="AF6716" s="6"/>
      <c r="AG6716" s="40"/>
      <c r="AJ6716" s="83"/>
      <c r="AK6716" s="40"/>
      <c r="AN6716" s="83"/>
      <c r="AO6716" s="40"/>
      <c r="AT6716" s="83"/>
      <c r="AU6716" s="40"/>
      <c r="AX6716" s="6"/>
      <c r="AY6716" s="40"/>
    </row>
    <row r="6717" spans="32:51" x14ac:dyDescent="0.25">
      <c r="AF6717" s="6"/>
      <c r="AG6717" s="40"/>
      <c r="AJ6717" s="83"/>
      <c r="AK6717" s="40"/>
      <c r="AN6717" s="83"/>
      <c r="AO6717" s="40"/>
      <c r="AT6717" s="83"/>
      <c r="AU6717" s="40"/>
      <c r="AX6717" s="6"/>
      <c r="AY6717" s="40"/>
    </row>
    <row r="6718" spans="32:51" x14ac:dyDescent="0.25">
      <c r="AF6718" s="6"/>
      <c r="AG6718" s="40"/>
      <c r="AJ6718" s="83"/>
      <c r="AK6718" s="40"/>
      <c r="AN6718" s="83"/>
      <c r="AO6718" s="40"/>
      <c r="AT6718" s="83"/>
      <c r="AU6718" s="40"/>
      <c r="AX6718" s="6"/>
      <c r="AY6718" s="40"/>
    </row>
    <row r="6719" spans="32:51" x14ac:dyDescent="0.25">
      <c r="AF6719" s="6"/>
      <c r="AG6719" s="40"/>
      <c r="AJ6719" s="83"/>
      <c r="AK6719" s="40"/>
      <c r="AN6719" s="83"/>
      <c r="AO6719" s="40"/>
      <c r="AT6719" s="83"/>
      <c r="AU6719" s="40"/>
      <c r="AX6719" s="6"/>
      <c r="AY6719" s="40"/>
    </row>
    <row r="6720" spans="32:51" x14ac:dyDescent="0.25">
      <c r="AF6720" s="6"/>
      <c r="AG6720" s="40"/>
      <c r="AJ6720" s="83"/>
      <c r="AK6720" s="40"/>
      <c r="AN6720" s="83"/>
      <c r="AO6720" s="40"/>
      <c r="AT6720" s="83"/>
      <c r="AU6720" s="40"/>
      <c r="AX6720" s="6"/>
      <c r="AY6720" s="40"/>
    </row>
    <row r="6721" spans="32:51" x14ac:dyDescent="0.25">
      <c r="AF6721" s="6"/>
      <c r="AG6721" s="40"/>
      <c r="AJ6721" s="83"/>
      <c r="AK6721" s="40"/>
      <c r="AN6721" s="83"/>
      <c r="AO6721" s="40"/>
      <c r="AT6721" s="83"/>
      <c r="AU6721" s="40"/>
      <c r="AX6721" s="6"/>
      <c r="AY6721" s="40"/>
    </row>
    <row r="6722" spans="32:51" x14ac:dyDescent="0.25">
      <c r="AF6722" s="6"/>
      <c r="AG6722" s="40"/>
      <c r="AJ6722" s="83"/>
      <c r="AK6722" s="40"/>
      <c r="AN6722" s="83"/>
      <c r="AO6722" s="40"/>
      <c r="AT6722" s="83"/>
      <c r="AU6722" s="40"/>
      <c r="AX6722" s="6"/>
      <c r="AY6722" s="40"/>
    </row>
    <row r="6723" spans="32:51" x14ac:dyDescent="0.25">
      <c r="AF6723" s="6"/>
      <c r="AG6723" s="40"/>
      <c r="AJ6723" s="83"/>
      <c r="AK6723" s="40"/>
      <c r="AN6723" s="83"/>
      <c r="AO6723" s="40"/>
      <c r="AT6723" s="83"/>
      <c r="AU6723" s="40"/>
      <c r="AX6723" s="6"/>
      <c r="AY6723" s="40"/>
    </row>
    <row r="6724" spans="32:51" x14ac:dyDescent="0.25">
      <c r="AF6724" s="6"/>
      <c r="AG6724" s="40"/>
      <c r="AJ6724" s="83"/>
      <c r="AK6724" s="40"/>
      <c r="AN6724" s="83"/>
      <c r="AO6724" s="40"/>
      <c r="AT6724" s="83"/>
      <c r="AU6724" s="40"/>
      <c r="AX6724" s="6"/>
      <c r="AY6724" s="40"/>
    </row>
    <row r="6725" spans="32:51" x14ac:dyDescent="0.25">
      <c r="AF6725" s="6"/>
      <c r="AG6725" s="40"/>
      <c r="AJ6725" s="83"/>
      <c r="AK6725" s="40"/>
      <c r="AN6725" s="83"/>
      <c r="AO6725" s="40"/>
      <c r="AT6725" s="83"/>
      <c r="AU6725" s="40"/>
      <c r="AX6725" s="6"/>
      <c r="AY6725" s="40"/>
    </row>
    <row r="6726" spans="32:51" x14ac:dyDescent="0.25">
      <c r="AF6726" s="6"/>
      <c r="AG6726" s="40"/>
      <c r="AJ6726" s="83"/>
      <c r="AK6726" s="40"/>
      <c r="AN6726" s="83"/>
      <c r="AO6726" s="40"/>
      <c r="AT6726" s="83"/>
      <c r="AU6726" s="40"/>
      <c r="AX6726" s="6"/>
      <c r="AY6726" s="40"/>
    </row>
    <row r="6727" spans="32:51" x14ac:dyDescent="0.25">
      <c r="AF6727" s="6"/>
      <c r="AG6727" s="40"/>
      <c r="AJ6727" s="83"/>
      <c r="AK6727" s="40"/>
      <c r="AN6727" s="83"/>
      <c r="AO6727" s="40"/>
      <c r="AT6727" s="83"/>
      <c r="AU6727" s="40"/>
      <c r="AX6727" s="6"/>
      <c r="AY6727" s="40"/>
    </row>
    <row r="6728" spans="32:51" x14ac:dyDescent="0.25">
      <c r="AF6728" s="6"/>
      <c r="AG6728" s="40"/>
      <c r="AJ6728" s="83"/>
      <c r="AK6728" s="40"/>
      <c r="AN6728" s="83"/>
      <c r="AO6728" s="40"/>
      <c r="AT6728" s="83"/>
      <c r="AU6728" s="40"/>
      <c r="AX6728" s="6"/>
      <c r="AY6728" s="40"/>
    </row>
    <row r="6729" spans="32:51" x14ac:dyDescent="0.25">
      <c r="AF6729" s="6"/>
      <c r="AG6729" s="40"/>
      <c r="AJ6729" s="83"/>
      <c r="AK6729" s="40"/>
      <c r="AN6729" s="83"/>
      <c r="AO6729" s="40"/>
      <c r="AT6729" s="83"/>
      <c r="AU6729" s="40"/>
      <c r="AX6729" s="6"/>
      <c r="AY6729" s="40"/>
    </row>
    <row r="6730" spans="32:51" x14ac:dyDescent="0.25">
      <c r="AF6730" s="6"/>
      <c r="AG6730" s="40"/>
      <c r="AJ6730" s="83"/>
      <c r="AK6730" s="40"/>
      <c r="AN6730" s="83"/>
      <c r="AO6730" s="40"/>
      <c r="AT6730" s="83"/>
      <c r="AU6730" s="40"/>
      <c r="AX6730" s="6"/>
      <c r="AY6730" s="40"/>
    </row>
    <row r="6731" spans="32:51" x14ac:dyDescent="0.25">
      <c r="AF6731" s="6"/>
      <c r="AG6731" s="40"/>
      <c r="AJ6731" s="83"/>
      <c r="AK6731" s="40"/>
      <c r="AN6731" s="83"/>
      <c r="AO6731" s="40"/>
      <c r="AT6731" s="83"/>
      <c r="AU6731" s="40"/>
      <c r="AX6731" s="6"/>
      <c r="AY6731" s="40"/>
    </row>
    <row r="6732" spans="32:51" x14ac:dyDescent="0.25">
      <c r="AF6732" s="6"/>
      <c r="AG6732" s="40"/>
      <c r="AJ6732" s="83"/>
      <c r="AK6732" s="40"/>
      <c r="AN6732" s="83"/>
      <c r="AO6732" s="40"/>
      <c r="AT6732" s="83"/>
      <c r="AU6732" s="40"/>
      <c r="AX6732" s="6"/>
      <c r="AY6732" s="40"/>
    </row>
    <row r="6733" spans="32:51" x14ac:dyDescent="0.25">
      <c r="AF6733" s="6"/>
      <c r="AG6733" s="40"/>
      <c r="AJ6733" s="83"/>
      <c r="AK6733" s="40"/>
      <c r="AN6733" s="83"/>
      <c r="AO6733" s="40"/>
      <c r="AT6733" s="83"/>
      <c r="AU6733" s="40"/>
      <c r="AX6733" s="6"/>
      <c r="AY6733" s="40"/>
    </row>
    <row r="6734" spans="32:51" x14ac:dyDescent="0.25">
      <c r="AF6734" s="6"/>
      <c r="AG6734" s="40"/>
      <c r="AJ6734" s="83"/>
      <c r="AK6734" s="40"/>
      <c r="AN6734" s="83"/>
      <c r="AO6734" s="40"/>
      <c r="AT6734" s="83"/>
      <c r="AU6734" s="40"/>
      <c r="AX6734" s="6"/>
      <c r="AY6734" s="40"/>
    </row>
    <row r="6735" spans="32:51" x14ac:dyDescent="0.25">
      <c r="AF6735" s="6"/>
      <c r="AG6735" s="40"/>
      <c r="AJ6735" s="83"/>
      <c r="AK6735" s="40"/>
      <c r="AN6735" s="83"/>
      <c r="AO6735" s="40"/>
      <c r="AT6735" s="83"/>
      <c r="AU6735" s="40"/>
      <c r="AX6735" s="6"/>
      <c r="AY6735" s="40"/>
    </row>
    <row r="6736" spans="32:51" x14ac:dyDescent="0.25">
      <c r="AF6736" s="6"/>
      <c r="AG6736" s="40"/>
      <c r="AJ6736" s="83"/>
      <c r="AK6736" s="40"/>
      <c r="AN6736" s="83"/>
      <c r="AO6736" s="40"/>
      <c r="AT6736" s="83"/>
      <c r="AU6736" s="40"/>
      <c r="AX6736" s="6"/>
      <c r="AY6736" s="40"/>
    </row>
    <row r="6737" spans="32:51" x14ac:dyDescent="0.25">
      <c r="AF6737" s="6"/>
      <c r="AG6737" s="40"/>
      <c r="AJ6737" s="83"/>
      <c r="AK6737" s="40"/>
      <c r="AN6737" s="83"/>
      <c r="AO6737" s="40"/>
      <c r="AT6737" s="83"/>
      <c r="AU6737" s="40"/>
      <c r="AX6737" s="6"/>
      <c r="AY6737" s="40"/>
    </row>
    <row r="6738" spans="32:51" x14ac:dyDescent="0.25">
      <c r="AF6738" s="6"/>
      <c r="AG6738" s="40"/>
      <c r="AJ6738" s="83"/>
      <c r="AK6738" s="40"/>
      <c r="AN6738" s="83"/>
      <c r="AO6738" s="40"/>
      <c r="AT6738" s="83"/>
      <c r="AU6738" s="40"/>
      <c r="AX6738" s="6"/>
      <c r="AY6738" s="40"/>
    </row>
    <row r="6739" spans="32:51" x14ac:dyDescent="0.25">
      <c r="AF6739" s="6"/>
      <c r="AG6739" s="40"/>
      <c r="AJ6739" s="83"/>
      <c r="AK6739" s="40"/>
      <c r="AN6739" s="83"/>
      <c r="AO6739" s="40"/>
      <c r="AT6739" s="83"/>
      <c r="AU6739" s="40"/>
      <c r="AX6739" s="6"/>
      <c r="AY6739" s="40"/>
    </row>
    <row r="6740" spans="32:51" x14ac:dyDescent="0.25">
      <c r="AF6740" s="6"/>
      <c r="AG6740" s="40"/>
      <c r="AJ6740" s="83"/>
      <c r="AK6740" s="40"/>
      <c r="AN6740" s="83"/>
      <c r="AO6740" s="40"/>
      <c r="AT6740" s="83"/>
      <c r="AU6740" s="40"/>
      <c r="AX6740" s="6"/>
      <c r="AY6740" s="40"/>
    </row>
    <row r="6741" spans="32:51" x14ac:dyDescent="0.25">
      <c r="AF6741" s="6"/>
      <c r="AG6741" s="40"/>
      <c r="AJ6741" s="83"/>
      <c r="AK6741" s="40"/>
      <c r="AN6741" s="83"/>
      <c r="AO6741" s="40"/>
      <c r="AT6741" s="83"/>
      <c r="AU6741" s="40"/>
      <c r="AX6741" s="6"/>
      <c r="AY6741" s="40"/>
    </row>
    <row r="6742" spans="32:51" x14ac:dyDescent="0.25">
      <c r="AF6742" s="6"/>
      <c r="AG6742" s="40"/>
      <c r="AJ6742" s="83"/>
      <c r="AK6742" s="40"/>
      <c r="AN6742" s="83"/>
      <c r="AO6742" s="40"/>
      <c r="AT6742" s="83"/>
      <c r="AU6742" s="40"/>
      <c r="AX6742" s="6"/>
      <c r="AY6742" s="40"/>
    </row>
    <row r="6743" spans="32:51" x14ac:dyDescent="0.25">
      <c r="AF6743" s="6"/>
      <c r="AG6743" s="40"/>
      <c r="AJ6743" s="83"/>
      <c r="AK6743" s="40"/>
      <c r="AN6743" s="83"/>
      <c r="AO6743" s="40"/>
      <c r="AT6743" s="83"/>
      <c r="AU6743" s="40"/>
      <c r="AX6743" s="6"/>
      <c r="AY6743" s="40"/>
    </row>
    <row r="6744" spans="32:51" x14ac:dyDescent="0.25">
      <c r="AF6744" s="6"/>
      <c r="AG6744" s="40"/>
      <c r="AJ6744" s="83"/>
      <c r="AK6744" s="40"/>
      <c r="AN6744" s="83"/>
      <c r="AO6744" s="40"/>
      <c r="AT6744" s="83"/>
      <c r="AU6744" s="40"/>
      <c r="AX6744" s="6"/>
      <c r="AY6744" s="40"/>
    </row>
    <row r="6745" spans="32:51" x14ac:dyDescent="0.25">
      <c r="AF6745" s="6"/>
      <c r="AG6745" s="40"/>
      <c r="AJ6745" s="83"/>
      <c r="AK6745" s="40"/>
      <c r="AN6745" s="83"/>
      <c r="AO6745" s="40"/>
      <c r="AT6745" s="83"/>
      <c r="AU6745" s="40"/>
      <c r="AX6745" s="6"/>
      <c r="AY6745" s="40"/>
    </row>
    <row r="6746" spans="32:51" x14ac:dyDescent="0.25">
      <c r="AF6746" s="6"/>
      <c r="AG6746" s="40"/>
      <c r="AJ6746" s="83"/>
      <c r="AK6746" s="40"/>
      <c r="AN6746" s="83"/>
      <c r="AO6746" s="40"/>
      <c r="AT6746" s="83"/>
      <c r="AU6746" s="40"/>
      <c r="AX6746" s="6"/>
      <c r="AY6746" s="40"/>
    </row>
    <row r="6747" spans="32:51" x14ac:dyDescent="0.25">
      <c r="AF6747" s="6"/>
      <c r="AG6747" s="40"/>
      <c r="AJ6747" s="83"/>
      <c r="AK6747" s="40"/>
      <c r="AN6747" s="83"/>
      <c r="AO6747" s="40"/>
      <c r="AT6747" s="83"/>
      <c r="AU6747" s="40"/>
      <c r="AX6747" s="6"/>
      <c r="AY6747" s="40"/>
    </row>
    <row r="6748" spans="32:51" x14ac:dyDescent="0.25">
      <c r="AF6748" s="6"/>
      <c r="AG6748" s="40"/>
      <c r="AJ6748" s="83"/>
      <c r="AK6748" s="40"/>
      <c r="AN6748" s="83"/>
      <c r="AO6748" s="40"/>
      <c r="AT6748" s="83"/>
      <c r="AU6748" s="40"/>
      <c r="AX6748" s="6"/>
      <c r="AY6748" s="40"/>
    </row>
    <row r="6749" spans="32:51" x14ac:dyDescent="0.25">
      <c r="AF6749" s="6"/>
      <c r="AG6749" s="40"/>
      <c r="AJ6749" s="83"/>
      <c r="AK6749" s="40"/>
      <c r="AN6749" s="83"/>
      <c r="AO6749" s="40"/>
      <c r="AT6749" s="83"/>
      <c r="AU6749" s="40"/>
      <c r="AX6749" s="6"/>
      <c r="AY6749" s="40"/>
    </row>
    <row r="6750" spans="32:51" x14ac:dyDescent="0.25">
      <c r="AF6750" s="6"/>
      <c r="AG6750" s="40"/>
      <c r="AJ6750" s="83"/>
      <c r="AK6750" s="40"/>
      <c r="AN6750" s="83"/>
      <c r="AO6750" s="40"/>
      <c r="AT6750" s="83"/>
      <c r="AU6750" s="40"/>
      <c r="AX6750" s="6"/>
      <c r="AY6750" s="40"/>
    </row>
    <row r="6751" spans="32:51" x14ac:dyDescent="0.25">
      <c r="AF6751" s="6"/>
      <c r="AG6751" s="40"/>
      <c r="AJ6751" s="83"/>
      <c r="AK6751" s="40"/>
      <c r="AN6751" s="83"/>
      <c r="AO6751" s="40"/>
      <c r="AT6751" s="83"/>
      <c r="AU6751" s="40"/>
      <c r="AX6751" s="6"/>
      <c r="AY6751" s="40"/>
    </row>
    <row r="6752" spans="32:51" x14ac:dyDescent="0.25">
      <c r="AF6752" s="6"/>
      <c r="AG6752" s="40"/>
      <c r="AJ6752" s="83"/>
      <c r="AK6752" s="40"/>
      <c r="AN6752" s="83"/>
      <c r="AO6752" s="40"/>
      <c r="AT6752" s="83"/>
      <c r="AU6752" s="40"/>
      <c r="AX6752" s="6"/>
      <c r="AY6752" s="40"/>
    </row>
    <row r="6753" spans="32:51" x14ac:dyDescent="0.25">
      <c r="AF6753" s="6"/>
      <c r="AG6753" s="40"/>
      <c r="AJ6753" s="83"/>
      <c r="AK6753" s="40"/>
      <c r="AN6753" s="83"/>
      <c r="AO6753" s="40"/>
      <c r="AT6753" s="83"/>
      <c r="AU6753" s="40"/>
      <c r="AX6753" s="6"/>
      <c r="AY6753" s="40"/>
    </row>
    <row r="6754" spans="32:51" x14ac:dyDescent="0.25">
      <c r="AF6754" s="6"/>
      <c r="AG6754" s="40"/>
      <c r="AJ6754" s="83"/>
      <c r="AK6754" s="40"/>
      <c r="AN6754" s="83"/>
      <c r="AO6754" s="40"/>
      <c r="AT6754" s="83"/>
      <c r="AU6754" s="40"/>
      <c r="AX6754" s="6"/>
      <c r="AY6754" s="40"/>
    </row>
    <row r="6755" spans="32:51" x14ac:dyDescent="0.25">
      <c r="AF6755" s="6"/>
      <c r="AG6755" s="40"/>
      <c r="AJ6755" s="83"/>
      <c r="AK6755" s="40"/>
      <c r="AN6755" s="83"/>
      <c r="AO6755" s="40"/>
      <c r="AT6755" s="83"/>
      <c r="AU6755" s="40"/>
      <c r="AX6755" s="6"/>
      <c r="AY6755" s="40"/>
    </row>
    <row r="6756" spans="32:51" x14ac:dyDescent="0.25">
      <c r="AF6756" s="6"/>
      <c r="AG6756" s="40"/>
      <c r="AJ6756" s="83"/>
      <c r="AK6756" s="40"/>
      <c r="AN6756" s="83"/>
      <c r="AO6756" s="40"/>
      <c r="AT6756" s="83"/>
      <c r="AU6756" s="40"/>
      <c r="AX6756" s="6"/>
      <c r="AY6756" s="40"/>
    </row>
    <row r="6757" spans="32:51" x14ac:dyDescent="0.25">
      <c r="AF6757" s="6"/>
      <c r="AG6757" s="40"/>
      <c r="AJ6757" s="83"/>
      <c r="AK6757" s="40"/>
      <c r="AN6757" s="83"/>
      <c r="AO6757" s="40"/>
      <c r="AT6757" s="83"/>
      <c r="AU6757" s="40"/>
      <c r="AX6757" s="6"/>
      <c r="AY6757" s="40"/>
    </row>
    <row r="6758" spans="32:51" x14ac:dyDescent="0.25">
      <c r="AF6758" s="6"/>
      <c r="AG6758" s="40"/>
      <c r="AJ6758" s="83"/>
      <c r="AK6758" s="40"/>
      <c r="AN6758" s="83"/>
      <c r="AO6758" s="40"/>
      <c r="AT6758" s="83"/>
      <c r="AU6758" s="40"/>
      <c r="AX6758" s="6"/>
      <c r="AY6758" s="40"/>
    </row>
    <row r="6759" spans="32:51" x14ac:dyDescent="0.25">
      <c r="AF6759" s="6"/>
      <c r="AG6759" s="40"/>
      <c r="AJ6759" s="83"/>
      <c r="AK6759" s="40"/>
      <c r="AN6759" s="83"/>
      <c r="AO6759" s="40"/>
      <c r="AT6759" s="83"/>
      <c r="AU6759" s="40"/>
      <c r="AX6759" s="6"/>
      <c r="AY6759" s="40"/>
    </row>
    <row r="6760" spans="32:51" x14ac:dyDescent="0.25">
      <c r="AF6760" s="6"/>
      <c r="AG6760" s="40"/>
      <c r="AJ6760" s="83"/>
      <c r="AK6760" s="40"/>
      <c r="AN6760" s="83"/>
      <c r="AO6760" s="40"/>
      <c r="AT6760" s="83"/>
      <c r="AU6760" s="40"/>
      <c r="AX6760" s="6"/>
      <c r="AY6760" s="40"/>
    </row>
    <row r="6761" spans="32:51" x14ac:dyDescent="0.25">
      <c r="AF6761" s="6"/>
      <c r="AG6761" s="40"/>
      <c r="AJ6761" s="83"/>
      <c r="AK6761" s="40"/>
      <c r="AN6761" s="83"/>
      <c r="AO6761" s="40"/>
      <c r="AT6761" s="83"/>
      <c r="AU6761" s="40"/>
      <c r="AX6761" s="6"/>
      <c r="AY6761" s="40"/>
    </row>
    <row r="6762" spans="32:51" x14ac:dyDescent="0.25">
      <c r="AF6762" s="6"/>
      <c r="AG6762" s="40"/>
      <c r="AJ6762" s="83"/>
      <c r="AK6762" s="40"/>
      <c r="AN6762" s="83"/>
      <c r="AO6762" s="40"/>
      <c r="AT6762" s="83"/>
      <c r="AU6762" s="40"/>
      <c r="AX6762" s="6"/>
      <c r="AY6762" s="40"/>
    </row>
    <row r="6763" spans="32:51" x14ac:dyDescent="0.25">
      <c r="AF6763" s="6"/>
      <c r="AG6763" s="40"/>
      <c r="AJ6763" s="83"/>
      <c r="AK6763" s="40"/>
      <c r="AN6763" s="83"/>
      <c r="AO6763" s="40"/>
      <c r="AT6763" s="83"/>
      <c r="AU6763" s="40"/>
      <c r="AX6763" s="6"/>
      <c r="AY6763" s="40"/>
    </row>
    <row r="6764" spans="32:51" x14ac:dyDescent="0.25">
      <c r="AF6764" s="6"/>
      <c r="AG6764" s="40"/>
      <c r="AJ6764" s="83"/>
      <c r="AK6764" s="40"/>
      <c r="AN6764" s="83"/>
      <c r="AO6764" s="40"/>
      <c r="AT6764" s="83"/>
      <c r="AU6764" s="40"/>
      <c r="AX6764" s="6"/>
      <c r="AY6764" s="40"/>
    </row>
    <row r="6765" spans="32:51" x14ac:dyDescent="0.25">
      <c r="AF6765" s="6"/>
      <c r="AG6765" s="40"/>
      <c r="AJ6765" s="83"/>
      <c r="AK6765" s="40"/>
      <c r="AN6765" s="83"/>
      <c r="AO6765" s="40"/>
      <c r="AT6765" s="83"/>
      <c r="AU6765" s="40"/>
      <c r="AX6765" s="6"/>
      <c r="AY6765" s="40"/>
    </row>
    <row r="6766" spans="32:51" x14ac:dyDescent="0.25">
      <c r="AF6766" s="6"/>
      <c r="AG6766" s="40"/>
      <c r="AJ6766" s="83"/>
      <c r="AK6766" s="40"/>
      <c r="AN6766" s="83"/>
      <c r="AO6766" s="40"/>
      <c r="AT6766" s="83"/>
      <c r="AU6766" s="40"/>
      <c r="AX6766" s="6"/>
      <c r="AY6766" s="40"/>
    </row>
    <row r="6767" spans="32:51" x14ac:dyDescent="0.25">
      <c r="AF6767" s="6"/>
      <c r="AG6767" s="40"/>
      <c r="AJ6767" s="83"/>
      <c r="AK6767" s="40"/>
      <c r="AN6767" s="83"/>
      <c r="AO6767" s="40"/>
      <c r="AT6767" s="83"/>
      <c r="AU6767" s="40"/>
      <c r="AX6767" s="6"/>
      <c r="AY6767" s="40"/>
    </row>
    <row r="6768" spans="32:51" x14ac:dyDescent="0.25">
      <c r="AF6768" s="6"/>
      <c r="AG6768" s="40"/>
      <c r="AJ6768" s="83"/>
      <c r="AK6768" s="40"/>
      <c r="AN6768" s="83"/>
      <c r="AO6768" s="40"/>
      <c r="AT6768" s="83"/>
      <c r="AU6768" s="40"/>
      <c r="AX6768" s="6"/>
      <c r="AY6768" s="40"/>
    </row>
    <row r="6769" spans="32:51" x14ac:dyDescent="0.25">
      <c r="AF6769" s="6"/>
      <c r="AG6769" s="40"/>
      <c r="AJ6769" s="83"/>
      <c r="AK6769" s="40"/>
      <c r="AN6769" s="83"/>
      <c r="AO6769" s="40"/>
      <c r="AT6769" s="83"/>
      <c r="AU6769" s="40"/>
      <c r="AX6769" s="6"/>
      <c r="AY6769" s="40"/>
    </row>
    <row r="6770" spans="32:51" x14ac:dyDescent="0.25">
      <c r="AF6770" s="6"/>
      <c r="AG6770" s="40"/>
      <c r="AJ6770" s="83"/>
      <c r="AK6770" s="40"/>
      <c r="AN6770" s="83"/>
      <c r="AO6770" s="40"/>
      <c r="AT6770" s="83"/>
      <c r="AU6770" s="40"/>
      <c r="AX6770" s="6"/>
      <c r="AY6770" s="40"/>
    </row>
    <row r="6771" spans="32:51" x14ac:dyDescent="0.25">
      <c r="AF6771" s="6"/>
      <c r="AG6771" s="40"/>
      <c r="AJ6771" s="83"/>
      <c r="AK6771" s="40"/>
      <c r="AN6771" s="83"/>
      <c r="AO6771" s="40"/>
      <c r="AT6771" s="83"/>
      <c r="AU6771" s="40"/>
      <c r="AX6771" s="6"/>
      <c r="AY6771" s="40"/>
    </row>
    <row r="6772" spans="32:51" x14ac:dyDescent="0.25">
      <c r="AF6772" s="6"/>
      <c r="AG6772" s="40"/>
      <c r="AJ6772" s="83"/>
      <c r="AK6772" s="40"/>
      <c r="AN6772" s="83"/>
      <c r="AO6772" s="40"/>
      <c r="AT6772" s="83"/>
      <c r="AU6772" s="40"/>
      <c r="AX6772" s="6"/>
      <c r="AY6772" s="40"/>
    </row>
    <row r="6773" spans="32:51" x14ac:dyDescent="0.25">
      <c r="AF6773" s="6"/>
      <c r="AG6773" s="40"/>
      <c r="AJ6773" s="83"/>
      <c r="AK6773" s="40"/>
      <c r="AN6773" s="83"/>
      <c r="AO6773" s="40"/>
      <c r="AT6773" s="83"/>
      <c r="AU6773" s="40"/>
      <c r="AX6773" s="6"/>
      <c r="AY6773" s="40"/>
    </row>
    <row r="6774" spans="32:51" x14ac:dyDescent="0.25">
      <c r="AF6774" s="6"/>
      <c r="AG6774" s="40"/>
      <c r="AJ6774" s="83"/>
      <c r="AK6774" s="40"/>
      <c r="AN6774" s="83"/>
      <c r="AO6774" s="40"/>
      <c r="AT6774" s="83"/>
      <c r="AU6774" s="40"/>
      <c r="AX6774" s="6"/>
      <c r="AY6774" s="40"/>
    </row>
    <row r="6775" spans="32:51" x14ac:dyDescent="0.25">
      <c r="AF6775" s="6"/>
      <c r="AG6775" s="40"/>
      <c r="AJ6775" s="83"/>
      <c r="AK6775" s="40"/>
      <c r="AN6775" s="83"/>
      <c r="AO6775" s="40"/>
      <c r="AT6775" s="83"/>
      <c r="AU6775" s="40"/>
      <c r="AX6775" s="6"/>
      <c r="AY6775" s="40"/>
    </row>
    <row r="6776" spans="32:51" x14ac:dyDescent="0.25">
      <c r="AF6776" s="6"/>
      <c r="AG6776" s="40"/>
      <c r="AJ6776" s="83"/>
      <c r="AK6776" s="40"/>
      <c r="AN6776" s="83"/>
      <c r="AO6776" s="40"/>
      <c r="AT6776" s="83"/>
      <c r="AU6776" s="40"/>
      <c r="AX6776" s="6"/>
      <c r="AY6776" s="40"/>
    </row>
    <row r="6777" spans="32:51" x14ac:dyDescent="0.25">
      <c r="AF6777" s="6"/>
      <c r="AG6777" s="40"/>
      <c r="AJ6777" s="83"/>
      <c r="AK6777" s="40"/>
      <c r="AN6777" s="83"/>
      <c r="AO6777" s="40"/>
      <c r="AT6777" s="83"/>
      <c r="AU6777" s="40"/>
      <c r="AX6777" s="6"/>
      <c r="AY6777" s="40"/>
    </row>
    <row r="6778" spans="32:51" x14ac:dyDescent="0.25">
      <c r="AF6778" s="6"/>
      <c r="AG6778" s="40"/>
      <c r="AJ6778" s="83"/>
      <c r="AK6778" s="40"/>
      <c r="AN6778" s="83"/>
      <c r="AO6778" s="40"/>
      <c r="AT6778" s="83"/>
      <c r="AU6778" s="40"/>
      <c r="AX6778" s="6"/>
      <c r="AY6778" s="40"/>
    </row>
    <row r="6779" spans="32:51" x14ac:dyDescent="0.25">
      <c r="AF6779" s="6"/>
      <c r="AG6779" s="40"/>
      <c r="AJ6779" s="83"/>
      <c r="AK6779" s="40"/>
      <c r="AN6779" s="83"/>
      <c r="AO6779" s="40"/>
      <c r="AT6779" s="83"/>
      <c r="AU6779" s="40"/>
      <c r="AX6779" s="6"/>
      <c r="AY6779" s="40"/>
    </row>
    <row r="6780" spans="32:51" x14ac:dyDescent="0.25">
      <c r="AF6780" s="6"/>
      <c r="AG6780" s="40"/>
      <c r="AJ6780" s="83"/>
      <c r="AK6780" s="40"/>
      <c r="AN6780" s="83"/>
      <c r="AO6780" s="40"/>
      <c r="AT6780" s="83"/>
      <c r="AU6780" s="40"/>
      <c r="AX6780" s="6"/>
      <c r="AY6780" s="40"/>
    </row>
    <row r="6781" spans="32:51" x14ac:dyDescent="0.25">
      <c r="AF6781" s="6"/>
      <c r="AG6781" s="40"/>
      <c r="AJ6781" s="83"/>
      <c r="AK6781" s="40"/>
      <c r="AN6781" s="83"/>
      <c r="AO6781" s="40"/>
      <c r="AT6781" s="83"/>
      <c r="AU6781" s="40"/>
      <c r="AX6781" s="6"/>
      <c r="AY6781" s="40"/>
    </row>
    <row r="6782" spans="32:51" x14ac:dyDescent="0.25">
      <c r="AF6782" s="6"/>
      <c r="AG6782" s="40"/>
      <c r="AJ6782" s="83"/>
      <c r="AK6782" s="40"/>
      <c r="AN6782" s="83"/>
      <c r="AO6782" s="40"/>
      <c r="AT6782" s="83"/>
      <c r="AU6782" s="40"/>
      <c r="AX6782" s="6"/>
      <c r="AY6782" s="40"/>
    </row>
    <row r="6783" spans="32:51" x14ac:dyDescent="0.25">
      <c r="AF6783" s="6"/>
      <c r="AG6783" s="40"/>
      <c r="AJ6783" s="83"/>
      <c r="AK6783" s="40"/>
      <c r="AN6783" s="83"/>
      <c r="AO6783" s="40"/>
      <c r="AT6783" s="83"/>
      <c r="AU6783" s="40"/>
      <c r="AX6783" s="6"/>
      <c r="AY6783" s="40"/>
    </row>
    <row r="6784" spans="32:51" x14ac:dyDescent="0.25">
      <c r="AF6784" s="6"/>
      <c r="AG6784" s="40"/>
      <c r="AJ6784" s="83"/>
      <c r="AK6784" s="40"/>
      <c r="AN6784" s="83"/>
      <c r="AO6784" s="40"/>
      <c r="AT6784" s="83"/>
      <c r="AU6784" s="40"/>
      <c r="AX6784" s="6"/>
      <c r="AY6784" s="40"/>
    </row>
    <row r="6785" spans="32:51" x14ac:dyDescent="0.25">
      <c r="AF6785" s="6"/>
      <c r="AG6785" s="40"/>
      <c r="AJ6785" s="83"/>
      <c r="AK6785" s="40"/>
      <c r="AN6785" s="83"/>
      <c r="AO6785" s="40"/>
      <c r="AT6785" s="83"/>
      <c r="AU6785" s="40"/>
      <c r="AX6785" s="6"/>
      <c r="AY6785" s="40"/>
    </row>
    <row r="6786" spans="32:51" x14ac:dyDescent="0.25">
      <c r="AF6786" s="6"/>
      <c r="AG6786" s="40"/>
      <c r="AJ6786" s="83"/>
      <c r="AK6786" s="40"/>
      <c r="AN6786" s="83"/>
      <c r="AO6786" s="40"/>
      <c r="AT6786" s="83"/>
      <c r="AU6786" s="40"/>
      <c r="AX6786" s="6"/>
      <c r="AY6786" s="40"/>
    </row>
    <row r="6787" spans="32:51" x14ac:dyDescent="0.25">
      <c r="AF6787" s="6"/>
      <c r="AG6787" s="40"/>
      <c r="AJ6787" s="83"/>
      <c r="AK6787" s="40"/>
      <c r="AN6787" s="83"/>
      <c r="AO6787" s="40"/>
      <c r="AT6787" s="83"/>
      <c r="AU6787" s="40"/>
      <c r="AX6787" s="6"/>
      <c r="AY6787" s="40"/>
    </row>
    <row r="6788" spans="32:51" x14ac:dyDescent="0.25">
      <c r="AF6788" s="6"/>
      <c r="AG6788" s="40"/>
      <c r="AJ6788" s="83"/>
      <c r="AK6788" s="40"/>
      <c r="AN6788" s="83"/>
      <c r="AO6788" s="40"/>
      <c r="AT6788" s="83"/>
      <c r="AU6788" s="40"/>
      <c r="AX6788" s="6"/>
      <c r="AY6788" s="40"/>
    </row>
    <row r="6789" spans="32:51" x14ac:dyDescent="0.25">
      <c r="AF6789" s="6"/>
      <c r="AG6789" s="40"/>
      <c r="AJ6789" s="83"/>
      <c r="AK6789" s="40"/>
      <c r="AN6789" s="83"/>
      <c r="AO6789" s="40"/>
      <c r="AT6789" s="83"/>
      <c r="AU6789" s="40"/>
      <c r="AX6789" s="6"/>
      <c r="AY6789" s="40"/>
    </row>
    <row r="6790" spans="32:51" x14ac:dyDescent="0.25">
      <c r="AF6790" s="6"/>
      <c r="AG6790" s="40"/>
      <c r="AJ6790" s="83"/>
      <c r="AK6790" s="40"/>
      <c r="AN6790" s="83"/>
      <c r="AO6790" s="40"/>
      <c r="AT6790" s="83"/>
      <c r="AU6790" s="40"/>
      <c r="AX6790" s="6"/>
      <c r="AY6790" s="40"/>
    </row>
    <row r="6791" spans="32:51" x14ac:dyDescent="0.25">
      <c r="AF6791" s="6"/>
      <c r="AG6791" s="40"/>
      <c r="AJ6791" s="83"/>
      <c r="AK6791" s="40"/>
      <c r="AN6791" s="83"/>
      <c r="AO6791" s="40"/>
      <c r="AT6791" s="83"/>
      <c r="AU6791" s="40"/>
      <c r="AX6791" s="6"/>
      <c r="AY6791" s="40"/>
    </row>
    <row r="6792" spans="32:51" x14ac:dyDescent="0.25">
      <c r="AF6792" s="6"/>
      <c r="AG6792" s="40"/>
      <c r="AJ6792" s="83"/>
      <c r="AK6792" s="40"/>
      <c r="AN6792" s="83"/>
      <c r="AO6792" s="40"/>
      <c r="AT6792" s="83"/>
      <c r="AU6792" s="40"/>
      <c r="AX6792" s="6"/>
      <c r="AY6792" s="40"/>
    </row>
    <row r="6793" spans="32:51" x14ac:dyDescent="0.25">
      <c r="AF6793" s="6"/>
      <c r="AG6793" s="40"/>
      <c r="AJ6793" s="83"/>
      <c r="AK6793" s="40"/>
      <c r="AN6793" s="83"/>
      <c r="AO6793" s="40"/>
      <c r="AT6793" s="83"/>
      <c r="AU6793" s="40"/>
      <c r="AX6793" s="6"/>
      <c r="AY6793" s="40"/>
    </row>
    <row r="6794" spans="32:51" x14ac:dyDescent="0.25">
      <c r="AF6794" s="6"/>
      <c r="AG6794" s="40"/>
      <c r="AJ6794" s="83"/>
      <c r="AK6794" s="40"/>
      <c r="AN6794" s="83"/>
      <c r="AO6794" s="40"/>
      <c r="AT6794" s="83"/>
      <c r="AU6794" s="40"/>
      <c r="AX6794" s="6"/>
      <c r="AY6794" s="40"/>
    </row>
    <row r="6795" spans="32:51" x14ac:dyDescent="0.25">
      <c r="AF6795" s="6"/>
      <c r="AG6795" s="40"/>
      <c r="AJ6795" s="83"/>
      <c r="AK6795" s="40"/>
      <c r="AN6795" s="83"/>
      <c r="AO6795" s="40"/>
      <c r="AT6795" s="83"/>
      <c r="AU6795" s="40"/>
      <c r="AX6795" s="6"/>
      <c r="AY6795" s="40"/>
    </row>
    <row r="6796" spans="32:51" x14ac:dyDescent="0.25">
      <c r="AF6796" s="6"/>
      <c r="AG6796" s="40"/>
      <c r="AJ6796" s="83"/>
      <c r="AK6796" s="40"/>
      <c r="AN6796" s="83"/>
      <c r="AO6796" s="40"/>
      <c r="AT6796" s="83"/>
      <c r="AU6796" s="40"/>
      <c r="AX6796" s="6"/>
      <c r="AY6796" s="40"/>
    </row>
    <row r="6797" spans="32:51" x14ac:dyDescent="0.25">
      <c r="AF6797" s="6"/>
      <c r="AG6797" s="40"/>
      <c r="AJ6797" s="83"/>
      <c r="AK6797" s="40"/>
      <c r="AN6797" s="83"/>
      <c r="AO6797" s="40"/>
      <c r="AT6797" s="83"/>
      <c r="AU6797" s="40"/>
      <c r="AX6797" s="6"/>
      <c r="AY6797" s="40"/>
    </row>
    <row r="6798" spans="32:51" x14ac:dyDescent="0.25">
      <c r="AF6798" s="6"/>
      <c r="AG6798" s="40"/>
      <c r="AJ6798" s="83"/>
      <c r="AK6798" s="40"/>
      <c r="AN6798" s="83"/>
      <c r="AO6798" s="40"/>
      <c r="AT6798" s="83"/>
      <c r="AU6798" s="40"/>
      <c r="AX6798" s="6"/>
      <c r="AY6798" s="40"/>
    </row>
    <row r="6799" spans="32:51" x14ac:dyDescent="0.25">
      <c r="AF6799" s="6"/>
      <c r="AG6799" s="40"/>
      <c r="AJ6799" s="83"/>
      <c r="AK6799" s="40"/>
      <c r="AN6799" s="83"/>
      <c r="AO6799" s="40"/>
      <c r="AT6799" s="83"/>
      <c r="AU6799" s="40"/>
      <c r="AX6799" s="6"/>
      <c r="AY6799" s="40"/>
    </row>
    <row r="6800" spans="32:51" x14ac:dyDescent="0.25">
      <c r="AF6800" s="6"/>
      <c r="AG6800" s="40"/>
      <c r="AJ6800" s="83"/>
      <c r="AK6800" s="40"/>
      <c r="AN6800" s="83"/>
      <c r="AO6800" s="40"/>
      <c r="AT6800" s="83"/>
      <c r="AU6800" s="40"/>
      <c r="AX6800" s="6"/>
      <c r="AY6800" s="40"/>
    </row>
    <row r="6801" spans="32:51" x14ac:dyDescent="0.25">
      <c r="AF6801" s="6"/>
      <c r="AG6801" s="40"/>
      <c r="AJ6801" s="83"/>
      <c r="AK6801" s="40"/>
      <c r="AN6801" s="83"/>
      <c r="AO6801" s="40"/>
      <c r="AT6801" s="83"/>
      <c r="AU6801" s="40"/>
      <c r="AX6801" s="6"/>
      <c r="AY6801" s="40"/>
    </row>
    <row r="6802" spans="32:51" x14ac:dyDescent="0.25">
      <c r="AF6802" s="6"/>
      <c r="AG6802" s="40"/>
      <c r="AJ6802" s="83"/>
      <c r="AK6802" s="40"/>
      <c r="AN6802" s="83"/>
      <c r="AO6802" s="40"/>
      <c r="AT6802" s="83"/>
      <c r="AU6802" s="40"/>
      <c r="AX6802" s="6"/>
      <c r="AY6802" s="40"/>
    </row>
    <row r="6803" spans="32:51" x14ac:dyDescent="0.25">
      <c r="AF6803" s="6"/>
      <c r="AG6803" s="40"/>
      <c r="AJ6803" s="83"/>
      <c r="AK6803" s="40"/>
      <c r="AN6803" s="83"/>
      <c r="AO6803" s="40"/>
      <c r="AT6803" s="83"/>
      <c r="AU6803" s="40"/>
      <c r="AX6803" s="6"/>
      <c r="AY6803" s="40"/>
    </row>
    <row r="6804" spans="32:51" x14ac:dyDescent="0.25">
      <c r="AF6804" s="6"/>
      <c r="AG6804" s="40"/>
      <c r="AJ6804" s="83"/>
      <c r="AK6804" s="40"/>
      <c r="AN6804" s="83"/>
      <c r="AO6804" s="40"/>
      <c r="AT6804" s="83"/>
      <c r="AU6804" s="40"/>
      <c r="AX6804" s="6"/>
      <c r="AY6804" s="40"/>
    </row>
    <row r="6805" spans="32:51" x14ac:dyDescent="0.25">
      <c r="AF6805" s="6"/>
      <c r="AG6805" s="40"/>
      <c r="AJ6805" s="83"/>
      <c r="AK6805" s="40"/>
      <c r="AN6805" s="83"/>
      <c r="AO6805" s="40"/>
      <c r="AT6805" s="83"/>
      <c r="AU6805" s="40"/>
      <c r="AX6805" s="6"/>
      <c r="AY6805" s="40"/>
    </row>
    <row r="6806" spans="32:51" x14ac:dyDescent="0.25">
      <c r="AF6806" s="6"/>
      <c r="AG6806" s="40"/>
      <c r="AJ6806" s="83"/>
      <c r="AK6806" s="40"/>
      <c r="AN6806" s="83"/>
      <c r="AO6806" s="40"/>
      <c r="AT6806" s="83"/>
      <c r="AU6806" s="40"/>
      <c r="AX6806" s="6"/>
      <c r="AY6806" s="40"/>
    </row>
    <row r="6807" spans="32:51" x14ac:dyDescent="0.25">
      <c r="AF6807" s="6"/>
      <c r="AG6807" s="40"/>
      <c r="AJ6807" s="83"/>
      <c r="AK6807" s="40"/>
      <c r="AN6807" s="83"/>
      <c r="AO6807" s="40"/>
      <c r="AT6807" s="83"/>
      <c r="AU6807" s="40"/>
      <c r="AX6807" s="6"/>
      <c r="AY6807" s="40"/>
    </row>
    <row r="6808" spans="32:51" x14ac:dyDescent="0.25">
      <c r="AF6808" s="6"/>
      <c r="AG6808" s="40"/>
      <c r="AJ6808" s="83"/>
      <c r="AK6808" s="40"/>
      <c r="AN6808" s="83"/>
      <c r="AO6808" s="40"/>
      <c r="AT6808" s="83"/>
      <c r="AU6808" s="40"/>
      <c r="AX6808" s="6"/>
      <c r="AY6808" s="40"/>
    </row>
    <row r="6809" spans="32:51" x14ac:dyDescent="0.25">
      <c r="AF6809" s="6"/>
      <c r="AG6809" s="40"/>
      <c r="AJ6809" s="83"/>
      <c r="AK6809" s="40"/>
      <c r="AN6809" s="83"/>
      <c r="AO6809" s="40"/>
      <c r="AT6809" s="83"/>
      <c r="AU6809" s="40"/>
      <c r="AX6809" s="6"/>
      <c r="AY6809" s="40"/>
    </row>
    <row r="6810" spans="32:51" x14ac:dyDescent="0.25">
      <c r="AF6810" s="6"/>
      <c r="AG6810" s="40"/>
      <c r="AJ6810" s="83"/>
      <c r="AK6810" s="40"/>
      <c r="AN6810" s="83"/>
      <c r="AO6810" s="40"/>
      <c r="AT6810" s="83"/>
      <c r="AU6810" s="40"/>
      <c r="AX6810" s="6"/>
      <c r="AY6810" s="40"/>
    </row>
    <row r="6811" spans="32:51" x14ac:dyDescent="0.25">
      <c r="AF6811" s="6"/>
      <c r="AG6811" s="40"/>
      <c r="AJ6811" s="83"/>
      <c r="AK6811" s="40"/>
      <c r="AN6811" s="83"/>
      <c r="AO6811" s="40"/>
      <c r="AT6811" s="83"/>
      <c r="AU6811" s="40"/>
      <c r="AX6811" s="6"/>
      <c r="AY6811" s="40"/>
    </row>
    <row r="6812" spans="32:51" x14ac:dyDescent="0.25">
      <c r="AF6812" s="6"/>
      <c r="AG6812" s="40"/>
      <c r="AJ6812" s="83"/>
      <c r="AK6812" s="40"/>
      <c r="AN6812" s="83"/>
      <c r="AO6812" s="40"/>
      <c r="AT6812" s="83"/>
      <c r="AU6812" s="40"/>
      <c r="AX6812" s="6"/>
      <c r="AY6812" s="40"/>
    </row>
    <row r="6813" spans="32:51" x14ac:dyDescent="0.25">
      <c r="AF6813" s="6"/>
      <c r="AG6813" s="40"/>
      <c r="AJ6813" s="83"/>
      <c r="AK6813" s="40"/>
      <c r="AN6813" s="83"/>
      <c r="AO6813" s="40"/>
      <c r="AT6813" s="83"/>
      <c r="AU6813" s="40"/>
      <c r="AX6813" s="6"/>
      <c r="AY6813" s="40"/>
    </row>
    <row r="6814" spans="32:51" x14ac:dyDescent="0.25">
      <c r="AF6814" s="6"/>
      <c r="AG6814" s="40"/>
      <c r="AJ6814" s="83"/>
      <c r="AK6814" s="40"/>
      <c r="AN6814" s="83"/>
      <c r="AO6814" s="40"/>
      <c r="AT6814" s="83"/>
      <c r="AU6814" s="40"/>
      <c r="AX6814" s="6"/>
      <c r="AY6814" s="40"/>
    </row>
    <row r="6815" spans="32:51" x14ac:dyDescent="0.25">
      <c r="AF6815" s="6"/>
      <c r="AG6815" s="40"/>
      <c r="AJ6815" s="83"/>
      <c r="AK6815" s="40"/>
      <c r="AN6815" s="83"/>
      <c r="AO6815" s="40"/>
      <c r="AT6815" s="83"/>
      <c r="AU6815" s="40"/>
      <c r="AX6815" s="6"/>
      <c r="AY6815" s="40"/>
    </row>
    <row r="6816" spans="32:51" x14ac:dyDescent="0.25">
      <c r="AF6816" s="6"/>
      <c r="AG6816" s="40"/>
      <c r="AJ6816" s="83"/>
      <c r="AK6816" s="40"/>
      <c r="AN6816" s="83"/>
      <c r="AO6816" s="40"/>
      <c r="AT6816" s="83"/>
      <c r="AU6816" s="40"/>
      <c r="AX6816" s="6"/>
      <c r="AY6816" s="40"/>
    </row>
    <row r="6817" spans="32:51" x14ac:dyDescent="0.25">
      <c r="AF6817" s="6"/>
      <c r="AG6817" s="40"/>
      <c r="AJ6817" s="83"/>
      <c r="AK6817" s="40"/>
      <c r="AN6817" s="83"/>
      <c r="AO6817" s="40"/>
      <c r="AT6817" s="83"/>
      <c r="AU6817" s="40"/>
      <c r="AX6817" s="6"/>
      <c r="AY6817" s="40"/>
    </row>
    <row r="6818" spans="32:51" x14ac:dyDescent="0.25">
      <c r="AF6818" s="6"/>
      <c r="AG6818" s="40"/>
      <c r="AJ6818" s="83"/>
      <c r="AK6818" s="40"/>
      <c r="AN6818" s="83"/>
      <c r="AO6818" s="40"/>
      <c r="AT6818" s="83"/>
      <c r="AU6818" s="40"/>
      <c r="AX6818" s="6"/>
      <c r="AY6818" s="40"/>
    </row>
    <row r="6819" spans="32:51" x14ac:dyDescent="0.25">
      <c r="AF6819" s="6"/>
      <c r="AG6819" s="40"/>
      <c r="AJ6819" s="83"/>
      <c r="AK6819" s="40"/>
      <c r="AN6819" s="83"/>
      <c r="AO6819" s="40"/>
      <c r="AT6819" s="83"/>
      <c r="AU6819" s="40"/>
      <c r="AX6819" s="6"/>
      <c r="AY6819" s="40"/>
    </row>
    <row r="6820" spans="32:51" x14ac:dyDescent="0.25">
      <c r="AF6820" s="6"/>
      <c r="AG6820" s="40"/>
      <c r="AJ6820" s="83"/>
      <c r="AK6820" s="40"/>
      <c r="AN6820" s="83"/>
      <c r="AO6820" s="40"/>
      <c r="AT6820" s="83"/>
      <c r="AU6820" s="40"/>
      <c r="AX6820" s="6"/>
      <c r="AY6820" s="40"/>
    </row>
    <row r="6821" spans="32:51" x14ac:dyDescent="0.25">
      <c r="AF6821" s="6"/>
      <c r="AG6821" s="40"/>
      <c r="AJ6821" s="83"/>
      <c r="AK6821" s="40"/>
      <c r="AN6821" s="83"/>
      <c r="AO6821" s="40"/>
      <c r="AT6821" s="83"/>
      <c r="AU6821" s="40"/>
      <c r="AX6821" s="6"/>
      <c r="AY6821" s="40"/>
    </row>
    <row r="6822" spans="32:51" x14ac:dyDescent="0.25">
      <c r="AF6822" s="6"/>
      <c r="AG6822" s="40"/>
      <c r="AJ6822" s="83"/>
      <c r="AK6822" s="40"/>
      <c r="AN6822" s="83"/>
      <c r="AO6822" s="40"/>
      <c r="AT6822" s="83"/>
      <c r="AU6822" s="40"/>
      <c r="AX6822" s="6"/>
      <c r="AY6822" s="40"/>
    </row>
    <row r="6823" spans="32:51" x14ac:dyDescent="0.25">
      <c r="AF6823" s="6"/>
      <c r="AG6823" s="40"/>
      <c r="AJ6823" s="83"/>
      <c r="AK6823" s="40"/>
      <c r="AN6823" s="83"/>
      <c r="AO6823" s="40"/>
      <c r="AT6823" s="83"/>
      <c r="AU6823" s="40"/>
      <c r="AX6823" s="6"/>
      <c r="AY6823" s="40"/>
    </row>
    <row r="6824" spans="32:51" x14ac:dyDescent="0.25">
      <c r="AF6824" s="6"/>
      <c r="AG6824" s="40"/>
      <c r="AJ6824" s="83"/>
      <c r="AK6824" s="40"/>
      <c r="AN6824" s="83"/>
      <c r="AO6824" s="40"/>
      <c r="AT6824" s="83"/>
      <c r="AU6824" s="40"/>
      <c r="AX6824" s="6"/>
      <c r="AY6824" s="40"/>
    </row>
    <row r="6825" spans="32:51" x14ac:dyDescent="0.25">
      <c r="AF6825" s="6"/>
      <c r="AG6825" s="40"/>
      <c r="AJ6825" s="83"/>
      <c r="AK6825" s="40"/>
      <c r="AN6825" s="83"/>
      <c r="AO6825" s="40"/>
      <c r="AT6825" s="83"/>
      <c r="AU6825" s="40"/>
      <c r="AX6825" s="6"/>
      <c r="AY6825" s="40"/>
    </row>
    <row r="6826" spans="32:51" x14ac:dyDescent="0.25">
      <c r="AF6826" s="6"/>
      <c r="AG6826" s="40"/>
      <c r="AJ6826" s="83"/>
      <c r="AK6826" s="40"/>
      <c r="AN6826" s="83"/>
      <c r="AO6826" s="40"/>
      <c r="AT6826" s="83"/>
      <c r="AU6826" s="40"/>
      <c r="AX6826" s="6"/>
      <c r="AY6826" s="40"/>
    </row>
    <row r="6827" spans="32:51" x14ac:dyDescent="0.25">
      <c r="AF6827" s="6"/>
      <c r="AG6827" s="40"/>
      <c r="AJ6827" s="83"/>
      <c r="AK6827" s="40"/>
      <c r="AN6827" s="83"/>
      <c r="AO6827" s="40"/>
      <c r="AT6827" s="83"/>
      <c r="AU6827" s="40"/>
      <c r="AX6827" s="6"/>
      <c r="AY6827" s="40"/>
    </row>
    <row r="6828" spans="32:51" x14ac:dyDescent="0.25">
      <c r="AF6828" s="6"/>
      <c r="AG6828" s="40"/>
      <c r="AJ6828" s="83"/>
      <c r="AK6828" s="40"/>
      <c r="AN6828" s="83"/>
      <c r="AO6828" s="40"/>
      <c r="AT6828" s="83"/>
      <c r="AU6828" s="40"/>
      <c r="AX6828" s="6"/>
      <c r="AY6828" s="40"/>
    </row>
    <row r="6829" spans="32:51" x14ac:dyDescent="0.25">
      <c r="AF6829" s="6"/>
      <c r="AG6829" s="40"/>
      <c r="AJ6829" s="83"/>
      <c r="AK6829" s="40"/>
      <c r="AN6829" s="83"/>
      <c r="AO6829" s="40"/>
      <c r="AT6829" s="83"/>
      <c r="AU6829" s="40"/>
      <c r="AX6829" s="6"/>
      <c r="AY6829" s="40"/>
    </row>
    <row r="6830" spans="32:51" x14ac:dyDescent="0.25">
      <c r="AF6830" s="6"/>
      <c r="AG6830" s="40"/>
      <c r="AJ6830" s="83"/>
      <c r="AK6830" s="40"/>
      <c r="AN6830" s="83"/>
      <c r="AO6830" s="40"/>
      <c r="AT6830" s="83"/>
      <c r="AU6830" s="40"/>
      <c r="AX6830" s="6"/>
      <c r="AY6830" s="40"/>
    </row>
    <row r="6831" spans="32:51" x14ac:dyDescent="0.25">
      <c r="AF6831" s="6"/>
      <c r="AG6831" s="40"/>
      <c r="AJ6831" s="83"/>
      <c r="AK6831" s="40"/>
      <c r="AN6831" s="83"/>
      <c r="AO6831" s="40"/>
      <c r="AT6831" s="83"/>
      <c r="AU6831" s="40"/>
      <c r="AX6831" s="6"/>
      <c r="AY6831" s="40"/>
    </row>
    <row r="6832" spans="32:51" x14ac:dyDescent="0.25">
      <c r="AF6832" s="6"/>
      <c r="AG6832" s="40"/>
      <c r="AJ6832" s="83"/>
      <c r="AK6832" s="40"/>
      <c r="AN6832" s="83"/>
      <c r="AO6832" s="40"/>
      <c r="AT6832" s="83"/>
      <c r="AU6832" s="40"/>
      <c r="AX6832" s="6"/>
      <c r="AY6832" s="40"/>
    </row>
    <row r="6833" spans="32:51" x14ac:dyDescent="0.25">
      <c r="AF6833" s="6"/>
      <c r="AG6833" s="40"/>
      <c r="AJ6833" s="83"/>
      <c r="AK6833" s="40"/>
      <c r="AN6833" s="83"/>
      <c r="AO6833" s="40"/>
      <c r="AT6833" s="83"/>
      <c r="AU6833" s="40"/>
      <c r="AX6833" s="6"/>
      <c r="AY6833" s="40"/>
    </row>
    <row r="6834" spans="32:51" x14ac:dyDescent="0.25">
      <c r="AF6834" s="6"/>
      <c r="AG6834" s="40"/>
      <c r="AJ6834" s="83"/>
      <c r="AK6834" s="40"/>
      <c r="AN6834" s="83"/>
      <c r="AO6834" s="40"/>
      <c r="AT6834" s="83"/>
      <c r="AU6834" s="40"/>
      <c r="AX6834" s="6"/>
      <c r="AY6834" s="40"/>
    </row>
    <row r="6835" spans="32:51" x14ac:dyDescent="0.25">
      <c r="AF6835" s="6"/>
      <c r="AG6835" s="40"/>
      <c r="AJ6835" s="83"/>
      <c r="AK6835" s="40"/>
      <c r="AN6835" s="83"/>
      <c r="AO6835" s="40"/>
      <c r="AT6835" s="83"/>
      <c r="AU6835" s="40"/>
      <c r="AX6835" s="6"/>
      <c r="AY6835" s="40"/>
    </row>
    <row r="6836" spans="32:51" x14ac:dyDescent="0.25">
      <c r="AF6836" s="6"/>
      <c r="AG6836" s="40"/>
      <c r="AJ6836" s="83"/>
      <c r="AK6836" s="40"/>
      <c r="AN6836" s="83"/>
      <c r="AO6836" s="40"/>
      <c r="AT6836" s="83"/>
      <c r="AU6836" s="40"/>
      <c r="AX6836" s="6"/>
      <c r="AY6836" s="40"/>
    </row>
    <row r="6837" spans="32:51" x14ac:dyDescent="0.25">
      <c r="AF6837" s="6"/>
      <c r="AG6837" s="40"/>
      <c r="AJ6837" s="83"/>
      <c r="AK6837" s="40"/>
      <c r="AN6837" s="83"/>
      <c r="AO6837" s="40"/>
      <c r="AT6837" s="83"/>
      <c r="AU6837" s="40"/>
      <c r="AX6837" s="6"/>
      <c r="AY6837" s="40"/>
    </row>
    <row r="6838" spans="32:51" x14ac:dyDescent="0.25">
      <c r="AF6838" s="6"/>
      <c r="AG6838" s="40"/>
      <c r="AJ6838" s="83"/>
      <c r="AK6838" s="40"/>
      <c r="AN6838" s="83"/>
      <c r="AO6838" s="40"/>
      <c r="AT6838" s="83"/>
      <c r="AU6838" s="40"/>
      <c r="AX6838" s="6"/>
      <c r="AY6838" s="40"/>
    </row>
    <row r="6839" spans="32:51" x14ac:dyDescent="0.25">
      <c r="AF6839" s="6"/>
      <c r="AG6839" s="40"/>
      <c r="AJ6839" s="83"/>
      <c r="AK6839" s="40"/>
      <c r="AN6839" s="83"/>
      <c r="AO6839" s="40"/>
      <c r="AT6839" s="83"/>
      <c r="AU6839" s="40"/>
      <c r="AX6839" s="6"/>
      <c r="AY6839" s="40"/>
    </row>
    <row r="6840" spans="32:51" x14ac:dyDescent="0.25">
      <c r="AF6840" s="6"/>
      <c r="AG6840" s="40"/>
      <c r="AJ6840" s="83"/>
      <c r="AK6840" s="40"/>
      <c r="AN6840" s="83"/>
      <c r="AO6840" s="40"/>
      <c r="AT6840" s="83"/>
      <c r="AU6840" s="40"/>
      <c r="AX6840" s="6"/>
      <c r="AY6840" s="40"/>
    </row>
    <row r="6841" spans="32:51" x14ac:dyDescent="0.25">
      <c r="AF6841" s="6"/>
      <c r="AG6841" s="40"/>
      <c r="AJ6841" s="83"/>
      <c r="AK6841" s="40"/>
      <c r="AN6841" s="83"/>
      <c r="AO6841" s="40"/>
      <c r="AT6841" s="83"/>
      <c r="AU6841" s="40"/>
      <c r="AX6841" s="6"/>
      <c r="AY6841" s="40"/>
    </row>
    <row r="6842" spans="32:51" x14ac:dyDescent="0.25">
      <c r="AF6842" s="6"/>
      <c r="AG6842" s="40"/>
      <c r="AJ6842" s="83"/>
      <c r="AK6842" s="40"/>
      <c r="AN6842" s="83"/>
      <c r="AO6842" s="40"/>
      <c r="AT6842" s="83"/>
      <c r="AU6842" s="40"/>
      <c r="AX6842" s="6"/>
      <c r="AY6842" s="40"/>
    </row>
    <row r="6843" spans="32:51" x14ac:dyDescent="0.25">
      <c r="AF6843" s="6"/>
      <c r="AG6843" s="40"/>
      <c r="AJ6843" s="83"/>
      <c r="AK6843" s="40"/>
      <c r="AN6843" s="83"/>
      <c r="AO6843" s="40"/>
      <c r="AT6843" s="83"/>
      <c r="AU6843" s="40"/>
      <c r="AX6843" s="6"/>
      <c r="AY6843" s="40"/>
    </row>
    <row r="6844" spans="32:51" x14ac:dyDescent="0.25">
      <c r="AF6844" s="6"/>
      <c r="AG6844" s="40"/>
      <c r="AJ6844" s="83"/>
      <c r="AK6844" s="40"/>
      <c r="AN6844" s="83"/>
      <c r="AO6844" s="40"/>
      <c r="AT6844" s="83"/>
      <c r="AU6844" s="40"/>
      <c r="AX6844" s="6"/>
      <c r="AY6844" s="40"/>
    </row>
    <row r="6845" spans="32:51" x14ac:dyDescent="0.25">
      <c r="AF6845" s="6"/>
      <c r="AG6845" s="40"/>
      <c r="AJ6845" s="83"/>
      <c r="AK6845" s="40"/>
      <c r="AN6845" s="83"/>
      <c r="AO6845" s="40"/>
      <c r="AT6845" s="83"/>
      <c r="AU6845" s="40"/>
      <c r="AX6845" s="6"/>
      <c r="AY6845" s="40"/>
    </row>
    <row r="6846" spans="32:51" x14ac:dyDescent="0.25">
      <c r="AF6846" s="6"/>
      <c r="AG6846" s="40"/>
      <c r="AJ6846" s="83"/>
      <c r="AK6846" s="40"/>
      <c r="AN6846" s="83"/>
      <c r="AO6846" s="40"/>
      <c r="AT6846" s="83"/>
      <c r="AU6846" s="40"/>
      <c r="AX6846" s="6"/>
      <c r="AY6846" s="40"/>
    </row>
    <row r="6847" spans="32:51" x14ac:dyDescent="0.25">
      <c r="AF6847" s="6"/>
      <c r="AG6847" s="40"/>
      <c r="AJ6847" s="83"/>
      <c r="AK6847" s="40"/>
      <c r="AN6847" s="83"/>
      <c r="AO6847" s="40"/>
      <c r="AT6847" s="83"/>
      <c r="AU6847" s="40"/>
      <c r="AX6847" s="6"/>
      <c r="AY6847" s="40"/>
    </row>
    <row r="6848" spans="32:51" x14ac:dyDescent="0.25">
      <c r="AF6848" s="6"/>
      <c r="AG6848" s="40"/>
      <c r="AJ6848" s="83"/>
      <c r="AK6848" s="40"/>
      <c r="AN6848" s="83"/>
      <c r="AO6848" s="40"/>
      <c r="AT6848" s="83"/>
      <c r="AU6848" s="40"/>
      <c r="AX6848" s="6"/>
      <c r="AY6848" s="40"/>
    </row>
    <row r="6849" spans="32:51" x14ac:dyDescent="0.25">
      <c r="AF6849" s="6"/>
      <c r="AG6849" s="40"/>
      <c r="AJ6849" s="83"/>
      <c r="AK6849" s="40"/>
      <c r="AN6849" s="83"/>
      <c r="AO6849" s="40"/>
      <c r="AT6849" s="83"/>
      <c r="AU6849" s="40"/>
      <c r="AX6849" s="6"/>
      <c r="AY6849" s="40"/>
    </row>
    <row r="6850" spans="32:51" x14ac:dyDescent="0.25">
      <c r="AF6850" s="6"/>
      <c r="AG6850" s="40"/>
      <c r="AJ6850" s="83"/>
      <c r="AK6850" s="40"/>
      <c r="AN6850" s="83"/>
      <c r="AO6850" s="40"/>
      <c r="AT6850" s="83"/>
      <c r="AU6850" s="40"/>
      <c r="AX6850" s="6"/>
      <c r="AY6850" s="40"/>
    </row>
    <row r="6851" spans="32:51" x14ac:dyDescent="0.25">
      <c r="AF6851" s="6"/>
      <c r="AG6851" s="40"/>
      <c r="AJ6851" s="83"/>
      <c r="AK6851" s="40"/>
      <c r="AN6851" s="83"/>
      <c r="AO6851" s="40"/>
      <c r="AT6851" s="83"/>
      <c r="AU6851" s="40"/>
      <c r="AX6851" s="6"/>
      <c r="AY6851" s="40"/>
    </row>
    <row r="6852" spans="32:51" x14ac:dyDescent="0.25">
      <c r="AF6852" s="6"/>
      <c r="AG6852" s="40"/>
      <c r="AJ6852" s="83"/>
      <c r="AK6852" s="40"/>
      <c r="AN6852" s="83"/>
      <c r="AO6852" s="40"/>
      <c r="AT6852" s="83"/>
      <c r="AU6852" s="40"/>
      <c r="AX6852" s="6"/>
      <c r="AY6852" s="40"/>
    </row>
    <row r="6853" spans="32:51" x14ac:dyDescent="0.25">
      <c r="AF6853" s="6"/>
      <c r="AG6853" s="40"/>
      <c r="AJ6853" s="83"/>
      <c r="AK6853" s="40"/>
      <c r="AN6853" s="83"/>
      <c r="AO6853" s="40"/>
      <c r="AT6853" s="83"/>
      <c r="AU6853" s="40"/>
      <c r="AX6853" s="6"/>
      <c r="AY6853" s="40"/>
    </row>
    <row r="6854" spans="32:51" x14ac:dyDescent="0.25">
      <c r="AF6854" s="6"/>
      <c r="AG6854" s="40"/>
      <c r="AJ6854" s="83"/>
      <c r="AK6854" s="40"/>
      <c r="AN6854" s="83"/>
      <c r="AO6854" s="40"/>
      <c r="AT6854" s="83"/>
      <c r="AU6854" s="40"/>
      <c r="AX6854" s="6"/>
      <c r="AY6854" s="40"/>
    </row>
    <row r="6855" spans="32:51" x14ac:dyDescent="0.25">
      <c r="AF6855" s="6"/>
      <c r="AG6855" s="40"/>
      <c r="AJ6855" s="83"/>
      <c r="AK6855" s="40"/>
      <c r="AN6855" s="83"/>
      <c r="AO6855" s="40"/>
      <c r="AT6855" s="83"/>
      <c r="AU6855" s="40"/>
      <c r="AX6855" s="6"/>
      <c r="AY6855" s="40"/>
    </row>
    <row r="6856" spans="32:51" x14ac:dyDescent="0.25">
      <c r="AF6856" s="6"/>
      <c r="AG6856" s="40"/>
      <c r="AJ6856" s="83"/>
      <c r="AK6856" s="40"/>
      <c r="AN6856" s="83"/>
      <c r="AO6856" s="40"/>
      <c r="AT6856" s="83"/>
      <c r="AU6856" s="40"/>
      <c r="AX6856" s="6"/>
      <c r="AY6856" s="40"/>
    </row>
    <row r="6857" spans="32:51" x14ac:dyDescent="0.25">
      <c r="AF6857" s="6"/>
      <c r="AG6857" s="40"/>
      <c r="AJ6857" s="83"/>
      <c r="AK6857" s="40"/>
      <c r="AN6857" s="83"/>
      <c r="AO6857" s="40"/>
      <c r="AT6857" s="83"/>
      <c r="AU6857" s="40"/>
      <c r="AX6857" s="6"/>
      <c r="AY6857" s="40"/>
    </row>
    <row r="6858" spans="32:51" x14ac:dyDescent="0.25">
      <c r="AF6858" s="6"/>
      <c r="AG6858" s="40"/>
      <c r="AJ6858" s="83"/>
      <c r="AK6858" s="40"/>
      <c r="AN6858" s="83"/>
      <c r="AO6858" s="40"/>
      <c r="AT6858" s="83"/>
      <c r="AU6858" s="40"/>
      <c r="AX6858" s="6"/>
      <c r="AY6858" s="40"/>
    </row>
    <row r="6859" spans="32:51" x14ac:dyDescent="0.25">
      <c r="AF6859" s="6"/>
      <c r="AG6859" s="40"/>
      <c r="AJ6859" s="83"/>
      <c r="AK6859" s="40"/>
      <c r="AN6859" s="83"/>
      <c r="AO6859" s="40"/>
      <c r="AT6859" s="83"/>
      <c r="AU6859" s="40"/>
      <c r="AX6859" s="6"/>
      <c r="AY6859" s="40"/>
    </row>
    <row r="6860" spans="32:51" x14ac:dyDescent="0.25">
      <c r="AF6860" s="6"/>
      <c r="AG6860" s="40"/>
      <c r="AJ6860" s="83"/>
      <c r="AK6860" s="40"/>
      <c r="AN6860" s="83"/>
      <c r="AO6860" s="40"/>
      <c r="AT6860" s="83"/>
      <c r="AU6860" s="40"/>
      <c r="AX6860" s="6"/>
      <c r="AY6860" s="40"/>
    </row>
    <row r="6861" spans="32:51" x14ac:dyDescent="0.25">
      <c r="AF6861" s="6"/>
      <c r="AG6861" s="40"/>
      <c r="AJ6861" s="83"/>
      <c r="AK6861" s="40"/>
      <c r="AN6861" s="83"/>
      <c r="AO6861" s="40"/>
      <c r="AT6861" s="83"/>
      <c r="AU6861" s="40"/>
      <c r="AX6861" s="6"/>
      <c r="AY6861" s="40"/>
    </row>
    <row r="6862" spans="32:51" x14ac:dyDescent="0.25">
      <c r="AF6862" s="6"/>
      <c r="AG6862" s="40"/>
      <c r="AJ6862" s="83"/>
      <c r="AK6862" s="40"/>
      <c r="AN6862" s="83"/>
      <c r="AO6862" s="40"/>
      <c r="AT6862" s="83"/>
      <c r="AU6862" s="40"/>
      <c r="AX6862" s="6"/>
      <c r="AY6862" s="40"/>
    </row>
    <row r="6863" spans="32:51" x14ac:dyDescent="0.25">
      <c r="AF6863" s="6"/>
      <c r="AG6863" s="40"/>
      <c r="AJ6863" s="83"/>
      <c r="AK6863" s="40"/>
      <c r="AN6863" s="83"/>
      <c r="AO6863" s="40"/>
      <c r="AT6863" s="83"/>
      <c r="AU6863" s="40"/>
      <c r="AX6863" s="6"/>
      <c r="AY6863" s="40"/>
    </row>
    <row r="6864" spans="32:51" x14ac:dyDescent="0.25">
      <c r="AF6864" s="6"/>
      <c r="AG6864" s="40"/>
      <c r="AJ6864" s="83"/>
      <c r="AK6864" s="40"/>
      <c r="AN6864" s="83"/>
      <c r="AO6864" s="40"/>
      <c r="AT6864" s="83"/>
      <c r="AU6864" s="40"/>
      <c r="AX6864" s="6"/>
      <c r="AY6864" s="40"/>
    </row>
    <row r="6865" spans="32:51" x14ac:dyDescent="0.25">
      <c r="AF6865" s="6"/>
      <c r="AG6865" s="40"/>
      <c r="AJ6865" s="83"/>
      <c r="AK6865" s="40"/>
      <c r="AN6865" s="83"/>
      <c r="AO6865" s="40"/>
      <c r="AT6865" s="83"/>
      <c r="AU6865" s="40"/>
      <c r="AX6865" s="6"/>
      <c r="AY6865" s="40"/>
    </row>
    <row r="6866" spans="32:51" x14ac:dyDescent="0.25">
      <c r="AF6866" s="6"/>
      <c r="AG6866" s="40"/>
      <c r="AJ6866" s="83"/>
      <c r="AK6866" s="40"/>
      <c r="AN6866" s="83"/>
      <c r="AO6866" s="40"/>
      <c r="AT6866" s="83"/>
      <c r="AU6866" s="40"/>
      <c r="AX6866" s="6"/>
      <c r="AY6866" s="40"/>
    </row>
    <row r="6867" spans="32:51" x14ac:dyDescent="0.25">
      <c r="AF6867" s="6"/>
      <c r="AG6867" s="40"/>
      <c r="AJ6867" s="83"/>
      <c r="AK6867" s="40"/>
      <c r="AN6867" s="83"/>
      <c r="AO6867" s="40"/>
      <c r="AT6867" s="83"/>
      <c r="AU6867" s="40"/>
      <c r="AX6867" s="6"/>
      <c r="AY6867" s="40"/>
    </row>
    <row r="6868" spans="32:51" x14ac:dyDescent="0.25">
      <c r="AF6868" s="6"/>
      <c r="AG6868" s="40"/>
      <c r="AJ6868" s="83"/>
      <c r="AK6868" s="40"/>
      <c r="AN6868" s="83"/>
      <c r="AO6868" s="40"/>
      <c r="AT6868" s="83"/>
      <c r="AU6868" s="40"/>
      <c r="AX6868" s="6"/>
      <c r="AY6868" s="40"/>
    </row>
    <row r="6869" spans="32:51" x14ac:dyDescent="0.25">
      <c r="AF6869" s="6"/>
      <c r="AG6869" s="40"/>
      <c r="AJ6869" s="83"/>
      <c r="AK6869" s="40"/>
      <c r="AN6869" s="83"/>
      <c r="AO6869" s="40"/>
      <c r="AT6869" s="83"/>
      <c r="AU6869" s="40"/>
      <c r="AX6869" s="6"/>
      <c r="AY6869" s="40"/>
    </row>
    <row r="6870" spans="32:51" x14ac:dyDescent="0.25">
      <c r="AF6870" s="6"/>
      <c r="AG6870" s="40"/>
      <c r="AJ6870" s="83"/>
      <c r="AK6870" s="40"/>
      <c r="AN6870" s="83"/>
      <c r="AO6870" s="40"/>
      <c r="AT6870" s="83"/>
      <c r="AU6870" s="40"/>
      <c r="AX6870" s="6"/>
      <c r="AY6870" s="40"/>
    </row>
    <row r="6871" spans="32:51" x14ac:dyDescent="0.25">
      <c r="AF6871" s="6"/>
      <c r="AG6871" s="40"/>
      <c r="AJ6871" s="83"/>
      <c r="AK6871" s="40"/>
      <c r="AN6871" s="83"/>
      <c r="AO6871" s="40"/>
      <c r="AT6871" s="83"/>
      <c r="AU6871" s="40"/>
      <c r="AX6871" s="6"/>
      <c r="AY6871" s="40"/>
    </row>
    <row r="6872" spans="32:51" x14ac:dyDescent="0.25">
      <c r="AF6872" s="6"/>
      <c r="AG6872" s="40"/>
      <c r="AJ6872" s="83"/>
      <c r="AK6872" s="40"/>
      <c r="AN6872" s="83"/>
      <c r="AO6872" s="40"/>
      <c r="AT6872" s="83"/>
      <c r="AU6872" s="40"/>
      <c r="AX6872" s="6"/>
      <c r="AY6872" s="40"/>
    </row>
    <row r="6873" spans="32:51" x14ac:dyDescent="0.25">
      <c r="AF6873" s="6"/>
      <c r="AG6873" s="40"/>
      <c r="AJ6873" s="83"/>
      <c r="AK6873" s="40"/>
      <c r="AN6873" s="83"/>
      <c r="AO6873" s="40"/>
      <c r="AT6873" s="83"/>
      <c r="AU6873" s="40"/>
      <c r="AX6873" s="6"/>
      <c r="AY6873" s="40"/>
    </row>
    <row r="6874" spans="32:51" x14ac:dyDescent="0.25">
      <c r="AF6874" s="6"/>
      <c r="AG6874" s="40"/>
      <c r="AJ6874" s="83"/>
      <c r="AK6874" s="40"/>
      <c r="AN6874" s="83"/>
      <c r="AO6874" s="40"/>
      <c r="AT6874" s="83"/>
      <c r="AU6874" s="40"/>
      <c r="AX6874" s="6"/>
      <c r="AY6874" s="40"/>
    </row>
    <row r="6875" spans="32:51" x14ac:dyDescent="0.25">
      <c r="AF6875" s="6"/>
      <c r="AG6875" s="40"/>
      <c r="AJ6875" s="83"/>
      <c r="AK6875" s="40"/>
      <c r="AN6875" s="83"/>
      <c r="AO6875" s="40"/>
      <c r="AT6875" s="83"/>
      <c r="AU6875" s="40"/>
      <c r="AX6875" s="6"/>
      <c r="AY6875" s="40"/>
    </row>
    <row r="6876" spans="32:51" x14ac:dyDescent="0.25">
      <c r="AF6876" s="6"/>
      <c r="AG6876" s="40"/>
      <c r="AJ6876" s="83"/>
      <c r="AK6876" s="40"/>
      <c r="AN6876" s="83"/>
      <c r="AO6876" s="40"/>
      <c r="AT6876" s="83"/>
      <c r="AU6876" s="40"/>
      <c r="AX6876" s="6"/>
      <c r="AY6876" s="40"/>
    </row>
    <row r="6877" spans="32:51" x14ac:dyDescent="0.25">
      <c r="AF6877" s="6"/>
      <c r="AG6877" s="40"/>
      <c r="AJ6877" s="83"/>
      <c r="AK6877" s="40"/>
      <c r="AN6877" s="83"/>
      <c r="AO6877" s="40"/>
      <c r="AT6877" s="83"/>
      <c r="AU6877" s="40"/>
      <c r="AX6877" s="6"/>
      <c r="AY6877" s="40"/>
    </row>
    <row r="6878" spans="32:51" x14ac:dyDescent="0.25">
      <c r="AF6878" s="6"/>
      <c r="AG6878" s="40"/>
      <c r="AJ6878" s="83"/>
      <c r="AK6878" s="40"/>
      <c r="AN6878" s="83"/>
      <c r="AO6878" s="40"/>
      <c r="AT6878" s="83"/>
      <c r="AU6878" s="40"/>
      <c r="AX6878" s="6"/>
      <c r="AY6878" s="40"/>
    </row>
    <row r="6879" spans="32:51" x14ac:dyDescent="0.25">
      <c r="AF6879" s="6"/>
      <c r="AG6879" s="40"/>
      <c r="AJ6879" s="83"/>
      <c r="AK6879" s="40"/>
      <c r="AN6879" s="83"/>
      <c r="AO6879" s="40"/>
      <c r="AT6879" s="83"/>
      <c r="AU6879" s="40"/>
      <c r="AX6879" s="6"/>
      <c r="AY6879" s="40"/>
    </row>
    <row r="6880" spans="32:51" x14ac:dyDescent="0.25">
      <c r="AF6880" s="6"/>
      <c r="AG6880" s="40"/>
      <c r="AJ6880" s="83"/>
      <c r="AK6880" s="40"/>
      <c r="AN6880" s="83"/>
      <c r="AO6880" s="40"/>
      <c r="AT6880" s="83"/>
      <c r="AU6880" s="40"/>
      <c r="AX6880" s="6"/>
      <c r="AY6880" s="40"/>
    </row>
    <row r="6881" spans="32:51" x14ac:dyDescent="0.25">
      <c r="AF6881" s="6"/>
      <c r="AG6881" s="40"/>
      <c r="AJ6881" s="83"/>
      <c r="AK6881" s="40"/>
      <c r="AN6881" s="83"/>
      <c r="AO6881" s="40"/>
      <c r="AT6881" s="83"/>
      <c r="AU6881" s="40"/>
      <c r="AX6881" s="6"/>
      <c r="AY6881" s="40"/>
    </row>
    <row r="6882" spans="32:51" x14ac:dyDescent="0.25">
      <c r="AF6882" s="6"/>
      <c r="AG6882" s="40"/>
      <c r="AJ6882" s="83"/>
      <c r="AK6882" s="40"/>
      <c r="AN6882" s="83"/>
      <c r="AO6882" s="40"/>
      <c r="AT6882" s="83"/>
      <c r="AU6882" s="40"/>
      <c r="AX6882" s="6"/>
      <c r="AY6882" s="40"/>
    </row>
    <row r="6883" spans="32:51" x14ac:dyDescent="0.25">
      <c r="AF6883" s="6"/>
      <c r="AG6883" s="40"/>
      <c r="AJ6883" s="83"/>
      <c r="AK6883" s="40"/>
      <c r="AN6883" s="83"/>
      <c r="AO6883" s="40"/>
      <c r="AT6883" s="83"/>
      <c r="AU6883" s="40"/>
      <c r="AX6883" s="6"/>
      <c r="AY6883" s="40"/>
    </row>
    <row r="6884" spans="32:51" x14ac:dyDescent="0.25">
      <c r="AF6884" s="6"/>
      <c r="AG6884" s="40"/>
      <c r="AJ6884" s="83"/>
      <c r="AK6884" s="40"/>
      <c r="AN6884" s="83"/>
      <c r="AO6884" s="40"/>
      <c r="AT6884" s="83"/>
      <c r="AU6884" s="40"/>
      <c r="AX6884" s="6"/>
      <c r="AY6884" s="40"/>
    </row>
    <row r="6885" spans="32:51" x14ac:dyDescent="0.25">
      <c r="AF6885" s="6"/>
      <c r="AG6885" s="40"/>
      <c r="AJ6885" s="83"/>
      <c r="AK6885" s="40"/>
      <c r="AN6885" s="83"/>
      <c r="AO6885" s="40"/>
      <c r="AT6885" s="83"/>
      <c r="AU6885" s="40"/>
      <c r="AX6885" s="6"/>
      <c r="AY6885" s="40"/>
    </row>
    <row r="6886" spans="32:51" x14ac:dyDescent="0.25">
      <c r="AF6886" s="6"/>
      <c r="AG6886" s="40"/>
      <c r="AJ6886" s="83"/>
      <c r="AK6886" s="40"/>
      <c r="AN6886" s="83"/>
      <c r="AO6886" s="40"/>
      <c r="AT6886" s="83"/>
      <c r="AU6886" s="40"/>
      <c r="AX6886" s="6"/>
      <c r="AY6886" s="40"/>
    </row>
    <row r="6887" spans="32:51" x14ac:dyDescent="0.25">
      <c r="AF6887" s="6"/>
      <c r="AG6887" s="40"/>
      <c r="AJ6887" s="83"/>
      <c r="AK6887" s="40"/>
      <c r="AN6887" s="83"/>
      <c r="AO6887" s="40"/>
      <c r="AT6887" s="83"/>
      <c r="AU6887" s="40"/>
      <c r="AX6887" s="6"/>
      <c r="AY6887" s="40"/>
    </row>
    <row r="6888" spans="32:51" x14ac:dyDescent="0.25">
      <c r="AF6888" s="6"/>
      <c r="AG6888" s="40"/>
      <c r="AJ6888" s="83"/>
      <c r="AK6888" s="40"/>
      <c r="AN6888" s="83"/>
      <c r="AO6888" s="40"/>
      <c r="AT6888" s="83"/>
      <c r="AU6888" s="40"/>
      <c r="AX6888" s="6"/>
      <c r="AY6888" s="40"/>
    </row>
    <row r="6889" spans="32:51" x14ac:dyDescent="0.25">
      <c r="AF6889" s="6"/>
      <c r="AG6889" s="40"/>
      <c r="AJ6889" s="83"/>
      <c r="AK6889" s="40"/>
      <c r="AN6889" s="83"/>
      <c r="AO6889" s="40"/>
      <c r="AT6889" s="83"/>
      <c r="AU6889" s="40"/>
      <c r="AX6889" s="6"/>
      <c r="AY6889" s="40"/>
    </row>
    <row r="6890" spans="32:51" x14ac:dyDescent="0.25">
      <c r="AF6890" s="6"/>
      <c r="AG6890" s="40"/>
      <c r="AJ6890" s="83"/>
      <c r="AK6890" s="40"/>
      <c r="AN6890" s="83"/>
      <c r="AO6890" s="40"/>
      <c r="AT6890" s="83"/>
      <c r="AU6890" s="40"/>
      <c r="AX6890" s="6"/>
      <c r="AY6890" s="40"/>
    </row>
    <row r="6891" spans="32:51" x14ac:dyDescent="0.25">
      <c r="AF6891" s="6"/>
      <c r="AG6891" s="40"/>
      <c r="AJ6891" s="83"/>
      <c r="AK6891" s="40"/>
      <c r="AN6891" s="83"/>
      <c r="AO6891" s="40"/>
      <c r="AT6891" s="83"/>
      <c r="AU6891" s="40"/>
      <c r="AX6891" s="6"/>
      <c r="AY6891" s="40"/>
    </row>
    <row r="6892" spans="32:51" x14ac:dyDescent="0.25">
      <c r="AF6892" s="6"/>
      <c r="AG6892" s="40"/>
      <c r="AJ6892" s="83"/>
      <c r="AK6892" s="40"/>
      <c r="AN6892" s="83"/>
      <c r="AO6892" s="40"/>
      <c r="AT6892" s="83"/>
      <c r="AU6892" s="40"/>
      <c r="AX6892" s="6"/>
      <c r="AY6892" s="40"/>
    </row>
    <row r="6893" spans="32:51" x14ac:dyDescent="0.25">
      <c r="AF6893" s="6"/>
      <c r="AG6893" s="40"/>
      <c r="AJ6893" s="83"/>
      <c r="AK6893" s="40"/>
      <c r="AN6893" s="83"/>
      <c r="AO6893" s="40"/>
      <c r="AT6893" s="83"/>
      <c r="AU6893" s="40"/>
      <c r="AX6893" s="6"/>
      <c r="AY6893" s="40"/>
    </row>
    <row r="6894" spans="32:51" x14ac:dyDescent="0.25">
      <c r="AF6894" s="6"/>
      <c r="AG6894" s="40"/>
      <c r="AJ6894" s="83"/>
      <c r="AK6894" s="40"/>
      <c r="AN6894" s="83"/>
      <c r="AO6894" s="40"/>
      <c r="AT6894" s="83"/>
      <c r="AU6894" s="40"/>
      <c r="AX6894" s="6"/>
      <c r="AY6894" s="40"/>
    </row>
    <row r="6895" spans="32:51" x14ac:dyDescent="0.25">
      <c r="AF6895" s="6"/>
      <c r="AG6895" s="40"/>
      <c r="AJ6895" s="83"/>
      <c r="AK6895" s="40"/>
      <c r="AN6895" s="83"/>
      <c r="AO6895" s="40"/>
      <c r="AT6895" s="83"/>
      <c r="AU6895" s="40"/>
      <c r="AX6895" s="6"/>
      <c r="AY6895" s="40"/>
    </row>
    <row r="6896" spans="32:51" x14ac:dyDescent="0.25">
      <c r="AF6896" s="6"/>
      <c r="AG6896" s="40"/>
      <c r="AJ6896" s="83"/>
      <c r="AK6896" s="40"/>
      <c r="AN6896" s="83"/>
      <c r="AO6896" s="40"/>
      <c r="AT6896" s="83"/>
      <c r="AU6896" s="40"/>
      <c r="AX6896" s="6"/>
      <c r="AY6896" s="40"/>
    </row>
    <row r="6897" spans="32:51" x14ac:dyDescent="0.25">
      <c r="AF6897" s="6"/>
      <c r="AG6897" s="40"/>
      <c r="AJ6897" s="83"/>
      <c r="AK6897" s="40"/>
      <c r="AN6897" s="83"/>
      <c r="AO6897" s="40"/>
      <c r="AT6897" s="83"/>
      <c r="AU6897" s="40"/>
      <c r="AX6897" s="6"/>
      <c r="AY6897" s="40"/>
    </row>
    <row r="6898" spans="32:51" x14ac:dyDescent="0.25">
      <c r="AF6898" s="6"/>
      <c r="AG6898" s="40"/>
      <c r="AJ6898" s="83"/>
      <c r="AK6898" s="40"/>
      <c r="AN6898" s="83"/>
      <c r="AO6898" s="40"/>
      <c r="AT6898" s="83"/>
      <c r="AU6898" s="40"/>
      <c r="AX6898" s="6"/>
      <c r="AY6898" s="40"/>
    </row>
    <row r="6899" spans="32:51" x14ac:dyDescent="0.25">
      <c r="AF6899" s="6"/>
      <c r="AG6899" s="40"/>
      <c r="AJ6899" s="83"/>
      <c r="AK6899" s="40"/>
      <c r="AN6899" s="83"/>
      <c r="AO6899" s="40"/>
      <c r="AT6899" s="83"/>
      <c r="AU6899" s="40"/>
      <c r="AX6899" s="6"/>
      <c r="AY6899" s="40"/>
    </row>
    <row r="6900" spans="32:51" x14ac:dyDescent="0.25">
      <c r="AF6900" s="6"/>
      <c r="AG6900" s="40"/>
      <c r="AJ6900" s="83"/>
      <c r="AK6900" s="40"/>
      <c r="AN6900" s="83"/>
      <c r="AO6900" s="40"/>
      <c r="AT6900" s="83"/>
      <c r="AU6900" s="40"/>
      <c r="AX6900" s="6"/>
      <c r="AY6900" s="40"/>
    </row>
    <row r="6901" spans="32:51" x14ac:dyDescent="0.25">
      <c r="AF6901" s="6"/>
      <c r="AG6901" s="40"/>
      <c r="AJ6901" s="83"/>
      <c r="AK6901" s="40"/>
      <c r="AN6901" s="83"/>
      <c r="AO6901" s="40"/>
      <c r="AT6901" s="83"/>
      <c r="AU6901" s="40"/>
      <c r="AX6901" s="6"/>
      <c r="AY6901" s="40"/>
    </row>
    <row r="6902" spans="32:51" x14ac:dyDescent="0.25">
      <c r="AF6902" s="6"/>
      <c r="AG6902" s="40"/>
      <c r="AJ6902" s="83"/>
      <c r="AK6902" s="40"/>
      <c r="AN6902" s="83"/>
      <c r="AO6902" s="40"/>
      <c r="AT6902" s="83"/>
      <c r="AU6902" s="40"/>
      <c r="AX6902" s="6"/>
      <c r="AY6902" s="40"/>
    </row>
    <row r="6903" spans="32:51" x14ac:dyDescent="0.25">
      <c r="AF6903" s="6"/>
      <c r="AG6903" s="40"/>
      <c r="AJ6903" s="83"/>
      <c r="AK6903" s="40"/>
      <c r="AN6903" s="83"/>
      <c r="AO6903" s="40"/>
      <c r="AT6903" s="83"/>
      <c r="AU6903" s="40"/>
      <c r="AX6903" s="6"/>
      <c r="AY6903" s="40"/>
    </row>
    <row r="6904" spans="32:51" x14ac:dyDescent="0.25">
      <c r="AF6904" s="6"/>
      <c r="AG6904" s="40"/>
      <c r="AJ6904" s="83"/>
      <c r="AK6904" s="40"/>
      <c r="AN6904" s="83"/>
      <c r="AO6904" s="40"/>
      <c r="AT6904" s="83"/>
      <c r="AU6904" s="40"/>
      <c r="AX6904" s="6"/>
      <c r="AY6904" s="40"/>
    </row>
    <row r="6905" spans="32:51" x14ac:dyDescent="0.25">
      <c r="AF6905" s="6"/>
      <c r="AG6905" s="40"/>
      <c r="AJ6905" s="83"/>
      <c r="AK6905" s="40"/>
      <c r="AN6905" s="83"/>
      <c r="AO6905" s="40"/>
      <c r="AT6905" s="83"/>
      <c r="AU6905" s="40"/>
      <c r="AX6905" s="6"/>
      <c r="AY6905" s="40"/>
    </row>
    <row r="6906" spans="32:51" x14ac:dyDescent="0.25">
      <c r="AF6906" s="6"/>
      <c r="AG6906" s="40"/>
      <c r="AJ6906" s="83"/>
      <c r="AK6906" s="40"/>
      <c r="AN6906" s="83"/>
      <c r="AO6906" s="40"/>
      <c r="AT6906" s="83"/>
      <c r="AU6906" s="40"/>
      <c r="AX6906" s="6"/>
      <c r="AY6906" s="40"/>
    </row>
    <row r="6907" spans="32:51" x14ac:dyDescent="0.25">
      <c r="AF6907" s="6"/>
      <c r="AG6907" s="40"/>
      <c r="AJ6907" s="83"/>
      <c r="AK6907" s="40"/>
      <c r="AN6907" s="83"/>
      <c r="AO6907" s="40"/>
      <c r="AT6907" s="83"/>
      <c r="AU6907" s="40"/>
      <c r="AX6907" s="6"/>
      <c r="AY6907" s="40"/>
    </row>
    <row r="6908" spans="32:51" x14ac:dyDescent="0.25">
      <c r="AF6908" s="6"/>
      <c r="AG6908" s="40"/>
      <c r="AJ6908" s="83"/>
      <c r="AK6908" s="40"/>
      <c r="AN6908" s="83"/>
      <c r="AO6908" s="40"/>
      <c r="AT6908" s="83"/>
      <c r="AU6908" s="40"/>
      <c r="AX6908" s="6"/>
      <c r="AY6908" s="40"/>
    </row>
    <row r="6909" spans="32:51" x14ac:dyDescent="0.25">
      <c r="AF6909" s="6"/>
      <c r="AG6909" s="40"/>
      <c r="AJ6909" s="83"/>
      <c r="AK6909" s="40"/>
      <c r="AN6909" s="83"/>
      <c r="AO6909" s="40"/>
      <c r="AT6909" s="83"/>
      <c r="AU6909" s="40"/>
      <c r="AX6909" s="6"/>
      <c r="AY6909" s="40"/>
    </row>
    <row r="6910" spans="32:51" x14ac:dyDescent="0.25">
      <c r="AF6910" s="6"/>
      <c r="AG6910" s="40"/>
      <c r="AJ6910" s="83"/>
      <c r="AK6910" s="40"/>
      <c r="AN6910" s="83"/>
      <c r="AO6910" s="40"/>
      <c r="AT6910" s="83"/>
      <c r="AU6910" s="40"/>
      <c r="AX6910" s="6"/>
      <c r="AY6910" s="40"/>
    </row>
    <row r="6911" spans="32:51" x14ac:dyDescent="0.25">
      <c r="AF6911" s="6"/>
      <c r="AG6911" s="40"/>
      <c r="AJ6911" s="83"/>
      <c r="AK6911" s="40"/>
      <c r="AN6911" s="83"/>
      <c r="AO6911" s="40"/>
      <c r="AT6911" s="83"/>
      <c r="AU6911" s="40"/>
      <c r="AX6911" s="6"/>
      <c r="AY6911" s="40"/>
    </row>
    <row r="6912" spans="32:51" x14ac:dyDescent="0.25">
      <c r="AF6912" s="6"/>
      <c r="AG6912" s="40"/>
      <c r="AJ6912" s="83"/>
      <c r="AK6912" s="40"/>
      <c r="AN6912" s="83"/>
      <c r="AO6912" s="40"/>
      <c r="AT6912" s="83"/>
      <c r="AU6912" s="40"/>
      <c r="AX6912" s="6"/>
      <c r="AY6912" s="40"/>
    </row>
    <row r="6913" spans="32:51" x14ac:dyDescent="0.25">
      <c r="AF6913" s="6"/>
      <c r="AG6913" s="40"/>
      <c r="AJ6913" s="83"/>
      <c r="AK6913" s="40"/>
      <c r="AN6913" s="83"/>
      <c r="AO6913" s="40"/>
      <c r="AT6913" s="83"/>
      <c r="AU6913" s="40"/>
      <c r="AX6913" s="6"/>
      <c r="AY6913" s="40"/>
    </row>
    <row r="6914" spans="32:51" x14ac:dyDescent="0.25">
      <c r="AF6914" s="6"/>
      <c r="AG6914" s="40"/>
      <c r="AJ6914" s="83"/>
      <c r="AK6914" s="40"/>
      <c r="AN6914" s="83"/>
      <c r="AO6914" s="40"/>
      <c r="AT6914" s="83"/>
      <c r="AU6914" s="40"/>
      <c r="AX6914" s="6"/>
      <c r="AY6914" s="40"/>
    </row>
    <row r="6915" spans="32:51" x14ac:dyDescent="0.25">
      <c r="AF6915" s="6"/>
      <c r="AG6915" s="40"/>
      <c r="AJ6915" s="83"/>
      <c r="AK6915" s="40"/>
      <c r="AN6915" s="83"/>
      <c r="AO6915" s="40"/>
      <c r="AT6915" s="83"/>
      <c r="AU6915" s="40"/>
      <c r="AX6915" s="6"/>
      <c r="AY6915" s="40"/>
    </row>
    <row r="6916" spans="32:51" x14ac:dyDescent="0.25">
      <c r="AF6916" s="6"/>
      <c r="AG6916" s="40"/>
      <c r="AJ6916" s="83"/>
      <c r="AK6916" s="40"/>
      <c r="AN6916" s="83"/>
      <c r="AO6916" s="40"/>
      <c r="AT6916" s="83"/>
      <c r="AU6916" s="40"/>
      <c r="AX6916" s="6"/>
      <c r="AY6916" s="40"/>
    </row>
    <row r="6917" spans="32:51" x14ac:dyDescent="0.25">
      <c r="AF6917" s="6"/>
      <c r="AG6917" s="40"/>
      <c r="AJ6917" s="83"/>
      <c r="AK6917" s="40"/>
      <c r="AN6917" s="83"/>
      <c r="AO6917" s="40"/>
      <c r="AT6917" s="83"/>
      <c r="AU6917" s="40"/>
      <c r="AX6917" s="6"/>
      <c r="AY6917" s="40"/>
    </row>
    <row r="6918" spans="32:51" x14ac:dyDescent="0.25">
      <c r="AF6918" s="6"/>
      <c r="AG6918" s="40"/>
      <c r="AJ6918" s="83"/>
      <c r="AK6918" s="40"/>
      <c r="AN6918" s="83"/>
      <c r="AO6918" s="40"/>
      <c r="AT6918" s="83"/>
      <c r="AU6918" s="40"/>
      <c r="AX6918" s="6"/>
      <c r="AY6918" s="40"/>
    </row>
    <row r="6919" spans="32:51" x14ac:dyDescent="0.25">
      <c r="AF6919" s="6"/>
      <c r="AG6919" s="40"/>
      <c r="AJ6919" s="83"/>
      <c r="AK6919" s="40"/>
      <c r="AN6919" s="83"/>
      <c r="AO6919" s="40"/>
      <c r="AT6919" s="83"/>
      <c r="AU6919" s="40"/>
      <c r="AX6919" s="6"/>
      <c r="AY6919" s="40"/>
    </row>
    <row r="6920" spans="32:51" x14ac:dyDescent="0.25">
      <c r="AF6920" s="6"/>
      <c r="AG6920" s="40"/>
      <c r="AJ6920" s="83"/>
      <c r="AK6920" s="40"/>
      <c r="AN6920" s="83"/>
      <c r="AO6920" s="40"/>
      <c r="AT6920" s="83"/>
      <c r="AU6920" s="40"/>
      <c r="AX6920" s="6"/>
      <c r="AY6920" s="40"/>
    </row>
    <row r="6921" spans="32:51" x14ac:dyDescent="0.25">
      <c r="AF6921" s="6"/>
      <c r="AG6921" s="40"/>
      <c r="AJ6921" s="83"/>
      <c r="AK6921" s="40"/>
      <c r="AN6921" s="83"/>
      <c r="AO6921" s="40"/>
      <c r="AT6921" s="83"/>
      <c r="AU6921" s="40"/>
      <c r="AX6921" s="6"/>
      <c r="AY6921" s="40"/>
    </row>
    <row r="6922" spans="32:51" x14ac:dyDescent="0.25">
      <c r="AF6922" s="6"/>
      <c r="AG6922" s="40"/>
      <c r="AJ6922" s="83"/>
      <c r="AK6922" s="40"/>
      <c r="AN6922" s="83"/>
      <c r="AO6922" s="40"/>
      <c r="AT6922" s="83"/>
      <c r="AU6922" s="40"/>
      <c r="AX6922" s="6"/>
      <c r="AY6922" s="40"/>
    </row>
    <row r="6923" spans="32:51" x14ac:dyDescent="0.25">
      <c r="AF6923" s="6"/>
      <c r="AG6923" s="40"/>
      <c r="AJ6923" s="83"/>
      <c r="AK6923" s="40"/>
      <c r="AN6923" s="83"/>
      <c r="AO6923" s="40"/>
      <c r="AT6923" s="83"/>
      <c r="AU6923" s="40"/>
      <c r="AX6923" s="6"/>
      <c r="AY6923" s="40"/>
    </row>
    <row r="6924" spans="32:51" x14ac:dyDescent="0.25">
      <c r="AF6924" s="6"/>
      <c r="AG6924" s="40"/>
      <c r="AJ6924" s="83"/>
      <c r="AK6924" s="40"/>
      <c r="AN6924" s="83"/>
      <c r="AO6924" s="40"/>
      <c r="AT6924" s="83"/>
      <c r="AU6924" s="40"/>
      <c r="AX6924" s="6"/>
      <c r="AY6924" s="40"/>
    </row>
    <row r="6925" spans="32:51" x14ac:dyDescent="0.25">
      <c r="AF6925" s="6"/>
      <c r="AG6925" s="40"/>
      <c r="AJ6925" s="83"/>
      <c r="AK6925" s="40"/>
      <c r="AN6925" s="83"/>
      <c r="AO6925" s="40"/>
      <c r="AT6925" s="83"/>
      <c r="AU6925" s="40"/>
      <c r="AX6925" s="6"/>
      <c r="AY6925" s="40"/>
    </row>
    <row r="6926" spans="32:51" x14ac:dyDescent="0.25">
      <c r="AF6926" s="6"/>
      <c r="AG6926" s="40"/>
      <c r="AJ6926" s="83"/>
      <c r="AK6926" s="40"/>
      <c r="AN6926" s="83"/>
      <c r="AO6926" s="40"/>
      <c r="AT6926" s="83"/>
      <c r="AU6926" s="40"/>
      <c r="AX6926" s="6"/>
      <c r="AY6926" s="40"/>
    </row>
    <row r="6927" spans="32:51" x14ac:dyDescent="0.25">
      <c r="AF6927" s="6"/>
      <c r="AG6927" s="40"/>
      <c r="AJ6927" s="83"/>
      <c r="AK6927" s="40"/>
      <c r="AN6927" s="83"/>
      <c r="AO6927" s="40"/>
      <c r="AT6927" s="83"/>
      <c r="AU6927" s="40"/>
      <c r="AX6927" s="6"/>
      <c r="AY6927" s="40"/>
    </row>
    <row r="6928" spans="32:51" x14ac:dyDescent="0.25">
      <c r="AF6928" s="6"/>
      <c r="AG6928" s="40"/>
      <c r="AJ6928" s="83"/>
      <c r="AK6928" s="40"/>
      <c r="AN6928" s="83"/>
      <c r="AO6928" s="40"/>
      <c r="AT6928" s="83"/>
      <c r="AU6928" s="40"/>
      <c r="AX6928" s="6"/>
      <c r="AY6928" s="40"/>
    </row>
    <row r="6929" spans="32:51" x14ac:dyDescent="0.25">
      <c r="AF6929" s="6"/>
      <c r="AG6929" s="40"/>
      <c r="AJ6929" s="83"/>
      <c r="AK6929" s="40"/>
      <c r="AN6929" s="83"/>
      <c r="AO6929" s="40"/>
      <c r="AT6929" s="83"/>
      <c r="AU6929" s="40"/>
      <c r="AX6929" s="6"/>
      <c r="AY6929" s="40"/>
    </row>
    <row r="6930" spans="32:51" x14ac:dyDescent="0.25">
      <c r="AF6930" s="6"/>
      <c r="AG6930" s="40"/>
      <c r="AJ6930" s="83"/>
      <c r="AK6930" s="40"/>
      <c r="AN6930" s="83"/>
      <c r="AO6930" s="40"/>
      <c r="AT6930" s="83"/>
      <c r="AU6930" s="40"/>
      <c r="AX6930" s="6"/>
      <c r="AY6930" s="40"/>
    </row>
    <row r="6931" spans="32:51" x14ac:dyDescent="0.25">
      <c r="AF6931" s="6"/>
      <c r="AG6931" s="40"/>
      <c r="AJ6931" s="83"/>
      <c r="AK6931" s="40"/>
      <c r="AN6931" s="83"/>
      <c r="AO6931" s="40"/>
      <c r="AT6931" s="83"/>
      <c r="AU6931" s="40"/>
      <c r="AX6931" s="6"/>
      <c r="AY6931" s="40"/>
    </row>
    <row r="6932" spans="32:51" x14ac:dyDescent="0.25">
      <c r="AF6932" s="6"/>
      <c r="AG6932" s="40"/>
      <c r="AJ6932" s="83"/>
      <c r="AK6932" s="40"/>
      <c r="AN6932" s="83"/>
      <c r="AO6932" s="40"/>
      <c r="AT6932" s="83"/>
      <c r="AU6932" s="40"/>
      <c r="AX6932" s="6"/>
      <c r="AY6932" s="40"/>
    </row>
    <row r="6933" spans="32:51" x14ac:dyDescent="0.25">
      <c r="AF6933" s="6"/>
      <c r="AG6933" s="40"/>
      <c r="AJ6933" s="83"/>
      <c r="AK6933" s="40"/>
      <c r="AN6933" s="83"/>
      <c r="AO6933" s="40"/>
      <c r="AT6933" s="83"/>
      <c r="AU6933" s="40"/>
      <c r="AX6933" s="6"/>
      <c r="AY6933" s="40"/>
    </row>
    <row r="6934" spans="32:51" x14ac:dyDescent="0.25">
      <c r="AF6934" s="6"/>
      <c r="AG6934" s="40"/>
      <c r="AJ6934" s="83"/>
      <c r="AK6934" s="40"/>
      <c r="AN6934" s="83"/>
      <c r="AO6934" s="40"/>
      <c r="AT6934" s="83"/>
      <c r="AU6934" s="40"/>
      <c r="AX6934" s="6"/>
      <c r="AY6934" s="40"/>
    </row>
    <row r="6935" spans="32:51" x14ac:dyDescent="0.25">
      <c r="AF6935" s="6"/>
      <c r="AG6935" s="40"/>
      <c r="AJ6935" s="83"/>
      <c r="AK6935" s="40"/>
      <c r="AN6935" s="83"/>
      <c r="AO6935" s="40"/>
      <c r="AT6935" s="83"/>
      <c r="AU6935" s="40"/>
      <c r="AX6935" s="6"/>
      <c r="AY6935" s="40"/>
    </row>
    <row r="6936" spans="32:51" x14ac:dyDescent="0.25">
      <c r="AF6936" s="6"/>
      <c r="AG6936" s="40"/>
      <c r="AJ6936" s="83"/>
      <c r="AK6936" s="40"/>
      <c r="AN6936" s="83"/>
      <c r="AO6936" s="40"/>
      <c r="AT6936" s="83"/>
      <c r="AU6936" s="40"/>
      <c r="AX6936" s="6"/>
      <c r="AY6936" s="40"/>
    </row>
    <row r="6937" spans="32:51" x14ac:dyDescent="0.25">
      <c r="AF6937" s="6"/>
      <c r="AG6937" s="40"/>
      <c r="AJ6937" s="83"/>
      <c r="AK6937" s="40"/>
      <c r="AN6937" s="83"/>
      <c r="AO6937" s="40"/>
      <c r="AT6937" s="83"/>
      <c r="AU6937" s="40"/>
      <c r="AX6937" s="6"/>
      <c r="AY6937" s="40"/>
    </row>
    <row r="6938" spans="32:51" x14ac:dyDescent="0.25">
      <c r="AF6938" s="6"/>
      <c r="AG6938" s="40"/>
      <c r="AJ6938" s="83"/>
      <c r="AK6938" s="40"/>
      <c r="AN6938" s="83"/>
      <c r="AO6938" s="40"/>
      <c r="AT6938" s="83"/>
      <c r="AU6938" s="40"/>
      <c r="AX6938" s="6"/>
      <c r="AY6938" s="40"/>
    </row>
    <row r="6939" spans="32:51" x14ac:dyDescent="0.25">
      <c r="AF6939" s="6"/>
      <c r="AG6939" s="40"/>
      <c r="AJ6939" s="83"/>
      <c r="AK6939" s="40"/>
      <c r="AN6939" s="83"/>
      <c r="AO6939" s="40"/>
      <c r="AT6939" s="83"/>
      <c r="AU6939" s="40"/>
      <c r="AX6939" s="6"/>
      <c r="AY6939" s="40"/>
    </row>
    <row r="6940" spans="32:51" x14ac:dyDescent="0.25">
      <c r="AF6940" s="6"/>
      <c r="AG6940" s="40"/>
      <c r="AJ6940" s="83"/>
      <c r="AK6940" s="40"/>
      <c r="AN6940" s="83"/>
      <c r="AO6940" s="40"/>
      <c r="AT6940" s="83"/>
      <c r="AU6940" s="40"/>
      <c r="AX6940" s="6"/>
      <c r="AY6940" s="40"/>
    </row>
    <row r="6941" spans="32:51" x14ac:dyDescent="0.25">
      <c r="AF6941" s="6"/>
      <c r="AG6941" s="40"/>
      <c r="AJ6941" s="83"/>
      <c r="AK6941" s="40"/>
      <c r="AN6941" s="83"/>
      <c r="AO6941" s="40"/>
      <c r="AT6941" s="83"/>
      <c r="AU6941" s="40"/>
      <c r="AX6941" s="6"/>
      <c r="AY6941" s="40"/>
    </row>
    <row r="6942" spans="32:51" x14ac:dyDescent="0.25">
      <c r="AF6942" s="6"/>
      <c r="AG6942" s="40"/>
      <c r="AJ6942" s="83"/>
      <c r="AK6942" s="40"/>
      <c r="AN6942" s="83"/>
      <c r="AO6942" s="40"/>
      <c r="AT6942" s="83"/>
      <c r="AU6942" s="40"/>
      <c r="AX6942" s="6"/>
      <c r="AY6942" s="40"/>
    </row>
    <row r="6943" spans="32:51" x14ac:dyDescent="0.25">
      <c r="AF6943" s="6"/>
      <c r="AG6943" s="40"/>
      <c r="AJ6943" s="83"/>
      <c r="AK6943" s="40"/>
      <c r="AN6943" s="83"/>
      <c r="AO6943" s="40"/>
      <c r="AT6943" s="83"/>
      <c r="AU6943" s="40"/>
      <c r="AX6943" s="6"/>
      <c r="AY6943" s="40"/>
    </row>
    <row r="6944" spans="32:51" x14ac:dyDescent="0.25">
      <c r="AF6944" s="6"/>
      <c r="AG6944" s="40"/>
      <c r="AJ6944" s="83"/>
      <c r="AK6944" s="40"/>
      <c r="AN6944" s="83"/>
      <c r="AO6944" s="40"/>
      <c r="AT6944" s="83"/>
      <c r="AU6944" s="40"/>
      <c r="AX6944" s="6"/>
      <c r="AY6944" s="40"/>
    </row>
    <row r="6945" spans="32:51" x14ac:dyDescent="0.25">
      <c r="AF6945" s="6"/>
      <c r="AG6945" s="40"/>
      <c r="AJ6945" s="83"/>
      <c r="AK6945" s="40"/>
      <c r="AN6945" s="83"/>
      <c r="AO6945" s="40"/>
      <c r="AT6945" s="83"/>
      <c r="AU6945" s="40"/>
      <c r="AX6945" s="6"/>
      <c r="AY6945" s="40"/>
    </row>
    <row r="6946" spans="32:51" x14ac:dyDescent="0.25">
      <c r="AF6946" s="6"/>
      <c r="AG6946" s="40"/>
      <c r="AJ6946" s="83"/>
      <c r="AK6946" s="40"/>
      <c r="AN6946" s="83"/>
      <c r="AO6946" s="40"/>
      <c r="AT6946" s="83"/>
      <c r="AU6946" s="40"/>
      <c r="AX6946" s="6"/>
      <c r="AY6946" s="40"/>
    </row>
    <row r="6947" spans="32:51" x14ac:dyDescent="0.25">
      <c r="AF6947" s="6"/>
      <c r="AG6947" s="40"/>
      <c r="AJ6947" s="83"/>
      <c r="AK6947" s="40"/>
      <c r="AN6947" s="83"/>
      <c r="AO6947" s="40"/>
      <c r="AT6947" s="83"/>
      <c r="AU6947" s="40"/>
      <c r="AX6947" s="6"/>
      <c r="AY6947" s="40"/>
    </row>
    <row r="6948" spans="32:51" x14ac:dyDescent="0.25">
      <c r="AF6948" s="6"/>
      <c r="AG6948" s="40"/>
      <c r="AJ6948" s="83"/>
      <c r="AK6948" s="40"/>
      <c r="AN6948" s="83"/>
      <c r="AO6948" s="40"/>
      <c r="AT6948" s="83"/>
      <c r="AU6948" s="40"/>
      <c r="AX6948" s="6"/>
      <c r="AY6948" s="40"/>
    </row>
    <row r="6949" spans="32:51" x14ac:dyDescent="0.25">
      <c r="AF6949" s="6"/>
      <c r="AG6949" s="40"/>
      <c r="AJ6949" s="83"/>
      <c r="AK6949" s="40"/>
      <c r="AN6949" s="83"/>
      <c r="AO6949" s="40"/>
      <c r="AT6949" s="83"/>
      <c r="AU6949" s="40"/>
      <c r="AX6949" s="6"/>
      <c r="AY6949" s="40"/>
    </row>
    <row r="6950" spans="32:51" x14ac:dyDescent="0.25">
      <c r="AF6950" s="6"/>
      <c r="AG6950" s="40"/>
      <c r="AJ6950" s="83"/>
      <c r="AK6950" s="40"/>
      <c r="AN6950" s="83"/>
      <c r="AO6950" s="40"/>
      <c r="AT6950" s="83"/>
      <c r="AU6950" s="40"/>
      <c r="AX6950" s="6"/>
      <c r="AY6950" s="40"/>
    </row>
    <row r="6951" spans="32:51" x14ac:dyDescent="0.25">
      <c r="AF6951" s="6"/>
      <c r="AG6951" s="40"/>
      <c r="AJ6951" s="83"/>
      <c r="AK6951" s="40"/>
      <c r="AN6951" s="83"/>
      <c r="AO6951" s="40"/>
      <c r="AT6951" s="83"/>
      <c r="AU6951" s="40"/>
      <c r="AX6951" s="6"/>
      <c r="AY6951" s="40"/>
    </row>
    <row r="6952" spans="32:51" x14ac:dyDescent="0.25">
      <c r="AF6952" s="6"/>
      <c r="AG6952" s="40"/>
      <c r="AJ6952" s="83"/>
      <c r="AK6952" s="40"/>
      <c r="AN6952" s="83"/>
      <c r="AO6952" s="40"/>
      <c r="AT6952" s="83"/>
      <c r="AU6952" s="40"/>
      <c r="AX6952" s="6"/>
      <c r="AY6952" s="40"/>
    </row>
    <row r="6953" spans="32:51" x14ac:dyDescent="0.25">
      <c r="AF6953" s="6"/>
      <c r="AG6953" s="40"/>
      <c r="AJ6953" s="83"/>
      <c r="AK6953" s="40"/>
      <c r="AN6953" s="83"/>
      <c r="AO6953" s="40"/>
      <c r="AT6953" s="83"/>
      <c r="AU6953" s="40"/>
      <c r="AX6953" s="6"/>
      <c r="AY6953" s="40"/>
    </row>
    <row r="6954" spans="32:51" x14ac:dyDescent="0.25">
      <c r="AF6954" s="6"/>
      <c r="AG6954" s="40"/>
      <c r="AJ6954" s="83"/>
      <c r="AK6954" s="40"/>
      <c r="AN6954" s="83"/>
      <c r="AO6954" s="40"/>
      <c r="AT6954" s="83"/>
      <c r="AU6954" s="40"/>
      <c r="AX6954" s="6"/>
      <c r="AY6954" s="40"/>
    </row>
    <row r="6955" spans="32:51" x14ac:dyDescent="0.25">
      <c r="AF6955" s="6"/>
      <c r="AG6955" s="40"/>
      <c r="AJ6955" s="83"/>
      <c r="AK6955" s="40"/>
      <c r="AN6955" s="83"/>
      <c r="AO6955" s="40"/>
      <c r="AT6955" s="83"/>
      <c r="AU6955" s="40"/>
      <c r="AX6955" s="6"/>
      <c r="AY6955" s="40"/>
    </row>
    <row r="6956" spans="32:51" x14ac:dyDescent="0.25">
      <c r="AF6956" s="6"/>
      <c r="AG6956" s="40"/>
      <c r="AJ6956" s="83"/>
      <c r="AK6956" s="40"/>
      <c r="AN6956" s="83"/>
      <c r="AO6956" s="40"/>
      <c r="AT6956" s="83"/>
      <c r="AU6956" s="40"/>
      <c r="AX6956" s="6"/>
      <c r="AY6956" s="40"/>
    </row>
    <row r="6957" spans="32:51" x14ac:dyDescent="0.25">
      <c r="AF6957" s="6"/>
      <c r="AG6957" s="40"/>
      <c r="AJ6957" s="83"/>
      <c r="AK6957" s="40"/>
      <c r="AN6957" s="83"/>
      <c r="AO6957" s="40"/>
      <c r="AT6957" s="83"/>
      <c r="AU6957" s="40"/>
      <c r="AX6957" s="6"/>
      <c r="AY6957" s="40"/>
    </row>
    <row r="6958" spans="32:51" x14ac:dyDescent="0.25">
      <c r="AF6958" s="6"/>
      <c r="AG6958" s="40"/>
      <c r="AJ6958" s="83"/>
      <c r="AK6958" s="40"/>
      <c r="AN6958" s="83"/>
      <c r="AO6958" s="40"/>
      <c r="AT6958" s="83"/>
      <c r="AU6958" s="40"/>
      <c r="AX6958" s="6"/>
      <c r="AY6958" s="40"/>
    </row>
    <row r="6959" spans="32:51" x14ac:dyDescent="0.25">
      <c r="AF6959" s="6"/>
      <c r="AG6959" s="40"/>
      <c r="AJ6959" s="83"/>
      <c r="AK6959" s="40"/>
      <c r="AN6959" s="83"/>
      <c r="AO6959" s="40"/>
      <c r="AT6959" s="83"/>
      <c r="AU6959" s="40"/>
      <c r="AX6959" s="6"/>
      <c r="AY6959" s="40"/>
    </row>
    <row r="6960" spans="32:51" x14ac:dyDescent="0.25">
      <c r="AF6960" s="6"/>
      <c r="AG6960" s="40"/>
      <c r="AJ6960" s="83"/>
      <c r="AK6960" s="40"/>
      <c r="AN6960" s="83"/>
      <c r="AO6960" s="40"/>
      <c r="AT6960" s="83"/>
      <c r="AU6960" s="40"/>
      <c r="AX6960" s="6"/>
      <c r="AY6960" s="40"/>
    </row>
    <row r="6961" spans="32:51" x14ac:dyDescent="0.25">
      <c r="AF6961" s="6"/>
      <c r="AG6961" s="40"/>
      <c r="AJ6961" s="83"/>
      <c r="AK6961" s="40"/>
      <c r="AN6961" s="83"/>
      <c r="AO6961" s="40"/>
      <c r="AT6961" s="83"/>
      <c r="AU6961" s="40"/>
      <c r="AX6961" s="6"/>
      <c r="AY6961" s="40"/>
    </row>
    <row r="6962" spans="32:51" x14ac:dyDescent="0.25">
      <c r="AF6962" s="6"/>
      <c r="AG6962" s="40"/>
      <c r="AJ6962" s="83"/>
      <c r="AK6962" s="40"/>
      <c r="AN6962" s="83"/>
      <c r="AO6962" s="40"/>
      <c r="AT6962" s="83"/>
      <c r="AU6962" s="40"/>
      <c r="AX6962" s="6"/>
      <c r="AY6962" s="40"/>
    </row>
    <row r="6963" spans="32:51" x14ac:dyDescent="0.25">
      <c r="AF6963" s="6"/>
      <c r="AG6963" s="40"/>
      <c r="AJ6963" s="83"/>
      <c r="AK6963" s="40"/>
      <c r="AN6963" s="83"/>
      <c r="AO6963" s="40"/>
      <c r="AT6963" s="83"/>
      <c r="AU6963" s="40"/>
      <c r="AX6963" s="6"/>
      <c r="AY6963" s="40"/>
    </row>
    <row r="6964" spans="32:51" x14ac:dyDescent="0.25">
      <c r="AF6964" s="6"/>
      <c r="AG6964" s="40"/>
      <c r="AJ6964" s="83"/>
      <c r="AK6964" s="40"/>
      <c r="AN6964" s="83"/>
      <c r="AO6964" s="40"/>
      <c r="AT6964" s="83"/>
      <c r="AU6964" s="40"/>
      <c r="AX6964" s="6"/>
      <c r="AY6964" s="40"/>
    </row>
    <row r="6965" spans="32:51" x14ac:dyDescent="0.25">
      <c r="AF6965" s="6"/>
      <c r="AG6965" s="40"/>
      <c r="AJ6965" s="83"/>
      <c r="AK6965" s="40"/>
      <c r="AN6965" s="83"/>
      <c r="AO6965" s="40"/>
      <c r="AT6965" s="83"/>
      <c r="AU6965" s="40"/>
      <c r="AX6965" s="6"/>
      <c r="AY6965" s="40"/>
    </row>
    <row r="6966" spans="32:51" x14ac:dyDescent="0.25">
      <c r="AF6966" s="6"/>
      <c r="AG6966" s="40"/>
      <c r="AJ6966" s="83"/>
      <c r="AK6966" s="40"/>
      <c r="AN6966" s="83"/>
      <c r="AO6966" s="40"/>
      <c r="AT6966" s="83"/>
      <c r="AU6966" s="40"/>
      <c r="AX6966" s="6"/>
      <c r="AY6966" s="40"/>
    </row>
    <row r="6967" spans="32:51" x14ac:dyDescent="0.25">
      <c r="AF6967" s="6"/>
      <c r="AG6967" s="40"/>
      <c r="AJ6967" s="83"/>
      <c r="AK6967" s="40"/>
      <c r="AN6967" s="83"/>
      <c r="AO6967" s="40"/>
      <c r="AT6967" s="83"/>
      <c r="AU6967" s="40"/>
      <c r="AX6967" s="6"/>
      <c r="AY6967" s="40"/>
    </row>
    <row r="6968" spans="32:51" x14ac:dyDescent="0.25">
      <c r="AF6968" s="6"/>
      <c r="AG6968" s="40"/>
      <c r="AJ6968" s="83"/>
      <c r="AK6968" s="40"/>
      <c r="AN6968" s="83"/>
      <c r="AO6968" s="40"/>
      <c r="AT6968" s="83"/>
      <c r="AU6968" s="40"/>
      <c r="AX6968" s="6"/>
      <c r="AY6968" s="40"/>
    </row>
    <row r="6969" spans="32:51" x14ac:dyDescent="0.25">
      <c r="AF6969" s="6"/>
      <c r="AG6969" s="40"/>
      <c r="AJ6969" s="83"/>
      <c r="AK6969" s="40"/>
      <c r="AN6969" s="83"/>
      <c r="AO6969" s="40"/>
      <c r="AT6969" s="83"/>
      <c r="AU6969" s="40"/>
      <c r="AX6969" s="6"/>
      <c r="AY6969" s="40"/>
    </row>
    <row r="6970" spans="32:51" x14ac:dyDescent="0.25">
      <c r="AF6970" s="6"/>
      <c r="AG6970" s="40"/>
      <c r="AJ6970" s="83"/>
      <c r="AK6970" s="40"/>
      <c r="AN6970" s="83"/>
      <c r="AO6970" s="40"/>
      <c r="AT6970" s="83"/>
      <c r="AU6970" s="40"/>
      <c r="AX6970" s="6"/>
      <c r="AY6970" s="40"/>
    </row>
    <row r="6971" spans="32:51" x14ac:dyDescent="0.25">
      <c r="AF6971" s="6"/>
      <c r="AG6971" s="40"/>
      <c r="AJ6971" s="83"/>
      <c r="AK6971" s="40"/>
      <c r="AN6971" s="83"/>
      <c r="AO6971" s="40"/>
      <c r="AT6971" s="83"/>
      <c r="AU6971" s="40"/>
      <c r="AX6971" s="6"/>
      <c r="AY6971" s="40"/>
    </row>
    <row r="6972" spans="32:51" x14ac:dyDescent="0.25">
      <c r="AF6972" s="6"/>
      <c r="AG6972" s="40"/>
      <c r="AJ6972" s="83"/>
      <c r="AK6972" s="40"/>
      <c r="AN6972" s="83"/>
      <c r="AO6972" s="40"/>
      <c r="AT6972" s="83"/>
      <c r="AU6972" s="40"/>
      <c r="AX6972" s="6"/>
      <c r="AY6972" s="40"/>
    </row>
    <row r="6973" spans="32:51" x14ac:dyDescent="0.25">
      <c r="AF6973" s="6"/>
      <c r="AG6973" s="40"/>
      <c r="AJ6973" s="83"/>
      <c r="AK6973" s="40"/>
      <c r="AN6973" s="83"/>
      <c r="AO6973" s="40"/>
      <c r="AT6973" s="83"/>
      <c r="AU6973" s="40"/>
      <c r="AX6973" s="6"/>
      <c r="AY6973" s="40"/>
    </row>
    <row r="6974" spans="32:51" x14ac:dyDescent="0.25">
      <c r="AF6974" s="6"/>
      <c r="AG6974" s="40"/>
      <c r="AJ6974" s="83"/>
      <c r="AK6974" s="40"/>
      <c r="AN6974" s="83"/>
      <c r="AO6974" s="40"/>
      <c r="AT6974" s="83"/>
      <c r="AU6974" s="40"/>
      <c r="AX6974" s="6"/>
      <c r="AY6974" s="40"/>
    </row>
    <row r="6975" spans="32:51" x14ac:dyDescent="0.25">
      <c r="AF6975" s="6"/>
      <c r="AG6975" s="40"/>
      <c r="AJ6975" s="83"/>
      <c r="AK6975" s="40"/>
      <c r="AN6975" s="83"/>
      <c r="AO6975" s="40"/>
      <c r="AT6975" s="83"/>
      <c r="AU6975" s="40"/>
      <c r="AX6975" s="6"/>
      <c r="AY6975" s="40"/>
    </row>
    <row r="6976" spans="32:51" x14ac:dyDescent="0.25">
      <c r="AF6976" s="6"/>
      <c r="AG6976" s="40"/>
      <c r="AJ6976" s="83"/>
      <c r="AK6976" s="40"/>
      <c r="AN6976" s="83"/>
      <c r="AO6976" s="40"/>
      <c r="AT6976" s="83"/>
      <c r="AU6976" s="40"/>
      <c r="AX6976" s="6"/>
      <c r="AY6976" s="40"/>
    </row>
    <row r="6977" spans="32:51" x14ac:dyDescent="0.25">
      <c r="AF6977" s="6"/>
      <c r="AG6977" s="40"/>
      <c r="AJ6977" s="83"/>
      <c r="AK6977" s="40"/>
      <c r="AN6977" s="83"/>
      <c r="AO6977" s="40"/>
      <c r="AT6977" s="83"/>
      <c r="AU6977" s="40"/>
      <c r="AX6977" s="6"/>
      <c r="AY6977" s="40"/>
    </row>
    <row r="6978" spans="32:51" x14ac:dyDescent="0.25">
      <c r="AF6978" s="6"/>
      <c r="AG6978" s="40"/>
      <c r="AJ6978" s="83"/>
      <c r="AK6978" s="40"/>
      <c r="AN6978" s="83"/>
      <c r="AO6978" s="40"/>
      <c r="AT6978" s="83"/>
      <c r="AU6978" s="40"/>
      <c r="AX6978" s="6"/>
      <c r="AY6978" s="40"/>
    </row>
    <row r="6979" spans="32:51" x14ac:dyDescent="0.25">
      <c r="AF6979" s="6"/>
      <c r="AG6979" s="40"/>
      <c r="AJ6979" s="83"/>
      <c r="AK6979" s="40"/>
      <c r="AN6979" s="83"/>
      <c r="AO6979" s="40"/>
      <c r="AT6979" s="83"/>
      <c r="AU6979" s="40"/>
      <c r="AX6979" s="6"/>
      <c r="AY6979" s="40"/>
    </row>
    <row r="6980" spans="32:51" x14ac:dyDescent="0.25">
      <c r="AF6980" s="6"/>
      <c r="AG6980" s="40"/>
      <c r="AJ6980" s="83"/>
      <c r="AK6980" s="40"/>
      <c r="AN6980" s="83"/>
      <c r="AO6980" s="40"/>
      <c r="AT6980" s="83"/>
      <c r="AU6980" s="40"/>
      <c r="AX6980" s="6"/>
      <c r="AY6980" s="40"/>
    </row>
    <row r="6981" spans="32:51" x14ac:dyDescent="0.25">
      <c r="AF6981" s="6"/>
      <c r="AG6981" s="40"/>
      <c r="AJ6981" s="83"/>
      <c r="AK6981" s="40"/>
      <c r="AN6981" s="83"/>
      <c r="AO6981" s="40"/>
      <c r="AT6981" s="83"/>
      <c r="AU6981" s="40"/>
      <c r="AX6981" s="6"/>
      <c r="AY6981" s="40"/>
    </row>
    <row r="6982" spans="32:51" x14ac:dyDescent="0.25">
      <c r="AF6982" s="6"/>
      <c r="AG6982" s="40"/>
      <c r="AJ6982" s="83"/>
      <c r="AK6982" s="40"/>
      <c r="AN6982" s="83"/>
      <c r="AO6982" s="40"/>
      <c r="AT6982" s="83"/>
      <c r="AU6982" s="40"/>
      <c r="AX6982" s="6"/>
      <c r="AY6982" s="40"/>
    </row>
    <row r="6983" spans="32:51" x14ac:dyDescent="0.25">
      <c r="AF6983" s="6"/>
      <c r="AG6983" s="40"/>
      <c r="AJ6983" s="83"/>
      <c r="AK6983" s="40"/>
      <c r="AN6983" s="83"/>
      <c r="AO6983" s="40"/>
      <c r="AT6983" s="83"/>
      <c r="AU6983" s="40"/>
      <c r="AX6983" s="6"/>
      <c r="AY6983" s="40"/>
    </row>
    <row r="6984" spans="32:51" x14ac:dyDescent="0.25">
      <c r="AF6984" s="6"/>
      <c r="AG6984" s="40"/>
      <c r="AJ6984" s="83"/>
      <c r="AK6984" s="40"/>
      <c r="AN6984" s="83"/>
      <c r="AO6984" s="40"/>
      <c r="AT6984" s="83"/>
      <c r="AU6984" s="40"/>
      <c r="AX6984" s="6"/>
      <c r="AY6984" s="40"/>
    </row>
    <row r="6985" spans="32:51" x14ac:dyDescent="0.25">
      <c r="AF6985" s="6"/>
      <c r="AG6985" s="40"/>
      <c r="AJ6985" s="83"/>
      <c r="AK6985" s="40"/>
      <c r="AN6985" s="83"/>
      <c r="AO6985" s="40"/>
      <c r="AT6985" s="83"/>
      <c r="AU6985" s="40"/>
      <c r="AX6985" s="6"/>
      <c r="AY6985" s="40"/>
    </row>
    <row r="6986" spans="32:51" x14ac:dyDescent="0.25">
      <c r="AF6986" s="6"/>
      <c r="AG6986" s="40"/>
      <c r="AJ6986" s="83"/>
      <c r="AK6986" s="40"/>
      <c r="AN6986" s="83"/>
      <c r="AO6986" s="40"/>
      <c r="AT6986" s="83"/>
      <c r="AU6986" s="40"/>
      <c r="AX6986" s="6"/>
      <c r="AY6986" s="40"/>
    </row>
    <row r="6987" spans="32:51" x14ac:dyDescent="0.25">
      <c r="AF6987" s="6"/>
      <c r="AG6987" s="40"/>
      <c r="AJ6987" s="83"/>
      <c r="AK6987" s="40"/>
      <c r="AN6987" s="83"/>
      <c r="AO6987" s="40"/>
      <c r="AT6987" s="83"/>
      <c r="AU6987" s="40"/>
      <c r="AX6987" s="6"/>
      <c r="AY6987" s="40"/>
    </row>
    <row r="6988" spans="32:51" x14ac:dyDescent="0.25">
      <c r="AF6988" s="6"/>
      <c r="AG6988" s="40"/>
      <c r="AJ6988" s="83"/>
      <c r="AK6988" s="40"/>
      <c r="AN6988" s="83"/>
      <c r="AO6988" s="40"/>
      <c r="AT6988" s="83"/>
      <c r="AU6988" s="40"/>
      <c r="AX6988" s="6"/>
      <c r="AY6988" s="40"/>
    </row>
    <row r="6989" spans="32:51" x14ac:dyDescent="0.25">
      <c r="AF6989" s="6"/>
      <c r="AG6989" s="40"/>
      <c r="AJ6989" s="83"/>
      <c r="AK6989" s="40"/>
      <c r="AN6989" s="83"/>
      <c r="AO6989" s="40"/>
      <c r="AT6989" s="83"/>
      <c r="AU6989" s="40"/>
      <c r="AX6989" s="6"/>
      <c r="AY6989" s="40"/>
    </row>
    <row r="6990" spans="32:51" x14ac:dyDescent="0.25">
      <c r="AF6990" s="6"/>
      <c r="AG6990" s="40"/>
      <c r="AJ6990" s="83"/>
      <c r="AK6990" s="40"/>
      <c r="AN6990" s="83"/>
      <c r="AO6990" s="40"/>
      <c r="AT6990" s="83"/>
      <c r="AU6990" s="40"/>
      <c r="AX6990" s="6"/>
      <c r="AY6990" s="40"/>
    </row>
    <row r="6991" spans="32:51" x14ac:dyDescent="0.25">
      <c r="AF6991" s="6"/>
      <c r="AG6991" s="40"/>
      <c r="AJ6991" s="83"/>
      <c r="AK6991" s="40"/>
      <c r="AN6991" s="83"/>
      <c r="AO6991" s="40"/>
      <c r="AT6991" s="83"/>
      <c r="AU6991" s="40"/>
      <c r="AX6991" s="6"/>
      <c r="AY6991" s="40"/>
    </row>
    <row r="6992" spans="32:51" x14ac:dyDescent="0.25">
      <c r="AF6992" s="6"/>
      <c r="AG6992" s="40"/>
      <c r="AJ6992" s="83"/>
      <c r="AK6992" s="40"/>
      <c r="AN6992" s="83"/>
      <c r="AO6992" s="40"/>
      <c r="AT6992" s="83"/>
      <c r="AU6992" s="40"/>
      <c r="AX6992" s="6"/>
      <c r="AY6992" s="40"/>
    </row>
    <row r="6993" spans="32:51" x14ac:dyDescent="0.25">
      <c r="AF6993" s="6"/>
      <c r="AG6993" s="40"/>
      <c r="AJ6993" s="83"/>
      <c r="AK6993" s="40"/>
      <c r="AN6993" s="83"/>
      <c r="AO6993" s="40"/>
      <c r="AT6993" s="83"/>
      <c r="AU6993" s="40"/>
      <c r="AX6993" s="6"/>
      <c r="AY6993" s="40"/>
    </row>
    <row r="6994" spans="32:51" x14ac:dyDescent="0.25">
      <c r="AF6994" s="6"/>
      <c r="AG6994" s="40"/>
      <c r="AJ6994" s="83"/>
      <c r="AK6994" s="40"/>
      <c r="AN6994" s="83"/>
      <c r="AO6994" s="40"/>
      <c r="AT6994" s="83"/>
      <c r="AU6994" s="40"/>
      <c r="AX6994" s="6"/>
      <c r="AY6994" s="40"/>
    </row>
    <row r="6995" spans="32:51" x14ac:dyDescent="0.25">
      <c r="AF6995" s="6"/>
      <c r="AG6995" s="40"/>
      <c r="AJ6995" s="83"/>
      <c r="AK6995" s="40"/>
      <c r="AN6995" s="83"/>
      <c r="AO6995" s="40"/>
      <c r="AT6995" s="83"/>
      <c r="AU6995" s="40"/>
      <c r="AX6995" s="6"/>
      <c r="AY6995" s="40"/>
    </row>
    <row r="6996" spans="32:51" x14ac:dyDescent="0.25">
      <c r="AF6996" s="6"/>
      <c r="AG6996" s="40"/>
      <c r="AJ6996" s="83"/>
      <c r="AK6996" s="40"/>
      <c r="AN6996" s="83"/>
      <c r="AO6996" s="40"/>
      <c r="AT6996" s="83"/>
      <c r="AU6996" s="40"/>
      <c r="AX6996" s="6"/>
      <c r="AY6996" s="40"/>
    </row>
    <row r="6997" spans="32:51" x14ac:dyDescent="0.25">
      <c r="AF6997" s="6"/>
      <c r="AG6997" s="40"/>
      <c r="AJ6997" s="83"/>
      <c r="AK6997" s="40"/>
      <c r="AN6997" s="83"/>
      <c r="AO6997" s="40"/>
      <c r="AT6997" s="83"/>
      <c r="AU6997" s="40"/>
      <c r="AX6997" s="6"/>
      <c r="AY6997" s="40"/>
    </row>
    <row r="6998" spans="32:51" x14ac:dyDescent="0.25">
      <c r="AF6998" s="6"/>
      <c r="AG6998" s="40"/>
      <c r="AJ6998" s="83"/>
      <c r="AK6998" s="40"/>
      <c r="AN6998" s="83"/>
      <c r="AO6998" s="40"/>
      <c r="AT6998" s="83"/>
      <c r="AU6998" s="40"/>
      <c r="AX6998" s="6"/>
      <c r="AY6998" s="40"/>
    </row>
    <row r="6999" spans="32:51" x14ac:dyDescent="0.25">
      <c r="AF6999" s="6"/>
      <c r="AG6999" s="40"/>
      <c r="AJ6999" s="83"/>
      <c r="AK6999" s="40"/>
      <c r="AN6999" s="83"/>
      <c r="AO6999" s="40"/>
      <c r="AT6999" s="83"/>
      <c r="AU6999" s="40"/>
      <c r="AX6999" s="6"/>
      <c r="AY6999" s="40"/>
    </row>
    <row r="7000" spans="32:51" x14ac:dyDescent="0.25">
      <c r="AF7000" s="6"/>
      <c r="AG7000" s="40"/>
      <c r="AJ7000" s="83"/>
      <c r="AK7000" s="40"/>
      <c r="AN7000" s="83"/>
      <c r="AO7000" s="40"/>
      <c r="AT7000" s="83"/>
      <c r="AU7000" s="40"/>
      <c r="AX7000" s="6"/>
      <c r="AY7000" s="40"/>
    </row>
    <row r="7001" spans="32:51" x14ac:dyDescent="0.25">
      <c r="AF7001" s="6"/>
      <c r="AG7001" s="40"/>
      <c r="AJ7001" s="83"/>
      <c r="AK7001" s="40"/>
      <c r="AN7001" s="83"/>
      <c r="AO7001" s="40"/>
      <c r="AT7001" s="83"/>
      <c r="AU7001" s="40"/>
      <c r="AX7001" s="6"/>
      <c r="AY7001" s="40"/>
    </row>
    <row r="7002" spans="32:51" x14ac:dyDescent="0.25">
      <c r="AF7002" s="6"/>
      <c r="AG7002" s="40"/>
      <c r="AJ7002" s="83"/>
      <c r="AK7002" s="40"/>
      <c r="AN7002" s="83"/>
      <c r="AO7002" s="40"/>
      <c r="AT7002" s="83"/>
      <c r="AU7002" s="40"/>
      <c r="AX7002" s="6"/>
      <c r="AY7002" s="40"/>
    </row>
    <row r="7003" spans="32:51" x14ac:dyDescent="0.25">
      <c r="AF7003" s="6"/>
      <c r="AG7003" s="40"/>
      <c r="AJ7003" s="83"/>
      <c r="AK7003" s="40"/>
      <c r="AN7003" s="83"/>
      <c r="AO7003" s="40"/>
      <c r="AT7003" s="83"/>
      <c r="AU7003" s="40"/>
      <c r="AX7003" s="6"/>
      <c r="AY7003" s="40"/>
    </row>
    <row r="7004" spans="32:51" x14ac:dyDescent="0.25">
      <c r="AF7004" s="6"/>
      <c r="AG7004" s="40"/>
      <c r="AJ7004" s="83"/>
      <c r="AK7004" s="40"/>
      <c r="AN7004" s="83"/>
      <c r="AO7004" s="40"/>
      <c r="AT7004" s="83"/>
      <c r="AU7004" s="40"/>
      <c r="AX7004" s="6"/>
      <c r="AY7004" s="40"/>
    </row>
    <row r="7005" spans="32:51" x14ac:dyDescent="0.25">
      <c r="AF7005" s="6"/>
      <c r="AG7005" s="40"/>
      <c r="AJ7005" s="83"/>
      <c r="AK7005" s="40"/>
      <c r="AN7005" s="83"/>
      <c r="AO7005" s="40"/>
      <c r="AT7005" s="83"/>
      <c r="AU7005" s="40"/>
      <c r="AX7005" s="6"/>
      <c r="AY7005" s="40"/>
    </row>
    <row r="7006" spans="32:51" x14ac:dyDescent="0.25">
      <c r="AF7006" s="6"/>
      <c r="AG7006" s="40"/>
      <c r="AJ7006" s="83"/>
      <c r="AK7006" s="40"/>
      <c r="AN7006" s="83"/>
      <c r="AO7006" s="40"/>
      <c r="AT7006" s="83"/>
      <c r="AU7006" s="40"/>
      <c r="AX7006" s="6"/>
      <c r="AY7006" s="40"/>
    </row>
    <row r="7007" spans="32:51" x14ac:dyDescent="0.25">
      <c r="AF7007" s="6"/>
      <c r="AG7007" s="40"/>
      <c r="AJ7007" s="83"/>
      <c r="AK7007" s="40"/>
      <c r="AN7007" s="83"/>
      <c r="AO7007" s="40"/>
      <c r="AT7007" s="83"/>
      <c r="AU7007" s="40"/>
      <c r="AX7007" s="6"/>
      <c r="AY7007" s="40"/>
    </row>
    <row r="7008" spans="32:51" x14ac:dyDescent="0.25">
      <c r="AF7008" s="6"/>
      <c r="AG7008" s="40"/>
      <c r="AJ7008" s="83"/>
      <c r="AK7008" s="40"/>
      <c r="AN7008" s="83"/>
      <c r="AO7008" s="40"/>
      <c r="AT7008" s="83"/>
      <c r="AU7008" s="40"/>
      <c r="AX7008" s="6"/>
      <c r="AY7008" s="40"/>
    </row>
    <row r="7009" spans="32:51" x14ac:dyDescent="0.25">
      <c r="AF7009" s="6"/>
      <c r="AG7009" s="40"/>
      <c r="AJ7009" s="83"/>
      <c r="AK7009" s="40"/>
      <c r="AN7009" s="83"/>
      <c r="AO7009" s="40"/>
      <c r="AT7009" s="83"/>
      <c r="AU7009" s="40"/>
      <c r="AX7009" s="6"/>
      <c r="AY7009" s="40"/>
    </row>
    <row r="7010" spans="32:51" x14ac:dyDescent="0.25">
      <c r="AF7010" s="6"/>
      <c r="AG7010" s="40"/>
      <c r="AJ7010" s="83"/>
      <c r="AK7010" s="40"/>
      <c r="AN7010" s="83"/>
      <c r="AO7010" s="40"/>
      <c r="AT7010" s="83"/>
      <c r="AU7010" s="40"/>
      <c r="AX7010" s="6"/>
      <c r="AY7010" s="40"/>
    </row>
    <row r="7011" spans="32:51" x14ac:dyDescent="0.25">
      <c r="AF7011" s="6"/>
      <c r="AG7011" s="40"/>
      <c r="AJ7011" s="83"/>
      <c r="AK7011" s="40"/>
      <c r="AN7011" s="83"/>
      <c r="AO7011" s="40"/>
      <c r="AT7011" s="83"/>
      <c r="AU7011" s="40"/>
      <c r="AX7011" s="6"/>
      <c r="AY7011" s="40"/>
    </row>
    <row r="7012" spans="32:51" x14ac:dyDescent="0.25">
      <c r="AF7012" s="6"/>
      <c r="AG7012" s="40"/>
      <c r="AJ7012" s="83"/>
      <c r="AK7012" s="40"/>
      <c r="AN7012" s="83"/>
      <c r="AO7012" s="40"/>
      <c r="AT7012" s="83"/>
      <c r="AU7012" s="40"/>
      <c r="AX7012" s="6"/>
      <c r="AY7012" s="40"/>
    </row>
    <row r="7013" spans="32:51" x14ac:dyDescent="0.25">
      <c r="AF7013" s="6"/>
      <c r="AG7013" s="40"/>
      <c r="AJ7013" s="83"/>
      <c r="AK7013" s="40"/>
      <c r="AN7013" s="83"/>
      <c r="AO7013" s="40"/>
      <c r="AT7013" s="83"/>
      <c r="AU7013" s="40"/>
      <c r="AX7013" s="6"/>
      <c r="AY7013" s="40"/>
    </row>
    <row r="7014" spans="32:51" x14ac:dyDescent="0.25">
      <c r="AF7014" s="6"/>
      <c r="AG7014" s="40"/>
      <c r="AJ7014" s="83"/>
      <c r="AK7014" s="40"/>
      <c r="AN7014" s="83"/>
      <c r="AO7014" s="40"/>
      <c r="AT7014" s="83"/>
      <c r="AU7014" s="40"/>
      <c r="AX7014" s="6"/>
      <c r="AY7014" s="40"/>
    </row>
    <row r="7015" spans="32:51" x14ac:dyDescent="0.25">
      <c r="AF7015" s="6"/>
      <c r="AG7015" s="40"/>
      <c r="AJ7015" s="83"/>
      <c r="AK7015" s="40"/>
      <c r="AN7015" s="83"/>
      <c r="AO7015" s="40"/>
      <c r="AT7015" s="83"/>
      <c r="AU7015" s="40"/>
      <c r="AX7015" s="6"/>
      <c r="AY7015" s="40"/>
    </row>
    <row r="7016" spans="32:51" x14ac:dyDescent="0.25">
      <c r="AF7016" s="6"/>
      <c r="AG7016" s="40"/>
      <c r="AJ7016" s="83"/>
      <c r="AK7016" s="40"/>
      <c r="AN7016" s="83"/>
      <c r="AO7016" s="40"/>
      <c r="AT7016" s="83"/>
      <c r="AU7016" s="40"/>
      <c r="AX7016" s="6"/>
      <c r="AY7016" s="40"/>
    </row>
    <row r="7017" spans="32:51" x14ac:dyDescent="0.25">
      <c r="AF7017" s="6"/>
      <c r="AG7017" s="40"/>
      <c r="AJ7017" s="83"/>
      <c r="AK7017" s="40"/>
      <c r="AN7017" s="83"/>
      <c r="AO7017" s="40"/>
      <c r="AT7017" s="83"/>
      <c r="AU7017" s="40"/>
      <c r="AX7017" s="6"/>
      <c r="AY7017" s="40"/>
    </row>
    <row r="7018" spans="32:51" x14ac:dyDescent="0.25">
      <c r="AF7018" s="6"/>
      <c r="AG7018" s="40"/>
      <c r="AJ7018" s="83"/>
      <c r="AK7018" s="40"/>
      <c r="AN7018" s="83"/>
      <c r="AO7018" s="40"/>
      <c r="AT7018" s="83"/>
      <c r="AU7018" s="40"/>
      <c r="AX7018" s="6"/>
      <c r="AY7018" s="40"/>
    </row>
    <row r="7019" spans="32:51" x14ac:dyDescent="0.25">
      <c r="AF7019" s="6"/>
      <c r="AG7019" s="40"/>
      <c r="AJ7019" s="83"/>
      <c r="AK7019" s="40"/>
      <c r="AN7019" s="83"/>
      <c r="AO7019" s="40"/>
      <c r="AT7019" s="83"/>
      <c r="AU7019" s="40"/>
      <c r="AX7019" s="6"/>
      <c r="AY7019" s="40"/>
    </row>
    <row r="7020" spans="32:51" x14ac:dyDescent="0.25">
      <c r="AF7020" s="6"/>
      <c r="AG7020" s="40"/>
      <c r="AJ7020" s="83"/>
      <c r="AK7020" s="40"/>
      <c r="AN7020" s="83"/>
      <c r="AO7020" s="40"/>
      <c r="AT7020" s="83"/>
      <c r="AU7020" s="40"/>
      <c r="AX7020" s="6"/>
      <c r="AY7020" s="40"/>
    </row>
    <row r="7021" spans="32:51" x14ac:dyDescent="0.25">
      <c r="AF7021" s="6"/>
      <c r="AG7021" s="40"/>
      <c r="AJ7021" s="83"/>
      <c r="AK7021" s="40"/>
      <c r="AN7021" s="83"/>
      <c r="AO7021" s="40"/>
      <c r="AT7021" s="83"/>
      <c r="AU7021" s="40"/>
      <c r="AX7021" s="6"/>
      <c r="AY7021" s="40"/>
    </row>
    <row r="7022" spans="32:51" x14ac:dyDescent="0.25">
      <c r="AF7022" s="6"/>
      <c r="AG7022" s="40"/>
      <c r="AJ7022" s="83"/>
      <c r="AK7022" s="40"/>
      <c r="AN7022" s="83"/>
      <c r="AO7022" s="40"/>
      <c r="AT7022" s="83"/>
      <c r="AU7022" s="40"/>
      <c r="AX7022" s="6"/>
      <c r="AY7022" s="40"/>
    </row>
    <row r="7023" spans="32:51" x14ac:dyDescent="0.25">
      <c r="AF7023" s="6"/>
      <c r="AG7023" s="40"/>
      <c r="AJ7023" s="83"/>
      <c r="AK7023" s="40"/>
      <c r="AN7023" s="83"/>
      <c r="AO7023" s="40"/>
      <c r="AT7023" s="83"/>
      <c r="AU7023" s="40"/>
      <c r="AX7023" s="6"/>
      <c r="AY7023" s="40"/>
    </row>
    <row r="7024" spans="32:51" x14ac:dyDescent="0.25">
      <c r="AF7024" s="6"/>
      <c r="AG7024" s="40"/>
      <c r="AJ7024" s="83"/>
      <c r="AK7024" s="40"/>
      <c r="AN7024" s="83"/>
      <c r="AO7024" s="40"/>
      <c r="AT7024" s="83"/>
      <c r="AU7024" s="40"/>
      <c r="AX7024" s="6"/>
      <c r="AY7024" s="40"/>
    </row>
    <row r="7025" spans="32:51" x14ac:dyDescent="0.25">
      <c r="AF7025" s="6"/>
      <c r="AG7025" s="40"/>
      <c r="AJ7025" s="83"/>
      <c r="AK7025" s="40"/>
      <c r="AN7025" s="83"/>
      <c r="AO7025" s="40"/>
      <c r="AT7025" s="83"/>
      <c r="AU7025" s="40"/>
      <c r="AX7025" s="6"/>
      <c r="AY7025" s="40"/>
    </row>
    <row r="7026" spans="32:51" x14ac:dyDescent="0.25">
      <c r="AF7026" s="6"/>
      <c r="AG7026" s="40"/>
      <c r="AJ7026" s="83"/>
      <c r="AK7026" s="40"/>
      <c r="AN7026" s="83"/>
      <c r="AO7026" s="40"/>
      <c r="AT7026" s="83"/>
      <c r="AU7026" s="40"/>
      <c r="AX7026" s="6"/>
      <c r="AY7026" s="40"/>
    </row>
    <row r="7027" spans="32:51" x14ac:dyDescent="0.25">
      <c r="AF7027" s="6"/>
      <c r="AG7027" s="40"/>
      <c r="AJ7027" s="83"/>
      <c r="AK7027" s="40"/>
      <c r="AN7027" s="83"/>
      <c r="AO7027" s="40"/>
      <c r="AT7027" s="83"/>
      <c r="AU7027" s="40"/>
      <c r="AX7027" s="6"/>
      <c r="AY7027" s="40"/>
    </row>
    <row r="7028" spans="32:51" x14ac:dyDescent="0.25">
      <c r="AF7028" s="6"/>
      <c r="AG7028" s="40"/>
      <c r="AJ7028" s="83"/>
      <c r="AK7028" s="40"/>
      <c r="AN7028" s="83"/>
      <c r="AO7028" s="40"/>
      <c r="AT7028" s="83"/>
      <c r="AU7028" s="40"/>
      <c r="AX7028" s="6"/>
      <c r="AY7028" s="40"/>
    </row>
    <row r="7029" spans="32:51" x14ac:dyDescent="0.25">
      <c r="AF7029" s="6"/>
      <c r="AG7029" s="40"/>
      <c r="AJ7029" s="83"/>
      <c r="AK7029" s="40"/>
      <c r="AN7029" s="83"/>
      <c r="AO7029" s="40"/>
      <c r="AT7029" s="83"/>
      <c r="AU7029" s="40"/>
      <c r="AX7029" s="6"/>
      <c r="AY7029" s="40"/>
    </row>
    <row r="7030" spans="32:51" x14ac:dyDescent="0.25">
      <c r="AF7030" s="6"/>
      <c r="AG7030" s="40"/>
      <c r="AJ7030" s="83"/>
      <c r="AK7030" s="40"/>
      <c r="AN7030" s="83"/>
      <c r="AO7030" s="40"/>
      <c r="AT7030" s="83"/>
      <c r="AU7030" s="40"/>
      <c r="AX7030" s="6"/>
      <c r="AY7030" s="40"/>
    </row>
    <row r="7031" spans="32:51" x14ac:dyDescent="0.25">
      <c r="AF7031" s="6"/>
      <c r="AG7031" s="40"/>
      <c r="AJ7031" s="83"/>
      <c r="AK7031" s="40"/>
      <c r="AN7031" s="83"/>
      <c r="AO7031" s="40"/>
      <c r="AT7031" s="83"/>
      <c r="AU7031" s="40"/>
      <c r="AX7031" s="6"/>
      <c r="AY7031" s="40"/>
    </row>
    <row r="7032" spans="32:51" x14ac:dyDescent="0.25">
      <c r="AF7032" s="6"/>
      <c r="AG7032" s="40"/>
      <c r="AJ7032" s="83"/>
      <c r="AK7032" s="40"/>
      <c r="AN7032" s="83"/>
      <c r="AO7032" s="40"/>
      <c r="AT7032" s="83"/>
      <c r="AU7032" s="40"/>
      <c r="AX7032" s="6"/>
      <c r="AY7032" s="40"/>
    </row>
    <row r="7033" spans="32:51" x14ac:dyDescent="0.25">
      <c r="AF7033" s="6"/>
      <c r="AG7033" s="40"/>
      <c r="AJ7033" s="83"/>
      <c r="AK7033" s="40"/>
      <c r="AN7033" s="83"/>
      <c r="AO7033" s="40"/>
      <c r="AT7033" s="83"/>
      <c r="AU7033" s="40"/>
      <c r="AX7033" s="6"/>
      <c r="AY7033" s="40"/>
    </row>
    <row r="7034" spans="32:51" x14ac:dyDescent="0.25">
      <c r="AF7034" s="6"/>
      <c r="AG7034" s="40"/>
      <c r="AJ7034" s="83"/>
      <c r="AK7034" s="40"/>
      <c r="AN7034" s="83"/>
      <c r="AO7034" s="40"/>
      <c r="AT7034" s="83"/>
      <c r="AU7034" s="40"/>
      <c r="AX7034" s="6"/>
      <c r="AY7034" s="40"/>
    </row>
    <row r="7035" spans="32:51" x14ac:dyDescent="0.25">
      <c r="AF7035" s="6"/>
      <c r="AG7035" s="40"/>
      <c r="AJ7035" s="83"/>
      <c r="AK7035" s="40"/>
      <c r="AN7035" s="83"/>
      <c r="AO7035" s="40"/>
      <c r="AT7035" s="83"/>
      <c r="AU7035" s="40"/>
      <c r="AX7035" s="6"/>
      <c r="AY7035" s="40"/>
    </row>
    <row r="7036" spans="32:51" x14ac:dyDescent="0.25">
      <c r="AF7036" s="6"/>
      <c r="AG7036" s="40"/>
      <c r="AJ7036" s="83"/>
      <c r="AK7036" s="40"/>
      <c r="AN7036" s="83"/>
      <c r="AO7036" s="40"/>
      <c r="AT7036" s="83"/>
      <c r="AU7036" s="40"/>
      <c r="AX7036" s="6"/>
      <c r="AY7036" s="40"/>
    </row>
    <row r="7037" spans="32:51" x14ac:dyDescent="0.25">
      <c r="AF7037" s="6"/>
      <c r="AG7037" s="40"/>
      <c r="AJ7037" s="83"/>
      <c r="AK7037" s="40"/>
      <c r="AN7037" s="83"/>
      <c r="AO7037" s="40"/>
      <c r="AT7037" s="83"/>
      <c r="AU7037" s="40"/>
      <c r="AX7037" s="6"/>
      <c r="AY7037" s="40"/>
    </row>
    <row r="7038" spans="32:51" x14ac:dyDescent="0.25">
      <c r="AF7038" s="6"/>
      <c r="AG7038" s="40"/>
      <c r="AJ7038" s="83"/>
      <c r="AK7038" s="40"/>
      <c r="AN7038" s="83"/>
      <c r="AO7038" s="40"/>
      <c r="AT7038" s="83"/>
      <c r="AU7038" s="40"/>
      <c r="AX7038" s="6"/>
      <c r="AY7038" s="40"/>
    </row>
    <row r="7039" spans="32:51" x14ac:dyDescent="0.25">
      <c r="AF7039" s="6"/>
      <c r="AG7039" s="40"/>
      <c r="AJ7039" s="83"/>
      <c r="AK7039" s="40"/>
      <c r="AN7039" s="83"/>
      <c r="AO7039" s="40"/>
      <c r="AT7039" s="83"/>
      <c r="AU7039" s="40"/>
      <c r="AX7039" s="6"/>
      <c r="AY7039" s="40"/>
    </row>
    <row r="7040" spans="32:51" x14ac:dyDescent="0.25">
      <c r="AF7040" s="6"/>
      <c r="AG7040" s="40"/>
      <c r="AJ7040" s="83"/>
      <c r="AK7040" s="40"/>
      <c r="AN7040" s="83"/>
      <c r="AO7040" s="40"/>
      <c r="AT7040" s="83"/>
      <c r="AU7040" s="40"/>
      <c r="AX7040" s="6"/>
      <c r="AY7040" s="40"/>
    </row>
    <row r="7041" spans="32:51" x14ac:dyDescent="0.25">
      <c r="AF7041" s="6"/>
      <c r="AG7041" s="40"/>
      <c r="AJ7041" s="83"/>
      <c r="AK7041" s="40"/>
      <c r="AN7041" s="83"/>
      <c r="AO7041" s="40"/>
      <c r="AT7041" s="83"/>
      <c r="AU7041" s="40"/>
      <c r="AX7041" s="6"/>
      <c r="AY7041" s="40"/>
    </row>
    <row r="7042" spans="32:51" x14ac:dyDescent="0.25">
      <c r="AF7042" s="6"/>
      <c r="AG7042" s="40"/>
      <c r="AJ7042" s="83"/>
      <c r="AK7042" s="40"/>
      <c r="AN7042" s="83"/>
      <c r="AO7042" s="40"/>
      <c r="AT7042" s="83"/>
      <c r="AU7042" s="40"/>
      <c r="AX7042" s="6"/>
      <c r="AY7042" s="40"/>
    </row>
    <row r="7043" spans="32:51" x14ac:dyDescent="0.25">
      <c r="AF7043" s="6"/>
      <c r="AG7043" s="40"/>
      <c r="AJ7043" s="83"/>
      <c r="AK7043" s="40"/>
      <c r="AN7043" s="83"/>
      <c r="AO7043" s="40"/>
      <c r="AT7043" s="83"/>
      <c r="AU7043" s="40"/>
      <c r="AX7043" s="6"/>
      <c r="AY7043" s="40"/>
    </row>
    <row r="7044" spans="32:51" x14ac:dyDescent="0.25">
      <c r="AF7044" s="6"/>
      <c r="AG7044" s="40"/>
      <c r="AJ7044" s="83"/>
      <c r="AK7044" s="40"/>
      <c r="AN7044" s="83"/>
      <c r="AO7044" s="40"/>
      <c r="AT7044" s="83"/>
      <c r="AU7044" s="40"/>
      <c r="AX7044" s="6"/>
      <c r="AY7044" s="40"/>
    </row>
    <row r="7045" spans="32:51" x14ac:dyDescent="0.25">
      <c r="AF7045" s="6"/>
      <c r="AG7045" s="40"/>
      <c r="AJ7045" s="83"/>
      <c r="AK7045" s="40"/>
      <c r="AN7045" s="83"/>
      <c r="AO7045" s="40"/>
      <c r="AT7045" s="83"/>
      <c r="AU7045" s="40"/>
      <c r="AX7045" s="6"/>
      <c r="AY7045" s="40"/>
    </row>
    <row r="7046" spans="32:51" x14ac:dyDescent="0.25">
      <c r="AF7046" s="6"/>
      <c r="AG7046" s="40"/>
      <c r="AJ7046" s="83"/>
      <c r="AK7046" s="40"/>
      <c r="AN7046" s="83"/>
      <c r="AO7046" s="40"/>
      <c r="AT7046" s="83"/>
      <c r="AU7046" s="40"/>
      <c r="AX7046" s="6"/>
      <c r="AY7046" s="40"/>
    </row>
    <row r="7047" spans="32:51" x14ac:dyDescent="0.25">
      <c r="AF7047" s="6"/>
      <c r="AG7047" s="40"/>
      <c r="AJ7047" s="83"/>
      <c r="AK7047" s="40"/>
      <c r="AN7047" s="83"/>
      <c r="AO7047" s="40"/>
      <c r="AT7047" s="83"/>
      <c r="AU7047" s="40"/>
      <c r="AX7047" s="6"/>
      <c r="AY7047" s="40"/>
    </row>
    <row r="7048" spans="32:51" x14ac:dyDescent="0.25">
      <c r="AF7048" s="6"/>
      <c r="AG7048" s="40"/>
      <c r="AJ7048" s="83"/>
      <c r="AK7048" s="40"/>
      <c r="AN7048" s="83"/>
      <c r="AO7048" s="40"/>
      <c r="AT7048" s="83"/>
      <c r="AU7048" s="40"/>
      <c r="AX7048" s="6"/>
      <c r="AY7048" s="40"/>
    </row>
    <row r="7049" spans="32:51" x14ac:dyDescent="0.25">
      <c r="AF7049" s="6"/>
      <c r="AG7049" s="40"/>
      <c r="AJ7049" s="83"/>
      <c r="AK7049" s="40"/>
      <c r="AN7049" s="83"/>
      <c r="AO7049" s="40"/>
      <c r="AT7049" s="83"/>
      <c r="AU7049" s="40"/>
      <c r="AX7049" s="6"/>
      <c r="AY7049" s="40"/>
    </row>
    <row r="7050" spans="32:51" x14ac:dyDescent="0.25">
      <c r="AF7050" s="6"/>
      <c r="AG7050" s="40"/>
      <c r="AJ7050" s="83"/>
      <c r="AK7050" s="40"/>
      <c r="AN7050" s="83"/>
      <c r="AO7050" s="40"/>
      <c r="AT7050" s="83"/>
      <c r="AU7050" s="40"/>
      <c r="AX7050" s="6"/>
      <c r="AY7050" s="40"/>
    </row>
    <row r="7051" spans="32:51" x14ac:dyDescent="0.25">
      <c r="AF7051" s="6"/>
      <c r="AG7051" s="40"/>
      <c r="AJ7051" s="83"/>
      <c r="AK7051" s="40"/>
      <c r="AN7051" s="83"/>
      <c r="AO7051" s="40"/>
      <c r="AT7051" s="83"/>
      <c r="AU7051" s="40"/>
      <c r="AX7051" s="6"/>
      <c r="AY7051" s="40"/>
    </row>
    <row r="7052" spans="32:51" x14ac:dyDescent="0.25">
      <c r="AF7052" s="6"/>
      <c r="AG7052" s="40"/>
      <c r="AJ7052" s="83"/>
      <c r="AK7052" s="40"/>
      <c r="AN7052" s="83"/>
      <c r="AO7052" s="40"/>
      <c r="AT7052" s="83"/>
      <c r="AU7052" s="40"/>
      <c r="AX7052" s="6"/>
      <c r="AY7052" s="40"/>
    </row>
    <row r="7053" spans="32:51" x14ac:dyDescent="0.25">
      <c r="AF7053" s="6"/>
      <c r="AG7053" s="40"/>
      <c r="AJ7053" s="83"/>
      <c r="AK7053" s="40"/>
      <c r="AN7053" s="83"/>
      <c r="AO7053" s="40"/>
      <c r="AT7053" s="83"/>
      <c r="AU7053" s="40"/>
      <c r="AX7053" s="6"/>
      <c r="AY7053" s="40"/>
    </row>
    <row r="7054" spans="32:51" x14ac:dyDescent="0.25">
      <c r="AF7054" s="6"/>
      <c r="AG7054" s="40"/>
      <c r="AJ7054" s="83"/>
      <c r="AK7054" s="40"/>
      <c r="AN7054" s="83"/>
      <c r="AO7054" s="40"/>
      <c r="AT7054" s="83"/>
      <c r="AU7054" s="40"/>
      <c r="AX7054" s="6"/>
      <c r="AY7054" s="40"/>
    </row>
    <row r="7055" spans="32:51" x14ac:dyDescent="0.25">
      <c r="AF7055" s="6"/>
      <c r="AG7055" s="40"/>
      <c r="AJ7055" s="83"/>
      <c r="AK7055" s="40"/>
      <c r="AN7055" s="83"/>
      <c r="AO7055" s="40"/>
      <c r="AT7055" s="83"/>
      <c r="AU7055" s="40"/>
      <c r="AX7055" s="6"/>
      <c r="AY7055" s="40"/>
    </row>
    <row r="7056" spans="32:51" x14ac:dyDescent="0.25">
      <c r="AF7056" s="6"/>
      <c r="AG7056" s="40"/>
      <c r="AJ7056" s="83"/>
      <c r="AK7056" s="40"/>
      <c r="AN7056" s="83"/>
      <c r="AO7056" s="40"/>
      <c r="AT7056" s="83"/>
      <c r="AU7056" s="40"/>
      <c r="AX7056" s="6"/>
      <c r="AY7056" s="40"/>
    </row>
    <row r="7057" spans="32:51" x14ac:dyDescent="0.25">
      <c r="AF7057" s="6"/>
      <c r="AG7057" s="40"/>
      <c r="AJ7057" s="83"/>
      <c r="AK7057" s="40"/>
      <c r="AN7057" s="83"/>
      <c r="AO7057" s="40"/>
      <c r="AT7057" s="83"/>
      <c r="AU7057" s="40"/>
      <c r="AX7057" s="6"/>
      <c r="AY7057" s="40"/>
    </row>
    <row r="7058" spans="32:51" x14ac:dyDescent="0.25">
      <c r="AF7058" s="6"/>
      <c r="AG7058" s="40"/>
      <c r="AJ7058" s="83"/>
      <c r="AK7058" s="40"/>
      <c r="AN7058" s="83"/>
      <c r="AO7058" s="40"/>
      <c r="AT7058" s="83"/>
      <c r="AU7058" s="40"/>
      <c r="AX7058" s="6"/>
      <c r="AY7058" s="40"/>
    </row>
    <row r="7059" spans="32:51" x14ac:dyDescent="0.25">
      <c r="AF7059" s="6"/>
      <c r="AG7059" s="40"/>
      <c r="AJ7059" s="83"/>
      <c r="AK7059" s="40"/>
      <c r="AN7059" s="83"/>
      <c r="AO7059" s="40"/>
      <c r="AT7059" s="83"/>
      <c r="AU7059" s="40"/>
      <c r="AX7059" s="6"/>
      <c r="AY7059" s="40"/>
    </row>
    <row r="7060" spans="32:51" x14ac:dyDescent="0.25">
      <c r="AF7060" s="6"/>
      <c r="AG7060" s="40"/>
      <c r="AJ7060" s="83"/>
      <c r="AK7060" s="40"/>
      <c r="AN7060" s="83"/>
      <c r="AO7060" s="40"/>
      <c r="AT7060" s="83"/>
      <c r="AU7060" s="40"/>
      <c r="AX7060" s="6"/>
      <c r="AY7060" s="40"/>
    </row>
    <row r="7061" spans="32:51" x14ac:dyDescent="0.25">
      <c r="AF7061" s="6"/>
      <c r="AG7061" s="40"/>
      <c r="AJ7061" s="83"/>
      <c r="AK7061" s="40"/>
      <c r="AN7061" s="83"/>
      <c r="AO7061" s="40"/>
      <c r="AT7061" s="83"/>
      <c r="AU7061" s="40"/>
      <c r="AX7061" s="6"/>
      <c r="AY7061" s="40"/>
    </row>
    <row r="7062" spans="32:51" x14ac:dyDescent="0.25">
      <c r="AF7062" s="6"/>
      <c r="AG7062" s="40"/>
      <c r="AJ7062" s="83"/>
      <c r="AK7062" s="40"/>
      <c r="AN7062" s="83"/>
      <c r="AO7062" s="40"/>
      <c r="AT7062" s="83"/>
      <c r="AU7062" s="40"/>
      <c r="AX7062" s="6"/>
      <c r="AY7062" s="40"/>
    </row>
    <row r="7063" spans="32:51" x14ac:dyDescent="0.25">
      <c r="AF7063" s="6"/>
      <c r="AG7063" s="40"/>
      <c r="AJ7063" s="83"/>
      <c r="AK7063" s="40"/>
      <c r="AN7063" s="83"/>
      <c r="AO7063" s="40"/>
      <c r="AT7063" s="83"/>
      <c r="AU7063" s="40"/>
      <c r="AX7063" s="6"/>
      <c r="AY7063" s="40"/>
    </row>
    <row r="7064" spans="32:51" x14ac:dyDescent="0.25">
      <c r="AF7064" s="6"/>
      <c r="AG7064" s="40"/>
      <c r="AJ7064" s="83"/>
      <c r="AK7064" s="40"/>
      <c r="AN7064" s="83"/>
      <c r="AO7064" s="40"/>
      <c r="AT7064" s="83"/>
      <c r="AU7064" s="40"/>
      <c r="AX7064" s="6"/>
      <c r="AY7064" s="40"/>
    </row>
    <row r="7065" spans="32:51" x14ac:dyDescent="0.25">
      <c r="AF7065" s="6"/>
      <c r="AG7065" s="40"/>
      <c r="AJ7065" s="83"/>
      <c r="AK7065" s="40"/>
      <c r="AN7065" s="83"/>
      <c r="AO7065" s="40"/>
      <c r="AT7065" s="83"/>
      <c r="AU7065" s="40"/>
      <c r="AX7065" s="6"/>
      <c r="AY7065" s="40"/>
    </row>
    <row r="7066" spans="32:51" x14ac:dyDescent="0.25">
      <c r="AF7066" s="6"/>
      <c r="AG7066" s="40"/>
      <c r="AJ7066" s="83"/>
      <c r="AK7066" s="40"/>
      <c r="AN7066" s="83"/>
      <c r="AO7066" s="40"/>
      <c r="AT7066" s="83"/>
      <c r="AU7066" s="40"/>
      <c r="AX7066" s="6"/>
      <c r="AY7066" s="40"/>
    </row>
    <row r="7067" spans="32:51" x14ac:dyDescent="0.25">
      <c r="AF7067" s="6"/>
      <c r="AG7067" s="40"/>
      <c r="AJ7067" s="83"/>
      <c r="AK7067" s="40"/>
      <c r="AN7067" s="83"/>
      <c r="AO7067" s="40"/>
      <c r="AT7067" s="83"/>
      <c r="AU7067" s="40"/>
      <c r="AX7067" s="6"/>
      <c r="AY7067" s="40"/>
    </row>
    <row r="7068" spans="32:51" x14ac:dyDescent="0.25">
      <c r="AF7068" s="6"/>
      <c r="AG7068" s="40"/>
      <c r="AJ7068" s="83"/>
      <c r="AK7068" s="40"/>
      <c r="AN7068" s="83"/>
      <c r="AO7068" s="40"/>
      <c r="AT7068" s="83"/>
      <c r="AU7068" s="40"/>
      <c r="AX7068" s="6"/>
      <c r="AY7068" s="40"/>
    </row>
    <row r="7069" spans="32:51" x14ac:dyDescent="0.25">
      <c r="AF7069" s="6"/>
      <c r="AG7069" s="40"/>
      <c r="AJ7069" s="83"/>
      <c r="AK7069" s="40"/>
      <c r="AN7069" s="83"/>
      <c r="AO7069" s="40"/>
      <c r="AT7069" s="83"/>
      <c r="AU7069" s="40"/>
      <c r="AX7069" s="6"/>
      <c r="AY7069" s="40"/>
    </row>
    <row r="7070" spans="32:51" x14ac:dyDescent="0.25">
      <c r="AF7070" s="6"/>
      <c r="AG7070" s="40"/>
      <c r="AJ7070" s="83"/>
      <c r="AK7070" s="40"/>
      <c r="AN7070" s="83"/>
      <c r="AO7070" s="40"/>
      <c r="AT7070" s="83"/>
      <c r="AU7070" s="40"/>
      <c r="AX7070" s="6"/>
      <c r="AY7070" s="40"/>
    </row>
    <row r="7071" spans="32:51" x14ac:dyDescent="0.25">
      <c r="AF7071" s="6"/>
      <c r="AG7071" s="40"/>
      <c r="AJ7071" s="83"/>
      <c r="AK7071" s="40"/>
      <c r="AN7071" s="83"/>
      <c r="AO7071" s="40"/>
      <c r="AT7071" s="83"/>
      <c r="AU7071" s="40"/>
      <c r="AX7071" s="6"/>
      <c r="AY7071" s="40"/>
    </row>
    <row r="7072" spans="32:51" x14ac:dyDescent="0.25">
      <c r="AF7072" s="6"/>
      <c r="AG7072" s="40"/>
      <c r="AJ7072" s="83"/>
      <c r="AK7072" s="40"/>
      <c r="AN7072" s="83"/>
      <c r="AO7072" s="40"/>
      <c r="AT7072" s="83"/>
      <c r="AU7072" s="40"/>
      <c r="AX7072" s="6"/>
      <c r="AY7072" s="40"/>
    </row>
    <row r="7073" spans="32:51" x14ac:dyDescent="0.25">
      <c r="AF7073" s="6"/>
      <c r="AG7073" s="40"/>
      <c r="AJ7073" s="83"/>
      <c r="AK7073" s="40"/>
      <c r="AN7073" s="83"/>
      <c r="AO7073" s="40"/>
      <c r="AT7073" s="83"/>
      <c r="AU7073" s="40"/>
      <c r="AX7073" s="6"/>
      <c r="AY7073" s="40"/>
    </row>
    <row r="7074" spans="32:51" x14ac:dyDescent="0.25">
      <c r="AF7074" s="6"/>
      <c r="AG7074" s="40"/>
      <c r="AJ7074" s="83"/>
      <c r="AK7074" s="40"/>
      <c r="AN7074" s="83"/>
      <c r="AO7074" s="40"/>
      <c r="AT7074" s="83"/>
      <c r="AU7074" s="40"/>
      <c r="AX7074" s="6"/>
      <c r="AY7074" s="40"/>
    </row>
    <row r="7075" spans="32:51" x14ac:dyDescent="0.25">
      <c r="AF7075" s="6"/>
      <c r="AG7075" s="40"/>
      <c r="AJ7075" s="83"/>
      <c r="AK7075" s="40"/>
      <c r="AN7075" s="83"/>
      <c r="AO7075" s="40"/>
      <c r="AT7075" s="83"/>
      <c r="AU7075" s="40"/>
      <c r="AX7075" s="6"/>
      <c r="AY7075" s="40"/>
    </row>
    <row r="7076" spans="32:51" x14ac:dyDescent="0.25">
      <c r="AF7076" s="6"/>
      <c r="AG7076" s="40"/>
      <c r="AJ7076" s="83"/>
      <c r="AK7076" s="40"/>
      <c r="AN7076" s="83"/>
      <c r="AO7076" s="40"/>
      <c r="AT7076" s="83"/>
      <c r="AU7076" s="40"/>
      <c r="AX7076" s="6"/>
      <c r="AY7076" s="40"/>
    </row>
    <row r="7077" spans="32:51" x14ac:dyDescent="0.25">
      <c r="AF7077" s="6"/>
      <c r="AG7077" s="40"/>
      <c r="AJ7077" s="83"/>
      <c r="AK7077" s="40"/>
      <c r="AN7077" s="83"/>
      <c r="AO7077" s="40"/>
      <c r="AT7077" s="83"/>
      <c r="AU7077" s="40"/>
      <c r="AX7077" s="6"/>
      <c r="AY7077" s="40"/>
    </row>
    <row r="7078" spans="32:51" x14ac:dyDescent="0.25">
      <c r="AF7078" s="6"/>
      <c r="AG7078" s="40"/>
      <c r="AJ7078" s="83"/>
      <c r="AK7078" s="40"/>
      <c r="AN7078" s="83"/>
      <c r="AO7078" s="40"/>
      <c r="AT7078" s="83"/>
      <c r="AU7078" s="40"/>
      <c r="AX7078" s="6"/>
      <c r="AY7078" s="40"/>
    </row>
    <row r="7079" spans="32:51" x14ac:dyDescent="0.25">
      <c r="AF7079" s="6"/>
      <c r="AG7079" s="40"/>
      <c r="AJ7079" s="83"/>
      <c r="AK7079" s="40"/>
      <c r="AN7079" s="83"/>
      <c r="AO7079" s="40"/>
      <c r="AT7079" s="83"/>
      <c r="AU7079" s="40"/>
      <c r="AX7079" s="6"/>
      <c r="AY7079" s="40"/>
    </row>
    <row r="7080" spans="32:51" x14ac:dyDescent="0.25">
      <c r="AF7080" s="6"/>
      <c r="AG7080" s="40"/>
      <c r="AJ7080" s="83"/>
      <c r="AK7080" s="40"/>
      <c r="AN7080" s="83"/>
      <c r="AO7080" s="40"/>
      <c r="AT7080" s="83"/>
      <c r="AU7080" s="40"/>
      <c r="AX7080" s="6"/>
      <c r="AY7080" s="40"/>
    </row>
    <row r="7081" spans="32:51" x14ac:dyDescent="0.25">
      <c r="AF7081" s="6"/>
      <c r="AG7081" s="40"/>
      <c r="AJ7081" s="83"/>
      <c r="AK7081" s="40"/>
      <c r="AN7081" s="83"/>
      <c r="AO7081" s="40"/>
      <c r="AT7081" s="83"/>
      <c r="AU7081" s="40"/>
      <c r="AX7081" s="6"/>
      <c r="AY7081" s="40"/>
    </row>
    <row r="7082" spans="32:51" x14ac:dyDescent="0.25">
      <c r="AF7082" s="6"/>
      <c r="AG7082" s="40"/>
      <c r="AJ7082" s="83"/>
      <c r="AK7082" s="40"/>
      <c r="AN7082" s="83"/>
      <c r="AO7082" s="40"/>
      <c r="AT7082" s="83"/>
      <c r="AU7082" s="40"/>
      <c r="AX7082" s="6"/>
      <c r="AY7082" s="40"/>
    </row>
    <row r="7083" spans="32:51" x14ac:dyDescent="0.25">
      <c r="AF7083" s="6"/>
      <c r="AG7083" s="40"/>
      <c r="AJ7083" s="83"/>
      <c r="AK7083" s="40"/>
      <c r="AN7083" s="83"/>
      <c r="AO7083" s="40"/>
      <c r="AT7083" s="83"/>
      <c r="AU7083" s="40"/>
      <c r="AX7083" s="6"/>
      <c r="AY7083" s="40"/>
    </row>
    <row r="7084" spans="32:51" x14ac:dyDescent="0.25">
      <c r="AF7084" s="6"/>
      <c r="AG7084" s="40"/>
      <c r="AJ7084" s="83"/>
      <c r="AK7084" s="40"/>
      <c r="AN7084" s="83"/>
      <c r="AO7084" s="40"/>
      <c r="AT7084" s="83"/>
      <c r="AU7084" s="40"/>
      <c r="AX7084" s="6"/>
      <c r="AY7084" s="40"/>
    </row>
    <row r="7085" spans="32:51" x14ac:dyDescent="0.25">
      <c r="AF7085" s="6"/>
      <c r="AG7085" s="40"/>
      <c r="AJ7085" s="83"/>
      <c r="AK7085" s="40"/>
      <c r="AN7085" s="83"/>
      <c r="AO7085" s="40"/>
      <c r="AT7085" s="83"/>
      <c r="AU7085" s="40"/>
      <c r="AX7085" s="6"/>
      <c r="AY7085" s="40"/>
    </row>
    <row r="7086" spans="32:51" x14ac:dyDescent="0.25">
      <c r="AF7086" s="6"/>
      <c r="AG7086" s="40"/>
      <c r="AJ7086" s="83"/>
      <c r="AK7086" s="40"/>
      <c r="AN7086" s="83"/>
      <c r="AO7086" s="40"/>
      <c r="AT7086" s="83"/>
      <c r="AU7086" s="40"/>
      <c r="AX7086" s="6"/>
      <c r="AY7086" s="40"/>
    </row>
    <row r="7087" spans="32:51" x14ac:dyDescent="0.25">
      <c r="AF7087" s="6"/>
      <c r="AG7087" s="40"/>
      <c r="AJ7087" s="83"/>
      <c r="AK7087" s="40"/>
      <c r="AN7087" s="83"/>
      <c r="AO7087" s="40"/>
      <c r="AT7087" s="83"/>
      <c r="AU7087" s="40"/>
      <c r="AX7087" s="6"/>
      <c r="AY7087" s="40"/>
    </row>
    <row r="7088" spans="32:51" x14ac:dyDescent="0.25">
      <c r="AF7088" s="6"/>
      <c r="AG7088" s="40"/>
      <c r="AJ7088" s="83"/>
      <c r="AK7088" s="40"/>
      <c r="AN7088" s="83"/>
      <c r="AO7088" s="40"/>
      <c r="AT7088" s="83"/>
      <c r="AU7088" s="40"/>
      <c r="AX7088" s="6"/>
      <c r="AY7088" s="40"/>
    </row>
    <row r="7089" spans="32:51" x14ac:dyDescent="0.25">
      <c r="AF7089" s="6"/>
      <c r="AG7089" s="40"/>
      <c r="AJ7089" s="83"/>
      <c r="AK7089" s="40"/>
      <c r="AN7089" s="83"/>
      <c r="AO7089" s="40"/>
      <c r="AT7089" s="83"/>
      <c r="AU7089" s="40"/>
      <c r="AX7089" s="6"/>
      <c r="AY7089" s="40"/>
    </row>
    <row r="7090" spans="32:51" x14ac:dyDescent="0.25">
      <c r="AF7090" s="6"/>
      <c r="AG7090" s="40"/>
      <c r="AJ7090" s="83"/>
      <c r="AK7090" s="40"/>
      <c r="AN7090" s="83"/>
      <c r="AO7090" s="40"/>
      <c r="AT7090" s="83"/>
      <c r="AU7090" s="40"/>
      <c r="AX7090" s="6"/>
      <c r="AY7090" s="40"/>
    </row>
    <row r="7091" spans="32:51" x14ac:dyDescent="0.25">
      <c r="AF7091" s="6"/>
      <c r="AG7091" s="40"/>
      <c r="AJ7091" s="83"/>
      <c r="AK7091" s="40"/>
      <c r="AN7091" s="83"/>
      <c r="AO7091" s="40"/>
      <c r="AT7091" s="83"/>
      <c r="AU7091" s="40"/>
      <c r="AX7091" s="6"/>
      <c r="AY7091" s="40"/>
    </row>
    <row r="7092" spans="32:51" x14ac:dyDescent="0.25">
      <c r="AF7092" s="6"/>
      <c r="AG7092" s="40"/>
      <c r="AJ7092" s="83"/>
      <c r="AK7092" s="40"/>
      <c r="AN7092" s="83"/>
      <c r="AO7092" s="40"/>
      <c r="AT7092" s="83"/>
      <c r="AU7092" s="40"/>
      <c r="AX7092" s="6"/>
      <c r="AY7092" s="40"/>
    </row>
    <row r="7093" spans="32:51" x14ac:dyDescent="0.25">
      <c r="AF7093" s="6"/>
      <c r="AG7093" s="40"/>
      <c r="AJ7093" s="83"/>
      <c r="AK7093" s="40"/>
      <c r="AN7093" s="83"/>
      <c r="AO7093" s="40"/>
      <c r="AT7093" s="83"/>
      <c r="AU7093" s="40"/>
      <c r="AX7093" s="6"/>
      <c r="AY7093" s="40"/>
    </row>
    <row r="7094" spans="32:51" x14ac:dyDescent="0.25">
      <c r="AF7094" s="6"/>
      <c r="AG7094" s="40"/>
      <c r="AJ7094" s="83"/>
      <c r="AK7094" s="40"/>
      <c r="AN7094" s="83"/>
      <c r="AO7094" s="40"/>
      <c r="AT7094" s="83"/>
      <c r="AU7094" s="40"/>
      <c r="AX7094" s="6"/>
      <c r="AY7094" s="40"/>
    </row>
    <row r="7095" spans="32:51" x14ac:dyDescent="0.25">
      <c r="AF7095" s="6"/>
      <c r="AG7095" s="40"/>
      <c r="AJ7095" s="83"/>
      <c r="AK7095" s="40"/>
      <c r="AN7095" s="83"/>
      <c r="AO7095" s="40"/>
      <c r="AT7095" s="83"/>
      <c r="AU7095" s="40"/>
      <c r="AX7095" s="6"/>
      <c r="AY7095" s="40"/>
    </row>
    <row r="7096" spans="32:51" x14ac:dyDescent="0.25">
      <c r="AF7096" s="6"/>
      <c r="AG7096" s="40"/>
      <c r="AJ7096" s="83"/>
      <c r="AK7096" s="40"/>
      <c r="AN7096" s="83"/>
      <c r="AO7096" s="40"/>
      <c r="AT7096" s="83"/>
      <c r="AU7096" s="40"/>
      <c r="AX7096" s="6"/>
      <c r="AY7096" s="40"/>
    </row>
    <row r="7097" spans="32:51" x14ac:dyDescent="0.25">
      <c r="AF7097" s="6"/>
      <c r="AG7097" s="40"/>
      <c r="AJ7097" s="83"/>
      <c r="AK7097" s="40"/>
      <c r="AN7097" s="83"/>
      <c r="AO7097" s="40"/>
      <c r="AT7097" s="83"/>
      <c r="AU7097" s="40"/>
      <c r="AX7097" s="6"/>
      <c r="AY7097" s="40"/>
    </row>
    <row r="7098" spans="32:51" x14ac:dyDescent="0.25">
      <c r="AF7098" s="6"/>
      <c r="AG7098" s="40"/>
      <c r="AJ7098" s="83"/>
      <c r="AK7098" s="40"/>
      <c r="AN7098" s="83"/>
      <c r="AO7098" s="40"/>
      <c r="AT7098" s="83"/>
      <c r="AU7098" s="40"/>
      <c r="AX7098" s="6"/>
      <c r="AY7098" s="40"/>
    </row>
    <row r="7099" spans="32:51" x14ac:dyDescent="0.25">
      <c r="AF7099" s="6"/>
      <c r="AG7099" s="40"/>
      <c r="AJ7099" s="83"/>
      <c r="AK7099" s="40"/>
      <c r="AN7099" s="83"/>
      <c r="AO7099" s="40"/>
      <c r="AT7099" s="83"/>
      <c r="AU7099" s="40"/>
      <c r="AX7099" s="6"/>
      <c r="AY7099" s="40"/>
    </row>
    <row r="7100" spans="32:51" x14ac:dyDescent="0.25">
      <c r="AF7100" s="6"/>
      <c r="AG7100" s="40"/>
      <c r="AJ7100" s="83"/>
      <c r="AK7100" s="40"/>
      <c r="AN7100" s="83"/>
      <c r="AO7100" s="40"/>
      <c r="AT7100" s="83"/>
      <c r="AU7100" s="40"/>
      <c r="AX7100" s="6"/>
      <c r="AY7100" s="40"/>
    </row>
    <row r="7101" spans="32:51" x14ac:dyDescent="0.25">
      <c r="AF7101" s="6"/>
      <c r="AG7101" s="40"/>
      <c r="AJ7101" s="83"/>
      <c r="AK7101" s="40"/>
      <c r="AN7101" s="83"/>
      <c r="AO7101" s="40"/>
      <c r="AT7101" s="83"/>
      <c r="AU7101" s="40"/>
      <c r="AX7101" s="6"/>
      <c r="AY7101" s="40"/>
    </row>
    <row r="7102" spans="32:51" x14ac:dyDescent="0.25">
      <c r="AF7102" s="6"/>
      <c r="AG7102" s="40"/>
      <c r="AJ7102" s="83"/>
      <c r="AK7102" s="40"/>
      <c r="AN7102" s="83"/>
      <c r="AO7102" s="40"/>
      <c r="AT7102" s="83"/>
      <c r="AU7102" s="40"/>
      <c r="AX7102" s="6"/>
      <c r="AY7102" s="40"/>
    </row>
    <row r="7103" spans="32:51" x14ac:dyDescent="0.25">
      <c r="AF7103" s="6"/>
      <c r="AG7103" s="40"/>
      <c r="AJ7103" s="83"/>
      <c r="AK7103" s="40"/>
      <c r="AN7103" s="83"/>
      <c r="AO7103" s="40"/>
      <c r="AT7103" s="83"/>
      <c r="AU7103" s="40"/>
      <c r="AX7103" s="6"/>
      <c r="AY7103" s="40"/>
    </row>
    <row r="7104" spans="32:51" x14ac:dyDescent="0.25">
      <c r="AF7104" s="6"/>
      <c r="AG7104" s="40"/>
      <c r="AJ7104" s="83"/>
      <c r="AK7104" s="40"/>
      <c r="AN7104" s="83"/>
      <c r="AO7104" s="40"/>
      <c r="AT7104" s="83"/>
      <c r="AU7104" s="40"/>
      <c r="AX7104" s="6"/>
      <c r="AY7104" s="40"/>
    </row>
    <row r="7105" spans="32:51" x14ac:dyDescent="0.25">
      <c r="AF7105" s="6"/>
      <c r="AG7105" s="40"/>
      <c r="AJ7105" s="83"/>
      <c r="AK7105" s="40"/>
      <c r="AN7105" s="83"/>
      <c r="AO7105" s="40"/>
      <c r="AT7105" s="83"/>
      <c r="AU7105" s="40"/>
      <c r="AX7105" s="6"/>
      <c r="AY7105" s="40"/>
    </row>
    <row r="7106" spans="32:51" x14ac:dyDescent="0.25">
      <c r="AF7106" s="6"/>
      <c r="AG7106" s="40"/>
      <c r="AJ7106" s="83"/>
      <c r="AK7106" s="40"/>
      <c r="AN7106" s="83"/>
      <c r="AO7106" s="40"/>
      <c r="AT7106" s="83"/>
      <c r="AU7106" s="40"/>
      <c r="AX7106" s="6"/>
      <c r="AY7106" s="40"/>
    </row>
    <row r="7107" spans="32:51" x14ac:dyDescent="0.25">
      <c r="AF7107" s="6"/>
      <c r="AG7107" s="40"/>
      <c r="AJ7107" s="83"/>
      <c r="AK7107" s="40"/>
      <c r="AN7107" s="83"/>
      <c r="AO7107" s="40"/>
      <c r="AT7107" s="83"/>
      <c r="AU7107" s="40"/>
      <c r="AX7107" s="6"/>
      <c r="AY7107" s="40"/>
    </row>
    <row r="7108" spans="32:51" x14ac:dyDescent="0.25">
      <c r="AF7108" s="6"/>
      <c r="AG7108" s="40"/>
      <c r="AJ7108" s="83"/>
      <c r="AK7108" s="40"/>
      <c r="AN7108" s="83"/>
      <c r="AO7108" s="40"/>
      <c r="AT7108" s="83"/>
      <c r="AU7108" s="40"/>
      <c r="AX7108" s="6"/>
      <c r="AY7108" s="40"/>
    </row>
    <row r="7109" spans="32:51" x14ac:dyDescent="0.25">
      <c r="AF7109" s="6"/>
      <c r="AG7109" s="40"/>
      <c r="AJ7109" s="83"/>
      <c r="AK7109" s="40"/>
      <c r="AN7109" s="83"/>
      <c r="AO7109" s="40"/>
      <c r="AT7109" s="83"/>
      <c r="AU7109" s="40"/>
      <c r="AX7109" s="6"/>
      <c r="AY7109" s="40"/>
    </row>
    <row r="7110" spans="32:51" x14ac:dyDescent="0.25">
      <c r="AF7110" s="6"/>
      <c r="AG7110" s="40"/>
      <c r="AJ7110" s="83"/>
      <c r="AK7110" s="40"/>
      <c r="AN7110" s="83"/>
      <c r="AO7110" s="40"/>
      <c r="AT7110" s="83"/>
      <c r="AU7110" s="40"/>
      <c r="AX7110" s="6"/>
      <c r="AY7110" s="40"/>
    </row>
    <row r="7111" spans="32:51" x14ac:dyDescent="0.25">
      <c r="AF7111" s="6"/>
      <c r="AG7111" s="40"/>
      <c r="AJ7111" s="83"/>
      <c r="AK7111" s="40"/>
      <c r="AN7111" s="83"/>
      <c r="AO7111" s="40"/>
      <c r="AT7111" s="83"/>
      <c r="AU7111" s="40"/>
      <c r="AX7111" s="6"/>
      <c r="AY7111" s="40"/>
    </row>
    <row r="7112" spans="32:51" x14ac:dyDescent="0.25">
      <c r="AF7112" s="6"/>
      <c r="AG7112" s="40"/>
      <c r="AJ7112" s="83"/>
      <c r="AK7112" s="40"/>
      <c r="AN7112" s="83"/>
      <c r="AO7112" s="40"/>
      <c r="AT7112" s="83"/>
      <c r="AU7112" s="40"/>
      <c r="AX7112" s="6"/>
      <c r="AY7112" s="40"/>
    </row>
    <row r="7113" spans="32:51" x14ac:dyDescent="0.25">
      <c r="AF7113" s="6"/>
      <c r="AG7113" s="40"/>
      <c r="AJ7113" s="83"/>
      <c r="AK7113" s="40"/>
      <c r="AN7113" s="83"/>
      <c r="AO7113" s="40"/>
      <c r="AT7113" s="83"/>
      <c r="AU7113" s="40"/>
      <c r="AX7113" s="6"/>
      <c r="AY7113" s="40"/>
    </row>
    <row r="7114" spans="32:51" x14ac:dyDescent="0.25">
      <c r="AF7114" s="6"/>
      <c r="AG7114" s="40"/>
      <c r="AJ7114" s="83"/>
      <c r="AK7114" s="40"/>
      <c r="AN7114" s="83"/>
      <c r="AO7114" s="40"/>
      <c r="AT7114" s="83"/>
      <c r="AU7114" s="40"/>
      <c r="AX7114" s="6"/>
      <c r="AY7114" s="40"/>
    </row>
    <row r="7115" spans="32:51" x14ac:dyDescent="0.25">
      <c r="AF7115" s="6"/>
      <c r="AG7115" s="40"/>
      <c r="AJ7115" s="83"/>
      <c r="AK7115" s="40"/>
      <c r="AN7115" s="83"/>
      <c r="AO7115" s="40"/>
      <c r="AT7115" s="83"/>
      <c r="AU7115" s="40"/>
      <c r="AX7115" s="6"/>
      <c r="AY7115" s="40"/>
    </row>
    <row r="7116" spans="32:51" x14ac:dyDescent="0.25">
      <c r="AF7116" s="6"/>
      <c r="AG7116" s="40"/>
      <c r="AJ7116" s="83"/>
      <c r="AK7116" s="40"/>
      <c r="AN7116" s="83"/>
      <c r="AO7116" s="40"/>
      <c r="AT7116" s="83"/>
      <c r="AU7116" s="40"/>
      <c r="AX7116" s="6"/>
      <c r="AY7116" s="40"/>
    </row>
    <row r="7117" spans="32:51" x14ac:dyDescent="0.25">
      <c r="AF7117" s="6"/>
      <c r="AG7117" s="40"/>
      <c r="AJ7117" s="83"/>
      <c r="AK7117" s="40"/>
      <c r="AN7117" s="83"/>
      <c r="AO7117" s="40"/>
      <c r="AT7117" s="83"/>
      <c r="AU7117" s="40"/>
      <c r="AX7117" s="6"/>
      <c r="AY7117" s="40"/>
    </row>
    <row r="7118" spans="32:51" x14ac:dyDescent="0.25">
      <c r="AF7118" s="6"/>
      <c r="AG7118" s="40"/>
      <c r="AJ7118" s="83"/>
      <c r="AK7118" s="40"/>
      <c r="AN7118" s="83"/>
      <c r="AO7118" s="40"/>
      <c r="AT7118" s="83"/>
      <c r="AU7118" s="40"/>
      <c r="AX7118" s="6"/>
      <c r="AY7118" s="40"/>
    </row>
    <row r="7119" spans="32:51" x14ac:dyDescent="0.25">
      <c r="AF7119" s="6"/>
      <c r="AG7119" s="40"/>
      <c r="AJ7119" s="83"/>
      <c r="AK7119" s="40"/>
      <c r="AN7119" s="83"/>
      <c r="AO7119" s="40"/>
      <c r="AT7119" s="83"/>
      <c r="AU7119" s="40"/>
      <c r="AX7119" s="6"/>
      <c r="AY7119" s="40"/>
    </row>
    <row r="7120" spans="32:51" x14ac:dyDescent="0.25">
      <c r="AF7120" s="6"/>
      <c r="AG7120" s="40"/>
      <c r="AJ7120" s="83"/>
      <c r="AK7120" s="40"/>
      <c r="AN7120" s="83"/>
      <c r="AO7120" s="40"/>
      <c r="AT7120" s="83"/>
      <c r="AU7120" s="40"/>
      <c r="AX7120" s="6"/>
      <c r="AY7120" s="40"/>
    </row>
    <row r="7121" spans="32:51" x14ac:dyDescent="0.25">
      <c r="AF7121" s="6"/>
      <c r="AG7121" s="40"/>
      <c r="AJ7121" s="83"/>
      <c r="AK7121" s="40"/>
      <c r="AN7121" s="83"/>
      <c r="AO7121" s="40"/>
      <c r="AT7121" s="83"/>
      <c r="AU7121" s="40"/>
      <c r="AX7121" s="6"/>
      <c r="AY7121" s="40"/>
    </row>
    <row r="7122" spans="32:51" x14ac:dyDescent="0.25">
      <c r="AF7122" s="6"/>
      <c r="AG7122" s="40"/>
      <c r="AJ7122" s="83"/>
      <c r="AK7122" s="40"/>
      <c r="AN7122" s="83"/>
      <c r="AO7122" s="40"/>
      <c r="AT7122" s="83"/>
      <c r="AU7122" s="40"/>
      <c r="AX7122" s="6"/>
      <c r="AY7122" s="40"/>
    </row>
    <row r="7123" spans="32:51" x14ac:dyDescent="0.25">
      <c r="AF7123" s="6"/>
      <c r="AG7123" s="40"/>
      <c r="AJ7123" s="83"/>
      <c r="AK7123" s="40"/>
      <c r="AN7123" s="83"/>
      <c r="AO7123" s="40"/>
      <c r="AT7123" s="83"/>
      <c r="AU7123" s="40"/>
      <c r="AX7123" s="6"/>
      <c r="AY7123" s="40"/>
    </row>
    <row r="7124" spans="32:51" x14ac:dyDescent="0.25">
      <c r="AF7124" s="6"/>
      <c r="AG7124" s="40"/>
      <c r="AJ7124" s="83"/>
      <c r="AK7124" s="40"/>
      <c r="AN7124" s="83"/>
      <c r="AO7124" s="40"/>
      <c r="AT7124" s="83"/>
      <c r="AU7124" s="40"/>
      <c r="AX7124" s="6"/>
      <c r="AY7124" s="40"/>
    </row>
    <row r="7125" spans="32:51" x14ac:dyDescent="0.25">
      <c r="AF7125" s="6"/>
      <c r="AG7125" s="40"/>
      <c r="AJ7125" s="83"/>
      <c r="AK7125" s="40"/>
      <c r="AN7125" s="83"/>
      <c r="AO7125" s="40"/>
      <c r="AT7125" s="83"/>
      <c r="AU7125" s="40"/>
      <c r="AX7125" s="6"/>
      <c r="AY7125" s="40"/>
    </row>
    <row r="7126" spans="32:51" x14ac:dyDescent="0.25">
      <c r="AF7126" s="6"/>
      <c r="AG7126" s="40"/>
      <c r="AJ7126" s="83"/>
      <c r="AK7126" s="40"/>
      <c r="AN7126" s="83"/>
      <c r="AO7126" s="40"/>
      <c r="AT7126" s="83"/>
      <c r="AU7126" s="40"/>
      <c r="AX7126" s="6"/>
      <c r="AY7126" s="40"/>
    </row>
    <row r="7127" spans="32:51" x14ac:dyDescent="0.25">
      <c r="AF7127" s="6"/>
      <c r="AG7127" s="40"/>
      <c r="AJ7127" s="83"/>
      <c r="AK7127" s="40"/>
      <c r="AN7127" s="83"/>
      <c r="AO7127" s="40"/>
      <c r="AT7127" s="83"/>
      <c r="AU7127" s="40"/>
      <c r="AX7127" s="6"/>
      <c r="AY7127" s="40"/>
    </row>
    <row r="7128" spans="32:51" x14ac:dyDescent="0.25">
      <c r="AF7128" s="6"/>
      <c r="AG7128" s="40"/>
      <c r="AJ7128" s="83"/>
      <c r="AK7128" s="40"/>
      <c r="AN7128" s="83"/>
      <c r="AO7128" s="40"/>
      <c r="AT7128" s="83"/>
      <c r="AU7128" s="40"/>
      <c r="AX7128" s="6"/>
      <c r="AY7128" s="40"/>
    </row>
    <row r="7129" spans="32:51" x14ac:dyDescent="0.25">
      <c r="AF7129" s="6"/>
      <c r="AG7129" s="40"/>
      <c r="AJ7129" s="83"/>
      <c r="AK7129" s="40"/>
      <c r="AN7129" s="83"/>
      <c r="AO7129" s="40"/>
      <c r="AT7129" s="83"/>
      <c r="AU7129" s="40"/>
      <c r="AX7129" s="6"/>
      <c r="AY7129" s="40"/>
    </row>
    <row r="7130" spans="32:51" x14ac:dyDescent="0.25">
      <c r="AF7130" s="6"/>
      <c r="AG7130" s="40"/>
      <c r="AJ7130" s="83"/>
      <c r="AK7130" s="40"/>
      <c r="AN7130" s="83"/>
      <c r="AO7130" s="40"/>
      <c r="AT7130" s="83"/>
      <c r="AU7130" s="40"/>
      <c r="AX7130" s="6"/>
      <c r="AY7130" s="40"/>
    </row>
    <row r="7131" spans="32:51" x14ac:dyDescent="0.25">
      <c r="AF7131" s="6"/>
      <c r="AG7131" s="40"/>
      <c r="AJ7131" s="83"/>
      <c r="AK7131" s="40"/>
      <c r="AN7131" s="83"/>
      <c r="AO7131" s="40"/>
      <c r="AT7131" s="83"/>
      <c r="AU7131" s="40"/>
      <c r="AX7131" s="6"/>
      <c r="AY7131" s="40"/>
    </row>
    <row r="7132" spans="32:51" x14ac:dyDescent="0.25">
      <c r="AF7132" s="6"/>
      <c r="AG7132" s="40"/>
      <c r="AJ7132" s="83"/>
      <c r="AK7132" s="40"/>
      <c r="AN7132" s="83"/>
      <c r="AO7132" s="40"/>
      <c r="AT7132" s="83"/>
      <c r="AU7132" s="40"/>
      <c r="AX7132" s="6"/>
      <c r="AY7132" s="40"/>
    </row>
    <row r="7133" spans="32:51" x14ac:dyDescent="0.25">
      <c r="AF7133" s="6"/>
      <c r="AG7133" s="40"/>
      <c r="AJ7133" s="83"/>
      <c r="AK7133" s="40"/>
      <c r="AN7133" s="83"/>
      <c r="AO7133" s="40"/>
      <c r="AT7133" s="83"/>
      <c r="AU7133" s="40"/>
      <c r="AX7133" s="6"/>
      <c r="AY7133" s="40"/>
    </row>
    <row r="7134" spans="32:51" x14ac:dyDescent="0.25">
      <c r="AF7134" s="6"/>
      <c r="AG7134" s="40"/>
      <c r="AJ7134" s="83"/>
      <c r="AK7134" s="40"/>
      <c r="AN7134" s="83"/>
      <c r="AO7134" s="40"/>
      <c r="AT7134" s="83"/>
      <c r="AU7134" s="40"/>
      <c r="AX7134" s="6"/>
      <c r="AY7134" s="40"/>
    </row>
    <row r="7135" spans="32:51" x14ac:dyDescent="0.25">
      <c r="AF7135" s="6"/>
      <c r="AG7135" s="40"/>
      <c r="AJ7135" s="83"/>
      <c r="AK7135" s="40"/>
      <c r="AN7135" s="83"/>
      <c r="AO7135" s="40"/>
      <c r="AT7135" s="83"/>
      <c r="AU7135" s="40"/>
      <c r="AX7135" s="6"/>
      <c r="AY7135" s="40"/>
    </row>
    <row r="7136" spans="32:51" x14ac:dyDescent="0.25">
      <c r="AF7136" s="6"/>
      <c r="AG7136" s="40"/>
      <c r="AJ7136" s="83"/>
      <c r="AK7136" s="40"/>
      <c r="AN7136" s="83"/>
      <c r="AO7136" s="40"/>
      <c r="AT7136" s="83"/>
      <c r="AU7136" s="40"/>
      <c r="AX7136" s="6"/>
      <c r="AY7136" s="40"/>
    </row>
    <row r="7137" spans="32:51" x14ac:dyDescent="0.25">
      <c r="AF7137" s="6"/>
      <c r="AG7137" s="40"/>
      <c r="AJ7137" s="83"/>
      <c r="AK7137" s="40"/>
      <c r="AN7137" s="83"/>
      <c r="AO7137" s="40"/>
      <c r="AT7137" s="83"/>
      <c r="AU7137" s="40"/>
      <c r="AX7137" s="6"/>
      <c r="AY7137" s="40"/>
    </row>
    <row r="7138" spans="32:51" x14ac:dyDescent="0.25">
      <c r="AF7138" s="6"/>
      <c r="AG7138" s="40"/>
      <c r="AJ7138" s="83"/>
      <c r="AK7138" s="40"/>
      <c r="AN7138" s="83"/>
      <c r="AO7138" s="40"/>
      <c r="AT7138" s="83"/>
      <c r="AU7138" s="40"/>
      <c r="AX7138" s="6"/>
      <c r="AY7138" s="40"/>
    </row>
    <row r="7139" spans="32:51" x14ac:dyDescent="0.25">
      <c r="AF7139" s="6"/>
      <c r="AG7139" s="40"/>
      <c r="AJ7139" s="83"/>
      <c r="AK7139" s="40"/>
      <c r="AN7139" s="83"/>
      <c r="AO7139" s="40"/>
      <c r="AT7139" s="83"/>
      <c r="AU7139" s="40"/>
      <c r="AX7139" s="6"/>
      <c r="AY7139" s="40"/>
    </row>
    <row r="7140" spans="32:51" x14ac:dyDescent="0.25">
      <c r="AF7140" s="6"/>
      <c r="AG7140" s="40"/>
      <c r="AJ7140" s="83"/>
      <c r="AK7140" s="40"/>
      <c r="AN7140" s="83"/>
      <c r="AO7140" s="40"/>
      <c r="AT7140" s="83"/>
      <c r="AU7140" s="40"/>
      <c r="AX7140" s="6"/>
      <c r="AY7140" s="40"/>
    </row>
    <row r="7141" spans="32:51" x14ac:dyDescent="0.25">
      <c r="AF7141" s="6"/>
      <c r="AG7141" s="40"/>
      <c r="AJ7141" s="83"/>
      <c r="AK7141" s="40"/>
      <c r="AN7141" s="83"/>
      <c r="AO7141" s="40"/>
      <c r="AT7141" s="83"/>
      <c r="AU7141" s="40"/>
      <c r="AX7141" s="6"/>
      <c r="AY7141" s="40"/>
    </row>
    <row r="7142" spans="32:51" x14ac:dyDescent="0.25">
      <c r="AF7142" s="6"/>
      <c r="AG7142" s="40"/>
      <c r="AJ7142" s="83"/>
      <c r="AK7142" s="40"/>
      <c r="AN7142" s="83"/>
      <c r="AO7142" s="40"/>
      <c r="AT7142" s="83"/>
      <c r="AU7142" s="40"/>
      <c r="AX7142" s="6"/>
      <c r="AY7142" s="40"/>
    </row>
    <row r="7143" spans="32:51" x14ac:dyDescent="0.25">
      <c r="AF7143" s="6"/>
      <c r="AG7143" s="40"/>
      <c r="AJ7143" s="83"/>
      <c r="AK7143" s="40"/>
      <c r="AN7143" s="83"/>
      <c r="AO7143" s="40"/>
      <c r="AT7143" s="83"/>
      <c r="AU7143" s="40"/>
      <c r="AX7143" s="6"/>
      <c r="AY7143" s="40"/>
    </row>
    <row r="7144" spans="32:51" x14ac:dyDescent="0.25">
      <c r="AF7144" s="6"/>
      <c r="AG7144" s="40"/>
      <c r="AJ7144" s="83"/>
      <c r="AK7144" s="40"/>
      <c r="AN7144" s="83"/>
      <c r="AO7144" s="40"/>
      <c r="AT7144" s="83"/>
      <c r="AU7144" s="40"/>
      <c r="AX7144" s="6"/>
      <c r="AY7144" s="40"/>
    </row>
    <row r="7145" spans="32:51" x14ac:dyDescent="0.25">
      <c r="AF7145" s="6"/>
      <c r="AG7145" s="40"/>
      <c r="AJ7145" s="83"/>
      <c r="AK7145" s="40"/>
      <c r="AN7145" s="83"/>
      <c r="AO7145" s="40"/>
      <c r="AT7145" s="83"/>
      <c r="AU7145" s="40"/>
      <c r="AX7145" s="6"/>
      <c r="AY7145" s="40"/>
    </row>
    <row r="7146" spans="32:51" x14ac:dyDescent="0.25">
      <c r="AF7146" s="6"/>
      <c r="AG7146" s="40"/>
      <c r="AJ7146" s="83"/>
      <c r="AK7146" s="40"/>
      <c r="AN7146" s="83"/>
      <c r="AO7146" s="40"/>
      <c r="AT7146" s="83"/>
      <c r="AU7146" s="40"/>
      <c r="AX7146" s="6"/>
      <c r="AY7146" s="40"/>
    </row>
    <row r="7147" spans="32:51" x14ac:dyDescent="0.25">
      <c r="AF7147" s="6"/>
      <c r="AG7147" s="40"/>
      <c r="AJ7147" s="83"/>
      <c r="AK7147" s="40"/>
      <c r="AN7147" s="83"/>
      <c r="AO7147" s="40"/>
      <c r="AT7147" s="83"/>
      <c r="AU7147" s="40"/>
      <c r="AX7147" s="6"/>
      <c r="AY7147" s="40"/>
    </row>
    <row r="7148" spans="32:51" x14ac:dyDescent="0.25">
      <c r="AF7148" s="6"/>
      <c r="AG7148" s="40"/>
      <c r="AJ7148" s="83"/>
      <c r="AK7148" s="40"/>
      <c r="AN7148" s="83"/>
      <c r="AO7148" s="40"/>
      <c r="AT7148" s="83"/>
      <c r="AU7148" s="40"/>
      <c r="AX7148" s="6"/>
      <c r="AY7148" s="40"/>
    </row>
    <row r="7149" spans="32:51" x14ac:dyDescent="0.25">
      <c r="AF7149" s="6"/>
      <c r="AG7149" s="40"/>
      <c r="AJ7149" s="83"/>
      <c r="AK7149" s="40"/>
      <c r="AN7149" s="83"/>
      <c r="AO7149" s="40"/>
      <c r="AT7149" s="83"/>
      <c r="AU7149" s="40"/>
      <c r="AX7149" s="6"/>
      <c r="AY7149" s="40"/>
    </row>
    <row r="7150" spans="32:51" x14ac:dyDescent="0.25">
      <c r="AF7150" s="6"/>
      <c r="AG7150" s="40"/>
      <c r="AJ7150" s="83"/>
      <c r="AK7150" s="40"/>
      <c r="AN7150" s="83"/>
      <c r="AO7150" s="40"/>
      <c r="AT7150" s="83"/>
      <c r="AU7150" s="40"/>
      <c r="AX7150" s="6"/>
      <c r="AY7150" s="40"/>
    </row>
    <row r="7151" spans="32:51" x14ac:dyDescent="0.25">
      <c r="AF7151" s="6"/>
      <c r="AG7151" s="40"/>
      <c r="AJ7151" s="83"/>
      <c r="AK7151" s="40"/>
      <c r="AN7151" s="83"/>
      <c r="AO7151" s="40"/>
      <c r="AT7151" s="83"/>
      <c r="AU7151" s="40"/>
      <c r="AX7151" s="6"/>
      <c r="AY7151" s="40"/>
    </row>
    <row r="7152" spans="32:51" x14ac:dyDescent="0.25">
      <c r="AF7152" s="6"/>
      <c r="AG7152" s="40"/>
      <c r="AJ7152" s="83"/>
      <c r="AK7152" s="40"/>
      <c r="AN7152" s="83"/>
      <c r="AO7152" s="40"/>
      <c r="AT7152" s="83"/>
      <c r="AU7152" s="40"/>
      <c r="AX7152" s="6"/>
      <c r="AY7152" s="40"/>
    </row>
    <row r="7153" spans="32:51" x14ac:dyDescent="0.25">
      <c r="AF7153" s="6"/>
      <c r="AG7153" s="40"/>
      <c r="AJ7153" s="83"/>
      <c r="AK7153" s="40"/>
      <c r="AN7153" s="83"/>
      <c r="AO7153" s="40"/>
      <c r="AT7153" s="83"/>
      <c r="AU7153" s="40"/>
      <c r="AX7153" s="6"/>
      <c r="AY7153" s="40"/>
    </row>
    <row r="7154" spans="32:51" x14ac:dyDescent="0.25">
      <c r="AF7154" s="6"/>
      <c r="AG7154" s="40"/>
      <c r="AJ7154" s="83"/>
      <c r="AK7154" s="40"/>
      <c r="AN7154" s="83"/>
      <c r="AO7154" s="40"/>
      <c r="AT7154" s="83"/>
      <c r="AU7154" s="40"/>
      <c r="AX7154" s="6"/>
      <c r="AY7154" s="40"/>
    </row>
    <row r="7155" spans="32:51" x14ac:dyDescent="0.25">
      <c r="AF7155" s="6"/>
      <c r="AG7155" s="40"/>
      <c r="AJ7155" s="83"/>
      <c r="AK7155" s="40"/>
      <c r="AN7155" s="83"/>
      <c r="AO7155" s="40"/>
      <c r="AT7155" s="83"/>
      <c r="AU7155" s="40"/>
      <c r="AX7155" s="6"/>
      <c r="AY7155" s="40"/>
    </row>
    <row r="7156" spans="32:51" x14ac:dyDescent="0.25">
      <c r="AF7156" s="6"/>
      <c r="AG7156" s="40"/>
      <c r="AJ7156" s="83"/>
      <c r="AK7156" s="40"/>
      <c r="AN7156" s="83"/>
      <c r="AO7156" s="40"/>
      <c r="AT7156" s="83"/>
      <c r="AU7156" s="40"/>
      <c r="AX7156" s="6"/>
      <c r="AY7156" s="40"/>
    </row>
    <row r="7157" spans="32:51" x14ac:dyDescent="0.25">
      <c r="AF7157" s="6"/>
      <c r="AG7157" s="40"/>
      <c r="AJ7157" s="83"/>
      <c r="AK7157" s="40"/>
      <c r="AN7157" s="83"/>
      <c r="AO7157" s="40"/>
      <c r="AT7157" s="83"/>
      <c r="AU7157" s="40"/>
      <c r="AX7157" s="6"/>
      <c r="AY7157" s="40"/>
    </row>
    <row r="7158" spans="32:51" x14ac:dyDescent="0.25">
      <c r="AF7158" s="6"/>
      <c r="AG7158" s="40"/>
      <c r="AJ7158" s="83"/>
      <c r="AK7158" s="40"/>
      <c r="AN7158" s="83"/>
      <c r="AO7158" s="40"/>
      <c r="AT7158" s="83"/>
      <c r="AU7158" s="40"/>
      <c r="AX7158" s="6"/>
      <c r="AY7158" s="40"/>
    </row>
    <row r="7159" spans="32:51" x14ac:dyDescent="0.25">
      <c r="AF7159" s="6"/>
      <c r="AG7159" s="40"/>
      <c r="AJ7159" s="83"/>
      <c r="AK7159" s="40"/>
      <c r="AN7159" s="83"/>
      <c r="AO7159" s="40"/>
      <c r="AT7159" s="83"/>
      <c r="AU7159" s="40"/>
      <c r="AX7159" s="6"/>
      <c r="AY7159" s="40"/>
    </row>
    <row r="7160" spans="32:51" x14ac:dyDescent="0.25">
      <c r="AF7160" s="6"/>
      <c r="AG7160" s="40"/>
      <c r="AJ7160" s="83"/>
      <c r="AK7160" s="40"/>
      <c r="AN7160" s="83"/>
      <c r="AO7160" s="40"/>
      <c r="AT7160" s="83"/>
      <c r="AU7160" s="40"/>
      <c r="AX7160" s="6"/>
      <c r="AY7160" s="40"/>
    </row>
    <row r="7161" spans="32:51" x14ac:dyDescent="0.25">
      <c r="AF7161" s="6"/>
      <c r="AG7161" s="40"/>
      <c r="AJ7161" s="83"/>
      <c r="AK7161" s="40"/>
      <c r="AN7161" s="83"/>
      <c r="AO7161" s="40"/>
      <c r="AT7161" s="83"/>
      <c r="AU7161" s="40"/>
      <c r="AX7161" s="6"/>
      <c r="AY7161" s="40"/>
    </row>
    <row r="7162" spans="32:51" x14ac:dyDescent="0.25">
      <c r="AF7162" s="6"/>
      <c r="AG7162" s="40"/>
      <c r="AJ7162" s="83"/>
      <c r="AK7162" s="40"/>
      <c r="AN7162" s="83"/>
      <c r="AO7162" s="40"/>
      <c r="AT7162" s="83"/>
      <c r="AU7162" s="40"/>
      <c r="AX7162" s="6"/>
      <c r="AY7162" s="40"/>
    </row>
    <row r="7163" spans="32:51" x14ac:dyDescent="0.25">
      <c r="AF7163" s="6"/>
      <c r="AG7163" s="40"/>
      <c r="AJ7163" s="83"/>
      <c r="AK7163" s="40"/>
      <c r="AN7163" s="83"/>
      <c r="AO7163" s="40"/>
      <c r="AT7163" s="83"/>
      <c r="AU7163" s="40"/>
      <c r="AX7163" s="6"/>
      <c r="AY7163" s="40"/>
    </row>
    <row r="7164" spans="32:51" x14ac:dyDescent="0.25">
      <c r="AF7164" s="6"/>
      <c r="AG7164" s="40"/>
      <c r="AJ7164" s="83"/>
      <c r="AK7164" s="40"/>
      <c r="AN7164" s="83"/>
      <c r="AO7164" s="40"/>
      <c r="AT7164" s="83"/>
      <c r="AU7164" s="40"/>
      <c r="AX7164" s="6"/>
      <c r="AY7164" s="40"/>
    </row>
    <row r="7165" spans="32:51" x14ac:dyDescent="0.25">
      <c r="AF7165" s="6"/>
      <c r="AG7165" s="40"/>
      <c r="AJ7165" s="83"/>
      <c r="AK7165" s="40"/>
      <c r="AN7165" s="83"/>
      <c r="AO7165" s="40"/>
      <c r="AT7165" s="83"/>
      <c r="AU7165" s="40"/>
      <c r="AX7165" s="6"/>
      <c r="AY7165" s="40"/>
    </row>
    <row r="7166" spans="32:51" x14ac:dyDescent="0.25">
      <c r="AF7166" s="6"/>
      <c r="AG7166" s="40"/>
      <c r="AJ7166" s="83"/>
      <c r="AK7166" s="40"/>
      <c r="AN7166" s="83"/>
      <c r="AO7166" s="40"/>
      <c r="AT7166" s="83"/>
      <c r="AU7166" s="40"/>
      <c r="AX7166" s="6"/>
      <c r="AY7166" s="40"/>
    </row>
    <row r="7167" spans="32:51" x14ac:dyDescent="0.25">
      <c r="AF7167" s="6"/>
      <c r="AG7167" s="40"/>
      <c r="AJ7167" s="83"/>
      <c r="AK7167" s="40"/>
      <c r="AN7167" s="83"/>
      <c r="AO7167" s="40"/>
      <c r="AT7167" s="83"/>
      <c r="AU7167" s="40"/>
      <c r="AX7167" s="6"/>
      <c r="AY7167" s="40"/>
    </row>
    <row r="7168" spans="32:51" x14ac:dyDescent="0.25">
      <c r="AF7168" s="6"/>
      <c r="AG7168" s="40"/>
      <c r="AJ7168" s="83"/>
      <c r="AK7168" s="40"/>
      <c r="AN7168" s="83"/>
      <c r="AO7168" s="40"/>
      <c r="AT7168" s="83"/>
      <c r="AU7168" s="40"/>
      <c r="AX7168" s="6"/>
      <c r="AY7168" s="40"/>
    </row>
    <row r="7169" spans="32:51" x14ac:dyDescent="0.25">
      <c r="AF7169" s="6"/>
      <c r="AG7169" s="40"/>
      <c r="AJ7169" s="83"/>
      <c r="AK7169" s="40"/>
      <c r="AN7169" s="83"/>
      <c r="AO7169" s="40"/>
      <c r="AT7169" s="83"/>
      <c r="AU7169" s="40"/>
      <c r="AX7169" s="6"/>
      <c r="AY7169" s="40"/>
    </row>
    <row r="7170" spans="32:51" x14ac:dyDescent="0.25">
      <c r="AF7170" s="6"/>
      <c r="AG7170" s="40"/>
      <c r="AJ7170" s="83"/>
      <c r="AK7170" s="40"/>
      <c r="AN7170" s="83"/>
      <c r="AO7170" s="40"/>
      <c r="AT7170" s="83"/>
      <c r="AU7170" s="40"/>
      <c r="AX7170" s="6"/>
      <c r="AY7170" s="40"/>
    </row>
    <row r="7171" spans="32:51" x14ac:dyDescent="0.25">
      <c r="AF7171" s="6"/>
      <c r="AG7171" s="40"/>
      <c r="AJ7171" s="83"/>
      <c r="AK7171" s="40"/>
      <c r="AN7171" s="83"/>
      <c r="AO7171" s="40"/>
      <c r="AT7171" s="83"/>
      <c r="AU7171" s="40"/>
      <c r="AX7171" s="6"/>
      <c r="AY7171" s="40"/>
    </row>
    <row r="7172" spans="32:51" x14ac:dyDescent="0.25">
      <c r="AF7172" s="6"/>
      <c r="AG7172" s="40"/>
      <c r="AJ7172" s="83"/>
      <c r="AK7172" s="40"/>
      <c r="AN7172" s="83"/>
      <c r="AO7172" s="40"/>
      <c r="AT7172" s="83"/>
      <c r="AU7172" s="40"/>
      <c r="AX7172" s="6"/>
      <c r="AY7172" s="40"/>
    </row>
    <row r="7173" spans="32:51" x14ac:dyDescent="0.25">
      <c r="AF7173" s="6"/>
      <c r="AG7173" s="40"/>
      <c r="AJ7173" s="83"/>
      <c r="AK7173" s="40"/>
      <c r="AN7173" s="83"/>
      <c r="AO7173" s="40"/>
      <c r="AT7173" s="83"/>
      <c r="AU7173" s="40"/>
      <c r="AX7173" s="6"/>
      <c r="AY7173" s="40"/>
    </row>
    <row r="7174" spans="32:51" x14ac:dyDescent="0.25">
      <c r="AF7174" s="6"/>
      <c r="AG7174" s="40"/>
      <c r="AJ7174" s="83"/>
      <c r="AK7174" s="40"/>
      <c r="AN7174" s="83"/>
      <c r="AO7174" s="40"/>
      <c r="AT7174" s="83"/>
      <c r="AU7174" s="40"/>
      <c r="AX7174" s="6"/>
      <c r="AY7174" s="40"/>
    </row>
    <row r="7175" spans="32:51" x14ac:dyDescent="0.25">
      <c r="AF7175" s="6"/>
      <c r="AG7175" s="40"/>
      <c r="AJ7175" s="83"/>
      <c r="AK7175" s="40"/>
      <c r="AN7175" s="83"/>
      <c r="AO7175" s="40"/>
      <c r="AT7175" s="83"/>
      <c r="AU7175" s="40"/>
      <c r="AX7175" s="6"/>
      <c r="AY7175" s="40"/>
    </row>
    <row r="7176" spans="32:51" x14ac:dyDescent="0.25">
      <c r="AF7176" s="6"/>
      <c r="AG7176" s="40"/>
      <c r="AJ7176" s="83"/>
      <c r="AK7176" s="40"/>
      <c r="AN7176" s="83"/>
      <c r="AO7176" s="40"/>
      <c r="AT7176" s="83"/>
      <c r="AU7176" s="40"/>
      <c r="AX7176" s="6"/>
      <c r="AY7176" s="40"/>
    </row>
    <row r="7177" spans="32:51" x14ac:dyDescent="0.25">
      <c r="AF7177" s="6"/>
      <c r="AG7177" s="40"/>
      <c r="AJ7177" s="83"/>
      <c r="AK7177" s="40"/>
      <c r="AN7177" s="83"/>
      <c r="AO7177" s="40"/>
      <c r="AT7177" s="83"/>
      <c r="AU7177" s="40"/>
      <c r="AX7177" s="6"/>
      <c r="AY7177" s="40"/>
    </row>
    <row r="7178" spans="32:51" x14ac:dyDescent="0.25">
      <c r="AF7178" s="6"/>
      <c r="AG7178" s="40"/>
      <c r="AJ7178" s="83"/>
      <c r="AK7178" s="40"/>
      <c r="AN7178" s="83"/>
      <c r="AO7178" s="40"/>
      <c r="AT7178" s="83"/>
      <c r="AU7178" s="40"/>
      <c r="AX7178" s="6"/>
      <c r="AY7178" s="40"/>
    </row>
    <row r="7179" spans="32:51" x14ac:dyDescent="0.25">
      <c r="AF7179" s="6"/>
      <c r="AG7179" s="40"/>
      <c r="AJ7179" s="83"/>
      <c r="AK7179" s="40"/>
      <c r="AN7179" s="83"/>
      <c r="AO7179" s="40"/>
      <c r="AT7179" s="83"/>
      <c r="AU7179" s="40"/>
      <c r="AX7179" s="6"/>
      <c r="AY7179" s="40"/>
    </row>
    <row r="7180" spans="32:51" x14ac:dyDescent="0.25">
      <c r="AF7180" s="6"/>
      <c r="AG7180" s="40"/>
      <c r="AJ7180" s="83"/>
      <c r="AK7180" s="40"/>
      <c r="AN7180" s="83"/>
      <c r="AO7180" s="40"/>
      <c r="AT7180" s="83"/>
      <c r="AU7180" s="40"/>
      <c r="AX7180" s="6"/>
      <c r="AY7180" s="40"/>
    </row>
    <row r="7181" spans="32:51" x14ac:dyDescent="0.25">
      <c r="AF7181" s="6"/>
      <c r="AG7181" s="40"/>
      <c r="AJ7181" s="83"/>
      <c r="AK7181" s="40"/>
      <c r="AN7181" s="83"/>
      <c r="AO7181" s="40"/>
      <c r="AT7181" s="83"/>
      <c r="AU7181" s="40"/>
      <c r="AX7181" s="6"/>
      <c r="AY7181" s="40"/>
    </row>
    <row r="7182" spans="32:51" x14ac:dyDescent="0.25">
      <c r="AF7182" s="6"/>
      <c r="AG7182" s="40"/>
      <c r="AJ7182" s="83"/>
      <c r="AK7182" s="40"/>
      <c r="AN7182" s="83"/>
      <c r="AO7182" s="40"/>
      <c r="AT7182" s="83"/>
      <c r="AU7182" s="40"/>
      <c r="AX7182" s="6"/>
      <c r="AY7182" s="40"/>
    </row>
    <row r="7183" spans="32:51" x14ac:dyDescent="0.25">
      <c r="AF7183" s="6"/>
      <c r="AG7183" s="40"/>
      <c r="AJ7183" s="83"/>
      <c r="AK7183" s="40"/>
      <c r="AN7183" s="83"/>
      <c r="AO7183" s="40"/>
      <c r="AT7183" s="83"/>
      <c r="AU7183" s="40"/>
      <c r="AX7183" s="6"/>
      <c r="AY7183" s="40"/>
    </row>
    <row r="7184" spans="32:51" x14ac:dyDescent="0.25">
      <c r="AF7184" s="6"/>
      <c r="AG7184" s="40"/>
      <c r="AJ7184" s="83"/>
      <c r="AK7184" s="40"/>
      <c r="AN7184" s="83"/>
      <c r="AO7184" s="40"/>
      <c r="AT7184" s="83"/>
      <c r="AU7184" s="40"/>
      <c r="AX7184" s="6"/>
      <c r="AY7184" s="40"/>
    </row>
    <row r="7185" spans="32:51" x14ac:dyDescent="0.25">
      <c r="AF7185" s="6"/>
      <c r="AG7185" s="40"/>
      <c r="AJ7185" s="83"/>
      <c r="AK7185" s="40"/>
      <c r="AN7185" s="83"/>
      <c r="AO7185" s="40"/>
      <c r="AT7185" s="83"/>
      <c r="AU7185" s="40"/>
      <c r="AX7185" s="6"/>
      <c r="AY7185" s="40"/>
    </row>
    <row r="7186" spans="32:51" x14ac:dyDescent="0.25">
      <c r="AF7186" s="6"/>
      <c r="AG7186" s="40"/>
      <c r="AJ7186" s="83"/>
      <c r="AK7186" s="40"/>
      <c r="AN7186" s="83"/>
      <c r="AO7186" s="40"/>
      <c r="AT7186" s="83"/>
      <c r="AU7186" s="40"/>
      <c r="AX7186" s="6"/>
      <c r="AY7186" s="40"/>
    </row>
    <row r="7187" spans="32:51" x14ac:dyDescent="0.25">
      <c r="AF7187" s="6"/>
      <c r="AG7187" s="40"/>
      <c r="AJ7187" s="83"/>
      <c r="AK7187" s="40"/>
      <c r="AN7187" s="83"/>
      <c r="AO7187" s="40"/>
      <c r="AT7187" s="83"/>
      <c r="AU7187" s="40"/>
      <c r="AX7187" s="6"/>
      <c r="AY7187" s="40"/>
    </row>
    <row r="7188" spans="32:51" x14ac:dyDescent="0.25">
      <c r="AF7188" s="6"/>
      <c r="AG7188" s="40"/>
      <c r="AJ7188" s="83"/>
      <c r="AK7188" s="40"/>
      <c r="AN7188" s="83"/>
      <c r="AO7188" s="40"/>
      <c r="AT7188" s="83"/>
      <c r="AU7188" s="40"/>
      <c r="AX7188" s="6"/>
      <c r="AY7188" s="40"/>
    </row>
    <row r="7189" spans="32:51" x14ac:dyDescent="0.25">
      <c r="AF7189" s="6"/>
      <c r="AG7189" s="40"/>
      <c r="AJ7189" s="83"/>
      <c r="AK7189" s="40"/>
      <c r="AN7189" s="83"/>
      <c r="AO7189" s="40"/>
      <c r="AT7189" s="83"/>
      <c r="AU7189" s="40"/>
      <c r="AX7189" s="6"/>
      <c r="AY7189" s="40"/>
    </row>
    <row r="7190" spans="32:51" x14ac:dyDescent="0.25">
      <c r="AF7190" s="6"/>
      <c r="AG7190" s="40"/>
      <c r="AJ7190" s="83"/>
      <c r="AK7190" s="40"/>
      <c r="AN7190" s="83"/>
      <c r="AO7190" s="40"/>
      <c r="AT7190" s="83"/>
      <c r="AU7190" s="40"/>
      <c r="AX7190" s="6"/>
      <c r="AY7190" s="40"/>
    </row>
    <row r="7191" spans="32:51" x14ac:dyDescent="0.25">
      <c r="AF7191" s="6"/>
      <c r="AG7191" s="40"/>
      <c r="AJ7191" s="83"/>
      <c r="AK7191" s="40"/>
      <c r="AN7191" s="83"/>
      <c r="AO7191" s="40"/>
      <c r="AT7191" s="83"/>
      <c r="AU7191" s="40"/>
      <c r="AX7191" s="6"/>
      <c r="AY7191" s="40"/>
    </row>
    <row r="7192" spans="32:51" x14ac:dyDescent="0.25">
      <c r="AF7192" s="6"/>
      <c r="AG7192" s="40"/>
      <c r="AJ7192" s="83"/>
      <c r="AK7192" s="40"/>
      <c r="AN7192" s="83"/>
      <c r="AO7192" s="40"/>
      <c r="AT7192" s="83"/>
      <c r="AU7192" s="40"/>
      <c r="AX7192" s="6"/>
      <c r="AY7192" s="40"/>
    </row>
    <row r="7193" spans="32:51" x14ac:dyDescent="0.25">
      <c r="AF7193" s="6"/>
      <c r="AG7193" s="40"/>
      <c r="AJ7193" s="83"/>
      <c r="AK7193" s="40"/>
      <c r="AN7193" s="83"/>
      <c r="AO7193" s="40"/>
      <c r="AT7193" s="83"/>
      <c r="AU7193" s="40"/>
      <c r="AX7193" s="6"/>
      <c r="AY7193" s="40"/>
    </row>
    <row r="7194" spans="32:51" x14ac:dyDescent="0.25">
      <c r="AF7194" s="6"/>
      <c r="AG7194" s="40"/>
      <c r="AJ7194" s="83"/>
      <c r="AK7194" s="40"/>
      <c r="AN7194" s="83"/>
      <c r="AO7194" s="40"/>
      <c r="AT7194" s="83"/>
      <c r="AU7194" s="40"/>
      <c r="AX7194" s="6"/>
      <c r="AY7194" s="40"/>
    </row>
    <row r="7195" spans="32:51" x14ac:dyDescent="0.25">
      <c r="AF7195" s="6"/>
      <c r="AG7195" s="40"/>
      <c r="AJ7195" s="83"/>
      <c r="AK7195" s="40"/>
      <c r="AN7195" s="83"/>
      <c r="AO7195" s="40"/>
      <c r="AT7195" s="83"/>
      <c r="AU7195" s="40"/>
      <c r="AX7195" s="6"/>
      <c r="AY7195" s="40"/>
    </row>
    <row r="7196" spans="32:51" x14ac:dyDescent="0.25">
      <c r="AF7196" s="6"/>
      <c r="AG7196" s="40"/>
      <c r="AJ7196" s="83"/>
      <c r="AK7196" s="40"/>
      <c r="AN7196" s="83"/>
      <c r="AO7196" s="40"/>
      <c r="AT7196" s="83"/>
      <c r="AU7196" s="40"/>
      <c r="AX7196" s="6"/>
      <c r="AY7196" s="40"/>
    </row>
    <row r="7197" spans="32:51" x14ac:dyDescent="0.25">
      <c r="AF7197" s="6"/>
      <c r="AG7197" s="40"/>
      <c r="AJ7197" s="83"/>
      <c r="AK7197" s="40"/>
      <c r="AN7197" s="83"/>
      <c r="AO7197" s="40"/>
      <c r="AT7197" s="83"/>
      <c r="AU7197" s="40"/>
      <c r="AX7197" s="6"/>
      <c r="AY7197" s="40"/>
    </row>
    <row r="7198" spans="32:51" x14ac:dyDescent="0.25">
      <c r="AF7198" s="6"/>
      <c r="AG7198" s="40"/>
      <c r="AJ7198" s="83"/>
      <c r="AK7198" s="40"/>
      <c r="AN7198" s="83"/>
      <c r="AO7198" s="40"/>
      <c r="AT7198" s="83"/>
      <c r="AU7198" s="40"/>
      <c r="AX7198" s="6"/>
      <c r="AY7198" s="40"/>
    </row>
    <row r="7199" spans="32:51" x14ac:dyDescent="0.25">
      <c r="AF7199" s="6"/>
      <c r="AG7199" s="40"/>
      <c r="AJ7199" s="83"/>
      <c r="AK7199" s="40"/>
      <c r="AN7199" s="83"/>
      <c r="AO7199" s="40"/>
      <c r="AT7199" s="83"/>
      <c r="AU7199" s="40"/>
      <c r="AX7199" s="6"/>
      <c r="AY7199" s="40"/>
    </row>
    <row r="7200" spans="32:51" x14ac:dyDescent="0.25">
      <c r="AF7200" s="6"/>
      <c r="AG7200" s="40"/>
      <c r="AJ7200" s="83"/>
      <c r="AK7200" s="40"/>
      <c r="AN7200" s="83"/>
      <c r="AO7200" s="40"/>
      <c r="AT7200" s="83"/>
      <c r="AU7200" s="40"/>
      <c r="AX7200" s="6"/>
      <c r="AY7200" s="40"/>
    </row>
    <row r="7201" spans="32:51" x14ac:dyDescent="0.25">
      <c r="AF7201" s="6"/>
      <c r="AG7201" s="40"/>
      <c r="AJ7201" s="83"/>
      <c r="AK7201" s="40"/>
      <c r="AN7201" s="83"/>
      <c r="AO7201" s="40"/>
      <c r="AT7201" s="83"/>
      <c r="AU7201" s="40"/>
      <c r="AX7201" s="6"/>
      <c r="AY7201" s="40"/>
    </row>
    <row r="7202" spans="32:51" x14ac:dyDescent="0.25">
      <c r="AF7202" s="6"/>
      <c r="AG7202" s="40"/>
      <c r="AJ7202" s="83"/>
      <c r="AK7202" s="40"/>
      <c r="AN7202" s="83"/>
      <c r="AO7202" s="40"/>
      <c r="AT7202" s="83"/>
      <c r="AU7202" s="40"/>
      <c r="AX7202" s="6"/>
      <c r="AY7202" s="40"/>
    </row>
    <row r="7203" spans="32:51" x14ac:dyDescent="0.25">
      <c r="AF7203" s="6"/>
      <c r="AG7203" s="40"/>
      <c r="AJ7203" s="83"/>
      <c r="AK7203" s="40"/>
      <c r="AN7203" s="83"/>
      <c r="AO7203" s="40"/>
      <c r="AT7203" s="83"/>
      <c r="AU7203" s="40"/>
      <c r="AX7203" s="6"/>
      <c r="AY7203" s="40"/>
    </row>
    <row r="7204" spans="32:51" x14ac:dyDescent="0.25">
      <c r="AF7204" s="6"/>
      <c r="AG7204" s="40"/>
      <c r="AJ7204" s="83"/>
      <c r="AK7204" s="40"/>
      <c r="AN7204" s="83"/>
      <c r="AO7204" s="40"/>
      <c r="AT7204" s="83"/>
      <c r="AU7204" s="40"/>
      <c r="AX7204" s="6"/>
      <c r="AY7204" s="40"/>
    </row>
    <row r="7205" spans="32:51" x14ac:dyDescent="0.25">
      <c r="AF7205" s="6"/>
      <c r="AG7205" s="40"/>
      <c r="AJ7205" s="83"/>
      <c r="AK7205" s="40"/>
      <c r="AN7205" s="83"/>
      <c r="AO7205" s="40"/>
      <c r="AT7205" s="83"/>
      <c r="AU7205" s="40"/>
      <c r="AX7205" s="6"/>
      <c r="AY7205" s="40"/>
    </row>
    <row r="7206" spans="32:51" x14ac:dyDescent="0.25">
      <c r="AF7206" s="6"/>
      <c r="AG7206" s="40"/>
      <c r="AJ7206" s="83"/>
      <c r="AK7206" s="40"/>
      <c r="AN7206" s="83"/>
      <c r="AO7206" s="40"/>
      <c r="AT7206" s="83"/>
      <c r="AU7206" s="40"/>
      <c r="AX7206" s="6"/>
      <c r="AY7206" s="40"/>
    </row>
    <row r="7207" spans="32:51" x14ac:dyDescent="0.25">
      <c r="AF7207" s="6"/>
      <c r="AG7207" s="40"/>
      <c r="AJ7207" s="83"/>
      <c r="AK7207" s="40"/>
      <c r="AN7207" s="83"/>
      <c r="AO7207" s="40"/>
      <c r="AT7207" s="83"/>
      <c r="AU7207" s="40"/>
      <c r="AX7207" s="6"/>
      <c r="AY7207" s="40"/>
    </row>
    <row r="7208" spans="32:51" x14ac:dyDescent="0.25">
      <c r="AF7208" s="6"/>
      <c r="AG7208" s="40"/>
      <c r="AJ7208" s="83"/>
      <c r="AK7208" s="40"/>
      <c r="AN7208" s="83"/>
      <c r="AO7208" s="40"/>
      <c r="AT7208" s="83"/>
      <c r="AU7208" s="40"/>
      <c r="AX7208" s="6"/>
      <c r="AY7208" s="40"/>
    </row>
    <row r="7209" spans="32:51" x14ac:dyDescent="0.25">
      <c r="AF7209" s="6"/>
      <c r="AG7209" s="40"/>
      <c r="AJ7209" s="83"/>
      <c r="AK7209" s="40"/>
      <c r="AN7209" s="83"/>
      <c r="AO7209" s="40"/>
      <c r="AT7209" s="83"/>
      <c r="AU7209" s="40"/>
      <c r="AX7209" s="6"/>
      <c r="AY7209" s="40"/>
    </row>
    <row r="7210" spans="32:51" x14ac:dyDescent="0.25">
      <c r="AF7210" s="6"/>
      <c r="AG7210" s="40"/>
      <c r="AJ7210" s="83"/>
      <c r="AK7210" s="40"/>
      <c r="AN7210" s="83"/>
      <c r="AO7210" s="40"/>
      <c r="AT7210" s="83"/>
      <c r="AU7210" s="40"/>
      <c r="AX7210" s="6"/>
      <c r="AY7210" s="40"/>
    </row>
    <row r="7211" spans="32:51" x14ac:dyDescent="0.25">
      <c r="AF7211" s="6"/>
      <c r="AG7211" s="40"/>
      <c r="AJ7211" s="83"/>
      <c r="AK7211" s="40"/>
      <c r="AN7211" s="83"/>
      <c r="AO7211" s="40"/>
      <c r="AT7211" s="83"/>
      <c r="AU7211" s="40"/>
      <c r="AX7211" s="6"/>
      <c r="AY7211" s="40"/>
    </row>
    <row r="7212" spans="32:51" x14ac:dyDescent="0.25">
      <c r="AF7212" s="6"/>
      <c r="AG7212" s="40"/>
      <c r="AJ7212" s="83"/>
      <c r="AK7212" s="40"/>
      <c r="AN7212" s="83"/>
      <c r="AO7212" s="40"/>
      <c r="AT7212" s="83"/>
      <c r="AU7212" s="40"/>
      <c r="AX7212" s="6"/>
      <c r="AY7212" s="40"/>
    </row>
    <row r="7213" spans="32:51" x14ac:dyDescent="0.25">
      <c r="AF7213" s="6"/>
      <c r="AG7213" s="40"/>
      <c r="AJ7213" s="83"/>
      <c r="AK7213" s="40"/>
      <c r="AN7213" s="83"/>
      <c r="AO7213" s="40"/>
      <c r="AT7213" s="83"/>
      <c r="AU7213" s="40"/>
      <c r="AX7213" s="6"/>
      <c r="AY7213" s="40"/>
    </row>
    <row r="7214" spans="32:51" x14ac:dyDescent="0.25">
      <c r="AF7214" s="6"/>
      <c r="AG7214" s="40"/>
      <c r="AJ7214" s="83"/>
      <c r="AK7214" s="40"/>
      <c r="AN7214" s="83"/>
      <c r="AO7214" s="40"/>
      <c r="AT7214" s="83"/>
      <c r="AU7214" s="40"/>
      <c r="AX7214" s="6"/>
      <c r="AY7214" s="40"/>
    </row>
    <row r="7215" spans="32:51" x14ac:dyDescent="0.25">
      <c r="AF7215" s="6"/>
      <c r="AG7215" s="40"/>
      <c r="AJ7215" s="83"/>
      <c r="AK7215" s="40"/>
      <c r="AN7215" s="83"/>
      <c r="AO7215" s="40"/>
      <c r="AT7215" s="83"/>
      <c r="AU7215" s="40"/>
      <c r="AX7215" s="6"/>
      <c r="AY7215" s="40"/>
    </row>
    <row r="7216" spans="32:51" x14ac:dyDescent="0.25">
      <c r="AF7216" s="6"/>
      <c r="AG7216" s="40"/>
      <c r="AJ7216" s="83"/>
      <c r="AK7216" s="40"/>
      <c r="AN7216" s="83"/>
      <c r="AO7216" s="40"/>
      <c r="AT7216" s="83"/>
      <c r="AU7216" s="40"/>
      <c r="AX7216" s="6"/>
      <c r="AY7216" s="40"/>
    </row>
    <row r="7217" spans="32:51" x14ac:dyDescent="0.25">
      <c r="AF7217" s="6"/>
      <c r="AG7217" s="40"/>
      <c r="AJ7217" s="83"/>
      <c r="AK7217" s="40"/>
      <c r="AN7217" s="83"/>
      <c r="AO7217" s="40"/>
      <c r="AT7217" s="83"/>
      <c r="AU7217" s="40"/>
      <c r="AX7217" s="6"/>
      <c r="AY7217" s="40"/>
    </row>
    <row r="7218" spans="32:51" x14ac:dyDescent="0.25">
      <c r="AF7218" s="6"/>
      <c r="AG7218" s="40"/>
      <c r="AJ7218" s="83"/>
      <c r="AK7218" s="40"/>
      <c r="AN7218" s="83"/>
      <c r="AO7218" s="40"/>
      <c r="AT7218" s="83"/>
      <c r="AU7218" s="40"/>
      <c r="AX7218" s="6"/>
      <c r="AY7218" s="40"/>
    </row>
    <row r="7219" spans="32:51" x14ac:dyDescent="0.25">
      <c r="AF7219" s="6"/>
      <c r="AG7219" s="40"/>
      <c r="AJ7219" s="83"/>
      <c r="AK7219" s="40"/>
      <c r="AN7219" s="83"/>
      <c r="AO7219" s="40"/>
      <c r="AT7219" s="83"/>
      <c r="AU7219" s="40"/>
      <c r="AX7219" s="6"/>
      <c r="AY7219" s="40"/>
    </row>
    <row r="7220" spans="32:51" x14ac:dyDescent="0.25">
      <c r="AF7220" s="6"/>
      <c r="AG7220" s="40"/>
      <c r="AJ7220" s="83"/>
      <c r="AK7220" s="40"/>
      <c r="AN7220" s="83"/>
      <c r="AO7220" s="40"/>
      <c r="AT7220" s="83"/>
      <c r="AU7220" s="40"/>
      <c r="AX7220" s="6"/>
      <c r="AY7220" s="40"/>
    </row>
    <row r="7221" spans="32:51" x14ac:dyDescent="0.25">
      <c r="AF7221" s="6"/>
      <c r="AG7221" s="40"/>
      <c r="AJ7221" s="83"/>
      <c r="AK7221" s="40"/>
      <c r="AN7221" s="83"/>
      <c r="AO7221" s="40"/>
      <c r="AT7221" s="83"/>
      <c r="AU7221" s="40"/>
      <c r="AX7221" s="6"/>
      <c r="AY7221" s="40"/>
    </row>
    <row r="7222" spans="32:51" x14ac:dyDescent="0.25">
      <c r="AF7222" s="6"/>
      <c r="AG7222" s="40"/>
      <c r="AJ7222" s="83"/>
      <c r="AK7222" s="40"/>
      <c r="AN7222" s="83"/>
      <c r="AO7222" s="40"/>
      <c r="AT7222" s="83"/>
      <c r="AU7222" s="40"/>
      <c r="AX7222" s="6"/>
      <c r="AY7222" s="40"/>
    </row>
    <row r="7223" spans="32:51" x14ac:dyDescent="0.25">
      <c r="AF7223" s="6"/>
      <c r="AG7223" s="40"/>
      <c r="AJ7223" s="83"/>
      <c r="AK7223" s="40"/>
      <c r="AN7223" s="83"/>
      <c r="AO7223" s="40"/>
      <c r="AT7223" s="83"/>
      <c r="AU7223" s="40"/>
      <c r="AX7223" s="6"/>
      <c r="AY7223" s="40"/>
    </row>
    <row r="7224" spans="32:51" x14ac:dyDescent="0.25">
      <c r="AF7224" s="6"/>
      <c r="AG7224" s="40"/>
      <c r="AJ7224" s="83"/>
      <c r="AK7224" s="40"/>
      <c r="AN7224" s="83"/>
      <c r="AO7224" s="40"/>
      <c r="AT7224" s="83"/>
      <c r="AU7224" s="40"/>
      <c r="AX7224" s="6"/>
      <c r="AY7224" s="40"/>
    </row>
    <row r="7225" spans="32:51" x14ac:dyDescent="0.25">
      <c r="AF7225" s="6"/>
      <c r="AG7225" s="40"/>
      <c r="AJ7225" s="83"/>
      <c r="AK7225" s="40"/>
      <c r="AN7225" s="83"/>
      <c r="AO7225" s="40"/>
      <c r="AT7225" s="83"/>
      <c r="AU7225" s="40"/>
      <c r="AX7225" s="6"/>
      <c r="AY7225" s="40"/>
    </row>
    <row r="7226" spans="32:51" x14ac:dyDescent="0.25">
      <c r="AF7226" s="6"/>
      <c r="AG7226" s="40"/>
      <c r="AJ7226" s="83"/>
      <c r="AK7226" s="40"/>
      <c r="AN7226" s="83"/>
      <c r="AO7226" s="40"/>
      <c r="AT7226" s="83"/>
      <c r="AU7226" s="40"/>
      <c r="AX7226" s="6"/>
      <c r="AY7226" s="40"/>
    </row>
    <row r="7227" spans="32:51" x14ac:dyDescent="0.25">
      <c r="AF7227" s="6"/>
      <c r="AG7227" s="40"/>
      <c r="AJ7227" s="83"/>
      <c r="AK7227" s="40"/>
      <c r="AN7227" s="83"/>
      <c r="AO7227" s="40"/>
      <c r="AT7227" s="83"/>
      <c r="AU7227" s="40"/>
      <c r="AX7227" s="6"/>
      <c r="AY7227" s="40"/>
    </row>
    <row r="7228" spans="32:51" x14ac:dyDescent="0.25">
      <c r="AF7228" s="6"/>
      <c r="AG7228" s="40"/>
      <c r="AJ7228" s="83"/>
      <c r="AK7228" s="40"/>
      <c r="AN7228" s="83"/>
      <c r="AO7228" s="40"/>
      <c r="AT7228" s="83"/>
      <c r="AU7228" s="40"/>
      <c r="AX7228" s="6"/>
      <c r="AY7228" s="40"/>
    </row>
    <row r="7229" spans="32:51" x14ac:dyDescent="0.25">
      <c r="AF7229" s="6"/>
      <c r="AG7229" s="40"/>
      <c r="AJ7229" s="83"/>
      <c r="AK7229" s="40"/>
      <c r="AN7229" s="83"/>
      <c r="AO7229" s="40"/>
      <c r="AT7229" s="83"/>
      <c r="AU7229" s="40"/>
      <c r="AX7229" s="6"/>
      <c r="AY7229" s="40"/>
    </row>
    <row r="7230" spans="32:51" x14ac:dyDescent="0.25">
      <c r="AF7230" s="6"/>
      <c r="AG7230" s="40"/>
      <c r="AJ7230" s="83"/>
      <c r="AK7230" s="40"/>
      <c r="AN7230" s="83"/>
      <c r="AO7230" s="40"/>
      <c r="AT7230" s="83"/>
      <c r="AU7230" s="40"/>
      <c r="AX7230" s="6"/>
      <c r="AY7230" s="40"/>
    </row>
    <row r="7231" spans="32:51" x14ac:dyDescent="0.25">
      <c r="AF7231" s="6"/>
      <c r="AG7231" s="40"/>
      <c r="AJ7231" s="83"/>
      <c r="AK7231" s="40"/>
      <c r="AN7231" s="83"/>
      <c r="AO7231" s="40"/>
      <c r="AT7231" s="83"/>
      <c r="AU7231" s="40"/>
      <c r="AX7231" s="6"/>
      <c r="AY7231" s="40"/>
    </row>
    <row r="7232" spans="32:51" x14ac:dyDescent="0.25">
      <c r="AF7232" s="6"/>
      <c r="AG7232" s="40"/>
      <c r="AJ7232" s="83"/>
      <c r="AK7232" s="40"/>
      <c r="AN7232" s="83"/>
      <c r="AO7232" s="40"/>
      <c r="AT7232" s="83"/>
      <c r="AU7232" s="40"/>
      <c r="AX7232" s="6"/>
      <c r="AY7232" s="40"/>
    </row>
    <row r="7233" spans="32:51" x14ac:dyDescent="0.25">
      <c r="AF7233" s="6"/>
      <c r="AG7233" s="40"/>
      <c r="AJ7233" s="83"/>
      <c r="AK7233" s="40"/>
      <c r="AN7233" s="83"/>
      <c r="AO7233" s="40"/>
      <c r="AT7233" s="83"/>
      <c r="AU7233" s="40"/>
      <c r="AX7233" s="6"/>
      <c r="AY7233" s="40"/>
    </row>
    <row r="7234" spans="32:51" x14ac:dyDescent="0.25">
      <c r="AF7234" s="6"/>
      <c r="AG7234" s="40"/>
      <c r="AJ7234" s="83"/>
      <c r="AK7234" s="40"/>
      <c r="AN7234" s="83"/>
      <c r="AO7234" s="40"/>
      <c r="AT7234" s="83"/>
      <c r="AU7234" s="40"/>
      <c r="AX7234" s="6"/>
      <c r="AY7234" s="40"/>
    </row>
    <row r="7235" spans="32:51" x14ac:dyDescent="0.25">
      <c r="AF7235" s="6"/>
      <c r="AG7235" s="40"/>
      <c r="AJ7235" s="83"/>
      <c r="AK7235" s="40"/>
      <c r="AN7235" s="83"/>
      <c r="AO7235" s="40"/>
      <c r="AT7235" s="83"/>
      <c r="AU7235" s="40"/>
      <c r="AX7235" s="6"/>
      <c r="AY7235" s="40"/>
    </row>
    <row r="7236" spans="32:51" x14ac:dyDescent="0.25">
      <c r="AF7236" s="6"/>
      <c r="AG7236" s="40"/>
      <c r="AJ7236" s="83"/>
      <c r="AK7236" s="40"/>
      <c r="AN7236" s="83"/>
      <c r="AO7236" s="40"/>
      <c r="AT7236" s="83"/>
      <c r="AU7236" s="40"/>
      <c r="AX7236" s="6"/>
      <c r="AY7236" s="40"/>
    </row>
    <row r="7237" spans="32:51" x14ac:dyDescent="0.25">
      <c r="AF7237" s="6"/>
      <c r="AG7237" s="40"/>
      <c r="AJ7237" s="83"/>
      <c r="AK7237" s="40"/>
      <c r="AN7237" s="83"/>
      <c r="AO7237" s="40"/>
      <c r="AT7237" s="83"/>
      <c r="AU7237" s="40"/>
      <c r="AX7237" s="6"/>
      <c r="AY7237" s="40"/>
    </row>
    <row r="7238" spans="32:51" x14ac:dyDescent="0.25">
      <c r="AF7238" s="6"/>
      <c r="AG7238" s="40"/>
      <c r="AJ7238" s="83"/>
      <c r="AK7238" s="40"/>
      <c r="AN7238" s="83"/>
      <c r="AO7238" s="40"/>
      <c r="AT7238" s="83"/>
      <c r="AU7238" s="40"/>
      <c r="AX7238" s="6"/>
      <c r="AY7238" s="40"/>
    </row>
    <row r="7239" spans="32:51" x14ac:dyDescent="0.25">
      <c r="AF7239" s="6"/>
      <c r="AG7239" s="40"/>
      <c r="AJ7239" s="83"/>
      <c r="AK7239" s="40"/>
      <c r="AN7239" s="83"/>
      <c r="AO7239" s="40"/>
      <c r="AT7239" s="83"/>
      <c r="AU7239" s="40"/>
      <c r="AX7239" s="6"/>
      <c r="AY7239" s="40"/>
    </row>
    <row r="7240" spans="32:51" x14ac:dyDescent="0.25">
      <c r="AF7240" s="6"/>
      <c r="AG7240" s="40"/>
      <c r="AJ7240" s="83"/>
      <c r="AK7240" s="40"/>
      <c r="AN7240" s="83"/>
      <c r="AO7240" s="40"/>
      <c r="AT7240" s="83"/>
      <c r="AU7240" s="40"/>
      <c r="AX7240" s="6"/>
      <c r="AY7240" s="40"/>
    </row>
    <row r="7241" spans="32:51" x14ac:dyDescent="0.25">
      <c r="AF7241" s="6"/>
      <c r="AG7241" s="40"/>
      <c r="AJ7241" s="83"/>
      <c r="AK7241" s="40"/>
      <c r="AN7241" s="83"/>
      <c r="AO7241" s="40"/>
      <c r="AT7241" s="83"/>
      <c r="AU7241" s="40"/>
      <c r="AX7241" s="6"/>
      <c r="AY7241" s="40"/>
    </row>
    <row r="7242" spans="32:51" x14ac:dyDescent="0.25">
      <c r="AF7242" s="6"/>
      <c r="AG7242" s="40"/>
      <c r="AJ7242" s="83"/>
      <c r="AK7242" s="40"/>
      <c r="AN7242" s="83"/>
      <c r="AO7242" s="40"/>
      <c r="AT7242" s="83"/>
      <c r="AU7242" s="40"/>
      <c r="AX7242" s="6"/>
      <c r="AY7242" s="40"/>
    </row>
    <row r="7243" spans="32:51" x14ac:dyDescent="0.25">
      <c r="AF7243" s="6"/>
      <c r="AG7243" s="40"/>
      <c r="AJ7243" s="83"/>
      <c r="AK7243" s="40"/>
      <c r="AN7243" s="83"/>
      <c r="AO7243" s="40"/>
      <c r="AT7243" s="83"/>
      <c r="AU7243" s="40"/>
      <c r="AX7243" s="6"/>
      <c r="AY7243" s="40"/>
    </row>
    <row r="7244" spans="32:51" x14ac:dyDescent="0.25">
      <c r="AF7244" s="6"/>
      <c r="AG7244" s="40"/>
      <c r="AJ7244" s="83"/>
      <c r="AK7244" s="40"/>
      <c r="AN7244" s="83"/>
      <c r="AO7244" s="40"/>
      <c r="AT7244" s="83"/>
      <c r="AU7244" s="40"/>
      <c r="AX7244" s="6"/>
      <c r="AY7244" s="40"/>
    </row>
    <row r="7245" spans="32:51" x14ac:dyDescent="0.25">
      <c r="AF7245" s="6"/>
      <c r="AG7245" s="40"/>
      <c r="AJ7245" s="83"/>
      <c r="AK7245" s="40"/>
      <c r="AN7245" s="83"/>
      <c r="AO7245" s="40"/>
      <c r="AT7245" s="83"/>
      <c r="AU7245" s="40"/>
      <c r="AX7245" s="6"/>
      <c r="AY7245" s="40"/>
    </row>
    <row r="7246" spans="32:51" x14ac:dyDescent="0.25">
      <c r="AF7246" s="6"/>
      <c r="AG7246" s="40"/>
      <c r="AJ7246" s="83"/>
      <c r="AK7246" s="40"/>
      <c r="AN7246" s="83"/>
      <c r="AO7246" s="40"/>
      <c r="AT7246" s="83"/>
      <c r="AU7246" s="40"/>
      <c r="AX7246" s="6"/>
      <c r="AY7246" s="40"/>
    </row>
    <row r="7247" spans="32:51" x14ac:dyDescent="0.25">
      <c r="AF7247" s="6"/>
      <c r="AG7247" s="40"/>
      <c r="AJ7247" s="83"/>
      <c r="AK7247" s="40"/>
      <c r="AN7247" s="83"/>
      <c r="AO7247" s="40"/>
      <c r="AT7247" s="83"/>
      <c r="AU7247" s="40"/>
      <c r="AX7247" s="6"/>
      <c r="AY7247" s="40"/>
    </row>
    <row r="7248" spans="32:51" x14ac:dyDescent="0.25">
      <c r="AF7248" s="6"/>
      <c r="AG7248" s="40"/>
      <c r="AJ7248" s="83"/>
      <c r="AK7248" s="40"/>
      <c r="AN7248" s="83"/>
      <c r="AO7248" s="40"/>
      <c r="AT7248" s="83"/>
      <c r="AU7248" s="40"/>
      <c r="AX7248" s="6"/>
      <c r="AY7248" s="40"/>
    </row>
    <row r="7249" spans="32:51" x14ac:dyDescent="0.25">
      <c r="AF7249" s="6"/>
      <c r="AG7249" s="40"/>
      <c r="AJ7249" s="83"/>
      <c r="AK7249" s="40"/>
      <c r="AN7249" s="83"/>
      <c r="AO7249" s="40"/>
      <c r="AT7249" s="83"/>
      <c r="AU7249" s="40"/>
      <c r="AX7249" s="6"/>
      <c r="AY7249" s="40"/>
    </row>
    <row r="7250" spans="32:51" x14ac:dyDescent="0.25">
      <c r="AF7250" s="6"/>
      <c r="AG7250" s="40"/>
      <c r="AJ7250" s="83"/>
      <c r="AK7250" s="40"/>
      <c r="AN7250" s="83"/>
      <c r="AO7250" s="40"/>
      <c r="AT7250" s="83"/>
      <c r="AU7250" s="40"/>
      <c r="AX7250" s="6"/>
      <c r="AY7250" s="40"/>
    </row>
    <row r="7251" spans="32:51" x14ac:dyDescent="0.25">
      <c r="AF7251" s="6"/>
      <c r="AG7251" s="40"/>
      <c r="AJ7251" s="83"/>
      <c r="AK7251" s="40"/>
      <c r="AN7251" s="83"/>
      <c r="AO7251" s="40"/>
      <c r="AT7251" s="83"/>
      <c r="AU7251" s="40"/>
      <c r="AX7251" s="6"/>
      <c r="AY7251" s="40"/>
    </row>
    <row r="7252" spans="32:51" x14ac:dyDescent="0.25">
      <c r="AF7252" s="6"/>
      <c r="AG7252" s="40"/>
      <c r="AJ7252" s="83"/>
      <c r="AK7252" s="40"/>
      <c r="AN7252" s="83"/>
      <c r="AO7252" s="40"/>
      <c r="AT7252" s="83"/>
      <c r="AU7252" s="40"/>
      <c r="AX7252" s="6"/>
      <c r="AY7252" s="40"/>
    </row>
    <row r="7253" spans="32:51" x14ac:dyDescent="0.25">
      <c r="AF7253" s="6"/>
      <c r="AG7253" s="40"/>
      <c r="AJ7253" s="83"/>
      <c r="AK7253" s="40"/>
      <c r="AN7253" s="83"/>
      <c r="AO7253" s="40"/>
      <c r="AT7253" s="83"/>
      <c r="AU7253" s="40"/>
      <c r="AX7253" s="6"/>
      <c r="AY7253" s="40"/>
    </row>
    <row r="7254" spans="32:51" x14ac:dyDescent="0.25">
      <c r="AF7254" s="6"/>
      <c r="AG7254" s="40"/>
      <c r="AJ7254" s="83"/>
      <c r="AK7254" s="40"/>
      <c r="AN7254" s="83"/>
      <c r="AO7254" s="40"/>
      <c r="AT7254" s="83"/>
      <c r="AU7254" s="40"/>
      <c r="AX7254" s="6"/>
      <c r="AY7254" s="40"/>
    </row>
    <row r="7255" spans="32:51" x14ac:dyDescent="0.25">
      <c r="AF7255" s="6"/>
      <c r="AG7255" s="40"/>
      <c r="AJ7255" s="83"/>
      <c r="AK7255" s="40"/>
      <c r="AN7255" s="83"/>
      <c r="AO7255" s="40"/>
      <c r="AT7255" s="83"/>
      <c r="AU7255" s="40"/>
      <c r="AX7255" s="6"/>
      <c r="AY7255" s="40"/>
    </row>
    <row r="7256" spans="32:51" x14ac:dyDescent="0.25">
      <c r="AF7256" s="6"/>
      <c r="AG7256" s="40"/>
      <c r="AJ7256" s="83"/>
      <c r="AK7256" s="40"/>
      <c r="AN7256" s="83"/>
      <c r="AO7256" s="40"/>
      <c r="AT7256" s="83"/>
      <c r="AU7256" s="40"/>
      <c r="AX7256" s="6"/>
      <c r="AY7256" s="40"/>
    </row>
    <row r="7257" spans="32:51" x14ac:dyDescent="0.25">
      <c r="AF7257" s="6"/>
      <c r="AG7257" s="40"/>
      <c r="AJ7257" s="83"/>
      <c r="AK7257" s="40"/>
      <c r="AN7257" s="83"/>
      <c r="AO7257" s="40"/>
      <c r="AT7257" s="83"/>
      <c r="AU7257" s="40"/>
      <c r="AX7257" s="6"/>
      <c r="AY7257" s="40"/>
    </row>
    <row r="7258" spans="32:51" x14ac:dyDescent="0.25">
      <c r="AF7258" s="6"/>
      <c r="AG7258" s="40"/>
      <c r="AJ7258" s="83"/>
      <c r="AK7258" s="40"/>
      <c r="AN7258" s="83"/>
      <c r="AO7258" s="40"/>
      <c r="AT7258" s="83"/>
      <c r="AU7258" s="40"/>
      <c r="AX7258" s="6"/>
      <c r="AY7258" s="40"/>
    </row>
    <row r="7259" spans="32:51" x14ac:dyDescent="0.25">
      <c r="AF7259" s="6"/>
      <c r="AG7259" s="40"/>
      <c r="AJ7259" s="83"/>
      <c r="AK7259" s="40"/>
      <c r="AN7259" s="83"/>
      <c r="AO7259" s="40"/>
      <c r="AT7259" s="83"/>
      <c r="AU7259" s="40"/>
      <c r="AX7259" s="6"/>
      <c r="AY7259" s="40"/>
    </row>
    <row r="7260" spans="32:51" x14ac:dyDescent="0.25">
      <c r="AF7260" s="6"/>
      <c r="AG7260" s="40"/>
      <c r="AJ7260" s="83"/>
      <c r="AK7260" s="40"/>
      <c r="AN7260" s="83"/>
      <c r="AO7260" s="40"/>
      <c r="AT7260" s="83"/>
      <c r="AU7260" s="40"/>
      <c r="AX7260" s="6"/>
      <c r="AY7260" s="40"/>
    </row>
    <row r="7261" spans="32:51" x14ac:dyDescent="0.25">
      <c r="AF7261" s="6"/>
      <c r="AG7261" s="40"/>
      <c r="AJ7261" s="83"/>
      <c r="AK7261" s="40"/>
      <c r="AN7261" s="83"/>
      <c r="AO7261" s="40"/>
      <c r="AT7261" s="83"/>
      <c r="AU7261" s="40"/>
      <c r="AX7261" s="6"/>
      <c r="AY7261" s="40"/>
    </row>
    <row r="7262" spans="32:51" x14ac:dyDescent="0.25">
      <c r="AF7262" s="6"/>
      <c r="AG7262" s="40"/>
      <c r="AJ7262" s="83"/>
      <c r="AK7262" s="40"/>
      <c r="AN7262" s="83"/>
      <c r="AO7262" s="40"/>
      <c r="AT7262" s="83"/>
      <c r="AU7262" s="40"/>
      <c r="AX7262" s="6"/>
      <c r="AY7262" s="40"/>
    </row>
    <row r="7263" spans="32:51" x14ac:dyDescent="0.25">
      <c r="AF7263" s="6"/>
      <c r="AG7263" s="40"/>
      <c r="AJ7263" s="83"/>
      <c r="AK7263" s="40"/>
      <c r="AN7263" s="83"/>
      <c r="AO7263" s="40"/>
      <c r="AT7263" s="83"/>
      <c r="AU7263" s="40"/>
      <c r="AX7263" s="6"/>
      <c r="AY7263" s="40"/>
    </row>
    <row r="7264" spans="32:51" x14ac:dyDescent="0.25">
      <c r="AF7264" s="6"/>
      <c r="AG7264" s="40"/>
      <c r="AJ7264" s="83"/>
      <c r="AK7264" s="40"/>
      <c r="AN7264" s="83"/>
      <c r="AO7264" s="40"/>
      <c r="AT7264" s="83"/>
      <c r="AU7264" s="40"/>
      <c r="AX7264" s="6"/>
      <c r="AY7264" s="40"/>
    </row>
    <row r="7265" spans="32:51" x14ac:dyDescent="0.25">
      <c r="AF7265" s="6"/>
      <c r="AG7265" s="40"/>
      <c r="AJ7265" s="83"/>
      <c r="AK7265" s="40"/>
      <c r="AN7265" s="83"/>
      <c r="AO7265" s="40"/>
      <c r="AT7265" s="83"/>
      <c r="AU7265" s="40"/>
      <c r="AX7265" s="6"/>
      <c r="AY7265" s="40"/>
    </row>
    <row r="7266" spans="32:51" x14ac:dyDescent="0.25">
      <c r="AF7266" s="6"/>
      <c r="AG7266" s="40"/>
      <c r="AJ7266" s="83"/>
      <c r="AK7266" s="40"/>
      <c r="AN7266" s="83"/>
      <c r="AO7266" s="40"/>
      <c r="AT7266" s="83"/>
      <c r="AU7266" s="40"/>
      <c r="AX7266" s="6"/>
      <c r="AY7266" s="40"/>
    </row>
    <row r="7267" spans="32:51" x14ac:dyDescent="0.25">
      <c r="AF7267" s="6"/>
      <c r="AG7267" s="40"/>
      <c r="AJ7267" s="83"/>
      <c r="AK7267" s="40"/>
      <c r="AN7267" s="83"/>
      <c r="AO7267" s="40"/>
      <c r="AT7267" s="83"/>
      <c r="AU7267" s="40"/>
      <c r="AX7267" s="6"/>
      <c r="AY7267" s="40"/>
    </row>
    <row r="7268" spans="32:51" x14ac:dyDescent="0.25">
      <c r="AF7268" s="6"/>
      <c r="AG7268" s="40"/>
      <c r="AJ7268" s="83"/>
      <c r="AK7268" s="40"/>
      <c r="AN7268" s="83"/>
      <c r="AO7268" s="40"/>
      <c r="AT7268" s="83"/>
      <c r="AU7268" s="40"/>
      <c r="AX7268" s="6"/>
      <c r="AY7268" s="40"/>
    </row>
    <row r="7269" spans="32:51" x14ac:dyDescent="0.25">
      <c r="AF7269" s="6"/>
      <c r="AG7269" s="40"/>
      <c r="AJ7269" s="83"/>
      <c r="AK7269" s="40"/>
      <c r="AN7269" s="83"/>
      <c r="AO7269" s="40"/>
      <c r="AT7269" s="83"/>
      <c r="AU7269" s="40"/>
      <c r="AX7269" s="6"/>
      <c r="AY7269" s="40"/>
    </row>
    <row r="7270" spans="32:51" x14ac:dyDescent="0.25">
      <c r="AF7270" s="6"/>
      <c r="AG7270" s="40"/>
      <c r="AJ7270" s="83"/>
      <c r="AK7270" s="40"/>
      <c r="AN7270" s="83"/>
      <c r="AO7270" s="40"/>
      <c r="AT7270" s="83"/>
      <c r="AU7270" s="40"/>
      <c r="AX7270" s="6"/>
      <c r="AY7270" s="40"/>
    </row>
    <row r="7271" spans="32:51" x14ac:dyDescent="0.25">
      <c r="AF7271" s="6"/>
      <c r="AG7271" s="40"/>
      <c r="AJ7271" s="83"/>
      <c r="AK7271" s="40"/>
      <c r="AN7271" s="83"/>
      <c r="AO7271" s="40"/>
      <c r="AT7271" s="83"/>
      <c r="AU7271" s="40"/>
      <c r="AX7271" s="6"/>
      <c r="AY7271" s="40"/>
    </row>
    <row r="7272" spans="32:51" x14ac:dyDescent="0.25">
      <c r="AF7272" s="6"/>
      <c r="AG7272" s="40"/>
      <c r="AJ7272" s="83"/>
      <c r="AK7272" s="40"/>
      <c r="AN7272" s="83"/>
      <c r="AO7272" s="40"/>
      <c r="AT7272" s="83"/>
      <c r="AU7272" s="40"/>
      <c r="AX7272" s="6"/>
      <c r="AY7272" s="40"/>
    </row>
    <row r="7273" spans="32:51" x14ac:dyDescent="0.25">
      <c r="AF7273" s="6"/>
      <c r="AG7273" s="40"/>
      <c r="AJ7273" s="83"/>
      <c r="AK7273" s="40"/>
      <c r="AN7273" s="83"/>
      <c r="AO7273" s="40"/>
      <c r="AT7273" s="83"/>
      <c r="AU7273" s="40"/>
      <c r="AX7273" s="6"/>
      <c r="AY7273" s="40"/>
    </row>
    <row r="7274" spans="32:51" x14ac:dyDescent="0.25">
      <c r="AF7274" s="6"/>
      <c r="AG7274" s="40"/>
      <c r="AJ7274" s="83"/>
      <c r="AK7274" s="40"/>
      <c r="AN7274" s="83"/>
      <c r="AO7274" s="40"/>
      <c r="AT7274" s="83"/>
      <c r="AU7274" s="40"/>
      <c r="AX7274" s="6"/>
      <c r="AY7274" s="40"/>
    </row>
    <row r="7275" spans="32:51" x14ac:dyDescent="0.25">
      <c r="AF7275" s="6"/>
      <c r="AG7275" s="40"/>
      <c r="AJ7275" s="83"/>
      <c r="AK7275" s="40"/>
      <c r="AN7275" s="83"/>
      <c r="AO7275" s="40"/>
      <c r="AT7275" s="83"/>
      <c r="AU7275" s="40"/>
      <c r="AX7275" s="6"/>
      <c r="AY7275" s="40"/>
    </row>
    <row r="7276" spans="32:51" x14ac:dyDescent="0.25">
      <c r="AF7276" s="6"/>
      <c r="AG7276" s="40"/>
      <c r="AJ7276" s="83"/>
      <c r="AK7276" s="40"/>
      <c r="AN7276" s="83"/>
      <c r="AO7276" s="40"/>
      <c r="AT7276" s="83"/>
      <c r="AU7276" s="40"/>
      <c r="AX7276" s="6"/>
      <c r="AY7276" s="40"/>
    </row>
    <row r="7277" spans="32:51" x14ac:dyDescent="0.25">
      <c r="AF7277" s="6"/>
      <c r="AG7277" s="40"/>
      <c r="AJ7277" s="83"/>
      <c r="AK7277" s="40"/>
      <c r="AN7277" s="83"/>
      <c r="AO7277" s="40"/>
      <c r="AT7277" s="83"/>
      <c r="AU7277" s="40"/>
      <c r="AX7277" s="6"/>
      <c r="AY7277" s="40"/>
    </row>
    <row r="7278" spans="32:51" x14ac:dyDescent="0.25">
      <c r="AF7278" s="6"/>
      <c r="AG7278" s="40"/>
      <c r="AJ7278" s="83"/>
      <c r="AK7278" s="40"/>
      <c r="AN7278" s="83"/>
      <c r="AO7278" s="40"/>
      <c r="AT7278" s="83"/>
      <c r="AU7278" s="40"/>
      <c r="AX7278" s="6"/>
      <c r="AY7278" s="40"/>
    </row>
    <row r="7279" spans="32:51" x14ac:dyDescent="0.25">
      <c r="AF7279" s="6"/>
      <c r="AG7279" s="40"/>
      <c r="AJ7279" s="83"/>
      <c r="AK7279" s="40"/>
      <c r="AN7279" s="83"/>
      <c r="AO7279" s="40"/>
      <c r="AT7279" s="83"/>
      <c r="AU7279" s="40"/>
      <c r="AX7279" s="6"/>
      <c r="AY7279" s="40"/>
    </row>
    <row r="7280" spans="32:51" x14ac:dyDescent="0.25">
      <c r="AF7280" s="6"/>
      <c r="AG7280" s="40"/>
      <c r="AJ7280" s="83"/>
      <c r="AK7280" s="40"/>
      <c r="AN7280" s="83"/>
      <c r="AO7280" s="40"/>
      <c r="AT7280" s="83"/>
      <c r="AU7280" s="40"/>
      <c r="AX7280" s="6"/>
      <c r="AY7280" s="40"/>
    </row>
    <row r="7281" spans="32:51" x14ac:dyDescent="0.25">
      <c r="AF7281" s="6"/>
      <c r="AG7281" s="40"/>
      <c r="AJ7281" s="83"/>
      <c r="AK7281" s="40"/>
      <c r="AN7281" s="83"/>
      <c r="AO7281" s="40"/>
      <c r="AT7281" s="83"/>
      <c r="AU7281" s="40"/>
      <c r="AX7281" s="6"/>
      <c r="AY7281" s="40"/>
    </row>
    <row r="7282" spans="32:51" x14ac:dyDescent="0.25">
      <c r="AF7282" s="6"/>
      <c r="AG7282" s="40"/>
      <c r="AJ7282" s="83"/>
      <c r="AK7282" s="40"/>
      <c r="AN7282" s="83"/>
      <c r="AO7282" s="40"/>
      <c r="AT7282" s="83"/>
      <c r="AU7282" s="40"/>
      <c r="AX7282" s="6"/>
      <c r="AY7282" s="40"/>
    </row>
    <row r="7283" spans="32:51" x14ac:dyDescent="0.25">
      <c r="AF7283" s="6"/>
      <c r="AG7283" s="40"/>
      <c r="AJ7283" s="83"/>
      <c r="AK7283" s="40"/>
      <c r="AN7283" s="83"/>
      <c r="AO7283" s="40"/>
      <c r="AT7283" s="83"/>
      <c r="AU7283" s="40"/>
      <c r="AX7283" s="6"/>
      <c r="AY7283" s="40"/>
    </row>
    <row r="7284" spans="32:51" x14ac:dyDescent="0.25">
      <c r="AF7284" s="6"/>
      <c r="AG7284" s="40"/>
      <c r="AJ7284" s="83"/>
      <c r="AK7284" s="40"/>
      <c r="AN7284" s="83"/>
      <c r="AO7284" s="40"/>
      <c r="AT7284" s="83"/>
      <c r="AU7284" s="40"/>
      <c r="AX7284" s="6"/>
      <c r="AY7284" s="40"/>
    </row>
    <row r="7285" spans="32:51" x14ac:dyDescent="0.25">
      <c r="AF7285" s="6"/>
      <c r="AG7285" s="40"/>
      <c r="AJ7285" s="83"/>
      <c r="AK7285" s="40"/>
      <c r="AN7285" s="83"/>
      <c r="AO7285" s="40"/>
      <c r="AT7285" s="83"/>
      <c r="AU7285" s="40"/>
      <c r="AX7285" s="6"/>
      <c r="AY7285" s="40"/>
    </row>
    <row r="7286" spans="32:51" x14ac:dyDescent="0.25">
      <c r="AF7286" s="6"/>
      <c r="AG7286" s="40"/>
      <c r="AJ7286" s="83"/>
      <c r="AK7286" s="40"/>
      <c r="AN7286" s="83"/>
      <c r="AO7286" s="40"/>
      <c r="AT7286" s="83"/>
      <c r="AU7286" s="40"/>
      <c r="AX7286" s="6"/>
      <c r="AY7286" s="40"/>
    </row>
    <row r="7287" spans="32:51" x14ac:dyDescent="0.25">
      <c r="AF7287" s="6"/>
      <c r="AG7287" s="40"/>
      <c r="AJ7287" s="83"/>
      <c r="AK7287" s="40"/>
      <c r="AN7287" s="83"/>
      <c r="AO7287" s="40"/>
      <c r="AT7287" s="83"/>
      <c r="AU7287" s="40"/>
      <c r="AX7287" s="6"/>
      <c r="AY7287" s="40"/>
    </row>
    <row r="7288" spans="32:51" x14ac:dyDescent="0.25">
      <c r="AF7288" s="6"/>
      <c r="AG7288" s="40"/>
      <c r="AJ7288" s="83"/>
      <c r="AK7288" s="40"/>
      <c r="AN7288" s="83"/>
      <c r="AO7288" s="40"/>
      <c r="AT7288" s="83"/>
      <c r="AU7288" s="40"/>
      <c r="AX7288" s="6"/>
      <c r="AY7288" s="40"/>
    </row>
    <row r="7289" spans="32:51" x14ac:dyDescent="0.25">
      <c r="AF7289" s="6"/>
      <c r="AG7289" s="40"/>
      <c r="AJ7289" s="83"/>
      <c r="AK7289" s="40"/>
      <c r="AN7289" s="83"/>
      <c r="AO7289" s="40"/>
      <c r="AT7289" s="83"/>
      <c r="AU7289" s="40"/>
      <c r="AX7289" s="6"/>
      <c r="AY7289" s="40"/>
    </row>
    <row r="7290" spans="32:51" x14ac:dyDescent="0.25">
      <c r="AF7290" s="6"/>
      <c r="AG7290" s="40"/>
      <c r="AJ7290" s="83"/>
      <c r="AK7290" s="40"/>
      <c r="AN7290" s="83"/>
      <c r="AO7290" s="40"/>
      <c r="AT7290" s="83"/>
      <c r="AU7290" s="40"/>
      <c r="AX7290" s="6"/>
      <c r="AY7290" s="40"/>
    </row>
    <row r="7291" spans="32:51" x14ac:dyDescent="0.25">
      <c r="AF7291" s="6"/>
      <c r="AG7291" s="40"/>
      <c r="AJ7291" s="83"/>
      <c r="AK7291" s="40"/>
      <c r="AN7291" s="83"/>
      <c r="AO7291" s="40"/>
      <c r="AT7291" s="83"/>
      <c r="AU7291" s="40"/>
      <c r="AX7291" s="6"/>
      <c r="AY7291" s="40"/>
    </row>
    <row r="7292" spans="32:51" x14ac:dyDescent="0.25">
      <c r="AF7292" s="6"/>
      <c r="AG7292" s="40"/>
      <c r="AJ7292" s="83"/>
      <c r="AK7292" s="40"/>
      <c r="AN7292" s="83"/>
      <c r="AO7292" s="40"/>
      <c r="AT7292" s="83"/>
      <c r="AU7292" s="40"/>
      <c r="AX7292" s="6"/>
      <c r="AY7292" s="40"/>
    </row>
    <row r="7293" spans="32:51" x14ac:dyDescent="0.25">
      <c r="AF7293" s="6"/>
      <c r="AG7293" s="40"/>
      <c r="AJ7293" s="83"/>
      <c r="AK7293" s="40"/>
      <c r="AN7293" s="83"/>
      <c r="AO7293" s="40"/>
      <c r="AT7293" s="83"/>
      <c r="AU7293" s="40"/>
      <c r="AX7293" s="6"/>
      <c r="AY7293" s="40"/>
    </row>
    <row r="7294" spans="32:51" x14ac:dyDescent="0.25">
      <c r="AF7294" s="6"/>
      <c r="AG7294" s="40"/>
      <c r="AJ7294" s="83"/>
      <c r="AK7294" s="40"/>
      <c r="AN7294" s="83"/>
      <c r="AO7294" s="40"/>
      <c r="AT7294" s="83"/>
      <c r="AU7294" s="40"/>
      <c r="AX7294" s="6"/>
      <c r="AY7294" s="40"/>
    </row>
    <row r="7295" spans="32:51" x14ac:dyDescent="0.25">
      <c r="AF7295" s="6"/>
      <c r="AG7295" s="40"/>
      <c r="AJ7295" s="83"/>
      <c r="AK7295" s="40"/>
      <c r="AN7295" s="83"/>
      <c r="AO7295" s="40"/>
      <c r="AT7295" s="83"/>
      <c r="AU7295" s="40"/>
      <c r="AX7295" s="6"/>
      <c r="AY7295" s="40"/>
    </row>
    <row r="7296" spans="32:51" x14ac:dyDescent="0.25">
      <c r="AF7296" s="6"/>
      <c r="AG7296" s="40"/>
      <c r="AJ7296" s="83"/>
      <c r="AK7296" s="40"/>
      <c r="AN7296" s="83"/>
      <c r="AO7296" s="40"/>
      <c r="AT7296" s="83"/>
      <c r="AU7296" s="40"/>
      <c r="AX7296" s="6"/>
      <c r="AY7296" s="40"/>
    </row>
    <row r="7297" spans="32:51" x14ac:dyDescent="0.25">
      <c r="AF7297" s="6"/>
      <c r="AG7297" s="40"/>
      <c r="AJ7297" s="83"/>
      <c r="AK7297" s="40"/>
      <c r="AN7297" s="83"/>
      <c r="AO7297" s="40"/>
      <c r="AT7297" s="83"/>
      <c r="AU7297" s="40"/>
      <c r="AX7297" s="6"/>
      <c r="AY7297" s="40"/>
    </row>
    <row r="7298" spans="32:51" x14ac:dyDescent="0.25">
      <c r="AF7298" s="6"/>
      <c r="AG7298" s="40"/>
      <c r="AJ7298" s="83"/>
      <c r="AK7298" s="40"/>
      <c r="AN7298" s="83"/>
      <c r="AO7298" s="40"/>
      <c r="AT7298" s="83"/>
      <c r="AU7298" s="40"/>
      <c r="AX7298" s="6"/>
      <c r="AY7298" s="40"/>
    </row>
    <row r="7299" spans="32:51" x14ac:dyDescent="0.25">
      <c r="AF7299" s="6"/>
      <c r="AG7299" s="40"/>
      <c r="AJ7299" s="83"/>
      <c r="AK7299" s="40"/>
      <c r="AN7299" s="83"/>
      <c r="AO7299" s="40"/>
      <c r="AT7299" s="83"/>
      <c r="AU7299" s="40"/>
      <c r="AX7299" s="6"/>
      <c r="AY7299" s="40"/>
    </row>
    <row r="7300" spans="32:51" x14ac:dyDescent="0.25">
      <c r="AF7300" s="6"/>
      <c r="AG7300" s="40"/>
      <c r="AJ7300" s="83"/>
      <c r="AK7300" s="40"/>
      <c r="AN7300" s="83"/>
      <c r="AO7300" s="40"/>
      <c r="AT7300" s="83"/>
      <c r="AU7300" s="40"/>
      <c r="AX7300" s="6"/>
      <c r="AY7300" s="40"/>
    </row>
    <row r="7301" spans="32:51" x14ac:dyDescent="0.25">
      <c r="AF7301" s="6"/>
      <c r="AG7301" s="40"/>
      <c r="AJ7301" s="83"/>
      <c r="AK7301" s="40"/>
      <c r="AN7301" s="83"/>
      <c r="AO7301" s="40"/>
      <c r="AT7301" s="83"/>
      <c r="AU7301" s="40"/>
      <c r="AX7301" s="6"/>
      <c r="AY7301" s="40"/>
    </row>
    <row r="7302" spans="32:51" x14ac:dyDescent="0.25">
      <c r="AF7302" s="6"/>
      <c r="AG7302" s="40"/>
      <c r="AJ7302" s="83"/>
      <c r="AK7302" s="40"/>
      <c r="AN7302" s="83"/>
      <c r="AO7302" s="40"/>
      <c r="AT7302" s="83"/>
      <c r="AU7302" s="40"/>
      <c r="AX7302" s="6"/>
      <c r="AY7302" s="40"/>
    </row>
    <row r="7303" spans="32:51" x14ac:dyDescent="0.25">
      <c r="AF7303" s="6"/>
      <c r="AG7303" s="40"/>
      <c r="AJ7303" s="83"/>
      <c r="AK7303" s="40"/>
      <c r="AN7303" s="83"/>
      <c r="AO7303" s="40"/>
      <c r="AT7303" s="83"/>
      <c r="AU7303" s="40"/>
      <c r="AX7303" s="6"/>
      <c r="AY7303" s="40"/>
    </row>
    <row r="7304" spans="32:51" x14ac:dyDescent="0.25">
      <c r="AF7304" s="6"/>
      <c r="AG7304" s="40"/>
      <c r="AJ7304" s="83"/>
      <c r="AK7304" s="40"/>
      <c r="AN7304" s="83"/>
      <c r="AO7304" s="40"/>
      <c r="AT7304" s="83"/>
      <c r="AU7304" s="40"/>
      <c r="AX7304" s="6"/>
      <c r="AY7304" s="40"/>
    </row>
    <row r="7305" spans="32:51" x14ac:dyDescent="0.25">
      <c r="AF7305" s="6"/>
      <c r="AG7305" s="40"/>
      <c r="AJ7305" s="83"/>
      <c r="AK7305" s="40"/>
      <c r="AN7305" s="83"/>
      <c r="AO7305" s="40"/>
      <c r="AT7305" s="83"/>
      <c r="AU7305" s="40"/>
      <c r="AX7305" s="6"/>
      <c r="AY7305" s="40"/>
    </row>
    <row r="7306" spans="32:51" x14ac:dyDescent="0.25">
      <c r="AF7306" s="6"/>
      <c r="AG7306" s="40"/>
      <c r="AJ7306" s="83"/>
      <c r="AK7306" s="40"/>
      <c r="AN7306" s="83"/>
      <c r="AO7306" s="40"/>
      <c r="AT7306" s="83"/>
      <c r="AU7306" s="40"/>
      <c r="AX7306" s="6"/>
      <c r="AY7306" s="40"/>
    </row>
    <row r="7307" spans="32:51" x14ac:dyDescent="0.25">
      <c r="AF7307" s="6"/>
      <c r="AG7307" s="40"/>
      <c r="AJ7307" s="83"/>
      <c r="AK7307" s="40"/>
      <c r="AN7307" s="83"/>
      <c r="AO7307" s="40"/>
      <c r="AT7307" s="83"/>
      <c r="AU7307" s="40"/>
      <c r="AX7307" s="6"/>
      <c r="AY7307" s="40"/>
    </row>
    <row r="7308" spans="32:51" x14ac:dyDescent="0.25">
      <c r="AF7308" s="6"/>
      <c r="AG7308" s="40"/>
      <c r="AJ7308" s="83"/>
      <c r="AK7308" s="40"/>
      <c r="AN7308" s="83"/>
      <c r="AO7308" s="40"/>
      <c r="AT7308" s="83"/>
      <c r="AU7308" s="40"/>
      <c r="AX7308" s="6"/>
      <c r="AY7308" s="40"/>
    </row>
    <row r="7309" spans="32:51" x14ac:dyDescent="0.25">
      <c r="AF7309" s="6"/>
      <c r="AG7309" s="40"/>
      <c r="AJ7309" s="83"/>
      <c r="AK7309" s="40"/>
      <c r="AN7309" s="83"/>
      <c r="AO7309" s="40"/>
      <c r="AT7309" s="83"/>
      <c r="AU7309" s="40"/>
      <c r="AX7309" s="6"/>
      <c r="AY7309" s="40"/>
    </row>
    <row r="7310" spans="32:51" x14ac:dyDescent="0.25">
      <c r="AF7310" s="6"/>
      <c r="AG7310" s="40"/>
      <c r="AJ7310" s="83"/>
      <c r="AK7310" s="40"/>
      <c r="AN7310" s="83"/>
      <c r="AO7310" s="40"/>
      <c r="AT7310" s="83"/>
      <c r="AU7310" s="40"/>
      <c r="AX7310" s="6"/>
      <c r="AY7310" s="40"/>
    </row>
    <row r="7311" spans="32:51" x14ac:dyDescent="0.25">
      <c r="AF7311" s="6"/>
      <c r="AG7311" s="40"/>
      <c r="AJ7311" s="83"/>
      <c r="AK7311" s="40"/>
      <c r="AN7311" s="83"/>
      <c r="AO7311" s="40"/>
      <c r="AT7311" s="83"/>
      <c r="AU7311" s="40"/>
      <c r="AX7311" s="6"/>
      <c r="AY7311" s="40"/>
    </row>
    <row r="7312" spans="32:51" x14ac:dyDescent="0.25">
      <c r="AF7312" s="6"/>
      <c r="AG7312" s="40"/>
      <c r="AJ7312" s="83"/>
      <c r="AK7312" s="40"/>
      <c r="AN7312" s="83"/>
      <c r="AO7312" s="40"/>
      <c r="AT7312" s="83"/>
      <c r="AU7312" s="40"/>
      <c r="AX7312" s="6"/>
      <c r="AY7312" s="40"/>
    </row>
    <row r="7313" spans="32:51" x14ac:dyDescent="0.25">
      <c r="AF7313" s="6"/>
      <c r="AG7313" s="40"/>
      <c r="AJ7313" s="83"/>
      <c r="AK7313" s="40"/>
      <c r="AN7313" s="83"/>
      <c r="AO7313" s="40"/>
      <c r="AT7313" s="83"/>
      <c r="AU7313" s="40"/>
      <c r="AX7313" s="6"/>
      <c r="AY7313" s="40"/>
    </row>
    <row r="7314" spans="32:51" x14ac:dyDescent="0.25">
      <c r="AF7314" s="6"/>
      <c r="AG7314" s="40"/>
      <c r="AJ7314" s="83"/>
      <c r="AK7314" s="40"/>
      <c r="AN7314" s="83"/>
      <c r="AO7314" s="40"/>
      <c r="AT7314" s="83"/>
      <c r="AU7314" s="40"/>
      <c r="AX7314" s="6"/>
      <c r="AY7314" s="40"/>
    </row>
    <row r="7315" spans="32:51" x14ac:dyDescent="0.25">
      <c r="AF7315" s="6"/>
      <c r="AG7315" s="40"/>
      <c r="AJ7315" s="83"/>
      <c r="AK7315" s="40"/>
      <c r="AN7315" s="83"/>
      <c r="AO7315" s="40"/>
      <c r="AT7315" s="83"/>
      <c r="AU7315" s="40"/>
      <c r="AX7315" s="6"/>
      <c r="AY7315" s="40"/>
    </row>
    <row r="7316" spans="32:51" x14ac:dyDescent="0.25">
      <c r="AF7316" s="6"/>
      <c r="AG7316" s="40"/>
      <c r="AJ7316" s="83"/>
      <c r="AK7316" s="40"/>
      <c r="AN7316" s="83"/>
      <c r="AO7316" s="40"/>
      <c r="AT7316" s="83"/>
      <c r="AU7316" s="40"/>
      <c r="AX7316" s="6"/>
      <c r="AY7316" s="40"/>
    </row>
    <row r="7317" spans="32:51" x14ac:dyDescent="0.25">
      <c r="AF7317" s="6"/>
      <c r="AG7317" s="40"/>
      <c r="AJ7317" s="83"/>
      <c r="AK7317" s="40"/>
      <c r="AN7317" s="83"/>
      <c r="AO7317" s="40"/>
      <c r="AT7317" s="83"/>
      <c r="AU7317" s="40"/>
      <c r="AX7317" s="6"/>
      <c r="AY7317" s="40"/>
    </row>
    <row r="7318" spans="32:51" x14ac:dyDescent="0.25">
      <c r="AF7318" s="6"/>
      <c r="AG7318" s="40"/>
      <c r="AJ7318" s="83"/>
      <c r="AK7318" s="40"/>
      <c r="AN7318" s="83"/>
      <c r="AO7318" s="40"/>
      <c r="AT7318" s="83"/>
      <c r="AU7318" s="40"/>
      <c r="AX7318" s="6"/>
      <c r="AY7318" s="40"/>
    </row>
    <row r="7319" spans="32:51" x14ac:dyDescent="0.25">
      <c r="AF7319" s="6"/>
      <c r="AG7319" s="40"/>
      <c r="AJ7319" s="83"/>
      <c r="AK7319" s="40"/>
      <c r="AN7319" s="83"/>
      <c r="AO7319" s="40"/>
      <c r="AT7319" s="83"/>
      <c r="AU7319" s="40"/>
      <c r="AX7319" s="6"/>
      <c r="AY7319" s="40"/>
    </row>
    <row r="7320" spans="32:51" x14ac:dyDescent="0.25">
      <c r="AF7320" s="6"/>
      <c r="AG7320" s="40"/>
      <c r="AJ7320" s="83"/>
      <c r="AK7320" s="40"/>
      <c r="AN7320" s="83"/>
      <c r="AO7320" s="40"/>
      <c r="AT7320" s="83"/>
      <c r="AU7320" s="40"/>
      <c r="AX7320" s="6"/>
      <c r="AY7320" s="40"/>
    </row>
    <row r="7321" spans="32:51" x14ac:dyDescent="0.25">
      <c r="AF7321" s="6"/>
      <c r="AG7321" s="40"/>
      <c r="AJ7321" s="83"/>
      <c r="AK7321" s="40"/>
      <c r="AN7321" s="83"/>
      <c r="AO7321" s="40"/>
      <c r="AT7321" s="83"/>
      <c r="AU7321" s="40"/>
      <c r="AX7321" s="6"/>
      <c r="AY7321" s="40"/>
    </row>
    <row r="7322" spans="32:51" x14ac:dyDescent="0.25">
      <c r="AF7322" s="6"/>
      <c r="AG7322" s="40"/>
      <c r="AJ7322" s="83"/>
      <c r="AK7322" s="40"/>
      <c r="AN7322" s="83"/>
      <c r="AO7322" s="40"/>
      <c r="AT7322" s="83"/>
      <c r="AU7322" s="40"/>
      <c r="AX7322" s="6"/>
      <c r="AY7322" s="40"/>
    </row>
    <row r="7323" spans="32:51" x14ac:dyDescent="0.25">
      <c r="AF7323" s="6"/>
      <c r="AG7323" s="40"/>
      <c r="AJ7323" s="83"/>
      <c r="AK7323" s="40"/>
      <c r="AN7323" s="83"/>
      <c r="AO7323" s="40"/>
      <c r="AT7323" s="83"/>
      <c r="AU7323" s="40"/>
      <c r="AX7323" s="6"/>
      <c r="AY7323" s="40"/>
    </row>
    <row r="7324" spans="32:51" x14ac:dyDescent="0.25">
      <c r="AF7324" s="6"/>
      <c r="AG7324" s="40"/>
      <c r="AJ7324" s="83"/>
      <c r="AK7324" s="40"/>
      <c r="AN7324" s="83"/>
      <c r="AO7324" s="40"/>
      <c r="AT7324" s="83"/>
      <c r="AU7324" s="40"/>
      <c r="AX7324" s="6"/>
      <c r="AY7324" s="40"/>
    </row>
    <row r="7325" spans="32:51" x14ac:dyDescent="0.25">
      <c r="AF7325" s="6"/>
      <c r="AG7325" s="40"/>
      <c r="AJ7325" s="83"/>
      <c r="AK7325" s="40"/>
      <c r="AN7325" s="83"/>
      <c r="AO7325" s="40"/>
      <c r="AT7325" s="83"/>
      <c r="AU7325" s="40"/>
      <c r="AX7325" s="6"/>
      <c r="AY7325" s="40"/>
    </row>
    <row r="7326" spans="32:51" x14ac:dyDescent="0.25">
      <c r="AF7326" s="6"/>
      <c r="AG7326" s="40"/>
      <c r="AJ7326" s="83"/>
      <c r="AK7326" s="40"/>
      <c r="AN7326" s="83"/>
      <c r="AO7326" s="40"/>
      <c r="AT7326" s="83"/>
      <c r="AU7326" s="40"/>
      <c r="AX7326" s="6"/>
      <c r="AY7326" s="40"/>
    </row>
    <row r="7327" spans="32:51" x14ac:dyDescent="0.25">
      <c r="AF7327" s="6"/>
      <c r="AG7327" s="40"/>
      <c r="AJ7327" s="83"/>
      <c r="AK7327" s="40"/>
      <c r="AN7327" s="83"/>
      <c r="AO7327" s="40"/>
      <c r="AT7327" s="83"/>
      <c r="AU7327" s="40"/>
      <c r="AX7327" s="6"/>
      <c r="AY7327" s="40"/>
    </row>
    <row r="7328" spans="32:51" x14ac:dyDescent="0.25">
      <c r="AF7328" s="6"/>
      <c r="AG7328" s="40"/>
      <c r="AJ7328" s="83"/>
      <c r="AK7328" s="40"/>
      <c r="AN7328" s="83"/>
      <c r="AO7328" s="40"/>
      <c r="AT7328" s="83"/>
      <c r="AU7328" s="40"/>
      <c r="AX7328" s="6"/>
      <c r="AY7328" s="40"/>
    </row>
    <row r="7329" spans="32:51" x14ac:dyDescent="0.25">
      <c r="AF7329" s="6"/>
      <c r="AG7329" s="40"/>
      <c r="AJ7329" s="83"/>
      <c r="AK7329" s="40"/>
      <c r="AN7329" s="83"/>
      <c r="AO7329" s="40"/>
      <c r="AT7329" s="83"/>
      <c r="AU7329" s="40"/>
      <c r="AX7329" s="6"/>
      <c r="AY7329" s="40"/>
    </row>
    <row r="7330" spans="32:51" x14ac:dyDescent="0.25">
      <c r="AF7330" s="6"/>
      <c r="AG7330" s="40"/>
      <c r="AJ7330" s="83"/>
      <c r="AK7330" s="40"/>
      <c r="AN7330" s="83"/>
      <c r="AO7330" s="40"/>
      <c r="AT7330" s="83"/>
      <c r="AU7330" s="40"/>
      <c r="AX7330" s="6"/>
      <c r="AY7330" s="40"/>
    </row>
    <row r="7331" spans="32:51" x14ac:dyDescent="0.25">
      <c r="AF7331" s="6"/>
      <c r="AG7331" s="40"/>
      <c r="AJ7331" s="83"/>
      <c r="AK7331" s="40"/>
      <c r="AN7331" s="83"/>
      <c r="AO7331" s="40"/>
      <c r="AT7331" s="83"/>
      <c r="AU7331" s="40"/>
      <c r="AX7331" s="6"/>
      <c r="AY7331" s="40"/>
    </row>
    <row r="7332" spans="32:51" x14ac:dyDescent="0.25">
      <c r="AF7332" s="6"/>
      <c r="AG7332" s="40"/>
      <c r="AJ7332" s="83"/>
      <c r="AK7332" s="40"/>
      <c r="AN7332" s="83"/>
      <c r="AO7332" s="40"/>
      <c r="AT7332" s="83"/>
      <c r="AU7332" s="40"/>
      <c r="AX7332" s="6"/>
      <c r="AY7332" s="40"/>
    </row>
    <row r="7333" spans="32:51" x14ac:dyDescent="0.25">
      <c r="AF7333" s="6"/>
      <c r="AG7333" s="40"/>
      <c r="AJ7333" s="83"/>
      <c r="AK7333" s="40"/>
      <c r="AN7333" s="83"/>
      <c r="AO7333" s="40"/>
      <c r="AT7333" s="83"/>
      <c r="AU7333" s="40"/>
      <c r="AX7333" s="6"/>
      <c r="AY7333" s="40"/>
    </row>
    <row r="7334" spans="32:51" x14ac:dyDescent="0.25">
      <c r="AF7334" s="6"/>
      <c r="AG7334" s="40"/>
      <c r="AJ7334" s="83"/>
      <c r="AK7334" s="40"/>
      <c r="AN7334" s="83"/>
      <c r="AO7334" s="40"/>
      <c r="AT7334" s="83"/>
      <c r="AU7334" s="40"/>
      <c r="AX7334" s="6"/>
      <c r="AY7334" s="40"/>
    </row>
    <row r="7335" spans="32:51" x14ac:dyDescent="0.25">
      <c r="AF7335" s="6"/>
      <c r="AG7335" s="40"/>
      <c r="AJ7335" s="83"/>
      <c r="AK7335" s="40"/>
      <c r="AN7335" s="83"/>
      <c r="AO7335" s="40"/>
      <c r="AT7335" s="83"/>
      <c r="AU7335" s="40"/>
      <c r="AX7335" s="6"/>
      <c r="AY7335" s="40"/>
    </row>
    <row r="7336" spans="32:51" x14ac:dyDescent="0.25">
      <c r="AF7336" s="6"/>
      <c r="AG7336" s="40"/>
      <c r="AJ7336" s="83"/>
      <c r="AK7336" s="40"/>
      <c r="AN7336" s="83"/>
      <c r="AO7336" s="40"/>
      <c r="AT7336" s="83"/>
      <c r="AU7336" s="40"/>
      <c r="AX7336" s="6"/>
      <c r="AY7336" s="40"/>
    </row>
    <row r="7337" spans="32:51" x14ac:dyDescent="0.25">
      <c r="AF7337" s="6"/>
      <c r="AG7337" s="40"/>
      <c r="AJ7337" s="83"/>
      <c r="AK7337" s="40"/>
      <c r="AN7337" s="83"/>
      <c r="AO7337" s="40"/>
      <c r="AT7337" s="83"/>
      <c r="AU7337" s="40"/>
      <c r="AX7337" s="6"/>
      <c r="AY7337" s="40"/>
    </row>
    <row r="7338" spans="32:51" x14ac:dyDescent="0.25">
      <c r="AF7338" s="6"/>
      <c r="AG7338" s="40"/>
      <c r="AJ7338" s="83"/>
      <c r="AK7338" s="40"/>
      <c r="AN7338" s="83"/>
      <c r="AO7338" s="40"/>
      <c r="AT7338" s="83"/>
      <c r="AU7338" s="40"/>
      <c r="AX7338" s="6"/>
      <c r="AY7338" s="40"/>
    </row>
    <row r="7339" spans="32:51" x14ac:dyDescent="0.25">
      <c r="AF7339" s="6"/>
      <c r="AG7339" s="40"/>
      <c r="AJ7339" s="83"/>
      <c r="AK7339" s="40"/>
      <c r="AN7339" s="83"/>
      <c r="AO7339" s="40"/>
      <c r="AT7339" s="83"/>
      <c r="AU7339" s="40"/>
      <c r="AX7339" s="6"/>
      <c r="AY7339" s="40"/>
    </row>
    <row r="7340" spans="32:51" x14ac:dyDescent="0.25">
      <c r="AF7340" s="6"/>
      <c r="AG7340" s="40"/>
      <c r="AJ7340" s="83"/>
      <c r="AK7340" s="40"/>
      <c r="AN7340" s="83"/>
      <c r="AO7340" s="40"/>
      <c r="AT7340" s="83"/>
      <c r="AU7340" s="40"/>
      <c r="AX7340" s="6"/>
      <c r="AY7340" s="40"/>
    </row>
    <row r="7341" spans="32:51" x14ac:dyDescent="0.25">
      <c r="AF7341" s="6"/>
      <c r="AG7341" s="40"/>
      <c r="AJ7341" s="83"/>
      <c r="AK7341" s="40"/>
      <c r="AN7341" s="83"/>
      <c r="AO7341" s="40"/>
      <c r="AT7341" s="83"/>
      <c r="AU7341" s="40"/>
      <c r="AX7341" s="6"/>
      <c r="AY7341" s="40"/>
    </row>
    <row r="7342" spans="32:51" x14ac:dyDescent="0.25">
      <c r="AF7342" s="6"/>
      <c r="AG7342" s="40"/>
      <c r="AJ7342" s="83"/>
      <c r="AK7342" s="40"/>
      <c r="AN7342" s="83"/>
      <c r="AO7342" s="40"/>
      <c r="AT7342" s="83"/>
      <c r="AU7342" s="40"/>
      <c r="AX7342" s="6"/>
      <c r="AY7342" s="40"/>
    </row>
    <row r="7343" spans="32:51" x14ac:dyDescent="0.25">
      <c r="AF7343" s="6"/>
      <c r="AG7343" s="40"/>
      <c r="AJ7343" s="83"/>
      <c r="AK7343" s="40"/>
      <c r="AN7343" s="83"/>
      <c r="AO7343" s="40"/>
      <c r="AT7343" s="83"/>
      <c r="AU7343" s="40"/>
      <c r="AX7343" s="6"/>
      <c r="AY7343" s="40"/>
    </row>
    <row r="7344" spans="32:51" x14ac:dyDescent="0.25">
      <c r="AF7344" s="6"/>
      <c r="AG7344" s="40"/>
      <c r="AJ7344" s="83"/>
      <c r="AK7344" s="40"/>
      <c r="AN7344" s="83"/>
      <c r="AO7344" s="40"/>
      <c r="AT7344" s="83"/>
      <c r="AU7344" s="40"/>
      <c r="AX7344" s="6"/>
      <c r="AY7344" s="40"/>
    </row>
    <row r="7345" spans="32:51" x14ac:dyDescent="0.25">
      <c r="AF7345" s="6"/>
      <c r="AG7345" s="40"/>
      <c r="AJ7345" s="83"/>
      <c r="AK7345" s="40"/>
      <c r="AN7345" s="83"/>
      <c r="AO7345" s="40"/>
      <c r="AT7345" s="83"/>
      <c r="AU7345" s="40"/>
      <c r="AX7345" s="6"/>
      <c r="AY7345" s="40"/>
    </row>
    <row r="7346" spans="32:51" x14ac:dyDescent="0.25">
      <c r="AF7346" s="6"/>
      <c r="AG7346" s="40"/>
      <c r="AJ7346" s="83"/>
      <c r="AK7346" s="40"/>
      <c r="AN7346" s="83"/>
      <c r="AO7346" s="40"/>
      <c r="AT7346" s="83"/>
      <c r="AU7346" s="40"/>
      <c r="AX7346" s="6"/>
      <c r="AY7346" s="40"/>
    </row>
    <row r="7347" spans="32:51" x14ac:dyDescent="0.25">
      <c r="AF7347" s="6"/>
      <c r="AG7347" s="40"/>
      <c r="AJ7347" s="83"/>
      <c r="AK7347" s="40"/>
      <c r="AN7347" s="83"/>
      <c r="AO7347" s="40"/>
      <c r="AT7347" s="83"/>
      <c r="AU7347" s="40"/>
      <c r="AX7347" s="6"/>
      <c r="AY7347" s="40"/>
    </row>
    <row r="7348" spans="32:51" x14ac:dyDescent="0.25">
      <c r="AF7348" s="6"/>
      <c r="AG7348" s="40"/>
      <c r="AJ7348" s="83"/>
      <c r="AK7348" s="40"/>
      <c r="AN7348" s="83"/>
      <c r="AO7348" s="40"/>
      <c r="AT7348" s="83"/>
      <c r="AU7348" s="40"/>
      <c r="AX7348" s="6"/>
      <c r="AY7348" s="40"/>
    </row>
    <row r="7349" spans="32:51" x14ac:dyDescent="0.25">
      <c r="AF7349" s="6"/>
      <c r="AG7349" s="40"/>
      <c r="AJ7349" s="83"/>
      <c r="AK7349" s="40"/>
      <c r="AN7349" s="83"/>
      <c r="AO7349" s="40"/>
      <c r="AT7349" s="83"/>
      <c r="AU7349" s="40"/>
      <c r="AX7349" s="6"/>
      <c r="AY7349" s="40"/>
    </row>
    <row r="7350" spans="32:51" x14ac:dyDescent="0.25">
      <c r="AF7350" s="6"/>
      <c r="AG7350" s="40"/>
      <c r="AJ7350" s="83"/>
      <c r="AK7350" s="40"/>
      <c r="AN7350" s="83"/>
      <c r="AO7350" s="40"/>
      <c r="AT7350" s="83"/>
      <c r="AU7350" s="40"/>
      <c r="AX7350" s="6"/>
      <c r="AY7350" s="40"/>
    </row>
    <row r="7351" spans="32:51" x14ac:dyDescent="0.25">
      <c r="AF7351" s="6"/>
      <c r="AG7351" s="40"/>
      <c r="AJ7351" s="83"/>
      <c r="AK7351" s="40"/>
      <c r="AN7351" s="83"/>
      <c r="AO7351" s="40"/>
      <c r="AT7351" s="83"/>
      <c r="AU7351" s="40"/>
      <c r="AX7351" s="6"/>
      <c r="AY7351" s="40"/>
    </row>
    <row r="7352" spans="32:51" x14ac:dyDescent="0.25">
      <c r="AF7352" s="6"/>
      <c r="AG7352" s="40"/>
      <c r="AJ7352" s="83"/>
      <c r="AK7352" s="40"/>
      <c r="AN7352" s="83"/>
      <c r="AO7352" s="40"/>
      <c r="AT7352" s="83"/>
      <c r="AU7352" s="40"/>
      <c r="AX7352" s="6"/>
      <c r="AY7352" s="40"/>
    </row>
    <row r="7353" spans="32:51" x14ac:dyDescent="0.25">
      <c r="AF7353" s="6"/>
      <c r="AG7353" s="40"/>
      <c r="AJ7353" s="83"/>
      <c r="AK7353" s="40"/>
      <c r="AN7353" s="83"/>
      <c r="AO7353" s="40"/>
      <c r="AT7353" s="83"/>
      <c r="AU7353" s="40"/>
      <c r="AX7353" s="6"/>
      <c r="AY7353" s="40"/>
    </row>
    <row r="7354" spans="32:51" x14ac:dyDescent="0.25">
      <c r="AF7354" s="6"/>
      <c r="AG7354" s="40"/>
      <c r="AJ7354" s="83"/>
      <c r="AK7354" s="40"/>
      <c r="AN7354" s="83"/>
      <c r="AO7354" s="40"/>
      <c r="AT7354" s="83"/>
      <c r="AU7354" s="40"/>
      <c r="AX7354" s="6"/>
      <c r="AY7354" s="40"/>
    </row>
    <row r="7355" spans="32:51" x14ac:dyDescent="0.25">
      <c r="AF7355" s="6"/>
      <c r="AG7355" s="40"/>
      <c r="AJ7355" s="83"/>
      <c r="AK7355" s="40"/>
      <c r="AN7355" s="83"/>
      <c r="AO7355" s="40"/>
      <c r="AT7355" s="83"/>
      <c r="AU7355" s="40"/>
      <c r="AX7355" s="6"/>
      <c r="AY7355" s="40"/>
    </row>
    <row r="7356" spans="32:51" x14ac:dyDescent="0.25">
      <c r="AF7356" s="6"/>
      <c r="AG7356" s="40"/>
      <c r="AJ7356" s="83"/>
      <c r="AK7356" s="40"/>
      <c r="AN7356" s="83"/>
      <c r="AO7356" s="40"/>
      <c r="AT7356" s="83"/>
      <c r="AU7356" s="40"/>
      <c r="AX7356" s="6"/>
      <c r="AY7356" s="40"/>
    </row>
    <row r="7357" spans="32:51" x14ac:dyDescent="0.25">
      <c r="AF7357" s="6"/>
      <c r="AG7357" s="40"/>
      <c r="AJ7357" s="83"/>
      <c r="AK7357" s="40"/>
      <c r="AN7357" s="83"/>
      <c r="AO7357" s="40"/>
      <c r="AT7357" s="83"/>
      <c r="AU7357" s="40"/>
      <c r="AX7357" s="6"/>
      <c r="AY7357" s="40"/>
    </row>
    <row r="7358" spans="32:51" x14ac:dyDescent="0.25">
      <c r="AF7358" s="6"/>
      <c r="AG7358" s="40"/>
      <c r="AJ7358" s="83"/>
      <c r="AK7358" s="40"/>
      <c r="AN7358" s="83"/>
      <c r="AO7358" s="40"/>
      <c r="AT7358" s="83"/>
      <c r="AU7358" s="40"/>
      <c r="AX7358" s="6"/>
      <c r="AY7358" s="40"/>
    </row>
    <row r="7359" spans="32:51" x14ac:dyDescent="0.25">
      <c r="AF7359" s="6"/>
      <c r="AG7359" s="40"/>
      <c r="AJ7359" s="83"/>
      <c r="AK7359" s="40"/>
      <c r="AN7359" s="83"/>
      <c r="AO7359" s="40"/>
      <c r="AT7359" s="83"/>
      <c r="AU7359" s="40"/>
      <c r="AX7359" s="6"/>
      <c r="AY7359" s="40"/>
    </row>
    <row r="7360" spans="32:51" x14ac:dyDescent="0.25">
      <c r="AF7360" s="6"/>
      <c r="AG7360" s="40"/>
      <c r="AJ7360" s="83"/>
      <c r="AK7360" s="40"/>
      <c r="AN7360" s="83"/>
      <c r="AO7360" s="40"/>
      <c r="AT7360" s="83"/>
      <c r="AU7360" s="40"/>
      <c r="AX7360" s="6"/>
      <c r="AY7360" s="40"/>
    </row>
    <row r="7361" spans="32:51" x14ac:dyDescent="0.25">
      <c r="AF7361" s="6"/>
      <c r="AG7361" s="40"/>
      <c r="AJ7361" s="83"/>
      <c r="AK7361" s="40"/>
      <c r="AN7361" s="83"/>
      <c r="AO7361" s="40"/>
      <c r="AT7361" s="83"/>
      <c r="AU7361" s="40"/>
      <c r="AX7361" s="6"/>
      <c r="AY7361" s="40"/>
    </row>
    <row r="7362" spans="32:51" x14ac:dyDescent="0.25">
      <c r="AF7362" s="6"/>
      <c r="AG7362" s="40"/>
      <c r="AJ7362" s="83"/>
      <c r="AK7362" s="40"/>
      <c r="AN7362" s="83"/>
      <c r="AO7362" s="40"/>
      <c r="AT7362" s="83"/>
      <c r="AU7362" s="40"/>
      <c r="AX7362" s="6"/>
      <c r="AY7362" s="40"/>
    </row>
    <row r="7363" spans="32:51" x14ac:dyDescent="0.25">
      <c r="AF7363" s="6"/>
      <c r="AG7363" s="40"/>
      <c r="AJ7363" s="83"/>
      <c r="AK7363" s="40"/>
      <c r="AN7363" s="83"/>
      <c r="AO7363" s="40"/>
      <c r="AT7363" s="83"/>
      <c r="AU7363" s="40"/>
      <c r="AX7363" s="6"/>
      <c r="AY7363" s="40"/>
    </row>
    <row r="7364" spans="32:51" x14ac:dyDescent="0.25">
      <c r="AF7364" s="6"/>
      <c r="AG7364" s="40"/>
      <c r="AJ7364" s="83"/>
      <c r="AK7364" s="40"/>
      <c r="AN7364" s="83"/>
      <c r="AO7364" s="40"/>
      <c r="AT7364" s="83"/>
      <c r="AU7364" s="40"/>
      <c r="AX7364" s="6"/>
      <c r="AY7364" s="40"/>
    </row>
    <row r="7365" spans="32:51" x14ac:dyDescent="0.25">
      <c r="AF7365" s="6"/>
      <c r="AG7365" s="40"/>
      <c r="AJ7365" s="83"/>
      <c r="AK7365" s="40"/>
      <c r="AN7365" s="83"/>
      <c r="AO7365" s="40"/>
      <c r="AT7365" s="83"/>
      <c r="AU7365" s="40"/>
      <c r="AX7365" s="6"/>
      <c r="AY7365" s="40"/>
    </row>
    <row r="7366" spans="32:51" x14ac:dyDescent="0.25">
      <c r="AF7366" s="6"/>
      <c r="AG7366" s="40"/>
      <c r="AJ7366" s="83"/>
      <c r="AK7366" s="40"/>
      <c r="AN7366" s="83"/>
      <c r="AO7366" s="40"/>
      <c r="AT7366" s="83"/>
      <c r="AU7366" s="40"/>
      <c r="AX7366" s="6"/>
      <c r="AY7366" s="40"/>
    </row>
    <row r="7367" spans="32:51" x14ac:dyDescent="0.25">
      <c r="AF7367" s="6"/>
      <c r="AG7367" s="40"/>
      <c r="AJ7367" s="83"/>
      <c r="AK7367" s="40"/>
      <c r="AN7367" s="83"/>
      <c r="AO7367" s="40"/>
      <c r="AT7367" s="83"/>
      <c r="AU7367" s="40"/>
      <c r="AX7367" s="6"/>
      <c r="AY7367" s="40"/>
    </row>
    <row r="7368" spans="32:51" x14ac:dyDescent="0.25">
      <c r="AF7368" s="6"/>
      <c r="AG7368" s="40"/>
      <c r="AJ7368" s="83"/>
      <c r="AK7368" s="40"/>
      <c r="AN7368" s="83"/>
      <c r="AO7368" s="40"/>
      <c r="AT7368" s="83"/>
      <c r="AU7368" s="40"/>
      <c r="AX7368" s="6"/>
      <c r="AY7368" s="40"/>
    </row>
    <row r="7369" spans="32:51" x14ac:dyDescent="0.25">
      <c r="AF7369" s="6"/>
      <c r="AG7369" s="40"/>
      <c r="AJ7369" s="83"/>
      <c r="AK7369" s="40"/>
      <c r="AN7369" s="83"/>
      <c r="AO7369" s="40"/>
      <c r="AT7369" s="83"/>
      <c r="AU7369" s="40"/>
      <c r="AX7369" s="6"/>
      <c r="AY7369" s="40"/>
    </row>
    <row r="7370" spans="32:51" x14ac:dyDescent="0.25">
      <c r="AF7370" s="6"/>
      <c r="AG7370" s="40"/>
      <c r="AJ7370" s="83"/>
      <c r="AK7370" s="40"/>
      <c r="AN7370" s="83"/>
      <c r="AO7370" s="40"/>
      <c r="AT7370" s="83"/>
      <c r="AU7370" s="40"/>
      <c r="AX7370" s="6"/>
      <c r="AY7370" s="40"/>
    </row>
    <row r="7371" spans="32:51" x14ac:dyDescent="0.25">
      <c r="AF7371" s="6"/>
      <c r="AG7371" s="40"/>
      <c r="AJ7371" s="83"/>
      <c r="AK7371" s="40"/>
      <c r="AN7371" s="83"/>
      <c r="AO7371" s="40"/>
      <c r="AT7371" s="83"/>
      <c r="AU7371" s="40"/>
      <c r="AX7371" s="6"/>
      <c r="AY7371" s="40"/>
    </row>
    <row r="7372" spans="32:51" x14ac:dyDescent="0.25">
      <c r="AF7372" s="6"/>
      <c r="AG7372" s="40"/>
      <c r="AJ7372" s="83"/>
      <c r="AK7372" s="40"/>
      <c r="AN7372" s="83"/>
      <c r="AO7372" s="40"/>
      <c r="AT7372" s="83"/>
      <c r="AU7372" s="40"/>
      <c r="AX7372" s="6"/>
      <c r="AY7372" s="40"/>
    </row>
    <row r="7373" spans="32:51" x14ac:dyDescent="0.25">
      <c r="AF7373" s="6"/>
      <c r="AG7373" s="40"/>
      <c r="AJ7373" s="83"/>
      <c r="AK7373" s="40"/>
      <c r="AN7373" s="83"/>
      <c r="AO7373" s="40"/>
      <c r="AT7373" s="83"/>
      <c r="AU7373" s="40"/>
      <c r="AX7373" s="6"/>
      <c r="AY7373" s="40"/>
    </row>
    <row r="7374" spans="32:51" x14ac:dyDescent="0.25">
      <c r="AF7374" s="6"/>
      <c r="AG7374" s="40"/>
      <c r="AJ7374" s="83"/>
      <c r="AK7374" s="40"/>
      <c r="AN7374" s="83"/>
      <c r="AO7374" s="40"/>
      <c r="AT7374" s="83"/>
      <c r="AU7374" s="40"/>
      <c r="AX7374" s="6"/>
      <c r="AY7374" s="40"/>
    </row>
    <row r="7375" spans="32:51" x14ac:dyDescent="0.25">
      <c r="AF7375" s="6"/>
      <c r="AG7375" s="40"/>
      <c r="AJ7375" s="83"/>
      <c r="AK7375" s="40"/>
      <c r="AN7375" s="83"/>
      <c r="AO7375" s="40"/>
      <c r="AT7375" s="83"/>
      <c r="AU7375" s="40"/>
      <c r="AX7375" s="6"/>
      <c r="AY7375" s="40"/>
    </row>
    <row r="7376" spans="32:51" x14ac:dyDescent="0.25">
      <c r="AF7376" s="6"/>
      <c r="AG7376" s="40"/>
      <c r="AJ7376" s="83"/>
      <c r="AK7376" s="40"/>
      <c r="AN7376" s="83"/>
      <c r="AO7376" s="40"/>
      <c r="AT7376" s="83"/>
      <c r="AU7376" s="40"/>
      <c r="AX7376" s="6"/>
      <c r="AY7376" s="40"/>
    </row>
    <row r="7377" spans="32:51" x14ac:dyDescent="0.25">
      <c r="AF7377" s="6"/>
      <c r="AG7377" s="40"/>
      <c r="AJ7377" s="83"/>
      <c r="AK7377" s="40"/>
      <c r="AN7377" s="83"/>
      <c r="AO7377" s="40"/>
      <c r="AT7377" s="83"/>
      <c r="AU7377" s="40"/>
      <c r="AX7377" s="6"/>
      <c r="AY7377" s="40"/>
    </row>
    <row r="7378" spans="32:51" x14ac:dyDescent="0.25">
      <c r="AF7378" s="6"/>
      <c r="AG7378" s="40"/>
      <c r="AJ7378" s="83"/>
      <c r="AK7378" s="40"/>
      <c r="AN7378" s="83"/>
      <c r="AO7378" s="40"/>
      <c r="AT7378" s="83"/>
      <c r="AU7378" s="40"/>
      <c r="AX7378" s="6"/>
      <c r="AY7378" s="40"/>
    </row>
    <row r="7379" spans="32:51" x14ac:dyDescent="0.25">
      <c r="AF7379" s="6"/>
      <c r="AG7379" s="40"/>
      <c r="AJ7379" s="83"/>
      <c r="AK7379" s="40"/>
      <c r="AN7379" s="83"/>
      <c r="AO7379" s="40"/>
      <c r="AT7379" s="83"/>
      <c r="AU7379" s="40"/>
      <c r="AX7379" s="6"/>
      <c r="AY7379" s="40"/>
    </row>
    <row r="7380" spans="32:51" x14ac:dyDescent="0.25">
      <c r="AF7380" s="6"/>
      <c r="AG7380" s="40"/>
      <c r="AJ7380" s="83"/>
      <c r="AK7380" s="40"/>
      <c r="AN7380" s="83"/>
      <c r="AO7380" s="40"/>
      <c r="AT7380" s="83"/>
      <c r="AU7380" s="40"/>
      <c r="AX7380" s="6"/>
      <c r="AY7380" s="40"/>
    </row>
    <row r="7381" spans="32:51" x14ac:dyDescent="0.25">
      <c r="AF7381" s="6"/>
      <c r="AG7381" s="40"/>
      <c r="AJ7381" s="83"/>
      <c r="AK7381" s="40"/>
      <c r="AN7381" s="83"/>
      <c r="AO7381" s="40"/>
      <c r="AT7381" s="83"/>
      <c r="AU7381" s="40"/>
      <c r="AX7381" s="6"/>
      <c r="AY7381" s="40"/>
    </row>
    <row r="7382" spans="32:51" x14ac:dyDescent="0.25">
      <c r="AF7382" s="6"/>
      <c r="AG7382" s="40"/>
      <c r="AJ7382" s="83"/>
      <c r="AK7382" s="40"/>
      <c r="AN7382" s="83"/>
      <c r="AO7382" s="40"/>
      <c r="AT7382" s="83"/>
      <c r="AU7382" s="40"/>
      <c r="AX7382" s="6"/>
      <c r="AY7382" s="40"/>
    </row>
    <row r="7383" spans="32:51" x14ac:dyDescent="0.25">
      <c r="AF7383" s="6"/>
      <c r="AG7383" s="40"/>
      <c r="AJ7383" s="83"/>
      <c r="AK7383" s="40"/>
      <c r="AN7383" s="83"/>
      <c r="AO7383" s="40"/>
      <c r="AT7383" s="83"/>
      <c r="AU7383" s="40"/>
      <c r="AX7383" s="6"/>
      <c r="AY7383" s="40"/>
    </row>
    <row r="7384" spans="32:51" x14ac:dyDescent="0.25">
      <c r="AF7384" s="6"/>
      <c r="AG7384" s="40"/>
      <c r="AJ7384" s="83"/>
      <c r="AK7384" s="40"/>
      <c r="AN7384" s="83"/>
      <c r="AO7384" s="40"/>
      <c r="AT7384" s="83"/>
      <c r="AU7384" s="40"/>
      <c r="AX7384" s="6"/>
      <c r="AY7384" s="40"/>
    </row>
    <row r="7385" spans="32:51" x14ac:dyDescent="0.25">
      <c r="AF7385" s="6"/>
      <c r="AG7385" s="40"/>
      <c r="AJ7385" s="83"/>
      <c r="AK7385" s="40"/>
      <c r="AN7385" s="83"/>
      <c r="AO7385" s="40"/>
      <c r="AT7385" s="83"/>
      <c r="AU7385" s="40"/>
      <c r="AX7385" s="6"/>
      <c r="AY7385" s="40"/>
    </row>
    <row r="7386" spans="32:51" x14ac:dyDescent="0.25">
      <c r="AF7386" s="6"/>
      <c r="AG7386" s="40"/>
      <c r="AJ7386" s="83"/>
      <c r="AK7386" s="40"/>
      <c r="AN7386" s="83"/>
      <c r="AO7386" s="40"/>
      <c r="AT7386" s="83"/>
      <c r="AU7386" s="40"/>
      <c r="AX7386" s="6"/>
      <c r="AY7386" s="40"/>
    </row>
    <row r="7387" spans="32:51" x14ac:dyDescent="0.25">
      <c r="AF7387" s="6"/>
      <c r="AG7387" s="40"/>
      <c r="AJ7387" s="83"/>
      <c r="AK7387" s="40"/>
      <c r="AN7387" s="83"/>
      <c r="AO7387" s="40"/>
      <c r="AT7387" s="83"/>
      <c r="AU7387" s="40"/>
      <c r="AX7387" s="6"/>
      <c r="AY7387" s="40"/>
    </row>
    <row r="7388" spans="32:51" x14ac:dyDescent="0.25">
      <c r="AF7388" s="6"/>
      <c r="AG7388" s="40"/>
      <c r="AJ7388" s="83"/>
      <c r="AK7388" s="40"/>
      <c r="AN7388" s="83"/>
      <c r="AO7388" s="40"/>
      <c r="AT7388" s="83"/>
      <c r="AU7388" s="40"/>
      <c r="AX7388" s="6"/>
      <c r="AY7388" s="40"/>
    </row>
    <row r="7389" spans="32:51" x14ac:dyDescent="0.25">
      <c r="AF7389" s="6"/>
      <c r="AG7389" s="40"/>
      <c r="AJ7389" s="83"/>
      <c r="AK7389" s="40"/>
      <c r="AN7389" s="83"/>
      <c r="AO7389" s="40"/>
      <c r="AT7389" s="83"/>
      <c r="AU7389" s="40"/>
      <c r="AX7389" s="6"/>
      <c r="AY7389" s="40"/>
    </row>
    <row r="7390" spans="32:51" x14ac:dyDescent="0.25">
      <c r="AF7390" s="6"/>
      <c r="AG7390" s="40"/>
      <c r="AJ7390" s="83"/>
      <c r="AK7390" s="40"/>
      <c r="AN7390" s="83"/>
      <c r="AO7390" s="40"/>
      <c r="AT7390" s="83"/>
      <c r="AU7390" s="40"/>
      <c r="AX7390" s="6"/>
      <c r="AY7390" s="40"/>
    </row>
    <row r="7391" spans="32:51" x14ac:dyDescent="0.25">
      <c r="AF7391" s="6"/>
      <c r="AG7391" s="40"/>
      <c r="AJ7391" s="83"/>
      <c r="AK7391" s="40"/>
      <c r="AN7391" s="83"/>
      <c r="AO7391" s="40"/>
      <c r="AT7391" s="83"/>
      <c r="AU7391" s="40"/>
      <c r="AX7391" s="6"/>
      <c r="AY7391" s="40"/>
    </row>
    <row r="7392" spans="32:51" x14ac:dyDescent="0.25">
      <c r="AF7392" s="6"/>
      <c r="AG7392" s="40"/>
      <c r="AJ7392" s="83"/>
      <c r="AK7392" s="40"/>
      <c r="AN7392" s="83"/>
      <c r="AO7392" s="40"/>
      <c r="AT7392" s="83"/>
      <c r="AU7392" s="40"/>
      <c r="AX7392" s="6"/>
      <c r="AY7392" s="40"/>
    </row>
    <row r="7393" spans="32:51" x14ac:dyDescent="0.25">
      <c r="AF7393" s="6"/>
      <c r="AG7393" s="40"/>
      <c r="AJ7393" s="83"/>
      <c r="AK7393" s="40"/>
      <c r="AN7393" s="83"/>
      <c r="AO7393" s="40"/>
      <c r="AT7393" s="83"/>
      <c r="AU7393" s="40"/>
      <c r="AX7393" s="6"/>
      <c r="AY7393" s="40"/>
    </row>
    <row r="7394" spans="32:51" x14ac:dyDescent="0.25">
      <c r="AF7394" s="6"/>
      <c r="AG7394" s="40"/>
      <c r="AJ7394" s="83"/>
      <c r="AK7394" s="40"/>
      <c r="AN7394" s="83"/>
      <c r="AO7394" s="40"/>
      <c r="AT7394" s="83"/>
      <c r="AU7394" s="40"/>
      <c r="AX7394" s="6"/>
      <c r="AY7394" s="40"/>
    </row>
    <row r="7395" spans="32:51" x14ac:dyDescent="0.25">
      <c r="AF7395" s="6"/>
      <c r="AG7395" s="40"/>
      <c r="AJ7395" s="83"/>
      <c r="AK7395" s="40"/>
      <c r="AN7395" s="83"/>
      <c r="AO7395" s="40"/>
      <c r="AT7395" s="83"/>
      <c r="AU7395" s="40"/>
      <c r="AX7395" s="6"/>
      <c r="AY7395" s="40"/>
    </row>
    <row r="7396" spans="32:51" x14ac:dyDescent="0.25">
      <c r="AF7396" s="6"/>
      <c r="AG7396" s="40"/>
      <c r="AJ7396" s="83"/>
      <c r="AK7396" s="40"/>
      <c r="AN7396" s="83"/>
      <c r="AO7396" s="40"/>
      <c r="AT7396" s="83"/>
      <c r="AU7396" s="40"/>
      <c r="AX7396" s="6"/>
      <c r="AY7396" s="40"/>
    </row>
    <row r="7397" spans="32:51" x14ac:dyDescent="0.25">
      <c r="AF7397" s="6"/>
      <c r="AG7397" s="40"/>
      <c r="AJ7397" s="83"/>
      <c r="AK7397" s="40"/>
      <c r="AN7397" s="83"/>
      <c r="AO7397" s="40"/>
      <c r="AT7397" s="83"/>
      <c r="AU7397" s="40"/>
      <c r="AX7397" s="6"/>
      <c r="AY7397" s="40"/>
    </row>
    <row r="7398" spans="32:51" x14ac:dyDescent="0.25">
      <c r="AF7398" s="6"/>
      <c r="AG7398" s="40"/>
      <c r="AJ7398" s="83"/>
      <c r="AK7398" s="40"/>
      <c r="AN7398" s="83"/>
      <c r="AO7398" s="40"/>
      <c r="AT7398" s="83"/>
      <c r="AU7398" s="40"/>
      <c r="AX7398" s="6"/>
      <c r="AY7398" s="40"/>
    </row>
    <row r="7399" spans="32:51" x14ac:dyDescent="0.25">
      <c r="AF7399" s="6"/>
      <c r="AG7399" s="40"/>
      <c r="AJ7399" s="83"/>
      <c r="AK7399" s="40"/>
      <c r="AN7399" s="83"/>
      <c r="AO7399" s="40"/>
      <c r="AT7399" s="83"/>
      <c r="AU7399" s="40"/>
      <c r="AX7399" s="6"/>
      <c r="AY7399" s="40"/>
    </row>
    <row r="7400" spans="32:51" x14ac:dyDescent="0.25">
      <c r="AF7400" s="6"/>
      <c r="AG7400" s="40"/>
      <c r="AJ7400" s="83"/>
      <c r="AK7400" s="40"/>
      <c r="AN7400" s="83"/>
      <c r="AO7400" s="40"/>
      <c r="AT7400" s="83"/>
      <c r="AU7400" s="40"/>
      <c r="AX7400" s="6"/>
      <c r="AY7400" s="40"/>
    </row>
    <row r="7401" spans="32:51" x14ac:dyDescent="0.25">
      <c r="AF7401" s="6"/>
      <c r="AG7401" s="40"/>
      <c r="AJ7401" s="83"/>
      <c r="AK7401" s="40"/>
      <c r="AN7401" s="83"/>
      <c r="AO7401" s="40"/>
      <c r="AT7401" s="83"/>
      <c r="AU7401" s="40"/>
      <c r="AX7401" s="6"/>
      <c r="AY7401" s="40"/>
    </row>
    <row r="7402" spans="32:51" x14ac:dyDescent="0.25">
      <c r="AF7402" s="6"/>
      <c r="AG7402" s="40"/>
      <c r="AJ7402" s="83"/>
      <c r="AK7402" s="40"/>
      <c r="AN7402" s="83"/>
      <c r="AO7402" s="40"/>
      <c r="AT7402" s="83"/>
      <c r="AU7402" s="40"/>
      <c r="AX7402" s="6"/>
      <c r="AY7402" s="40"/>
    </row>
    <row r="7403" spans="32:51" x14ac:dyDescent="0.25">
      <c r="AF7403" s="6"/>
      <c r="AG7403" s="40"/>
      <c r="AJ7403" s="83"/>
      <c r="AK7403" s="40"/>
      <c r="AN7403" s="83"/>
      <c r="AO7403" s="40"/>
      <c r="AT7403" s="83"/>
      <c r="AU7403" s="40"/>
      <c r="AX7403" s="6"/>
      <c r="AY7403" s="40"/>
    </row>
    <row r="7404" spans="32:51" x14ac:dyDescent="0.25">
      <c r="AF7404" s="6"/>
      <c r="AG7404" s="40"/>
      <c r="AJ7404" s="83"/>
      <c r="AK7404" s="40"/>
      <c r="AN7404" s="83"/>
      <c r="AO7404" s="40"/>
      <c r="AT7404" s="83"/>
      <c r="AU7404" s="40"/>
      <c r="AX7404" s="6"/>
      <c r="AY7404" s="40"/>
    </row>
    <row r="7405" spans="32:51" x14ac:dyDescent="0.25">
      <c r="AF7405" s="6"/>
      <c r="AG7405" s="40"/>
      <c r="AJ7405" s="83"/>
      <c r="AK7405" s="40"/>
      <c r="AN7405" s="83"/>
      <c r="AO7405" s="40"/>
      <c r="AT7405" s="83"/>
      <c r="AU7405" s="40"/>
      <c r="AX7405" s="6"/>
      <c r="AY7405" s="40"/>
    </row>
    <row r="7406" spans="32:51" x14ac:dyDescent="0.25">
      <c r="AF7406" s="6"/>
      <c r="AG7406" s="40"/>
      <c r="AJ7406" s="83"/>
      <c r="AK7406" s="40"/>
      <c r="AN7406" s="83"/>
      <c r="AO7406" s="40"/>
      <c r="AT7406" s="83"/>
      <c r="AU7406" s="40"/>
      <c r="AX7406" s="6"/>
      <c r="AY7406" s="40"/>
    </row>
    <row r="7407" spans="32:51" x14ac:dyDescent="0.25">
      <c r="AF7407" s="6"/>
      <c r="AG7407" s="40"/>
      <c r="AJ7407" s="83"/>
      <c r="AK7407" s="40"/>
      <c r="AN7407" s="83"/>
      <c r="AO7407" s="40"/>
      <c r="AT7407" s="83"/>
      <c r="AU7407" s="40"/>
      <c r="AX7407" s="6"/>
      <c r="AY7407" s="40"/>
    </row>
    <row r="7408" spans="32:51" x14ac:dyDescent="0.25">
      <c r="AF7408" s="6"/>
      <c r="AG7408" s="40"/>
      <c r="AJ7408" s="83"/>
      <c r="AK7408" s="40"/>
      <c r="AN7408" s="83"/>
      <c r="AO7408" s="40"/>
      <c r="AT7408" s="83"/>
      <c r="AU7408" s="40"/>
      <c r="AX7408" s="6"/>
      <c r="AY7408" s="40"/>
    </row>
    <row r="7409" spans="32:51" x14ac:dyDescent="0.25">
      <c r="AF7409" s="6"/>
      <c r="AG7409" s="40"/>
      <c r="AJ7409" s="83"/>
      <c r="AK7409" s="40"/>
      <c r="AN7409" s="83"/>
      <c r="AO7409" s="40"/>
      <c r="AT7409" s="83"/>
      <c r="AU7409" s="40"/>
      <c r="AX7409" s="6"/>
      <c r="AY7409" s="40"/>
    </row>
    <row r="7410" spans="32:51" x14ac:dyDescent="0.25">
      <c r="AF7410" s="6"/>
      <c r="AG7410" s="40"/>
      <c r="AJ7410" s="83"/>
      <c r="AK7410" s="40"/>
      <c r="AN7410" s="83"/>
      <c r="AO7410" s="40"/>
      <c r="AT7410" s="83"/>
      <c r="AU7410" s="40"/>
      <c r="AX7410" s="6"/>
      <c r="AY7410" s="40"/>
    </row>
    <row r="7411" spans="32:51" x14ac:dyDescent="0.25">
      <c r="AF7411" s="6"/>
      <c r="AG7411" s="40"/>
      <c r="AJ7411" s="83"/>
      <c r="AK7411" s="40"/>
      <c r="AN7411" s="83"/>
      <c r="AO7411" s="40"/>
      <c r="AT7411" s="83"/>
      <c r="AU7411" s="40"/>
      <c r="AX7411" s="6"/>
      <c r="AY7411" s="40"/>
    </row>
    <row r="7412" spans="32:51" x14ac:dyDescent="0.25">
      <c r="AF7412" s="6"/>
      <c r="AG7412" s="40"/>
      <c r="AJ7412" s="83"/>
      <c r="AK7412" s="40"/>
      <c r="AN7412" s="83"/>
      <c r="AO7412" s="40"/>
      <c r="AT7412" s="83"/>
      <c r="AU7412" s="40"/>
      <c r="AX7412" s="6"/>
      <c r="AY7412" s="40"/>
    </row>
    <row r="7413" spans="32:51" x14ac:dyDescent="0.25">
      <c r="AF7413" s="6"/>
      <c r="AG7413" s="40"/>
      <c r="AJ7413" s="83"/>
      <c r="AK7413" s="40"/>
      <c r="AN7413" s="83"/>
      <c r="AO7413" s="40"/>
      <c r="AT7413" s="83"/>
      <c r="AU7413" s="40"/>
      <c r="AX7413" s="6"/>
      <c r="AY7413" s="40"/>
    </row>
    <row r="7414" spans="32:51" x14ac:dyDescent="0.25">
      <c r="AF7414" s="6"/>
      <c r="AG7414" s="40"/>
      <c r="AJ7414" s="83"/>
      <c r="AK7414" s="40"/>
      <c r="AN7414" s="83"/>
      <c r="AO7414" s="40"/>
      <c r="AT7414" s="83"/>
      <c r="AU7414" s="40"/>
      <c r="AX7414" s="6"/>
      <c r="AY7414" s="40"/>
    </row>
    <row r="7415" spans="32:51" x14ac:dyDescent="0.25">
      <c r="AF7415" s="6"/>
      <c r="AG7415" s="40"/>
      <c r="AJ7415" s="83"/>
      <c r="AK7415" s="40"/>
      <c r="AN7415" s="83"/>
      <c r="AO7415" s="40"/>
      <c r="AT7415" s="83"/>
      <c r="AU7415" s="40"/>
      <c r="AX7415" s="6"/>
      <c r="AY7415" s="40"/>
    </row>
    <row r="7416" spans="32:51" x14ac:dyDescent="0.25">
      <c r="AF7416" s="6"/>
      <c r="AG7416" s="40"/>
      <c r="AJ7416" s="83"/>
      <c r="AK7416" s="40"/>
      <c r="AN7416" s="83"/>
      <c r="AO7416" s="40"/>
      <c r="AT7416" s="83"/>
      <c r="AU7416" s="40"/>
      <c r="AX7416" s="6"/>
      <c r="AY7416" s="40"/>
    </row>
    <row r="7417" spans="32:51" x14ac:dyDescent="0.25">
      <c r="AF7417" s="6"/>
      <c r="AG7417" s="40"/>
      <c r="AJ7417" s="83"/>
      <c r="AK7417" s="40"/>
      <c r="AN7417" s="83"/>
      <c r="AO7417" s="40"/>
      <c r="AT7417" s="83"/>
      <c r="AU7417" s="40"/>
      <c r="AX7417" s="6"/>
      <c r="AY7417" s="40"/>
    </row>
    <row r="7418" spans="32:51" x14ac:dyDescent="0.25">
      <c r="AF7418" s="6"/>
      <c r="AG7418" s="40"/>
      <c r="AJ7418" s="83"/>
      <c r="AK7418" s="40"/>
      <c r="AN7418" s="83"/>
      <c r="AO7418" s="40"/>
      <c r="AT7418" s="83"/>
      <c r="AU7418" s="40"/>
      <c r="AX7418" s="6"/>
      <c r="AY7418" s="40"/>
    </row>
    <row r="7419" spans="32:51" x14ac:dyDescent="0.25">
      <c r="AF7419" s="6"/>
      <c r="AG7419" s="40"/>
      <c r="AJ7419" s="83"/>
      <c r="AK7419" s="40"/>
      <c r="AN7419" s="83"/>
      <c r="AO7419" s="40"/>
      <c r="AT7419" s="83"/>
      <c r="AU7419" s="40"/>
      <c r="AX7419" s="6"/>
      <c r="AY7419" s="40"/>
    </row>
    <row r="7420" spans="32:51" x14ac:dyDescent="0.25">
      <c r="AF7420" s="6"/>
      <c r="AG7420" s="40"/>
      <c r="AJ7420" s="83"/>
      <c r="AK7420" s="40"/>
      <c r="AN7420" s="83"/>
      <c r="AO7420" s="40"/>
      <c r="AT7420" s="83"/>
      <c r="AU7420" s="40"/>
      <c r="AX7420" s="6"/>
      <c r="AY7420" s="40"/>
    </row>
    <row r="7421" spans="32:51" x14ac:dyDescent="0.25">
      <c r="AF7421" s="6"/>
      <c r="AG7421" s="40"/>
      <c r="AJ7421" s="83"/>
      <c r="AK7421" s="40"/>
      <c r="AN7421" s="83"/>
      <c r="AO7421" s="40"/>
      <c r="AT7421" s="83"/>
      <c r="AU7421" s="40"/>
      <c r="AX7421" s="6"/>
      <c r="AY7421" s="40"/>
    </row>
    <row r="7422" spans="32:51" x14ac:dyDescent="0.25">
      <c r="AF7422" s="6"/>
      <c r="AG7422" s="40"/>
      <c r="AJ7422" s="83"/>
      <c r="AK7422" s="40"/>
      <c r="AN7422" s="83"/>
      <c r="AO7422" s="40"/>
      <c r="AT7422" s="83"/>
      <c r="AU7422" s="40"/>
      <c r="AX7422" s="6"/>
      <c r="AY7422" s="40"/>
    </row>
    <row r="7423" spans="32:51" x14ac:dyDescent="0.25">
      <c r="AF7423" s="6"/>
      <c r="AG7423" s="40"/>
      <c r="AJ7423" s="83"/>
      <c r="AK7423" s="40"/>
      <c r="AN7423" s="83"/>
      <c r="AO7423" s="40"/>
      <c r="AT7423" s="83"/>
      <c r="AU7423" s="40"/>
      <c r="AX7423" s="6"/>
      <c r="AY7423" s="40"/>
    </row>
    <row r="7424" spans="32:51" x14ac:dyDescent="0.25">
      <c r="AF7424" s="6"/>
      <c r="AG7424" s="40"/>
      <c r="AJ7424" s="83"/>
      <c r="AK7424" s="40"/>
      <c r="AN7424" s="83"/>
      <c r="AO7424" s="40"/>
      <c r="AT7424" s="83"/>
      <c r="AU7424" s="40"/>
      <c r="AX7424" s="6"/>
      <c r="AY7424" s="40"/>
    </row>
    <row r="7425" spans="32:51" x14ac:dyDescent="0.25">
      <c r="AF7425" s="6"/>
      <c r="AG7425" s="40"/>
      <c r="AJ7425" s="83"/>
      <c r="AK7425" s="40"/>
      <c r="AN7425" s="83"/>
      <c r="AO7425" s="40"/>
      <c r="AT7425" s="83"/>
      <c r="AU7425" s="40"/>
      <c r="AX7425" s="6"/>
      <c r="AY7425" s="40"/>
    </row>
    <row r="7426" spans="32:51" x14ac:dyDescent="0.25">
      <c r="AF7426" s="6"/>
      <c r="AG7426" s="40"/>
      <c r="AJ7426" s="83"/>
      <c r="AK7426" s="40"/>
      <c r="AN7426" s="83"/>
      <c r="AO7426" s="40"/>
      <c r="AT7426" s="83"/>
      <c r="AU7426" s="40"/>
      <c r="AX7426" s="6"/>
      <c r="AY7426" s="40"/>
    </row>
    <row r="7427" spans="32:51" x14ac:dyDescent="0.25">
      <c r="AF7427" s="6"/>
      <c r="AG7427" s="40"/>
      <c r="AJ7427" s="83"/>
      <c r="AK7427" s="40"/>
      <c r="AN7427" s="83"/>
      <c r="AO7427" s="40"/>
      <c r="AT7427" s="83"/>
      <c r="AU7427" s="40"/>
      <c r="AX7427" s="6"/>
      <c r="AY7427" s="40"/>
    </row>
    <row r="7428" spans="32:51" x14ac:dyDescent="0.25">
      <c r="AF7428" s="6"/>
      <c r="AG7428" s="40"/>
      <c r="AJ7428" s="83"/>
      <c r="AK7428" s="40"/>
      <c r="AN7428" s="83"/>
      <c r="AO7428" s="40"/>
      <c r="AT7428" s="83"/>
      <c r="AU7428" s="40"/>
      <c r="AX7428" s="6"/>
      <c r="AY7428" s="40"/>
    </row>
    <row r="7429" spans="32:51" x14ac:dyDescent="0.25">
      <c r="AF7429" s="6"/>
      <c r="AG7429" s="40"/>
      <c r="AJ7429" s="83"/>
      <c r="AK7429" s="40"/>
      <c r="AN7429" s="83"/>
      <c r="AO7429" s="40"/>
      <c r="AT7429" s="83"/>
      <c r="AU7429" s="40"/>
      <c r="AX7429" s="6"/>
      <c r="AY7429" s="40"/>
    </row>
    <row r="7430" spans="32:51" x14ac:dyDescent="0.25">
      <c r="AF7430" s="6"/>
      <c r="AG7430" s="40"/>
      <c r="AJ7430" s="83"/>
      <c r="AK7430" s="40"/>
      <c r="AN7430" s="83"/>
      <c r="AO7430" s="40"/>
      <c r="AT7430" s="83"/>
      <c r="AU7430" s="40"/>
      <c r="AX7430" s="6"/>
      <c r="AY7430" s="40"/>
    </row>
    <row r="7431" spans="32:51" x14ac:dyDescent="0.25">
      <c r="AF7431" s="6"/>
      <c r="AG7431" s="40"/>
      <c r="AJ7431" s="83"/>
      <c r="AK7431" s="40"/>
      <c r="AN7431" s="83"/>
      <c r="AO7431" s="40"/>
      <c r="AT7431" s="83"/>
      <c r="AU7431" s="40"/>
      <c r="AX7431" s="6"/>
      <c r="AY7431" s="40"/>
    </row>
    <row r="7432" spans="32:51" x14ac:dyDescent="0.25">
      <c r="AF7432" s="6"/>
      <c r="AG7432" s="40"/>
      <c r="AJ7432" s="83"/>
      <c r="AK7432" s="40"/>
      <c r="AN7432" s="83"/>
      <c r="AO7432" s="40"/>
      <c r="AT7432" s="83"/>
      <c r="AU7432" s="40"/>
      <c r="AX7432" s="6"/>
      <c r="AY7432" s="40"/>
    </row>
    <row r="7433" spans="32:51" x14ac:dyDescent="0.25">
      <c r="AF7433" s="6"/>
      <c r="AG7433" s="40"/>
      <c r="AJ7433" s="83"/>
      <c r="AK7433" s="40"/>
      <c r="AN7433" s="83"/>
      <c r="AO7433" s="40"/>
      <c r="AT7433" s="83"/>
      <c r="AU7433" s="40"/>
      <c r="AX7433" s="6"/>
      <c r="AY7433" s="40"/>
    </row>
    <row r="7434" spans="32:51" x14ac:dyDescent="0.25">
      <c r="AF7434" s="6"/>
      <c r="AG7434" s="40"/>
      <c r="AJ7434" s="83"/>
      <c r="AK7434" s="40"/>
      <c r="AN7434" s="83"/>
      <c r="AO7434" s="40"/>
      <c r="AT7434" s="83"/>
      <c r="AU7434" s="40"/>
      <c r="AX7434" s="6"/>
      <c r="AY7434" s="40"/>
    </row>
    <row r="7435" spans="32:51" x14ac:dyDescent="0.25">
      <c r="AF7435" s="6"/>
      <c r="AG7435" s="40"/>
      <c r="AJ7435" s="83"/>
      <c r="AK7435" s="40"/>
      <c r="AN7435" s="83"/>
      <c r="AO7435" s="40"/>
      <c r="AT7435" s="83"/>
      <c r="AU7435" s="40"/>
      <c r="AX7435" s="6"/>
      <c r="AY7435" s="40"/>
    </row>
    <row r="7436" spans="32:51" x14ac:dyDescent="0.25">
      <c r="AF7436" s="6"/>
      <c r="AG7436" s="40"/>
      <c r="AJ7436" s="83"/>
      <c r="AK7436" s="40"/>
      <c r="AN7436" s="83"/>
      <c r="AO7436" s="40"/>
      <c r="AT7436" s="83"/>
      <c r="AU7436" s="40"/>
      <c r="AX7436" s="6"/>
      <c r="AY7436" s="40"/>
    </row>
    <row r="7437" spans="32:51" x14ac:dyDescent="0.25">
      <c r="AF7437" s="6"/>
      <c r="AG7437" s="40"/>
      <c r="AJ7437" s="83"/>
      <c r="AK7437" s="40"/>
      <c r="AN7437" s="83"/>
      <c r="AO7437" s="40"/>
      <c r="AT7437" s="83"/>
      <c r="AU7437" s="40"/>
      <c r="AX7437" s="6"/>
      <c r="AY7437" s="40"/>
    </row>
    <row r="7438" spans="32:51" x14ac:dyDescent="0.25">
      <c r="AF7438" s="6"/>
      <c r="AG7438" s="40"/>
      <c r="AJ7438" s="83"/>
      <c r="AK7438" s="40"/>
      <c r="AN7438" s="83"/>
      <c r="AO7438" s="40"/>
      <c r="AT7438" s="83"/>
      <c r="AU7438" s="40"/>
      <c r="AX7438" s="6"/>
      <c r="AY7438" s="40"/>
    </row>
    <row r="7439" spans="32:51" x14ac:dyDescent="0.25">
      <c r="AF7439" s="6"/>
      <c r="AG7439" s="40"/>
      <c r="AJ7439" s="83"/>
      <c r="AK7439" s="40"/>
      <c r="AN7439" s="83"/>
      <c r="AO7439" s="40"/>
      <c r="AT7439" s="83"/>
      <c r="AU7439" s="40"/>
      <c r="AX7439" s="6"/>
      <c r="AY7439" s="40"/>
    </row>
    <row r="7440" spans="32:51" x14ac:dyDescent="0.25">
      <c r="AF7440" s="6"/>
      <c r="AG7440" s="40"/>
      <c r="AJ7440" s="83"/>
      <c r="AK7440" s="40"/>
      <c r="AN7440" s="83"/>
      <c r="AO7440" s="40"/>
      <c r="AT7440" s="83"/>
      <c r="AU7440" s="40"/>
      <c r="AX7440" s="6"/>
      <c r="AY7440" s="40"/>
    </row>
    <row r="7441" spans="32:51" x14ac:dyDescent="0.25">
      <c r="AF7441" s="6"/>
      <c r="AG7441" s="40"/>
      <c r="AJ7441" s="83"/>
      <c r="AK7441" s="40"/>
      <c r="AN7441" s="83"/>
      <c r="AO7441" s="40"/>
      <c r="AT7441" s="83"/>
      <c r="AU7441" s="40"/>
      <c r="AX7441" s="6"/>
      <c r="AY7441" s="40"/>
    </row>
    <row r="7442" spans="32:51" x14ac:dyDescent="0.25">
      <c r="AF7442" s="6"/>
      <c r="AG7442" s="40"/>
      <c r="AJ7442" s="83"/>
      <c r="AK7442" s="40"/>
      <c r="AN7442" s="83"/>
      <c r="AO7442" s="40"/>
      <c r="AT7442" s="83"/>
      <c r="AU7442" s="40"/>
      <c r="AX7442" s="6"/>
      <c r="AY7442" s="40"/>
    </row>
    <row r="7443" spans="32:51" x14ac:dyDescent="0.25">
      <c r="AF7443" s="6"/>
      <c r="AG7443" s="40"/>
      <c r="AJ7443" s="83"/>
      <c r="AK7443" s="40"/>
      <c r="AN7443" s="83"/>
      <c r="AO7443" s="40"/>
      <c r="AT7443" s="83"/>
      <c r="AU7443" s="40"/>
      <c r="AX7443" s="6"/>
      <c r="AY7443" s="40"/>
    </row>
    <row r="7444" spans="32:51" x14ac:dyDescent="0.25">
      <c r="AF7444" s="6"/>
      <c r="AG7444" s="40"/>
      <c r="AJ7444" s="83"/>
      <c r="AK7444" s="40"/>
      <c r="AN7444" s="83"/>
      <c r="AO7444" s="40"/>
      <c r="AT7444" s="83"/>
      <c r="AU7444" s="40"/>
      <c r="AX7444" s="6"/>
      <c r="AY7444" s="40"/>
    </row>
    <row r="7445" spans="32:51" x14ac:dyDescent="0.25">
      <c r="AF7445" s="6"/>
      <c r="AG7445" s="40"/>
      <c r="AJ7445" s="83"/>
      <c r="AK7445" s="40"/>
      <c r="AN7445" s="83"/>
      <c r="AO7445" s="40"/>
      <c r="AT7445" s="83"/>
      <c r="AU7445" s="40"/>
      <c r="AX7445" s="6"/>
      <c r="AY7445" s="40"/>
    </row>
    <row r="7446" spans="32:51" x14ac:dyDescent="0.25">
      <c r="AF7446" s="6"/>
      <c r="AG7446" s="40"/>
      <c r="AJ7446" s="83"/>
      <c r="AK7446" s="40"/>
      <c r="AN7446" s="83"/>
      <c r="AO7446" s="40"/>
      <c r="AT7446" s="83"/>
      <c r="AU7446" s="40"/>
      <c r="AX7446" s="6"/>
      <c r="AY7446" s="40"/>
    </row>
    <row r="7447" spans="32:51" x14ac:dyDescent="0.25">
      <c r="AF7447" s="6"/>
      <c r="AG7447" s="40"/>
      <c r="AJ7447" s="83"/>
      <c r="AK7447" s="40"/>
      <c r="AN7447" s="83"/>
      <c r="AO7447" s="40"/>
      <c r="AT7447" s="83"/>
      <c r="AU7447" s="40"/>
      <c r="AX7447" s="6"/>
      <c r="AY7447" s="40"/>
    </row>
    <row r="7448" spans="32:51" x14ac:dyDescent="0.25">
      <c r="AF7448" s="6"/>
      <c r="AG7448" s="40"/>
      <c r="AJ7448" s="83"/>
      <c r="AK7448" s="40"/>
      <c r="AN7448" s="83"/>
      <c r="AO7448" s="40"/>
      <c r="AT7448" s="83"/>
      <c r="AU7448" s="40"/>
      <c r="AX7448" s="6"/>
      <c r="AY7448" s="40"/>
    </row>
    <row r="7449" spans="32:51" x14ac:dyDescent="0.25">
      <c r="AF7449" s="6"/>
      <c r="AG7449" s="40"/>
      <c r="AJ7449" s="83"/>
      <c r="AK7449" s="40"/>
      <c r="AN7449" s="83"/>
      <c r="AO7449" s="40"/>
      <c r="AT7449" s="83"/>
      <c r="AU7449" s="40"/>
      <c r="AX7449" s="6"/>
      <c r="AY7449" s="40"/>
    </row>
    <row r="7450" spans="32:51" x14ac:dyDescent="0.25">
      <c r="AF7450" s="6"/>
      <c r="AG7450" s="40"/>
      <c r="AJ7450" s="83"/>
      <c r="AK7450" s="40"/>
      <c r="AN7450" s="83"/>
      <c r="AO7450" s="40"/>
      <c r="AT7450" s="83"/>
      <c r="AU7450" s="40"/>
      <c r="AX7450" s="6"/>
      <c r="AY7450" s="40"/>
    </row>
    <row r="7451" spans="32:51" x14ac:dyDescent="0.25">
      <c r="AF7451" s="6"/>
      <c r="AG7451" s="40"/>
      <c r="AJ7451" s="83"/>
      <c r="AK7451" s="40"/>
      <c r="AN7451" s="83"/>
      <c r="AO7451" s="40"/>
      <c r="AT7451" s="83"/>
      <c r="AU7451" s="40"/>
      <c r="AX7451" s="6"/>
      <c r="AY7451" s="40"/>
    </row>
    <row r="7452" spans="32:51" x14ac:dyDescent="0.25">
      <c r="AF7452" s="6"/>
      <c r="AG7452" s="40"/>
      <c r="AJ7452" s="83"/>
      <c r="AK7452" s="40"/>
      <c r="AN7452" s="83"/>
      <c r="AO7452" s="40"/>
      <c r="AT7452" s="83"/>
      <c r="AU7452" s="40"/>
      <c r="AX7452" s="6"/>
      <c r="AY7452" s="40"/>
    </row>
    <row r="7453" spans="32:51" x14ac:dyDescent="0.25">
      <c r="AF7453" s="6"/>
      <c r="AG7453" s="40"/>
      <c r="AJ7453" s="83"/>
      <c r="AK7453" s="40"/>
      <c r="AN7453" s="83"/>
      <c r="AO7453" s="40"/>
      <c r="AT7453" s="83"/>
      <c r="AU7453" s="40"/>
      <c r="AX7453" s="6"/>
      <c r="AY7453" s="40"/>
    </row>
    <row r="7454" spans="32:51" x14ac:dyDescent="0.25">
      <c r="AF7454" s="6"/>
      <c r="AG7454" s="40"/>
      <c r="AJ7454" s="83"/>
      <c r="AK7454" s="40"/>
      <c r="AN7454" s="83"/>
      <c r="AO7454" s="40"/>
      <c r="AT7454" s="83"/>
      <c r="AU7454" s="40"/>
      <c r="AX7454" s="6"/>
      <c r="AY7454" s="40"/>
    </row>
    <row r="7455" spans="32:51" x14ac:dyDescent="0.25">
      <c r="AF7455" s="6"/>
      <c r="AG7455" s="40"/>
      <c r="AJ7455" s="83"/>
      <c r="AK7455" s="40"/>
      <c r="AN7455" s="83"/>
      <c r="AO7455" s="40"/>
      <c r="AT7455" s="83"/>
      <c r="AU7455" s="40"/>
      <c r="AX7455" s="6"/>
      <c r="AY7455" s="40"/>
    </row>
    <row r="7456" spans="32:51" x14ac:dyDescent="0.25">
      <c r="AF7456" s="6"/>
      <c r="AG7456" s="40"/>
      <c r="AJ7456" s="83"/>
      <c r="AK7456" s="40"/>
      <c r="AN7456" s="83"/>
      <c r="AO7456" s="40"/>
      <c r="AT7456" s="83"/>
      <c r="AU7456" s="40"/>
      <c r="AX7456" s="6"/>
      <c r="AY7456" s="40"/>
    </row>
    <row r="7457" spans="32:51" x14ac:dyDescent="0.25">
      <c r="AF7457" s="6"/>
      <c r="AG7457" s="40"/>
      <c r="AJ7457" s="83"/>
      <c r="AK7457" s="40"/>
      <c r="AN7457" s="83"/>
      <c r="AO7457" s="40"/>
      <c r="AT7457" s="83"/>
      <c r="AU7457" s="40"/>
      <c r="AX7457" s="6"/>
      <c r="AY7457" s="40"/>
    </row>
    <row r="7458" spans="32:51" x14ac:dyDescent="0.25">
      <c r="AF7458" s="6"/>
      <c r="AG7458" s="40"/>
      <c r="AJ7458" s="83"/>
      <c r="AK7458" s="40"/>
      <c r="AN7458" s="83"/>
      <c r="AO7458" s="40"/>
      <c r="AT7458" s="83"/>
      <c r="AU7458" s="40"/>
      <c r="AX7458" s="6"/>
      <c r="AY7458" s="40"/>
    </row>
    <row r="7459" spans="32:51" x14ac:dyDescent="0.25">
      <c r="AF7459" s="6"/>
      <c r="AG7459" s="40"/>
      <c r="AJ7459" s="83"/>
      <c r="AK7459" s="40"/>
      <c r="AN7459" s="83"/>
      <c r="AO7459" s="40"/>
      <c r="AT7459" s="83"/>
      <c r="AU7459" s="40"/>
      <c r="AX7459" s="6"/>
      <c r="AY7459" s="40"/>
    </row>
    <row r="7460" spans="32:51" x14ac:dyDescent="0.25">
      <c r="AF7460" s="6"/>
      <c r="AG7460" s="40"/>
      <c r="AJ7460" s="83"/>
      <c r="AK7460" s="40"/>
      <c r="AN7460" s="83"/>
      <c r="AO7460" s="40"/>
      <c r="AT7460" s="83"/>
      <c r="AU7460" s="40"/>
      <c r="AX7460" s="6"/>
      <c r="AY7460" s="40"/>
    </row>
    <row r="7461" spans="32:51" x14ac:dyDescent="0.25">
      <c r="AF7461" s="6"/>
      <c r="AG7461" s="40"/>
      <c r="AJ7461" s="83"/>
      <c r="AK7461" s="40"/>
      <c r="AN7461" s="83"/>
      <c r="AO7461" s="40"/>
      <c r="AT7461" s="83"/>
      <c r="AU7461" s="40"/>
      <c r="AX7461" s="6"/>
      <c r="AY7461" s="40"/>
    </row>
    <row r="7462" spans="32:51" x14ac:dyDescent="0.25">
      <c r="AF7462" s="6"/>
      <c r="AG7462" s="40"/>
      <c r="AJ7462" s="83"/>
      <c r="AK7462" s="40"/>
      <c r="AN7462" s="83"/>
      <c r="AO7462" s="40"/>
      <c r="AT7462" s="83"/>
      <c r="AU7462" s="40"/>
      <c r="AX7462" s="6"/>
      <c r="AY7462" s="40"/>
    </row>
    <row r="7463" spans="32:51" x14ac:dyDescent="0.25">
      <c r="AF7463" s="6"/>
      <c r="AG7463" s="40"/>
      <c r="AJ7463" s="83"/>
      <c r="AK7463" s="40"/>
      <c r="AN7463" s="83"/>
      <c r="AO7463" s="40"/>
      <c r="AT7463" s="83"/>
      <c r="AU7463" s="40"/>
      <c r="AX7463" s="6"/>
      <c r="AY7463" s="40"/>
    </row>
    <row r="7464" spans="32:51" x14ac:dyDescent="0.25">
      <c r="AF7464" s="6"/>
      <c r="AG7464" s="40"/>
      <c r="AJ7464" s="83"/>
      <c r="AK7464" s="40"/>
      <c r="AN7464" s="83"/>
      <c r="AO7464" s="40"/>
      <c r="AT7464" s="83"/>
      <c r="AU7464" s="40"/>
      <c r="AX7464" s="6"/>
      <c r="AY7464" s="40"/>
    </row>
    <row r="7465" spans="32:51" x14ac:dyDescent="0.25">
      <c r="AF7465" s="6"/>
      <c r="AG7465" s="40"/>
      <c r="AJ7465" s="83"/>
      <c r="AK7465" s="40"/>
      <c r="AN7465" s="83"/>
      <c r="AO7465" s="40"/>
      <c r="AT7465" s="83"/>
      <c r="AU7465" s="40"/>
      <c r="AX7465" s="6"/>
      <c r="AY7465" s="40"/>
    </row>
    <row r="7466" spans="32:51" x14ac:dyDescent="0.25">
      <c r="AF7466" s="6"/>
      <c r="AG7466" s="40"/>
      <c r="AJ7466" s="83"/>
      <c r="AK7466" s="40"/>
      <c r="AN7466" s="83"/>
      <c r="AO7466" s="40"/>
      <c r="AT7466" s="83"/>
      <c r="AU7466" s="40"/>
      <c r="AX7466" s="6"/>
      <c r="AY7466" s="40"/>
    </row>
    <row r="7467" spans="32:51" x14ac:dyDescent="0.25">
      <c r="AF7467" s="6"/>
      <c r="AG7467" s="40"/>
      <c r="AJ7467" s="83"/>
      <c r="AK7467" s="40"/>
      <c r="AN7467" s="83"/>
      <c r="AO7467" s="40"/>
      <c r="AT7467" s="83"/>
      <c r="AU7467" s="40"/>
      <c r="AX7467" s="6"/>
      <c r="AY7467" s="40"/>
    </row>
    <row r="7468" spans="32:51" x14ac:dyDescent="0.25">
      <c r="AF7468" s="6"/>
      <c r="AG7468" s="40"/>
      <c r="AJ7468" s="83"/>
      <c r="AK7468" s="40"/>
      <c r="AN7468" s="83"/>
      <c r="AO7468" s="40"/>
      <c r="AT7468" s="83"/>
      <c r="AU7468" s="40"/>
      <c r="AX7468" s="6"/>
      <c r="AY7468" s="40"/>
    </row>
    <row r="7469" spans="32:51" x14ac:dyDescent="0.25">
      <c r="AF7469" s="6"/>
      <c r="AG7469" s="40"/>
      <c r="AJ7469" s="83"/>
      <c r="AK7469" s="40"/>
      <c r="AN7469" s="83"/>
      <c r="AO7469" s="40"/>
      <c r="AT7469" s="83"/>
      <c r="AU7469" s="40"/>
      <c r="AX7469" s="6"/>
      <c r="AY7469" s="40"/>
    </row>
    <row r="7470" spans="32:51" x14ac:dyDescent="0.25">
      <c r="AF7470" s="6"/>
      <c r="AG7470" s="40"/>
      <c r="AJ7470" s="83"/>
      <c r="AK7470" s="40"/>
      <c r="AN7470" s="83"/>
      <c r="AO7470" s="40"/>
      <c r="AT7470" s="83"/>
      <c r="AU7470" s="40"/>
      <c r="AX7470" s="6"/>
      <c r="AY7470" s="40"/>
    </row>
    <row r="7471" spans="32:51" x14ac:dyDescent="0.25">
      <c r="AF7471" s="6"/>
      <c r="AG7471" s="40"/>
      <c r="AJ7471" s="83"/>
      <c r="AK7471" s="40"/>
      <c r="AN7471" s="83"/>
      <c r="AO7471" s="40"/>
      <c r="AT7471" s="83"/>
      <c r="AU7471" s="40"/>
      <c r="AX7471" s="6"/>
      <c r="AY7471" s="40"/>
    </row>
    <row r="7472" spans="32:51" x14ac:dyDescent="0.25">
      <c r="AF7472" s="6"/>
      <c r="AG7472" s="40"/>
      <c r="AJ7472" s="83"/>
      <c r="AK7472" s="40"/>
      <c r="AN7472" s="83"/>
      <c r="AO7472" s="40"/>
      <c r="AT7472" s="83"/>
      <c r="AU7472" s="40"/>
      <c r="AX7472" s="6"/>
      <c r="AY7472" s="40"/>
    </row>
    <row r="7473" spans="32:51" x14ac:dyDescent="0.25">
      <c r="AF7473" s="6"/>
      <c r="AG7473" s="40"/>
      <c r="AJ7473" s="83"/>
      <c r="AK7473" s="40"/>
      <c r="AN7473" s="83"/>
      <c r="AO7473" s="40"/>
      <c r="AT7473" s="83"/>
      <c r="AU7473" s="40"/>
      <c r="AX7473" s="6"/>
      <c r="AY7473" s="40"/>
    </row>
    <row r="7474" spans="32:51" x14ac:dyDescent="0.25">
      <c r="AF7474" s="6"/>
      <c r="AG7474" s="40"/>
      <c r="AJ7474" s="83"/>
      <c r="AK7474" s="40"/>
      <c r="AN7474" s="83"/>
      <c r="AO7474" s="40"/>
      <c r="AT7474" s="83"/>
      <c r="AU7474" s="40"/>
      <c r="AX7474" s="6"/>
      <c r="AY7474" s="40"/>
    </row>
    <row r="7475" spans="32:51" x14ac:dyDescent="0.25">
      <c r="AF7475" s="6"/>
      <c r="AG7475" s="40"/>
      <c r="AJ7475" s="83"/>
      <c r="AK7475" s="40"/>
      <c r="AN7475" s="83"/>
      <c r="AO7475" s="40"/>
      <c r="AT7475" s="83"/>
      <c r="AU7475" s="40"/>
      <c r="AX7475" s="6"/>
      <c r="AY7475" s="40"/>
    </row>
    <row r="7476" spans="32:51" x14ac:dyDescent="0.25">
      <c r="AF7476" s="6"/>
      <c r="AG7476" s="40"/>
      <c r="AJ7476" s="83"/>
      <c r="AK7476" s="40"/>
      <c r="AN7476" s="83"/>
      <c r="AO7476" s="40"/>
      <c r="AT7476" s="83"/>
      <c r="AU7476" s="40"/>
      <c r="AX7476" s="6"/>
      <c r="AY7476" s="40"/>
    </row>
    <row r="7477" spans="32:51" x14ac:dyDescent="0.25">
      <c r="AF7477" s="6"/>
      <c r="AG7477" s="40"/>
      <c r="AJ7477" s="83"/>
      <c r="AK7477" s="40"/>
      <c r="AN7477" s="83"/>
      <c r="AO7477" s="40"/>
      <c r="AT7477" s="83"/>
      <c r="AU7477" s="40"/>
      <c r="AX7477" s="6"/>
      <c r="AY7477" s="40"/>
    </row>
    <row r="7478" spans="32:51" x14ac:dyDescent="0.25">
      <c r="AF7478" s="6"/>
      <c r="AG7478" s="40"/>
      <c r="AJ7478" s="83"/>
      <c r="AK7478" s="40"/>
      <c r="AN7478" s="83"/>
      <c r="AO7478" s="40"/>
      <c r="AT7478" s="83"/>
      <c r="AU7478" s="40"/>
      <c r="AX7478" s="6"/>
      <c r="AY7478" s="40"/>
    </row>
    <row r="7479" spans="32:51" x14ac:dyDescent="0.25">
      <c r="AF7479" s="6"/>
      <c r="AG7479" s="40"/>
      <c r="AJ7479" s="83"/>
      <c r="AK7479" s="40"/>
      <c r="AN7479" s="83"/>
      <c r="AO7479" s="40"/>
      <c r="AT7479" s="83"/>
      <c r="AU7479" s="40"/>
      <c r="AX7479" s="6"/>
      <c r="AY7479" s="40"/>
    </row>
    <row r="7480" spans="32:51" x14ac:dyDescent="0.25">
      <c r="AF7480" s="6"/>
      <c r="AG7480" s="40"/>
      <c r="AJ7480" s="83"/>
      <c r="AK7480" s="40"/>
      <c r="AN7480" s="83"/>
      <c r="AO7480" s="40"/>
      <c r="AT7480" s="83"/>
      <c r="AU7480" s="40"/>
      <c r="AX7480" s="6"/>
      <c r="AY7480" s="40"/>
    </row>
    <row r="7481" spans="32:51" x14ac:dyDescent="0.25">
      <c r="AF7481" s="6"/>
      <c r="AG7481" s="40"/>
      <c r="AJ7481" s="83"/>
      <c r="AK7481" s="40"/>
      <c r="AN7481" s="83"/>
      <c r="AO7481" s="40"/>
      <c r="AT7481" s="83"/>
      <c r="AU7481" s="40"/>
      <c r="AX7481" s="6"/>
      <c r="AY7481" s="40"/>
    </row>
    <row r="7482" spans="32:51" x14ac:dyDescent="0.25">
      <c r="AF7482" s="6"/>
      <c r="AG7482" s="40"/>
      <c r="AJ7482" s="83"/>
      <c r="AK7482" s="40"/>
      <c r="AN7482" s="83"/>
      <c r="AO7482" s="40"/>
      <c r="AT7482" s="83"/>
      <c r="AU7482" s="40"/>
      <c r="AX7482" s="6"/>
      <c r="AY7482" s="40"/>
    </row>
    <row r="7483" spans="32:51" x14ac:dyDescent="0.25">
      <c r="AF7483" s="6"/>
      <c r="AG7483" s="40"/>
      <c r="AJ7483" s="83"/>
      <c r="AK7483" s="40"/>
      <c r="AN7483" s="83"/>
      <c r="AO7483" s="40"/>
      <c r="AT7483" s="83"/>
      <c r="AU7483" s="40"/>
      <c r="AX7483" s="6"/>
      <c r="AY7483" s="40"/>
    </row>
    <row r="7484" spans="32:51" x14ac:dyDescent="0.25">
      <c r="AF7484" s="6"/>
      <c r="AG7484" s="40"/>
      <c r="AJ7484" s="83"/>
      <c r="AK7484" s="40"/>
      <c r="AN7484" s="83"/>
      <c r="AO7484" s="40"/>
      <c r="AT7484" s="83"/>
      <c r="AU7484" s="40"/>
      <c r="AX7484" s="6"/>
      <c r="AY7484" s="40"/>
    </row>
    <row r="7485" spans="32:51" x14ac:dyDescent="0.25">
      <c r="AF7485" s="6"/>
      <c r="AG7485" s="40"/>
      <c r="AJ7485" s="83"/>
      <c r="AK7485" s="40"/>
      <c r="AN7485" s="83"/>
      <c r="AO7485" s="40"/>
      <c r="AT7485" s="83"/>
      <c r="AU7485" s="40"/>
      <c r="AX7485" s="6"/>
      <c r="AY7485" s="40"/>
    </row>
    <row r="7486" spans="32:51" x14ac:dyDescent="0.25">
      <c r="AF7486" s="6"/>
      <c r="AG7486" s="40"/>
      <c r="AJ7486" s="83"/>
      <c r="AK7486" s="40"/>
      <c r="AN7486" s="83"/>
      <c r="AO7486" s="40"/>
      <c r="AT7486" s="83"/>
      <c r="AU7486" s="40"/>
      <c r="AX7486" s="6"/>
      <c r="AY7486" s="40"/>
    </row>
    <row r="7487" spans="32:51" x14ac:dyDescent="0.25">
      <c r="AF7487" s="6"/>
      <c r="AG7487" s="40"/>
      <c r="AJ7487" s="83"/>
      <c r="AK7487" s="40"/>
      <c r="AN7487" s="83"/>
      <c r="AO7487" s="40"/>
      <c r="AT7487" s="83"/>
      <c r="AU7487" s="40"/>
      <c r="AX7487" s="6"/>
      <c r="AY7487" s="40"/>
    </row>
    <row r="7488" spans="32:51" x14ac:dyDescent="0.25">
      <c r="AF7488" s="6"/>
      <c r="AG7488" s="40"/>
      <c r="AJ7488" s="83"/>
      <c r="AK7488" s="40"/>
      <c r="AN7488" s="83"/>
      <c r="AO7488" s="40"/>
      <c r="AT7488" s="83"/>
      <c r="AU7488" s="40"/>
      <c r="AX7488" s="6"/>
      <c r="AY7488" s="40"/>
    </row>
    <row r="7489" spans="32:51" x14ac:dyDescent="0.25">
      <c r="AF7489" s="6"/>
      <c r="AG7489" s="40"/>
      <c r="AJ7489" s="83"/>
      <c r="AK7489" s="40"/>
      <c r="AN7489" s="83"/>
      <c r="AO7489" s="40"/>
      <c r="AT7489" s="83"/>
      <c r="AU7489" s="40"/>
      <c r="AX7489" s="6"/>
      <c r="AY7489" s="40"/>
    </row>
    <row r="7490" spans="32:51" x14ac:dyDescent="0.25">
      <c r="AF7490" s="6"/>
      <c r="AG7490" s="40"/>
      <c r="AJ7490" s="83"/>
      <c r="AK7490" s="40"/>
      <c r="AN7490" s="83"/>
      <c r="AO7490" s="40"/>
      <c r="AT7490" s="83"/>
      <c r="AU7490" s="40"/>
      <c r="AX7490" s="6"/>
      <c r="AY7490" s="40"/>
    </row>
    <row r="7491" spans="32:51" x14ac:dyDescent="0.25">
      <c r="AF7491" s="6"/>
      <c r="AG7491" s="40"/>
      <c r="AJ7491" s="83"/>
      <c r="AK7491" s="40"/>
      <c r="AN7491" s="83"/>
      <c r="AO7491" s="40"/>
      <c r="AT7491" s="83"/>
      <c r="AU7491" s="40"/>
      <c r="AX7491" s="6"/>
      <c r="AY7491" s="40"/>
    </row>
    <row r="7492" spans="32:51" x14ac:dyDescent="0.25">
      <c r="AF7492" s="6"/>
      <c r="AG7492" s="40"/>
      <c r="AJ7492" s="83"/>
      <c r="AK7492" s="40"/>
      <c r="AN7492" s="83"/>
      <c r="AO7492" s="40"/>
      <c r="AT7492" s="83"/>
      <c r="AU7492" s="40"/>
      <c r="AX7492" s="6"/>
      <c r="AY7492" s="40"/>
    </row>
    <row r="7493" spans="32:51" x14ac:dyDescent="0.25">
      <c r="AF7493" s="6"/>
      <c r="AG7493" s="40"/>
      <c r="AJ7493" s="83"/>
      <c r="AK7493" s="40"/>
      <c r="AN7493" s="83"/>
      <c r="AO7493" s="40"/>
      <c r="AT7493" s="83"/>
      <c r="AU7493" s="40"/>
      <c r="AX7493" s="6"/>
      <c r="AY7493" s="40"/>
    </row>
    <row r="7494" spans="32:51" x14ac:dyDescent="0.25">
      <c r="AF7494" s="6"/>
      <c r="AG7494" s="40"/>
      <c r="AJ7494" s="83"/>
      <c r="AK7494" s="40"/>
      <c r="AN7494" s="83"/>
      <c r="AO7494" s="40"/>
      <c r="AT7494" s="83"/>
      <c r="AU7494" s="40"/>
      <c r="AX7494" s="6"/>
      <c r="AY7494" s="40"/>
    </row>
    <row r="7495" spans="32:51" x14ac:dyDescent="0.25">
      <c r="AF7495" s="6"/>
      <c r="AG7495" s="40"/>
      <c r="AJ7495" s="83"/>
      <c r="AK7495" s="40"/>
      <c r="AN7495" s="83"/>
      <c r="AO7495" s="40"/>
      <c r="AT7495" s="83"/>
      <c r="AU7495" s="40"/>
      <c r="AX7495" s="6"/>
      <c r="AY7495" s="40"/>
    </row>
    <row r="7496" spans="32:51" x14ac:dyDescent="0.25">
      <c r="AF7496" s="6"/>
      <c r="AG7496" s="40"/>
      <c r="AJ7496" s="83"/>
      <c r="AK7496" s="40"/>
      <c r="AN7496" s="83"/>
      <c r="AO7496" s="40"/>
      <c r="AT7496" s="83"/>
      <c r="AU7496" s="40"/>
      <c r="AX7496" s="6"/>
      <c r="AY7496" s="40"/>
    </row>
    <row r="7497" spans="32:51" x14ac:dyDescent="0.25">
      <c r="AF7497" s="6"/>
      <c r="AG7497" s="40"/>
      <c r="AJ7497" s="83"/>
      <c r="AK7497" s="40"/>
      <c r="AN7497" s="83"/>
      <c r="AO7497" s="40"/>
      <c r="AT7497" s="83"/>
      <c r="AU7497" s="40"/>
      <c r="AX7497" s="6"/>
      <c r="AY7497" s="40"/>
    </row>
    <row r="7498" spans="32:51" x14ac:dyDescent="0.25">
      <c r="AF7498" s="6"/>
      <c r="AG7498" s="40"/>
      <c r="AJ7498" s="83"/>
      <c r="AK7498" s="40"/>
      <c r="AN7498" s="83"/>
      <c r="AO7498" s="40"/>
      <c r="AT7498" s="83"/>
      <c r="AU7498" s="40"/>
      <c r="AX7498" s="6"/>
      <c r="AY7498" s="40"/>
    </row>
    <row r="7499" spans="32:51" x14ac:dyDescent="0.25">
      <c r="AF7499" s="6"/>
      <c r="AG7499" s="40"/>
      <c r="AJ7499" s="83"/>
      <c r="AK7499" s="40"/>
      <c r="AN7499" s="83"/>
      <c r="AO7499" s="40"/>
      <c r="AT7499" s="83"/>
      <c r="AU7499" s="40"/>
      <c r="AX7499" s="6"/>
      <c r="AY7499" s="40"/>
    </row>
    <row r="7500" spans="32:51" x14ac:dyDescent="0.25">
      <c r="AF7500" s="6"/>
      <c r="AG7500" s="40"/>
      <c r="AJ7500" s="83"/>
      <c r="AK7500" s="40"/>
      <c r="AN7500" s="83"/>
      <c r="AO7500" s="40"/>
      <c r="AT7500" s="83"/>
      <c r="AU7500" s="40"/>
      <c r="AX7500" s="6"/>
      <c r="AY7500" s="40"/>
    </row>
    <row r="7501" spans="32:51" x14ac:dyDescent="0.25">
      <c r="AF7501" s="6"/>
      <c r="AG7501" s="40"/>
      <c r="AJ7501" s="83"/>
      <c r="AK7501" s="40"/>
      <c r="AN7501" s="83"/>
      <c r="AO7501" s="40"/>
      <c r="AT7501" s="83"/>
      <c r="AU7501" s="40"/>
      <c r="AX7501" s="6"/>
      <c r="AY7501" s="40"/>
    </row>
    <row r="7502" spans="32:51" x14ac:dyDescent="0.25">
      <c r="AF7502" s="6"/>
      <c r="AG7502" s="40"/>
      <c r="AJ7502" s="83"/>
      <c r="AK7502" s="40"/>
      <c r="AN7502" s="83"/>
      <c r="AO7502" s="40"/>
      <c r="AT7502" s="83"/>
      <c r="AU7502" s="40"/>
      <c r="AX7502" s="6"/>
      <c r="AY7502" s="40"/>
    </row>
    <row r="7503" spans="32:51" x14ac:dyDescent="0.25">
      <c r="AF7503" s="6"/>
      <c r="AG7503" s="40"/>
      <c r="AJ7503" s="83"/>
      <c r="AK7503" s="40"/>
      <c r="AN7503" s="83"/>
      <c r="AO7503" s="40"/>
      <c r="AT7503" s="83"/>
      <c r="AU7503" s="40"/>
      <c r="AX7503" s="6"/>
      <c r="AY7503" s="40"/>
    </row>
    <row r="7504" spans="32:51" x14ac:dyDescent="0.25">
      <c r="AF7504" s="6"/>
      <c r="AG7504" s="40"/>
      <c r="AJ7504" s="83"/>
      <c r="AK7504" s="40"/>
      <c r="AN7504" s="83"/>
      <c r="AO7504" s="40"/>
      <c r="AT7504" s="83"/>
      <c r="AU7504" s="40"/>
      <c r="AX7504" s="6"/>
      <c r="AY7504" s="40"/>
    </row>
    <row r="7505" spans="32:51" x14ac:dyDescent="0.25">
      <c r="AF7505" s="6"/>
      <c r="AG7505" s="40"/>
      <c r="AJ7505" s="83"/>
      <c r="AK7505" s="40"/>
      <c r="AN7505" s="83"/>
      <c r="AO7505" s="40"/>
      <c r="AT7505" s="83"/>
      <c r="AU7505" s="40"/>
      <c r="AX7505" s="6"/>
      <c r="AY7505" s="40"/>
    </row>
    <row r="7506" spans="32:51" x14ac:dyDescent="0.25">
      <c r="AF7506" s="6"/>
      <c r="AG7506" s="40"/>
      <c r="AJ7506" s="83"/>
      <c r="AK7506" s="40"/>
      <c r="AN7506" s="83"/>
      <c r="AO7506" s="40"/>
      <c r="AT7506" s="83"/>
      <c r="AU7506" s="40"/>
      <c r="AX7506" s="6"/>
      <c r="AY7506" s="40"/>
    </row>
    <row r="7507" spans="32:51" x14ac:dyDescent="0.25">
      <c r="AF7507" s="6"/>
      <c r="AG7507" s="40"/>
      <c r="AJ7507" s="83"/>
      <c r="AK7507" s="40"/>
      <c r="AN7507" s="83"/>
      <c r="AO7507" s="40"/>
      <c r="AT7507" s="83"/>
      <c r="AU7507" s="40"/>
      <c r="AX7507" s="6"/>
      <c r="AY7507" s="40"/>
    </row>
    <row r="7508" spans="32:51" x14ac:dyDescent="0.25">
      <c r="AF7508" s="6"/>
      <c r="AG7508" s="40"/>
      <c r="AJ7508" s="83"/>
      <c r="AK7508" s="40"/>
      <c r="AN7508" s="83"/>
      <c r="AO7508" s="40"/>
      <c r="AT7508" s="83"/>
      <c r="AU7508" s="40"/>
      <c r="AX7508" s="6"/>
      <c r="AY7508" s="40"/>
    </row>
    <row r="7509" spans="32:51" x14ac:dyDescent="0.25">
      <c r="AF7509" s="6"/>
      <c r="AG7509" s="40"/>
      <c r="AJ7509" s="83"/>
      <c r="AK7509" s="40"/>
      <c r="AN7509" s="83"/>
      <c r="AO7509" s="40"/>
      <c r="AT7509" s="83"/>
      <c r="AU7509" s="40"/>
      <c r="AX7509" s="6"/>
      <c r="AY7509" s="40"/>
    </row>
    <row r="7510" spans="32:51" x14ac:dyDescent="0.25">
      <c r="AF7510" s="6"/>
      <c r="AG7510" s="40"/>
      <c r="AJ7510" s="83"/>
      <c r="AK7510" s="40"/>
      <c r="AN7510" s="83"/>
      <c r="AO7510" s="40"/>
      <c r="AT7510" s="83"/>
      <c r="AU7510" s="40"/>
      <c r="AX7510" s="6"/>
      <c r="AY7510" s="40"/>
    </row>
    <row r="7511" spans="32:51" x14ac:dyDescent="0.25">
      <c r="AF7511" s="6"/>
      <c r="AG7511" s="40"/>
      <c r="AJ7511" s="83"/>
      <c r="AK7511" s="40"/>
      <c r="AN7511" s="83"/>
      <c r="AO7511" s="40"/>
      <c r="AT7511" s="83"/>
      <c r="AU7511" s="40"/>
      <c r="AX7511" s="6"/>
      <c r="AY7511" s="40"/>
    </row>
    <row r="7512" spans="32:51" x14ac:dyDescent="0.25">
      <c r="AF7512" s="6"/>
      <c r="AG7512" s="40"/>
      <c r="AJ7512" s="83"/>
      <c r="AK7512" s="40"/>
      <c r="AN7512" s="83"/>
      <c r="AO7512" s="40"/>
      <c r="AT7512" s="83"/>
      <c r="AU7512" s="40"/>
      <c r="AX7512" s="6"/>
      <c r="AY7512" s="40"/>
    </row>
    <row r="7513" spans="32:51" x14ac:dyDescent="0.25">
      <c r="AF7513" s="6"/>
      <c r="AG7513" s="40"/>
      <c r="AJ7513" s="83"/>
      <c r="AK7513" s="40"/>
      <c r="AN7513" s="83"/>
      <c r="AO7513" s="40"/>
      <c r="AT7513" s="83"/>
      <c r="AU7513" s="40"/>
      <c r="AX7513" s="6"/>
      <c r="AY7513" s="40"/>
    </row>
    <row r="7514" spans="32:51" x14ac:dyDescent="0.25">
      <c r="AF7514" s="6"/>
      <c r="AG7514" s="40"/>
      <c r="AJ7514" s="83"/>
      <c r="AK7514" s="40"/>
      <c r="AN7514" s="83"/>
      <c r="AO7514" s="40"/>
      <c r="AT7514" s="83"/>
      <c r="AU7514" s="40"/>
      <c r="AX7514" s="6"/>
      <c r="AY7514" s="40"/>
    </row>
    <row r="7515" spans="32:51" x14ac:dyDescent="0.25">
      <c r="AF7515" s="6"/>
      <c r="AG7515" s="40"/>
      <c r="AJ7515" s="83"/>
      <c r="AK7515" s="40"/>
      <c r="AN7515" s="83"/>
      <c r="AO7515" s="40"/>
      <c r="AT7515" s="83"/>
      <c r="AU7515" s="40"/>
      <c r="AX7515" s="6"/>
      <c r="AY7515" s="40"/>
    </row>
    <row r="7516" spans="32:51" x14ac:dyDescent="0.25">
      <c r="AF7516" s="6"/>
      <c r="AG7516" s="40"/>
      <c r="AJ7516" s="83"/>
      <c r="AK7516" s="40"/>
      <c r="AN7516" s="83"/>
      <c r="AO7516" s="40"/>
      <c r="AT7516" s="83"/>
      <c r="AU7516" s="40"/>
      <c r="AX7516" s="6"/>
      <c r="AY7516" s="40"/>
    </row>
    <row r="7517" spans="32:51" x14ac:dyDescent="0.25">
      <c r="AF7517" s="6"/>
      <c r="AG7517" s="40"/>
      <c r="AJ7517" s="83"/>
      <c r="AK7517" s="40"/>
      <c r="AN7517" s="83"/>
      <c r="AO7517" s="40"/>
      <c r="AT7517" s="83"/>
      <c r="AU7517" s="40"/>
      <c r="AX7517" s="6"/>
      <c r="AY7517" s="40"/>
    </row>
    <row r="7518" spans="32:51" x14ac:dyDescent="0.25">
      <c r="AF7518" s="6"/>
      <c r="AG7518" s="40"/>
      <c r="AJ7518" s="83"/>
      <c r="AK7518" s="40"/>
      <c r="AN7518" s="83"/>
      <c r="AO7518" s="40"/>
      <c r="AT7518" s="83"/>
      <c r="AU7518" s="40"/>
      <c r="AX7518" s="6"/>
      <c r="AY7518" s="40"/>
    </row>
    <row r="7519" spans="32:51" x14ac:dyDescent="0.25">
      <c r="AF7519" s="6"/>
      <c r="AG7519" s="40"/>
      <c r="AJ7519" s="83"/>
      <c r="AK7519" s="40"/>
      <c r="AN7519" s="83"/>
      <c r="AO7519" s="40"/>
      <c r="AT7519" s="83"/>
      <c r="AU7519" s="40"/>
      <c r="AX7519" s="6"/>
      <c r="AY7519" s="40"/>
    </row>
    <row r="7520" spans="32:51" x14ac:dyDescent="0.25">
      <c r="AF7520" s="6"/>
      <c r="AG7520" s="40"/>
      <c r="AJ7520" s="83"/>
      <c r="AK7520" s="40"/>
      <c r="AN7520" s="83"/>
      <c r="AO7520" s="40"/>
      <c r="AT7520" s="83"/>
      <c r="AU7520" s="40"/>
      <c r="AX7520" s="6"/>
      <c r="AY7520" s="40"/>
    </row>
    <row r="7521" spans="32:51" x14ac:dyDescent="0.25">
      <c r="AF7521" s="6"/>
      <c r="AG7521" s="40"/>
      <c r="AJ7521" s="83"/>
      <c r="AK7521" s="40"/>
      <c r="AN7521" s="83"/>
      <c r="AO7521" s="40"/>
      <c r="AT7521" s="83"/>
      <c r="AU7521" s="40"/>
      <c r="AX7521" s="6"/>
      <c r="AY7521" s="40"/>
    </row>
    <row r="7522" spans="32:51" x14ac:dyDescent="0.25">
      <c r="AF7522" s="6"/>
      <c r="AG7522" s="40"/>
      <c r="AJ7522" s="83"/>
      <c r="AK7522" s="40"/>
      <c r="AN7522" s="83"/>
      <c r="AO7522" s="40"/>
      <c r="AT7522" s="83"/>
      <c r="AU7522" s="40"/>
      <c r="AX7522" s="6"/>
      <c r="AY7522" s="40"/>
    </row>
    <row r="7523" spans="32:51" x14ac:dyDescent="0.25">
      <c r="AF7523" s="6"/>
      <c r="AG7523" s="40"/>
      <c r="AJ7523" s="83"/>
      <c r="AK7523" s="40"/>
      <c r="AN7523" s="83"/>
      <c r="AO7523" s="40"/>
      <c r="AT7523" s="83"/>
      <c r="AU7523" s="40"/>
      <c r="AX7523" s="6"/>
      <c r="AY7523" s="40"/>
    </row>
    <row r="7524" spans="32:51" x14ac:dyDescent="0.25">
      <c r="AF7524" s="6"/>
      <c r="AG7524" s="40"/>
      <c r="AJ7524" s="83"/>
      <c r="AK7524" s="40"/>
      <c r="AN7524" s="83"/>
      <c r="AO7524" s="40"/>
      <c r="AT7524" s="83"/>
      <c r="AU7524" s="40"/>
      <c r="AX7524" s="6"/>
      <c r="AY7524" s="40"/>
    </row>
    <row r="7525" spans="32:51" x14ac:dyDescent="0.25">
      <c r="AF7525" s="6"/>
      <c r="AG7525" s="40"/>
      <c r="AJ7525" s="83"/>
      <c r="AK7525" s="40"/>
      <c r="AN7525" s="83"/>
      <c r="AO7525" s="40"/>
      <c r="AT7525" s="83"/>
      <c r="AU7525" s="40"/>
      <c r="AX7525" s="6"/>
      <c r="AY7525" s="40"/>
    </row>
    <row r="7526" spans="32:51" x14ac:dyDescent="0.25">
      <c r="AF7526" s="6"/>
      <c r="AG7526" s="40"/>
      <c r="AJ7526" s="83"/>
      <c r="AK7526" s="40"/>
      <c r="AN7526" s="83"/>
      <c r="AO7526" s="40"/>
      <c r="AT7526" s="83"/>
      <c r="AU7526" s="40"/>
      <c r="AX7526" s="6"/>
      <c r="AY7526" s="40"/>
    </row>
    <row r="7527" spans="32:51" x14ac:dyDescent="0.25">
      <c r="AF7527" s="6"/>
      <c r="AG7527" s="40"/>
      <c r="AJ7527" s="83"/>
      <c r="AK7527" s="40"/>
      <c r="AN7527" s="83"/>
      <c r="AO7527" s="40"/>
      <c r="AT7527" s="83"/>
      <c r="AU7527" s="40"/>
      <c r="AX7527" s="6"/>
      <c r="AY7527" s="40"/>
    </row>
    <row r="7528" spans="32:51" x14ac:dyDescent="0.25">
      <c r="AF7528" s="6"/>
      <c r="AG7528" s="40"/>
      <c r="AJ7528" s="83"/>
      <c r="AK7528" s="40"/>
      <c r="AN7528" s="83"/>
      <c r="AO7528" s="40"/>
      <c r="AT7528" s="83"/>
      <c r="AU7528" s="40"/>
      <c r="AX7528" s="6"/>
      <c r="AY7528" s="40"/>
    </row>
    <row r="7529" spans="32:51" x14ac:dyDescent="0.25">
      <c r="AF7529" s="6"/>
      <c r="AG7529" s="40"/>
      <c r="AJ7529" s="83"/>
      <c r="AK7529" s="40"/>
      <c r="AN7529" s="83"/>
      <c r="AO7529" s="40"/>
      <c r="AT7529" s="83"/>
      <c r="AU7529" s="40"/>
      <c r="AX7529" s="6"/>
      <c r="AY7529" s="40"/>
    </row>
    <row r="7530" spans="32:51" x14ac:dyDescent="0.25">
      <c r="AF7530" s="6"/>
      <c r="AG7530" s="40"/>
      <c r="AJ7530" s="83"/>
      <c r="AK7530" s="40"/>
      <c r="AN7530" s="83"/>
      <c r="AO7530" s="40"/>
      <c r="AT7530" s="83"/>
      <c r="AU7530" s="40"/>
      <c r="AX7530" s="6"/>
      <c r="AY7530" s="40"/>
    </row>
    <row r="7531" spans="32:51" x14ac:dyDescent="0.25">
      <c r="AF7531" s="6"/>
      <c r="AG7531" s="40"/>
      <c r="AJ7531" s="83"/>
      <c r="AK7531" s="40"/>
      <c r="AN7531" s="83"/>
      <c r="AO7531" s="40"/>
      <c r="AT7531" s="83"/>
      <c r="AU7531" s="40"/>
      <c r="AX7531" s="6"/>
      <c r="AY7531" s="40"/>
    </row>
    <row r="7532" spans="32:51" x14ac:dyDescent="0.25">
      <c r="AF7532" s="6"/>
      <c r="AG7532" s="40"/>
      <c r="AJ7532" s="83"/>
      <c r="AK7532" s="40"/>
      <c r="AN7532" s="83"/>
      <c r="AO7532" s="40"/>
      <c r="AT7532" s="83"/>
      <c r="AU7532" s="40"/>
      <c r="AX7532" s="6"/>
      <c r="AY7532" s="40"/>
    </row>
    <row r="7533" spans="32:51" x14ac:dyDescent="0.25">
      <c r="AF7533" s="6"/>
      <c r="AG7533" s="40"/>
      <c r="AJ7533" s="83"/>
      <c r="AK7533" s="40"/>
      <c r="AN7533" s="83"/>
      <c r="AO7533" s="40"/>
      <c r="AT7533" s="83"/>
      <c r="AU7533" s="40"/>
      <c r="AX7533" s="6"/>
      <c r="AY7533" s="40"/>
    </row>
    <row r="7534" spans="32:51" x14ac:dyDescent="0.25">
      <c r="AF7534" s="6"/>
      <c r="AG7534" s="40"/>
      <c r="AJ7534" s="83"/>
      <c r="AK7534" s="40"/>
      <c r="AN7534" s="83"/>
      <c r="AO7534" s="40"/>
      <c r="AT7534" s="83"/>
      <c r="AU7534" s="40"/>
      <c r="AX7534" s="6"/>
      <c r="AY7534" s="40"/>
    </row>
    <row r="7535" spans="32:51" x14ac:dyDescent="0.25">
      <c r="AF7535" s="6"/>
      <c r="AG7535" s="40"/>
      <c r="AJ7535" s="83"/>
      <c r="AK7535" s="40"/>
      <c r="AN7535" s="83"/>
      <c r="AO7535" s="40"/>
      <c r="AT7535" s="83"/>
      <c r="AU7535" s="40"/>
      <c r="AX7535" s="6"/>
      <c r="AY7535" s="40"/>
    </row>
    <row r="7536" spans="32:51" x14ac:dyDescent="0.25">
      <c r="AF7536" s="6"/>
      <c r="AG7536" s="40"/>
      <c r="AJ7536" s="83"/>
      <c r="AK7536" s="40"/>
      <c r="AN7536" s="83"/>
      <c r="AO7536" s="40"/>
      <c r="AT7536" s="83"/>
      <c r="AU7536" s="40"/>
      <c r="AX7536" s="6"/>
      <c r="AY7536" s="40"/>
    </row>
    <row r="7537" spans="32:51" x14ac:dyDescent="0.25">
      <c r="AF7537" s="6"/>
      <c r="AG7537" s="40"/>
      <c r="AJ7537" s="83"/>
      <c r="AK7537" s="40"/>
      <c r="AN7537" s="83"/>
      <c r="AO7537" s="40"/>
      <c r="AT7537" s="83"/>
      <c r="AU7537" s="40"/>
      <c r="AX7537" s="6"/>
      <c r="AY7537" s="40"/>
    </row>
    <row r="7538" spans="32:51" x14ac:dyDescent="0.25">
      <c r="AF7538" s="6"/>
      <c r="AG7538" s="40"/>
      <c r="AJ7538" s="83"/>
      <c r="AK7538" s="40"/>
      <c r="AN7538" s="83"/>
      <c r="AO7538" s="40"/>
      <c r="AT7538" s="83"/>
      <c r="AU7538" s="40"/>
      <c r="AX7538" s="6"/>
      <c r="AY7538" s="40"/>
    </row>
    <row r="7539" spans="32:51" x14ac:dyDescent="0.25">
      <c r="AF7539" s="6"/>
      <c r="AG7539" s="40"/>
      <c r="AJ7539" s="83"/>
      <c r="AK7539" s="40"/>
      <c r="AN7539" s="83"/>
      <c r="AO7539" s="40"/>
      <c r="AT7539" s="83"/>
      <c r="AU7539" s="40"/>
      <c r="AX7539" s="6"/>
      <c r="AY7539" s="40"/>
    </row>
    <row r="7540" spans="32:51" x14ac:dyDescent="0.25">
      <c r="AF7540" s="6"/>
      <c r="AG7540" s="40"/>
      <c r="AJ7540" s="83"/>
      <c r="AK7540" s="40"/>
      <c r="AN7540" s="83"/>
      <c r="AO7540" s="40"/>
      <c r="AT7540" s="83"/>
      <c r="AU7540" s="40"/>
      <c r="AX7540" s="6"/>
      <c r="AY7540" s="40"/>
    </row>
    <row r="7541" spans="32:51" x14ac:dyDescent="0.25">
      <c r="AF7541" s="6"/>
      <c r="AG7541" s="40"/>
      <c r="AJ7541" s="83"/>
      <c r="AK7541" s="40"/>
      <c r="AN7541" s="83"/>
      <c r="AO7541" s="40"/>
      <c r="AT7541" s="83"/>
      <c r="AU7541" s="40"/>
      <c r="AX7541" s="6"/>
      <c r="AY7541" s="40"/>
    </row>
    <row r="7542" spans="32:51" x14ac:dyDescent="0.25">
      <c r="AF7542" s="6"/>
      <c r="AG7542" s="40"/>
      <c r="AJ7542" s="83"/>
      <c r="AK7542" s="40"/>
      <c r="AN7542" s="83"/>
      <c r="AO7542" s="40"/>
      <c r="AT7542" s="83"/>
      <c r="AU7542" s="40"/>
      <c r="AX7542" s="6"/>
      <c r="AY7542" s="40"/>
    </row>
    <row r="7543" spans="32:51" x14ac:dyDescent="0.25">
      <c r="AF7543" s="6"/>
      <c r="AG7543" s="40"/>
      <c r="AJ7543" s="83"/>
      <c r="AK7543" s="40"/>
      <c r="AN7543" s="83"/>
      <c r="AO7543" s="40"/>
      <c r="AT7543" s="83"/>
      <c r="AU7543" s="40"/>
      <c r="AX7543" s="6"/>
      <c r="AY7543" s="40"/>
    </row>
    <row r="7544" spans="32:51" x14ac:dyDescent="0.25">
      <c r="AF7544" s="6"/>
      <c r="AG7544" s="40"/>
      <c r="AJ7544" s="83"/>
      <c r="AK7544" s="40"/>
      <c r="AN7544" s="83"/>
      <c r="AO7544" s="40"/>
      <c r="AT7544" s="83"/>
      <c r="AU7544" s="40"/>
      <c r="AX7544" s="6"/>
      <c r="AY7544" s="40"/>
    </row>
    <row r="7545" spans="32:51" x14ac:dyDescent="0.25">
      <c r="AF7545" s="6"/>
      <c r="AG7545" s="40"/>
      <c r="AJ7545" s="83"/>
      <c r="AK7545" s="40"/>
      <c r="AN7545" s="83"/>
      <c r="AO7545" s="40"/>
      <c r="AT7545" s="83"/>
      <c r="AU7545" s="40"/>
      <c r="AX7545" s="6"/>
      <c r="AY7545" s="40"/>
    </row>
    <row r="7546" spans="32:51" x14ac:dyDescent="0.25">
      <c r="AF7546" s="6"/>
      <c r="AG7546" s="40"/>
      <c r="AJ7546" s="83"/>
      <c r="AK7546" s="40"/>
      <c r="AN7546" s="83"/>
      <c r="AO7546" s="40"/>
      <c r="AT7546" s="83"/>
      <c r="AU7546" s="40"/>
      <c r="AX7546" s="6"/>
      <c r="AY7546" s="40"/>
    </row>
    <row r="7547" spans="32:51" x14ac:dyDescent="0.25">
      <c r="AF7547" s="6"/>
      <c r="AG7547" s="40"/>
      <c r="AJ7547" s="83"/>
      <c r="AK7547" s="40"/>
      <c r="AN7547" s="83"/>
      <c r="AO7547" s="40"/>
      <c r="AT7547" s="83"/>
      <c r="AU7547" s="40"/>
      <c r="AX7547" s="6"/>
      <c r="AY7547" s="40"/>
    </row>
    <row r="7548" spans="32:51" x14ac:dyDescent="0.25">
      <c r="AF7548" s="6"/>
      <c r="AG7548" s="40"/>
      <c r="AJ7548" s="83"/>
      <c r="AK7548" s="40"/>
      <c r="AN7548" s="83"/>
      <c r="AO7548" s="40"/>
      <c r="AT7548" s="83"/>
      <c r="AU7548" s="40"/>
      <c r="AX7548" s="6"/>
      <c r="AY7548" s="40"/>
    </row>
    <row r="7549" spans="32:51" x14ac:dyDescent="0.25">
      <c r="AF7549" s="6"/>
      <c r="AG7549" s="40"/>
      <c r="AJ7549" s="83"/>
      <c r="AK7549" s="40"/>
      <c r="AN7549" s="83"/>
      <c r="AO7549" s="40"/>
      <c r="AT7549" s="83"/>
      <c r="AU7549" s="40"/>
      <c r="AX7549" s="6"/>
      <c r="AY7549" s="40"/>
    </row>
    <row r="7550" spans="32:51" x14ac:dyDescent="0.25">
      <c r="AF7550" s="6"/>
      <c r="AG7550" s="40"/>
      <c r="AJ7550" s="83"/>
      <c r="AK7550" s="40"/>
      <c r="AN7550" s="83"/>
      <c r="AO7550" s="40"/>
      <c r="AT7550" s="83"/>
      <c r="AU7550" s="40"/>
      <c r="AX7550" s="6"/>
      <c r="AY7550" s="40"/>
    </row>
    <row r="7551" spans="32:51" x14ac:dyDescent="0.25">
      <c r="AF7551" s="6"/>
      <c r="AG7551" s="40"/>
      <c r="AJ7551" s="83"/>
      <c r="AK7551" s="40"/>
      <c r="AN7551" s="83"/>
      <c r="AO7551" s="40"/>
      <c r="AT7551" s="83"/>
      <c r="AU7551" s="40"/>
      <c r="AX7551" s="6"/>
      <c r="AY7551" s="40"/>
    </row>
    <row r="7552" spans="32:51" x14ac:dyDescent="0.25">
      <c r="AF7552" s="6"/>
      <c r="AG7552" s="40"/>
      <c r="AJ7552" s="83"/>
      <c r="AK7552" s="40"/>
      <c r="AN7552" s="83"/>
      <c r="AO7552" s="40"/>
      <c r="AT7552" s="83"/>
      <c r="AU7552" s="40"/>
      <c r="AX7552" s="6"/>
      <c r="AY7552" s="40"/>
    </row>
    <row r="7553" spans="32:51" x14ac:dyDescent="0.25">
      <c r="AF7553" s="6"/>
      <c r="AG7553" s="40"/>
      <c r="AJ7553" s="83"/>
      <c r="AK7553" s="40"/>
      <c r="AN7553" s="83"/>
      <c r="AO7553" s="40"/>
      <c r="AT7553" s="83"/>
      <c r="AU7553" s="40"/>
      <c r="AX7553" s="6"/>
      <c r="AY7553" s="40"/>
    </row>
    <row r="7554" spans="32:51" x14ac:dyDescent="0.25">
      <c r="AF7554" s="6"/>
      <c r="AG7554" s="40"/>
      <c r="AJ7554" s="83"/>
      <c r="AK7554" s="40"/>
      <c r="AN7554" s="83"/>
      <c r="AO7554" s="40"/>
      <c r="AT7554" s="83"/>
      <c r="AU7554" s="40"/>
      <c r="AX7554" s="6"/>
      <c r="AY7554" s="40"/>
    </row>
    <row r="7555" spans="32:51" x14ac:dyDescent="0.25">
      <c r="AF7555" s="6"/>
      <c r="AG7555" s="40"/>
      <c r="AJ7555" s="83"/>
      <c r="AK7555" s="40"/>
      <c r="AN7555" s="83"/>
      <c r="AO7555" s="40"/>
      <c r="AT7555" s="83"/>
      <c r="AU7555" s="40"/>
      <c r="AX7555" s="6"/>
      <c r="AY7555" s="40"/>
    </row>
    <row r="7556" spans="32:51" x14ac:dyDescent="0.25">
      <c r="AF7556" s="6"/>
      <c r="AG7556" s="40"/>
      <c r="AJ7556" s="83"/>
      <c r="AK7556" s="40"/>
      <c r="AN7556" s="83"/>
      <c r="AO7556" s="40"/>
      <c r="AT7556" s="83"/>
      <c r="AU7556" s="40"/>
      <c r="AX7556" s="6"/>
      <c r="AY7556" s="40"/>
    </row>
    <row r="7557" spans="32:51" x14ac:dyDescent="0.25">
      <c r="AF7557" s="6"/>
      <c r="AG7557" s="40"/>
      <c r="AJ7557" s="83"/>
      <c r="AK7557" s="40"/>
      <c r="AN7557" s="83"/>
      <c r="AO7557" s="40"/>
      <c r="AT7557" s="83"/>
      <c r="AU7557" s="40"/>
      <c r="AX7557" s="6"/>
      <c r="AY7557" s="40"/>
    </row>
    <row r="7558" spans="32:51" x14ac:dyDescent="0.25">
      <c r="AF7558" s="6"/>
      <c r="AG7558" s="40"/>
      <c r="AJ7558" s="83"/>
      <c r="AK7558" s="40"/>
      <c r="AN7558" s="83"/>
      <c r="AO7558" s="40"/>
      <c r="AT7558" s="83"/>
      <c r="AU7558" s="40"/>
      <c r="AX7558" s="6"/>
      <c r="AY7558" s="40"/>
    </row>
    <row r="7559" spans="32:51" x14ac:dyDescent="0.25">
      <c r="AF7559" s="6"/>
      <c r="AG7559" s="40"/>
      <c r="AJ7559" s="83"/>
      <c r="AK7559" s="40"/>
      <c r="AN7559" s="83"/>
      <c r="AO7559" s="40"/>
      <c r="AT7559" s="83"/>
      <c r="AU7559" s="40"/>
      <c r="AX7559" s="6"/>
      <c r="AY7559" s="40"/>
    </row>
    <row r="7560" spans="32:51" x14ac:dyDescent="0.25">
      <c r="AF7560" s="6"/>
      <c r="AG7560" s="40"/>
      <c r="AJ7560" s="83"/>
      <c r="AK7560" s="40"/>
      <c r="AN7560" s="83"/>
      <c r="AO7560" s="40"/>
      <c r="AT7560" s="83"/>
      <c r="AU7560" s="40"/>
      <c r="AX7560" s="6"/>
      <c r="AY7560" s="40"/>
    </row>
    <row r="7561" spans="32:51" x14ac:dyDescent="0.25">
      <c r="AF7561" s="6"/>
      <c r="AG7561" s="40"/>
      <c r="AJ7561" s="83"/>
      <c r="AK7561" s="40"/>
      <c r="AN7561" s="83"/>
      <c r="AO7561" s="40"/>
      <c r="AT7561" s="83"/>
      <c r="AU7561" s="40"/>
      <c r="AX7561" s="6"/>
      <c r="AY7561" s="40"/>
    </row>
    <row r="7562" spans="32:51" x14ac:dyDescent="0.25">
      <c r="AF7562" s="6"/>
      <c r="AG7562" s="40"/>
      <c r="AJ7562" s="83"/>
      <c r="AK7562" s="40"/>
      <c r="AN7562" s="83"/>
      <c r="AO7562" s="40"/>
      <c r="AT7562" s="83"/>
      <c r="AU7562" s="40"/>
      <c r="AX7562" s="6"/>
      <c r="AY7562" s="40"/>
    </row>
    <row r="7563" spans="32:51" x14ac:dyDescent="0.25">
      <c r="AF7563" s="6"/>
      <c r="AG7563" s="40"/>
      <c r="AJ7563" s="83"/>
      <c r="AK7563" s="40"/>
      <c r="AN7563" s="83"/>
      <c r="AO7563" s="40"/>
      <c r="AT7563" s="83"/>
      <c r="AU7563" s="40"/>
      <c r="AX7563" s="6"/>
      <c r="AY7563" s="40"/>
    </row>
    <row r="7564" spans="32:51" x14ac:dyDescent="0.25">
      <c r="AF7564" s="6"/>
      <c r="AG7564" s="40"/>
      <c r="AJ7564" s="83"/>
      <c r="AK7564" s="40"/>
      <c r="AN7564" s="83"/>
      <c r="AO7564" s="40"/>
      <c r="AT7564" s="83"/>
      <c r="AU7564" s="40"/>
      <c r="AX7564" s="6"/>
      <c r="AY7564" s="40"/>
    </row>
    <row r="7565" spans="32:51" x14ac:dyDescent="0.25">
      <c r="AF7565" s="6"/>
      <c r="AG7565" s="40"/>
      <c r="AJ7565" s="83"/>
      <c r="AK7565" s="40"/>
      <c r="AN7565" s="83"/>
      <c r="AO7565" s="40"/>
      <c r="AT7565" s="83"/>
      <c r="AU7565" s="40"/>
      <c r="AX7565" s="6"/>
      <c r="AY7565" s="40"/>
    </row>
    <row r="7566" spans="32:51" x14ac:dyDescent="0.25">
      <c r="AF7566" s="6"/>
      <c r="AG7566" s="40"/>
      <c r="AJ7566" s="83"/>
      <c r="AK7566" s="40"/>
      <c r="AN7566" s="83"/>
      <c r="AO7566" s="40"/>
      <c r="AT7566" s="83"/>
      <c r="AU7566" s="40"/>
      <c r="AX7566" s="6"/>
      <c r="AY7566" s="40"/>
    </row>
    <row r="7567" spans="32:51" x14ac:dyDescent="0.25">
      <c r="AF7567" s="6"/>
      <c r="AG7567" s="40"/>
      <c r="AJ7567" s="83"/>
      <c r="AK7567" s="40"/>
      <c r="AN7567" s="83"/>
      <c r="AO7567" s="40"/>
      <c r="AT7567" s="83"/>
      <c r="AU7567" s="40"/>
      <c r="AX7567" s="6"/>
      <c r="AY7567" s="40"/>
    </row>
    <row r="7568" spans="32:51" x14ac:dyDescent="0.25">
      <c r="AF7568" s="6"/>
      <c r="AG7568" s="40"/>
      <c r="AJ7568" s="83"/>
      <c r="AK7568" s="40"/>
      <c r="AN7568" s="83"/>
      <c r="AO7568" s="40"/>
      <c r="AT7568" s="83"/>
      <c r="AU7568" s="40"/>
      <c r="AX7568" s="6"/>
      <c r="AY7568" s="40"/>
    </row>
    <row r="7569" spans="32:51" x14ac:dyDescent="0.25">
      <c r="AF7569" s="6"/>
      <c r="AG7569" s="40"/>
      <c r="AJ7569" s="83"/>
      <c r="AK7569" s="40"/>
      <c r="AN7569" s="83"/>
      <c r="AO7569" s="40"/>
      <c r="AT7569" s="83"/>
      <c r="AU7569" s="40"/>
      <c r="AX7569" s="6"/>
      <c r="AY7569" s="40"/>
    </row>
    <row r="7570" spans="32:51" x14ac:dyDescent="0.25">
      <c r="AF7570" s="6"/>
      <c r="AG7570" s="40"/>
      <c r="AJ7570" s="83"/>
      <c r="AK7570" s="40"/>
      <c r="AN7570" s="83"/>
      <c r="AO7570" s="40"/>
      <c r="AT7570" s="83"/>
      <c r="AU7570" s="40"/>
      <c r="AX7570" s="6"/>
      <c r="AY7570" s="40"/>
    </row>
    <row r="7571" spans="32:51" x14ac:dyDescent="0.25">
      <c r="AF7571" s="6"/>
      <c r="AG7571" s="40"/>
      <c r="AJ7571" s="83"/>
      <c r="AK7571" s="40"/>
      <c r="AN7571" s="83"/>
      <c r="AO7571" s="40"/>
      <c r="AT7571" s="83"/>
      <c r="AU7571" s="40"/>
      <c r="AX7571" s="6"/>
      <c r="AY7571" s="40"/>
    </row>
    <row r="7572" spans="32:51" x14ac:dyDescent="0.25">
      <c r="AF7572" s="6"/>
      <c r="AG7572" s="40"/>
      <c r="AJ7572" s="83"/>
      <c r="AK7572" s="40"/>
      <c r="AN7572" s="83"/>
      <c r="AO7572" s="40"/>
      <c r="AT7572" s="83"/>
      <c r="AU7572" s="40"/>
      <c r="AX7572" s="6"/>
      <c r="AY7572" s="40"/>
    </row>
    <row r="7573" spans="32:51" x14ac:dyDescent="0.25">
      <c r="AF7573" s="6"/>
      <c r="AG7573" s="40"/>
      <c r="AJ7573" s="83"/>
      <c r="AK7573" s="40"/>
      <c r="AN7573" s="83"/>
      <c r="AO7573" s="40"/>
      <c r="AT7573" s="83"/>
      <c r="AU7573" s="40"/>
      <c r="AX7573" s="6"/>
      <c r="AY7573" s="40"/>
    </row>
    <row r="7574" spans="32:51" x14ac:dyDescent="0.25">
      <c r="AF7574" s="6"/>
      <c r="AG7574" s="40"/>
      <c r="AJ7574" s="83"/>
      <c r="AK7574" s="40"/>
      <c r="AN7574" s="83"/>
      <c r="AO7574" s="40"/>
      <c r="AT7574" s="83"/>
      <c r="AU7574" s="40"/>
      <c r="AX7574" s="6"/>
      <c r="AY7574" s="40"/>
    </row>
    <row r="7575" spans="32:51" x14ac:dyDescent="0.25">
      <c r="AF7575" s="6"/>
      <c r="AG7575" s="40"/>
      <c r="AJ7575" s="83"/>
      <c r="AK7575" s="40"/>
      <c r="AN7575" s="83"/>
      <c r="AO7575" s="40"/>
      <c r="AT7575" s="83"/>
      <c r="AU7575" s="40"/>
      <c r="AX7575" s="6"/>
      <c r="AY7575" s="40"/>
    </row>
    <row r="7576" spans="32:51" x14ac:dyDescent="0.25">
      <c r="AF7576" s="6"/>
      <c r="AG7576" s="40"/>
      <c r="AJ7576" s="83"/>
      <c r="AK7576" s="40"/>
      <c r="AN7576" s="83"/>
      <c r="AO7576" s="40"/>
      <c r="AT7576" s="83"/>
      <c r="AU7576" s="40"/>
      <c r="AX7576" s="6"/>
      <c r="AY7576" s="40"/>
    </row>
    <row r="7577" spans="32:51" x14ac:dyDescent="0.25">
      <c r="AF7577" s="6"/>
      <c r="AG7577" s="40"/>
      <c r="AJ7577" s="83"/>
      <c r="AK7577" s="40"/>
      <c r="AN7577" s="83"/>
      <c r="AO7577" s="40"/>
      <c r="AT7577" s="83"/>
      <c r="AU7577" s="40"/>
      <c r="AX7577" s="6"/>
      <c r="AY7577" s="40"/>
    </row>
    <row r="7578" spans="32:51" x14ac:dyDescent="0.25">
      <c r="AF7578" s="6"/>
      <c r="AG7578" s="40"/>
      <c r="AJ7578" s="83"/>
      <c r="AK7578" s="40"/>
      <c r="AN7578" s="83"/>
      <c r="AO7578" s="40"/>
      <c r="AT7578" s="83"/>
      <c r="AU7578" s="40"/>
      <c r="AX7578" s="6"/>
      <c r="AY7578" s="40"/>
    </row>
    <row r="7579" spans="32:51" x14ac:dyDescent="0.25">
      <c r="AF7579" s="6"/>
      <c r="AG7579" s="40"/>
      <c r="AJ7579" s="83"/>
      <c r="AK7579" s="40"/>
      <c r="AN7579" s="83"/>
      <c r="AO7579" s="40"/>
      <c r="AT7579" s="83"/>
      <c r="AU7579" s="40"/>
      <c r="AX7579" s="6"/>
      <c r="AY7579" s="40"/>
    </row>
    <row r="7580" spans="32:51" x14ac:dyDescent="0.25">
      <c r="AF7580" s="6"/>
      <c r="AG7580" s="40"/>
      <c r="AJ7580" s="83"/>
      <c r="AK7580" s="40"/>
      <c r="AN7580" s="83"/>
      <c r="AO7580" s="40"/>
      <c r="AT7580" s="83"/>
      <c r="AU7580" s="40"/>
      <c r="AX7580" s="6"/>
      <c r="AY7580" s="40"/>
    </row>
    <row r="7581" spans="32:51" x14ac:dyDescent="0.25">
      <c r="AF7581" s="6"/>
      <c r="AG7581" s="40"/>
      <c r="AJ7581" s="83"/>
      <c r="AK7581" s="40"/>
      <c r="AN7581" s="83"/>
      <c r="AO7581" s="40"/>
      <c r="AT7581" s="83"/>
      <c r="AU7581" s="40"/>
      <c r="AX7581" s="6"/>
      <c r="AY7581" s="40"/>
    </row>
    <row r="7582" spans="32:51" x14ac:dyDescent="0.25">
      <c r="AF7582" s="6"/>
      <c r="AG7582" s="40"/>
      <c r="AJ7582" s="83"/>
      <c r="AK7582" s="40"/>
      <c r="AN7582" s="83"/>
      <c r="AO7582" s="40"/>
      <c r="AT7582" s="83"/>
      <c r="AU7582" s="40"/>
      <c r="AX7582" s="6"/>
      <c r="AY7582" s="40"/>
    </row>
    <row r="7583" spans="32:51" x14ac:dyDescent="0.25">
      <c r="AF7583" s="6"/>
      <c r="AG7583" s="40"/>
      <c r="AJ7583" s="83"/>
      <c r="AK7583" s="40"/>
      <c r="AN7583" s="83"/>
      <c r="AO7583" s="40"/>
      <c r="AT7583" s="83"/>
      <c r="AU7583" s="40"/>
      <c r="AX7583" s="6"/>
      <c r="AY7583" s="40"/>
    </row>
    <row r="7584" spans="32:51" x14ac:dyDescent="0.25">
      <c r="AF7584" s="6"/>
      <c r="AG7584" s="40"/>
      <c r="AJ7584" s="83"/>
      <c r="AK7584" s="40"/>
      <c r="AN7584" s="83"/>
      <c r="AO7584" s="40"/>
      <c r="AT7584" s="83"/>
      <c r="AU7584" s="40"/>
      <c r="AX7584" s="6"/>
      <c r="AY7584" s="40"/>
    </row>
    <row r="7585" spans="32:51" x14ac:dyDescent="0.25">
      <c r="AF7585" s="6"/>
      <c r="AG7585" s="40"/>
      <c r="AJ7585" s="83"/>
      <c r="AK7585" s="40"/>
      <c r="AN7585" s="83"/>
      <c r="AO7585" s="40"/>
      <c r="AT7585" s="83"/>
      <c r="AU7585" s="40"/>
      <c r="AX7585" s="6"/>
      <c r="AY7585" s="40"/>
    </row>
    <row r="7586" spans="32:51" x14ac:dyDescent="0.25">
      <c r="AF7586" s="6"/>
      <c r="AG7586" s="40"/>
      <c r="AJ7586" s="83"/>
      <c r="AK7586" s="40"/>
      <c r="AN7586" s="83"/>
      <c r="AO7586" s="40"/>
      <c r="AT7586" s="83"/>
      <c r="AU7586" s="40"/>
      <c r="AX7586" s="6"/>
      <c r="AY7586" s="40"/>
    </row>
    <row r="7587" spans="32:51" x14ac:dyDescent="0.25">
      <c r="AF7587" s="6"/>
      <c r="AG7587" s="40"/>
      <c r="AJ7587" s="83"/>
      <c r="AK7587" s="40"/>
      <c r="AN7587" s="83"/>
      <c r="AO7587" s="40"/>
      <c r="AT7587" s="83"/>
      <c r="AU7587" s="40"/>
      <c r="AX7587" s="6"/>
      <c r="AY7587" s="40"/>
    </row>
    <row r="7588" spans="32:51" x14ac:dyDescent="0.25">
      <c r="AF7588" s="6"/>
      <c r="AG7588" s="40"/>
      <c r="AJ7588" s="83"/>
      <c r="AK7588" s="40"/>
      <c r="AN7588" s="83"/>
      <c r="AO7588" s="40"/>
      <c r="AT7588" s="83"/>
      <c r="AU7588" s="40"/>
      <c r="AX7588" s="6"/>
      <c r="AY7588" s="40"/>
    </row>
    <row r="7589" spans="32:51" x14ac:dyDescent="0.25">
      <c r="AF7589" s="6"/>
      <c r="AG7589" s="40"/>
      <c r="AJ7589" s="83"/>
      <c r="AK7589" s="40"/>
      <c r="AN7589" s="83"/>
      <c r="AO7589" s="40"/>
      <c r="AT7589" s="83"/>
      <c r="AU7589" s="40"/>
      <c r="AX7589" s="6"/>
      <c r="AY7589" s="40"/>
    </row>
    <row r="7590" spans="32:51" x14ac:dyDescent="0.25">
      <c r="AF7590" s="6"/>
      <c r="AG7590" s="40"/>
      <c r="AJ7590" s="83"/>
      <c r="AK7590" s="40"/>
      <c r="AN7590" s="83"/>
      <c r="AO7590" s="40"/>
      <c r="AT7590" s="83"/>
      <c r="AU7590" s="40"/>
      <c r="AX7590" s="6"/>
      <c r="AY7590" s="40"/>
    </row>
    <row r="7591" spans="32:51" x14ac:dyDescent="0.25">
      <c r="AF7591" s="6"/>
      <c r="AG7591" s="40"/>
      <c r="AJ7591" s="83"/>
      <c r="AK7591" s="40"/>
      <c r="AN7591" s="83"/>
      <c r="AO7591" s="40"/>
      <c r="AT7591" s="83"/>
      <c r="AU7591" s="40"/>
      <c r="AX7591" s="6"/>
      <c r="AY7591" s="40"/>
    </row>
    <row r="7592" spans="32:51" x14ac:dyDescent="0.25">
      <c r="AF7592" s="6"/>
      <c r="AG7592" s="40"/>
      <c r="AJ7592" s="83"/>
      <c r="AK7592" s="40"/>
      <c r="AN7592" s="83"/>
      <c r="AO7592" s="40"/>
      <c r="AT7592" s="83"/>
      <c r="AU7592" s="40"/>
      <c r="AX7592" s="6"/>
      <c r="AY7592" s="40"/>
    </row>
    <row r="7593" spans="32:51" x14ac:dyDescent="0.25">
      <c r="AF7593" s="6"/>
      <c r="AG7593" s="40"/>
      <c r="AJ7593" s="83"/>
      <c r="AK7593" s="40"/>
      <c r="AN7593" s="83"/>
      <c r="AO7593" s="40"/>
      <c r="AT7593" s="83"/>
      <c r="AU7593" s="40"/>
      <c r="AX7593" s="6"/>
      <c r="AY7593" s="40"/>
    </row>
    <row r="7594" spans="32:51" x14ac:dyDescent="0.25">
      <c r="AF7594" s="6"/>
      <c r="AG7594" s="40"/>
      <c r="AJ7594" s="83"/>
      <c r="AK7594" s="40"/>
      <c r="AN7594" s="83"/>
      <c r="AO7594" s="40"/>
      <c r="AT7594" s="83"/>
      <c r="AU7594" s="40"/>
      <c r="AX7594" s="6"/>
      <c r="AY7594" s="40"/>
    </row>
    <row r="7595" spans="32:51" x14ac:dyDescent="0.25">
      <c r="AF7595" s="6"/>
      <c r="AG7595" s="40"/>
      <c r="AJ7595" s="83"/>
      <c r="AK7595" s="40"/>
      <c r="AN7595" s="83"/>
      <c r="AO7595" s="40"/>
      <c r="AT7595" s="83"/>
      <c r="AU7595" s="40"/>
      <c r="AX7595" s="6"/>
      <c r="AY7595" s="40"/>
    </row>
    <row r="7596" spans="32:51" x14ac:dyDescent="0.25">
      <c r="AF7596" s="6"/>
      <c r="AG7596" s="40"/>
      <c r="AJ7596" s="83"/>
      <c r="AK7596" s="40"/>
      <c r="AN7596" s="83"/>
      <c r="AO7596" s="40"/>
      <c r="AT7596" s="83"/>
      <c r="AU7596" s="40"/>
      <c r="AX7596" s="6"/>
      <c r="AY7596" s="40"/>
    </row>
    <row r="7597" spans="32:51" x14ac:dyDescent="0.25">
      <c r="AF7597" s="6"/>
      <c r="AG7597" s="40"/>
      <c r="AJ7597" s="83"/>
      <c r="AK7597" s="40"/>
      <c r="AN7597" s="83"/>
      <c r="AO7597" s="40"/>
      <c r="AT7597" s="83"/>
      <c r="AU7597" s="40"/>
      <c r="AX7597" s="6"/>
      <c r="AY7597" s="40"/>
    </row>
    <row r="7598" spans="32:51" x14ac:dyDescent="0.25">
      <c r="AF7598" s="6"/>
      <c r="AG7598" s="40"/>
      <c r="AJ7598" s="83"/>
      <c r="AK7598" s="40"/>
      <c r="AN7598" s="83"/>
      <c r="AO7598" s="40"/>
      <c r="AT7598" s="83"/>
      <c r="AU7598" s="40"/>
      <c r="AX7598" s="6"/>
      <c r="AY7598" s="40"/>
    </row>
    <row r="7599" spans="32:51" x14ac:dyDescent="0.25">
      <c r="AF7599" s="6"/>
      <c r="AG7599" s="40"/>
      <c r="AJ7599" s="83"/>
      <c r="AK7599" s="40"/>
      <c r="AN7599" s="83"/>
      <c r="AO7599" s="40"/>
      <c r="AT7599" s="83"/>
      <c r="AU7599" s="40"/>
      <c r="AX7599" s="6"/>
      <c r="AY7599" s="40"/>
    </row>
    <row r="7600" spans="32:51" x14ac:dyDescent="0.25">
      <c r="AF7600" s="6"/>
      <c r="AG7600" s="40"/>
      <c r="AJ7600" s="83"/>
      <c r="AK7600" s="40"/>
      <c r="AN7600" s="83"/>
      <c r="AO7600" s="40"/>
      <c r="AT7600" s="83"/>
      <c r="AU7600" s="40"/>
      <c r="AX7600" s="6"/>
      <c r="AY7600" s="40"/>
    </row>
    <row r="7601" spans="32:51" x14ac:dyDescent="0.25">
      <c r="AF7601" s="6"/>
      <c r="AG7601" s="40"/>
      <c r="AJ7601" s="83"/>
      <c r="AK7601" s="40"/>
      <c r="AN7601" s="83"/>
      <c r="AO7601" s="40"/>
      <c r="AT7601" s="83"/>
      <c r="AU7601" s="40"/>
      <c r="AX7601" s="6"/>
      <c r="AY7601" s="40"/>
    </row>
    <row r="7602" spans="32:51" x14ac:dyDescent="0.25">
      <c r="AF7602" s="6"/>
      <c r="AG7602" s="40"/>
      <c r="AJ7602" s="83"/>
      <c r="AK7602" s="40"/>
      <c r="AN7602" s="83"/>
      <c r="AO7602" s="40"/>
      <c r="AT7602" s="83"/>
      <c r="AU7602" s="40"/>
      <c r="AX7602" s="6"/>
      <c r="AY7602" s="40"/>
    </row>
    <row r="7603" spans="32:51" x14ac:dyDescent="0.25">
      <c r="AF7603" s="6"/>
      <c r="AG7603" s="40"/>
      <c r="AJ7603" s="83"/>
      <c r="AK7603" s="40"/>
      <c r="AN7603" s="83"/>
      <c r="AO7603" s="40"/>
      <c r="AT7603" s="83"/>
      <c r="AU7603" s="40"/>
      <c r="AX7603" s="6"/>
      <c r="AY7603" s="40"/>
    </row>
    <row r="7604" spans="32:51" x14ac:dyDescent="0.25">
      <c r="AF7604" s="6"/>
      <c r="AG7604" s="40"/>
      <c r="AJ7604" s="83"/>
      <c r="AK7604" s="40"/>
      <c r="AN7604" s="83"/>
      <c r="AO7604" s="40"/>
      <c r="AT7604" s="83"/>
      <c r="AU7604" s="40"/>
      <c r="AX7604" s="6"/>
      <c r="AY7604" s="40"/>
    </row>
    <row r="7605" spans="32:51" x14ac:dyDescent="0.25">
      <c r="AF7605" s="6"/>
      <c r="AG7605" s="40"/>
      <c r="AJ7605" s="83"/>
      <c r="AK7605" s="40"/>
      <c r="AN7605" s="83"/>
      <c r="AO7605" s="40"/>
      <c r="AT7605" s="83"/>
      <c r="AU7605" s="40"/>
      <c r="AX7605" s="6"/>
      <c r="AY7605" s="40"/>
    </row>
    <row r="7606" spans="32:51" x14ac:dyDescent="0.25">
      <c r="AF7606" s="6"/>
      <c r="AG7606" s="40"/>
      <c r="AJ7606" s="83"/>
      <c r="AK7606" s="40"/>
      <c r="AN7606" s="83"/>
      <c r="AO7606" s="40"/>
      <c r="AT7606" s="83"/>
      <c r="AU7606" s="40"/>
      <c r="AX7606" s="6"/>
      <c r="AY7606" s="40"/>
    </row>
    <row r="7607" spans="32:51" x14ac:dyDescent="0.25">
      <c r="AF7607" s="6"/>
      <c r="AG7607" s="40"/>
      <c r="AJ7607" s="83"/>
      <c r="AK7607" s="40"/>
      <c r="AN7607" s="83"/>
      <c r="AO7607" s="40"/>
      <c r="AT7607" s="83"/>
      <c r="AU7607" s="40"/>
      <c r="AX7607" s="6"/>
      <c r="AY7607" s="40"/>
    </row>
    <row r="7608" spans="32:51" x14ac:dyDescent="0.25">
      <c r="AF7608" s="6"/>
      <c r="AG7608" s="40"/>
      <c r="AJ7608" s="83"/>
      <c r="AK7608" s="40"/>
      <c r="AN7608" s="83"/>
      <c r="AO7608" s="40"/>
      <c r="AT7608" s="83"/>
      <c r="AU7608" s="40"/>
      <c r="AX7608" s="6"/>
      <c r="AY7608" s="40"/>
    </row>
    <row r="7609" spans="32:51" x14ac:dyDescent="0.25">
      <c r="AF7609" s="6"/>
      <c r="AG7609" s="40"/>
      <c r="AJ7609" s="83"/>
      <c r="AK7609" s="40"/>
      <c r="AN7609" s="83"/>
      <c r="AO7609" s="40"/>
      <c r="AT7609" s="83"/>
      <c r="AU7609" s="40"/>
      <c r="AX7609" s="6"/>
      <c r="AY7609" s="40"/>
    </row>
    <row r="7610" spans="32:51" x14ac:dyDescent="0.25">
      <c r="AF7610" s="6"/>
      <c r="AG7610" s="40"/>
      <c r="AJ7610" s="83"/>
      <c r="AK7610" s="40"/>
      <c r="AN7610" s="83"/>
      <c r="AO7610" s="40"/>
      <c r="AT7610" s="83"/>
      <c r="AU7610" s="40"/>
      <c r="AX7610" s="6"/>
      <c r="AY7610" s="40"/>
    </row>
    <row r="7611" spans="32:51" x14ac:dyDescent="0.25">
      <c r="AF7611" s="6"/>
      <c r="AG7611" s="40"/>
      <c r="AJ7611" s="83"/>
      <c r="AK7611" s="40"/>
      <c r="AN7611" s="83"/>
      <c r="AO7611" s="40"/>
      <c r="AT7611" s="83"/>
      <c r="AU7611" s="40"/>
      <c r="AX7611" s="6"/>
      <c r="AY7611" s="40"/>
    </row>
    <row r="7612" spans="32:51" x14ac:dyDescent="0.25">
      <c r="AF7612" s="6"/>
      <c r="AG7612" s="40"/>
      <c r="AJ7612" s="83"/>
      <c r="AK7612" s="40"/>
      <c r="AN7612" s="83"/>
      <c r="AO7612" s="40"/>
      <c r="AT7612" s="83"/>
      <c r="AU7612" s="40"/>
      <c r="AX7612" s="6"/>
      <c r="AY7612" s="40"/>
    </row>
    <row r="7613" spans="32:51" x14ac:dyDescent="0.25">
      <c r="AF7613" s="6"/>
      <c r="AG7613" s="40"/>
      <c r="AJ7613" s="83"/>
      <c r="AK7613" s="40"/>
      <c r="AN7613" s="83"/>
      <c r="AO7613" s="40"/>
      <c r="AT7613" s="83"/>
      <c r="AU7613" s="40"/>
      <c r="AX7613" s="6"/>
      <c r="AY7613" s="40"/>
    </row>
    <row r="7614" spans="32:51" x14ac:dyDescent="0.25">
      <c r="AF7614" s="6"/>
      <c r="AG7614" s="40"/>
      <c r="AJ7614" s="83"/>
      <c r="AK7614" s="40"/>
      <c r="AN7614" s="83"/>
      <c r="AO7614" s="40"/>
      <c r="AT7614" s="83"/>
      <c r="AU7614" s="40"/>
      <c r="AX7614" s="6"/>
      <c r="AY7614" s="40"/>
    </row>
    <row r="7615" spans="32:51" x14ac:dyDescent="0.25">
      <c r="AF7615" s="6"/>
      <c r="AG7615" s="40"/>
      <c r="AJ7615" s="83"/>
      <c r="AK7615" s="40"/>
      <c r="AN7615" s="83"/>
      <c r="AO7615" s="40"/>
      <c r="AT7615" s="83"/>
      <c r="AU7615" s="40"/>
      <c r="AX7615" s="6"/>
      <c r="AY7615" s="40"/>
    </row>
    <row r="7616" spans="32:51" x14ac:dyDescent="0.25">
      <c r="AF7616" s="6"/>
      <c r="AG7616" s="40"/>
      <c r="AJ7616" s="83"/>
      <c r="AK7616" s="40"/>
      <c r="AN7616" s="83"/>
      <c r="AO7616" s="40"/>
      <c r="AT7616" s="83"/>
      <c r="AU7616" s="40"/>
      <c r="AX7616" s="6"/>
      <c r="AY7616" s="40"/>
    </row>
    <row r="7617" spans="32:51" x14ac:dyDescent="0.25">
      <c r="AF7617" s="6"/>
      <c r="AG7617" s="40"/>
      <c r="AJ7617" s="83"/>
      <c r="AK7617" s="40"/>
      <c r="AN7617" s="83"/>
      <c r="AO7617" s="40"/>
      <c r="AT7617" s="83"/>
      <c r="AU7617" s="40"/>
      <c r="AX7617" s="6"/>
      <c r="AY7617" s="40"/>
    </row>
    <row r="7618" spans="32:51" x14ac:dyDescent="0.25">
      <c r="AF7618" s="6"/>
      <c r="AG7618" s="40"/>
      <c r="AJ7618" s="83"/>
      <c r="AK7618" s="40"/>
      <c r="AN7618" s="83"/>
      <c r="AO7618" s="40"/>
      <c r="AT7618" s="83"/>
      <c r="AU7618" s="40"/>
      <c r="AX7618" s="6"/>
      <c r="AY7618" s="40"/>
    </row>
    <row r="7619" spans="32:51" x14ac:dyDescent="0.25">
      <c r="AF7619" s="6"/>
      <c r="AG7619" s="40"/>
      <c r="AJ7619" s="83"/>
      <c r="AK7619" s="40"/>
      <c r="AN7619" s="83"/>
      <c r="AO7619" s="40"/>
      <c r="AT7619" s="83"/>
      <c r="AU7619" s="40"/>
      <c r="AX7619" s="6"/>
      <c r="AY7619" s="40"/>
    </row>
    <row r="7620" spans="32:51" x14ac:dyDescent="0.25">
      <c r="AF7620" s="6"/>
      <c r="AG7620" s="40"/>
      <c r="AJ7620" s="83"/>
      <c r="AK7620" s="40"/>
      <c r="AN7620" s="83"/>
      <c r="AO7620" s="40"/>
      <c r="AT7620" s="83"/>
      <c r="AU7620" s="40"/>
      <c r="AX7620" s="6"/>
      <c r="AY7620" s="40"/>
    </row>
    <row r="7621" spans="32:51" x14ac:dyDescent="0.25">
      <c r="AF7621" s="6"/>
      <c r="AG7621" s="40"/>
      <c r="AJ7621" s="83"/>
      <c r="AK7621" s="40"/>
      <c r="AN7621" s="83"/>
      <c r="AO7621" s="40"/>
      <c r="AT7621" s="83"/>
      <c r="AU7621" s="40"/>
      <c r="AX7621" s="6"/>
      <c r="AY7621" s="40"/>
    </row>
    <row r="7622" spans="32:51" x14ac:dyDescent="0.25">
      <c r="AF7622" s="6"/>
      <c r="AG7622" s="40"/>
      <c r="AJ7622" s="83"/>
      <c r="AK7622" s="40"/>
      <c r="AN7622" s="83"/>
      <c r="AO7622" s="40"/>
      <c r="AT7622" s="83"/>
      <c r="AU7622" s="40"/>
      <c r="AX7622" s="6"/>
      <c r="AY7622" s="40"/>
    </row>
    <row r="7623" spans="32:51" x14ac:dyDescent="0.25">
      <c r="AF7623" s="6"/>
      <c r="AG7623" s="40"/>
      <c r="AJ7623" s="83"/>
      <c r="AK7623" s="40"/>
      <c r="AN7623" s="83"/>
      <c r="AO7623" s="40"/>
      <c r="AT7623" s="83"/>
      <c r="AU7623" s="40"/>
      <c r="AX7623" s="6"/>
      <c r="AY7623" s="40"/>
    </row>
    <row r="7624" spans="32:51" x14ac:dyDescent="0.25">
      <c r="AF7624" s="6"/>
      <c r="AG7624" s="40"/>
      <c r="AJ7624" s="83"/>
      <c r="AK7624" s="40"/>
      <c r="AN7624" s="83"/>
      <c r="AO7624" s="40"/>
      <c r="AT7624" s="83"/>
      <c r="AU7624" s="40"/>
      <c r="AX7624" s="6"/>
      <c r="AY7624" s="40"/>
    </row>
    <row r="7625" spans="32:51" x14ac:dyDescent="0.25">
      <c r="AF7625" s="6"/>
      <c r="AG7625" s="40"/>
      <c r="AJ7625" s="83"/>
      <c r="AK7625" s="40"/>
      <c r="AN7625" s="83"/>
      <c r="AO7625" s="40"/>
      <c r="AT7625" s="83"/>
      <c r="AU7625" s="40"/>
      <c r="AX7625" s="6"/>
      <c r="AY7625" s="40"/>
    </row>
    <row r="7626" spans="32:51" x14ac:dyDescent="0.25">
      <c r="AF7626" s="6"/>
      <c r="AG7626" s="40"/>
      <c r="AJ7626" s="83"/>
      <c r="AK7626" s="40"/>
      <c r="AN7626" s="83"/>
      <c r="AO7626" s="40"/>
      <c r="AT7626" s="83"/>
      <c r="AU7626" s="40"/>
      <c r="AX7626" s="6"/>
      <c r="AY7626" s="40"/>
    </row>
    <row r="7627" spans="32:51" x14ac:dyDescent="0.25">
      <c r="AF7627" s="6"/>
      <c r="AG7627" s="40"/>
      <c r="AJ7627" s="83"/>
      <c r="AK7627" s="40"/>
      <c r="AN7627" s="83"/>
      <c r="AO7627" s="40"/>
      <c r="AT7627" s="83"/>
      <c r="AU7627" s="40"/>
      <c r="AX7627" s="6"/>
      <c r="AY7627" s="40"/>
    </row>
    <row r="7628" spans="32:51" x14ac:dyDescent="0.25">
      <c r="AF7628" s="6"/>
      <c r="AG7628" s="40"/>
      <c r="AJ7628" s="83"/>
      <c r="AK7628" s="40"/>
      <c r="AN7628" s="83"/>
      <c r="AO7628" s="40"/>
      <c r="AT7628" s="83"/>
      <c r="AU7628" s="40"/>
      <c r="AX7628" s="6"/>
      <c r="AY7628" s="40"/>
    </row>
    <row r="7629" spans="32:51" x14ac:dyDescent="0.25">
      <c r="AF7629" s="6"/>
      <c r="AG7629" s="40"/>
      <c r="AJ7629" s="83"/>
      <c r="AK7629" s="40"/>
      <c r="AN7629" s="83"/>
      <c r="AO7629" s="40"/>
      <c r="AT7629" s="83"/>
      <c r="AU7629" s="40"/>
      <c r="AX7629" s="6"/>
      <c r="AY7629" s="40"/>
    </row>
    <row r="7630" spans="32:51" x14ac:dyDescent="0.25">
      <c r="AF7630" s="6"/>
      <c r="AG7630" s="40"/>
      <c r="AJ7630" s="83"/>
      <c r="AK7630" s="40"/>
      <c r="AN7630" s="83"/>
      <c r="AO7630" s="40"/>
      <c r="AT7630" s="83"/>
      <c r="AU7630" s="40"/>
      <c r="AX7630" s="6"/>
      <c r="AY7630" s="40"/>
    </row>
    <row r="7631" spans="32:51" x14ac:dyDescent="0.25">
      <c r="AF7631" s="6"/>
      <c r="AG7631" s="40"/>
      <c r="AJ7631" s="83"/>
      <c r="AK7631" s="40"/>
      <c r="AN7631" s="83"/>
      <c r="AO7631" s="40"/>
      <c r="AT7631" s="83"/>
      <c r="AU7631" s="40"/>
      <c r="AX7631" s="6"/>
      <c r="AY7631" s="40"/>
    </row>
    <row r="7632" spans="32:51" x14ac:dyDescent="0.25">
      <c r="AF7632" s="6"/>
      <c r="AG7632" s="40"/>
      <c r="AJ7632" s="83"/>
      <c r="AK7632" s="40"/>
      <c r="AN7632" s="83"/>
      <c r="AO7632" s="40"/>
      <c r="AT7632" s="83"/>
      <c r="AU7632" s="40"/>
      <c r="AX7632" s="6"/>
      <c r="AY7632" s="40"/>
    </row>
    <row r="7633" spans="32:51" x14ac:dyDescent="0.25">
      <c r="AF7633" s="6"/>
      <c r="AG7633" s="40"/>
      <c r="AJ7633" s="83"/>
      <c r="AK7633" s="40"/>
      <c r="AN7633" s="83"/>
      <c r="AO7633" s="40"/>
      <c r="AT7633" s="83"/>
      <c r="AU7633" s="40"/>
      <c r="AX7633" s="6"/>
      <c r="AY7633" s="40"/>
    </row>
    <row r="7634" spans="32:51" x14ac:dyDescent="0.25">
      <c r="AF7634" s="6"/>
      <c r="AG7634" s="40"/>
      <c r="AJ7634" s="83"/>
      <c r="AK7634" s="40"/>
      <c r="AN7634" s="83"/>
      <c r="AO7634" s="40"/>
      <c r="AT7634" s="83"/>
      <c r="AU7634" s="40"/>
      <c r="AX7634" s="6"/>
      <c r="AY7634" s="40"/>
    </row>
    <row r="7635" spans="32:51" x14ac:dyDescent="0.25">
      <c r="AF7635" s="6"/>
      <c r="AG7635" s="40"/>
      <c r="AJ7635" s="83"/>
      <c r="AK7635" s="40"/>
      <c r="AN7635" s="83"/>
      <c r="AO7635" s="40"/>
      <c r="AT7635" s="83"/>
      <c r="AU7635" s="40"/>
      <c r="AX7635" s="6"/>
      <c r="AY7635" s="40"/>
    </row>
    <row r="7636" spans="32:51" x14ac:dyDescent="0.25">
      <c r="AF7636" s="6"/>
      <c r="AG7636" s="40"/>
      <c r="AJ7636" s="83"/>
      <c r="AK7636" s="40"/>
      <c r="AN7636" s="83"/>
      <c r="AO7636" s="40"/>
      <c r="AT7636" s="83"/>
      <c r="AU7636" s="40"/>
      <c r="AX7636" s="6"/>
      <c r="AY7636" s="40"/>
    </row>
    <row r="7637" spans="32:51" x14ac:dyDescent="0.25">
      <c r="AF7637" s="6"/>
      <c r="AG7637" s="40"/>
      <c r="AJ7637" s="83"/>
      <c r="AK7637" s="40"/>
      <c r="AN7637" s="83"/>
      <c r="AO7637" s="40"/>
      <c r="AT7637" s="83"/>
      <c r="AU7637" s="40"/>
      <c r="AX7637" s="6"/>
      <c r="AY7637" s="40"/>
    </row>
    <row r="7638" spans="32:51" x14ac:dyDescent="0.25">
      <c r="AF7638" s="6"/>
      <c r="AG7638" s="40"/>
      <c r="AJ7638" s="83"/>
      <c r="AK7638" s="40"/>
      <c r="AN7638" s="83"/>
      <c r="AO7638" s="40"/>
      <c r="AT7638" s="83"/>
      <c r="AU7638" s="40"/>
      <c r="AX7638" s="6"/>
      <c r="AY7638" s="40"/>
    </row>
    <row r="7639" spans="32:51" x14ac:dyDescent="0.25">
      <c r="AF7639" s="6"/>
      <c r="AG7639" s="40"/>
      <c r="AJ7639" s="83"/>
      <c r="AK7639" s="40"/>
      <c r="AN7639" s="83"/>
      <c r="AO7639" s="40"/>
      <c r="AT7639" s="83"/>
      <c r="AU7639" s="40"/>
      <c r="AX7639" s="6"/>
      <c r="AY7639" s="40"/>
    </row>
    <row r="7640" spans="32:51" x14ac:dyDescent="0.25">
      <c r="AF7640" s="6"/>
      <c r="AG7640" s="40"/>
      <c r="AJ7640" s="83"/>
      <c r="AK7640" s="40"/>
      <c r="AN7640" s="83"/>
      <c r="AO7640" s="40"/>
      <c r="AT7640" s="83"/>
      <c r="AU7640" s="40"/>
      <c r="AX7640" s="6"/>
      <c r="AY7640" s="40"/>
    </row>
    <row r="7641" spans="32:51" x14ac:dyDescent="0.25">
      <c r="AF7641" s="6"/>
      <c r="AG7641" s="40"/>
      <c r="AJ7641" s="83"/>
      <c r="AK7641" s="40"/>
      <c r="AN7641" s="83"/>
      <c r="AO7641" s="40"/>
      <c r="AT7641" s="83"/>
      <c r="AU7641" s="40"/>
      <c r="AX7641" s="6"/>
      <c r="AY7641" s="40"/>
    </row>
    <row r="7642" spans="32:51" x14ac:dyDescent="0.25">
      <c r="AF7642" s="6"/>
      <c r="AG7642" s="40"/>
      <c r="AJ7642" s="83"/>
      <c r="AK7642" s="40"/>
      <c r="AN7642" s="83"/>
      <c r="AO7642" s="40"/>
      <c r="AT7642" s="83"/>
      <c r="AU7642" s="40"/>
      <c r="AX7642" s="6"/>
      <c r="AY7642" s="40"/>
    </row>
    <row r="7643" spans="32:51" x14ac:dyDescent="0.25">
      <c r="AF7643" s="6"/>
      <c r="AG7643" s="40"/>
      <c r="AJ7643" s="83"/>
      <c r="AK7643" s="40"/>
      <c r="AN7643" s="83"/>
      <c r="AO7643" s="40"/>
      <c r="AT7643" s="83"/>
      <c r="AU7643" s="40"/>
      <c r="AX7643" s="6"/>
      <c r="AY7643" s="40"/>
    </row>
    <row r="7644" spans="32:51" x14ac:dyDescent="0.25">
      <c r="AF7644" s="6"/>
      <c r="AG7644" s="40"/>
      <c r="AJ7644" s="83"/>
      <c r="AK7644" s="40"/>
      <c r="AN7644" s="83"/>
      <c r="AO7644" s="40"/>
      <c r="AT7644" s="83"/>
      <c r="AU7644" s="40"/>
      <c r="AX7644" s="6"/>
      <c r="AY7644" s="40"/>
    </row>
    <row r="7645" spans="32:51" x14ac:dyDescent="0.25">
      <c r="AF7645" s="6"/>
      <c r="AG7645" s="40"/>
      <c r="AJ7645" s="83"/>
      <c r="AK7645" s="40"/>
      <c r="AN7645" s="83"/>
      <c r="AO7645" s="40"/>
      <c r="AT7645" s="83"/>
      <c r="AU7645" s="40"/>
      <c r="AX7645" s="6"/>
      <c r="AY7645" s="40"/>
    </row>
    <row r="7646" spans="32:51" x14ac:dyDescent="0.25">
      <c r="AF7646" s="6"/>
      <c r="AG7646" s="40"/>
      <c r="AJ7646" s="83"/>
      <c r="AK7646" s="40"/>
      <c r="AN7646" s="83"/>
      <c r="AO7646" s="40"/>
      <c r="AT7646" s="83"/>
      <c r="AU7646" s="40"/>
      <c r="AX7646" s="6"/>
      <c r="AY7646" s="40"/>
    </row>
    <row r="7647" spans="32:51" x14ac:dyDescent="0.25">
      <c r="AF7647" s="6"/>
      <c r="AG7647" s="40"/>
      <c r="AJ7647" s="83"/>
      <c r="AK7647" s="40"/>
      <c r="AN7647" s="83"/>
      <c r="AO7647" s="40"/>
      <c r="AT7647" s="83"/>
      <c r="AU7647" s="40"/>
      <c r="AX7647" s="6"/>
      <c r="AY7647" s="40"/>
    </row>
    <row r="7648" spans="32:51" x14ac:dyDescent="0.25">
      <c r="AF7648" s="6"/>
      <c r="AG7648" s="40"/>
      <c r="AJ7648" s="83"/>
      <c r="AK7648" s="40"/>
      <c r="AN7648" s="83"/>
      <c r="AO7648" s="40"/>
      <c r="AT7648" s="83"/>
      <c r="AU7648" s="40"/>
      <c r="AX7648" s="6"/>
      <c r="AY7648" s="40"/>
    </row>
    <row r="7649" spans="32:51" x14ac:dyDescent="0.25">
      <c r="AF7649" s="6"/>
      <c r="AG7649" s="40"/>
      <c r="AJ7649" s="83"/>
      <c r="AK7649" s="40"/>
      <c r="AN7649" s="83"/>
      <c r="AO7649" s="40"/>
      <c r="AT7649" s="83"/>
      <c r="AU7649" s="40"/>
      <c r="AX7649" s="6"/>
      <c r="AY7649" s="40"/>
    </row>
    <row r="7650" spans="32:51" x14ac:dyDescent="0.25">
      <c r="AF7650" s="6"/>
      <c r="AG7650" s="40"/>
      <c r="AJ7650" s="83"/>
      <c r="AK7650" s="40"/>
      <c r="AN7650" s="83"/>
      <c r="AO7650" s="40"/>
      <c r="AT7650" s="83"/>
      <c r="AU7650" s="40"/>
      <c r="AX7650" s="6"/>
      <c r="AY7650" s="40"/>
    </row>
    <row r="7651" spans="32:51" x14ac:dyDescent="0.25">
      <c r="AF7651" s="6"/>
      <c r="AG7651" s="40"/>
      <c r="AJ7651" s="83"/>
      <c r="AK7651" s="40"/>
      <c r="AN7651" s="83"/>
      <c r="AO7651" s="40"/>
      <c r="AT7651" s="83"/>
      <c r="AU7651" s="40"/>
      <c r="AX7651" s="6"/>
      <c r="AY7651" s="40"/>
    </row>
    <row r="7652" spans="32:51" x14ac:dyDescent="0.25">
      <c r="AF7652" s="6"/>
      <c r="AG7652" s="40"/>
      <c r="AJ7652" s="83"/>
      <c r="AK7652" s="40"/>
      <c r="AN7652" s="83"/>
      <c r="AO7652" s="40"/>
      <c r="AT7652" s="83"/>
      <c r="AU7652" s="40"/>
      <c r="AX7652" s="6"/>
      <c r="AY7652" s="40"/>
    </row>
    <row r="7653" spans="32:51" x14ac:dyDescent="0.25">
      <c r="AF7653" s="6"/>
      <c r="AG7653" s="40"/>
      <c r="AJ7653" s="83"/>
      <c r="AK7653" s="40"/>
      <c r="AN7653" s="83"/>
      <c r="AO7653" s="40"/>
      <c r="AT7653" s="83"/>
      <c r="AU7653" s="40"/>
      <c r="AX7653" s="6"/>
      <c r="AY7653" s="40"/>
    </row>
    <row r="7654" spans="32:51" x14ac:dyDescent="0.25">
      <c r="AF7654" s="6"/>
      <c r="AG7654" s="40"/>
      <c r="AJ7654" s="83"/>
      <c r="AK7654" s="40"/>
      <c r="AN7654" s="83"/>
      <c r="AO7654" s="40"/>
      <c r="AT7654" s="83"/>
      <c r="AU7654" s="40"/>
      <c r="AX7654" s="6"/>
      <c r="AY7654" s="40"/>
    </row>
    <row r="7655" spans="32:51" x14ac:dyDescent="0.25">
      <c r="AF7655" s="6"/>
      <c r="AG7655" s="40"/>
      <c r="AJ7655" s="83"/>
      <c r="AK7655" s="40"/>
      <c r="AN7655" s="83"/>
      <c r="AO7655" s="40"/>
      <c r="AT7655" s="83"/>
      <c r="AU7655" s="40"/>
      <c r="AX7655" s="6"/>
      <c r="AY7655" s="40"/>
    </row>
    <row r="7656" spans="32:51" x14ac:dyDescent="0.25">
      <c r="AF7656" s="6"/>
      <c r="AG7656" s="40"/>
      <c r="AJ7656" s="83"/>
      <c r="AK7656" s="40"/>
      <c r="AN7656" s="83"/>
      <c r="AO7656" s="40"/>
      <c r="AT7656" s="83"/>
      <c r="AU7656" s="40"/>
      <c r="AX7656" s="6"/>
      <c r="AY7656" s="40"/>
    </row>
    <row r="7657" spans="32:51" x14ac:dyDescent="0.25">
      <c r="AF7657" s="6"/>
      <c r="AG7657" s="40"/>
      <c r="AJ7657" s="83"/>
      <c r="AK7657" s="40"/>
      <c r="AN7657" s="83"/>
      <c r="AO7657" s="40"/>
      <c r="AT7657" s="83"/>
      <c r="AU7657" s="40"/>
      <c r="AX7657" s="6"/>
      <c r="AY7657" s="40"/>
    </row>
    <row r="7658" spans="32:51" x14ac:dyDescent="0.25">
      <c r="AF7658" s="6"/>
      <c r="AG7658" s="40"/>
      <c r="AJ7658" s="83"/>
      <c r="AK7658" s="40"/>
      <c r="AN7658" s="83"/>
      <c r="AO7658" s="40"/>
      <c r="AT7658" s="83"/>
      <c r="AU7658" s="40"/>
      <c r="AX7658" s="6"/>
      <c r="AY7658" s="40"/>
    </row>
    <row r="7659" spans="32:51" x14ac:dyDescent="0.25">
      <c r="AF7659" s="6"/>
      <c r="AG7659" s="40"/>
      <c r="AJ7659" s="83"/>
      <c r="AK7659" s="40"/>
      <c r="AN7659" s="83"/>
      <c r="AO7659" s="40"/>
      <c r="AT7659" s="83"/>
      <c r="AU7659" s="40"/>
      <c r="AX7659" s="6"/>
      <c r="AY7659" s="40"/>
    </row>
    <row r="7660" spans="32:51" x14ac:dyDescent="0.25">
      <c r="AF7660" s="6"/>
      <c r="AG7660" s="40"/>
      <c r="AJ7660" s="83"/>
      <c r="AK7660" s="40"/>
      <c r="AN7660" s="83"/>
      <c r="AO7660" s="40"/>
      <c r="AT7660" s="83"/>
      <c r="AU7660" s="40"/>
      <c r="AX7660" s="6"/>
      <c r="AY7660" s="40"/>
    </row>
    <row r="7661" spans="32:51" x14ac:dyDescent="0.25">
      <c r="AF7661" s="6"/>
      <c r="AG7661" s="40"/>
      <c r="AJ7661" s="83"/>
      <c r="AK7661" s="40"/>
      <c r="AN7661" s="83"/>
      <c r="AO7661" s="40"/>
      <c r="AT7661" s="83"/>
      <c r="AU7661" s="40"/>
      <c r="AX7661" s="6"/>
      <c r="AY7661" s="40"/>
    </row>
    <row r="7662" spans="32:51" x14ac:dyDescent="0.25">
      <c r="AF7662" s="6"/>
      <c r="AG7662" s="40"/>
      <c r="AJ7662" s="83"/>
      <c r="AK7662" s="40"/>
      <c r="AN7662" s="83"/>
      <c r="AO7662" s="40"/>
      <c r="AT7662" s="83"/>
      <c r="AU7662" s="40"/>
      <c r="AX7662" s="6"/>
      <c r="AY7662" s="40"/>
    </row>
    <row r="7663" spans="32:51" x14ac:dyDescent="0.25">
      <c r="AF7663" s="6"/>
      <c r="AG7663" s="40"/>
      <c r="AJ7663" s="83"/>
      <c r="AK7663" s="40"/>
      <c r="AN7663" s="83"/>
      <c r="AO7663" s="40"/>
      <c r="AT7663" s="83"/>
      <c r="AU7663" s="40"/>
      <c r="AX7663" s="6"/>
      <c r="AY7663" s="40"/>
    </row>
    <row r="7664" spans="32:51" x14ac:dyDescent="0.25">
      <c r="AF7664" s="6"/>
      <c r="AG7664" s="40"/>
      <c r="AJ7664" s="83"/>
      <c r="AK7664" s="40"/>
      <c r="AN7664" s="83"/>
      <c r="AO7664" s="40"/>
      <c r="AT7664" s="83"/>
      <c r="AU7664" s="40"/>
      <c r="AX7664" s="6"/>
      <c r="AY7664" s="40"/>
    </row>
    <row r="7665" spans="32:51" x14ac:dyDescent="0.25">
      <c r="AF7665" s="6"/>
      <c r="AG7665" s="40"/>
      <c r="AJ7665" s="83"/>
      <c r="AK7665" s="40"/>
      <c r="AN7665" s="83"/>
      <c r="AO7665" s="40"/>
      <c r="AT7665" s="83"/>
      <c r="AU7665" s="40"/>
      <c r="AX7665" s="6"/>
      <c r="AY7665" s="40"/>
    </row>
    <row r="7666" spans="32:51" x14ac:dyDescent="0.25">
      <c r="AF7666" s="6"/>
      <c r="AG7666" s="40"/>
      <c r="AJ7666" s="83"/>
      <c r="AK7666" s="40"/>
      <c r="AN7666" s="83"/>
      <c r="AO7666" s="40"/>
      <c r="AT7666" s="83"/>
      <c r="AU7666" s="40"/>
      <c r="AX7666" s="6"/>
      <c r="AY7666" s="40"/>
    </row>
    <row r="7667" spans="32:51" x14ac:dyDescent="0.25">
      <c r="AF7667" s="6"/>
      <c r="AG7667" s="40"/>
      <c r="AJ7667" s="83"/>
      <c r="AK7667" s="40"/>
      <c r="AN7667" s="83"/>
      <c r="AO7667" s="40"/>
      <c r="AT7667" s="83"/>
      <c r="AU7667" s="40"/>
      <c r="AX7667" s="6"/>
      <c r="AY7667" s="40"/>
    </row>
    <row r="7668" spans="32:51" x14ac:dyDescent="0.25">
      <c r="AF7668" s="6"/>
      <c r="AG7668" s="40"/>
      <c r="AJ7668" s="83"/>
      <c r="AK7668" s="40"/>
      <c r="AN7668" s="83"/>
      <c r="AO7668" s="40"/>
      <c r="AT7668" s="83"/>
      <c r="AU7668" s="40"/>
      <c r="AX7668" s="6"/>
      <c r="AY7668" s="40"/>
    </row>
    <row r="7669" spans="32:51" x14ac:dyDescent="0.25">
      <c r="AF7669" s="6"/>
      <c r="AG7669" s="40"/>
      <c r="AJ7669" s="83"/>
      <c r="AK7669" s="40"/>
      <c r="AN7669" s="83"/>
      <c r="AO7669" s="40"/>
      <c r="AT7669" s="83"/>
      <c r="AU7669" s="40"/>
      <c r="AX7669" s="6"/>
      <c r="AY7669" s="40"/>
    </row>
    <row r="7670" spans="32:51" x14ac:dyDescent="0.25">
      <c r="AF7670" s="6"/>
      <c r="AG7670" s="40"/>
      <c r="AJ7670" s="83"/>
      <c r="AK7670" s="40"/>
      <c r="AN7670" s="83"/>
      <c r="AO7670" s="40"/>
      <c r="AT7670" s="83"/>
      <c r="AU7670" s="40"/>
      <c r="AX7670" s="6"/>
      <c r="AY7670" s="40"/>
    </row>
    <row r="7671" spans="32:51" x14ac:dyDescent="0.25">
      <c r="AF7671" s="6"/>
      <c r="AG7671" s="40"/>
      <c r="AJ7671" s="83"/>
      <c r="AK7671" s="40"/>
      <c r="AN7671" s="83"/>
      <c r="AO7671" s="40"/>
      <c r="AT7671" s="83"/>
      <c r="AU7671" s="40"/>
      <c r="AX7671" s="6"/>
      <c r="AY7671" s="40"/>
    </row>
    <row r="7672" spans="32:51" x14ac:dyDescent="0.25">
      <c r="AF7672" s="6"/>
      <c r="AG7672" s="40"/>
      <c r="AJ7672" s="83"/>
      <c r="AK7672" s="40"/>
      <c r="AN7672" s="83"/>
      <c r="AO7672" s="40"/>
      <c r="AT7672" s="83"/>
      <c r="AU7672" s="40"/>
      <c r="AX7672" s="6"/>
      <c r="AY7672" s="40"/>
    </row>
    <row r="7673" spans="32:51" x14ac:dyDescent="0.25">
      <c r="AF7673" s="6"/>
      <c r="AG7673" s="40"/>
      <c r="AJ7673" s="83"/>
      <c r="AK7673" s="40"/>
      <c r="AN7673" s="83"/>
      <c r="AO7673" s="40"/>
      <c r="AT7673" s="83"/>
      <c r="AU7673" s="40"/>
      <c r="AX7673" s="6"/>
      <c r="AY7673" s="40"/>
    </row>
    <row r="7674" spans="32:51" x14ac:dyDescent="0.25">
      <c r="AF7674" s="6"/>
      <c r="AG7674" s="40"/>
      <c r="AJ7674" s="83"/>
      <c r="AK7674" s="40"/>
      <c r="AN7674" s="83"/>
      <c r="AO7674" s="40"/>
      <c r="AT7674" s="83"/>
      <c r="AU7674" s="40"/>
      <c r="AX7674" s="6"/>
      <c r="AY7674" s="40"/>
    </row>
    <row r="7675" spans="32:51" x14ac:dyDescent="0.25">
      <c r="AF7675" s="6"/>
      <c r="AG7675" s="40"/>
      <c r="AJ7675" s="83"/>
      <c r="AK7675" s="40"/>
      <c r="AN7675" s="83"/>
      <c r="AO7675" s="40"/>
      <c r="AT7675" s="83"/>
      <c r="AU7675" s="40"/>
      <c r="AX7675" s="6"/>
      <c r="AY7675" s="40"/>
    </row>
    <row r="7676" spans="32:51" x14ac:dyDescent="0.25">
      <c r="AF7676" s="6"/>
      <c r="AG7676" s="40"/>
      <c r="AJ7676" s="83"/>
      <c r="AK7676" s="40"/>
      <c r="AN7676" s="83"/>
      <c r="AO7676" s="40"/>
      <c r="AT7676" s="83"/>
      <c r="AU7676" s="40"/>
      <c r="AX7676" s="6"/>
      <c r="AY7676" s="40"/>
    </row>
    <row r="7677" spans="32:51" x14ac:dyDescent="0.25">
      <c r="AF7677" s="6"/>
      <c r="AG7677" s="40"/>
      <c r="AJ7677" s="83"/>
      <c r="AK7677" s="40"/>
      <c r="AN7677" s="83"/>
      <c r="AO7677" s="40"/>
      <c r="AT7677" s="83"/>
      <c r="AU7677" s="40"/>
      <c r="AX7677" s="6"/>
      <c r="AY7677" s="40"/>
    </row>
    <row r="7678" spans="32:51" x14ac:dyDescent="0.25">
      <c r="AF7678" s="6"/>
      <c r="AG7678" s="40"/>
      <c r="AJ7678" s="83"/>
      <c r="AK7678" s="40"/>
      <c r="AN7678" s="83"/>
      <c r="AO7678" s="40"/>
      <c r="AT7678" s="83"/>
      <c r="AU7678" s="40"/>
      <c r="AX7678" s="6"/>
      <c r="AY7678" s="40"/>
    </row>
    <row r="7679" spans="32:51" x14ac:dyDescent="0.25">
      <c r="AF7679" s="6"/>
      <c r="AG7679" s="40"/>
      <c r="AJ7679" s="83"/>
      <c r="AK7679" s="40"/>
      <c r="AN7679" s="83"/>
      <c r="AO7679" s="40"/>
      <c r="AT7679" s="83"/>
      <c r="AU7679" s="40"/>
      <c r="AX7679" s="6"/>
      <c r="AY7679" s="40"/>
    </row>
    <row r="7680" spans="32:51" x14ac:dyDescent="0.25">
      <c r="AF7680" s="6"/>
      <c r="AG7680" s="40"/>
      <c r="AJ7680" s="83"/>
      <c r="AK7680" s="40"/>
      <c r="AN7680" s="83"/>
      <c r="AO7680" s="40"/>
      <c r="AT7680" s="83"/>
      <c r="AU7680" s="40"/>
      <c r="AX7680" s="6"/>
      <c r="AY7680" s="40"/>
    </row>
    <row r="7681" spans="32:51" x14ac:dyDescent="0.25">
      <c r="AF7681" s="6"/>
      <c r="AG7681" s="40"/>
      <c r="AJ7681" s="83"/>
      <c r="AK7681" s="40"/>
      <c r="AN7681" s="83"/>
      <c r="AO7681" s="40"/>
      <c r="AT7681" s="83"/>
      <c r="AU7681" s="40"/>
      <c r="AX7681" s="6"/>
      <c r="AY7681" s="40"/>
    </row>
    <row r="7682" spans="32:51" x14ac:dyDescent="0.25">
      <c r="AF7682" s="6"/>
      <c r="AG7682" s="40"/>
      <c r="AJ7682" s="83"/>
      <c r="AK7682" s="40"/>
      <c r="AN7682" s="83"/>
      <c r="AO7682" s="40"/>
      <c r="AT7682" s="83"/>
      <c r="AU7682" s="40"/>
      <c r="AX7682" s="6"/>
      <c r="AY7682" s="40"/>
    </row>
    <row r="7683" spans="32:51" x14ac:dyDescent="0.25">
      <c r="AF7683" s="6"/>
      <c r="AG7683" s="40"/>
      <c r="AJ7683" s="83"/>
      <c r="AK7683" s="40"/>
      <c r="AN7683" s="83"/>
      <c r="AO7683" s="40"/>
      <c r="AT7683" s="83"/>
      <c r="AU7683" s="40"/>
      <c r="AX7683" s="6"/>
      <c r="AY7683" s="40"/>
    </row>
    <row r="7684" spans="32:51" x14ac:dyDescent="0.25">
      <c r="AF7684" s="6"/>
      <c r="AG7684" s="40"/>
      <c r="AJ7684" s="83"/>
      <c r="AK7684" s="40"/>
      <c r="AN7684" s="83"/>
      <c r="AO7684" s="40"/>
      <c r="AT7684" s="83"/>
      <c r="AU7684" s="40"/>
      <c r="AX7684" s="6"/>
      <c r="AY7684" s="40"/>
    </row>
    <row r="7685" spans="32:51" x14ac:dyDescent="0.25">
      <c r="AF7685" s="6"/>
      <c r="AG7685" s="40"/>
      <c r="AJ7685" s="83"/>
      <c r="AK7685" s="40"/>
      <c r="AN7685" s="83"/>
      <c r="AO7685" s="40"/>
      <c r="AT7685" s="83"/>
      <c r="AU7685" s="40"/>
      <c r="AX7685" s="6"/>
      <c r="AY7685" s="40"/>
    </row>
    <row r="7686" spans="32:51" x14ac:dyDescent="0.25">
      <c r="AF7686" s="6"/>
      <c r="AG7686" s="40"/>
      <c r="AJ7686" s="83"/>
      <c r="AK7686" s="40"/>
      <c r="AN7686" s="83"/>
      <c r="AO7686" s="40"/>
      <c r="AT7686" s="83"/>
      <c r="AU7686" s="40"/>
      <c r="AX7686" s="6"/>
      <c r="AY7686" s="40"/>
    </row>
    <row r="7687" spans="32:51" x14ac:dyDescent="0.25">
      <c r="AF7687" s="6"/>
      <c r="AG7687" s="40"/>
      <c r="AJ7687" s="83"/>
      <c r="AK7687" s="40"/>
      <c r="AN7687" s="83"/>
      <c r="AO7687" s="40"/>
      <c r="AT7687" s="83"/>
      <c r="AU7687" s="40"/>
      <c r="AX7687" s="6"/>
      <c r="AY7687" s="40"/>
    </row>
    <row r="7688" spans="32:51" x14ac:dyDescent="0.25">
      <c r="AF7688" s="6"/>
      <c r="AG7688" s="40"/>
      <c r="AJ7688" s="83"/>
      <c r="AK7688" s="40"/>
      <c r="AN7688" s="83"/>
      <c r="AO7688" s="40"/>
      <c r="AT7688" s="83"/>
      <c r="AU7688" s="40"/>
      <c r="AX7688" s="6"/>
      <c r="AY7688" s="40"/>
    </row>
    <row r="7689" spans="32:51" x14ac:dyDescent="0.25">
      <c r="AF7689" s="6"/>
      <c r="AG7689" s="40"/>
      <c r="AJ7689" s="83"/>
      <c r="AK7689" s="40"/>
      <c r="AN7689" s="83"/>
      <c r="AO7689" s="40"/>
      <c r="AT7689" s="83"/>
      <c r="AU7689" s="40"/>
      <c r="AX7689" s="6"/>
      <c r="AY7689" s="40"/>
    </row>
    <row r="7690" spans="32:51" x14ac:dyDescent="0.25">
      <c r="AF7690" s="6"/>
      <c r="AG7690" s="40"/>
      <c r="AJ7690" s="83"/>
      <c r="AK7690" s="40"/>
      <c r="AN7690" s="83"/>
      <c r="AO7690" s="40"/>
      <c r="AT7690" s="83"/>
      <c r="AU7690" s="40"/>
      <c r="AX7690" s="6"/>
      <c r="AY7690" s="40"/>
    </row>
    <row r="7691" spans="32:51" x14ac:dyDescent="0.25">
      <c r="AF7691" s="6"/>
      <c r="AG7691" s="40"/>
      <c r="AJ7691" s="83"/>
      <c r="AK7691" s="40"/>
      <c r="AN7691" s="83"/>
      <c r="AO7691" s="40"/>
      <c r="AT7691" s="83"/>
      <c r="AU7691" s="40"/>
      <c r="AX7691" s="6"/>
      <c r="AY7691" s="40"/>
    </row>
    <row r="7692" spans="32:51" x14ac:dyDescent="0.25">
      <c r="AF7692" s="6"/>
      <c r="AG7692" s="40"/>
      <c r="AJ7692" s="83"/>
      <c r="AK7692" s="40"/>
      <c r="AN7692" s="83"/>
      <c r="AO7692" s="40"/>
      <c r="AT7692" s="83"/>
      <c r="AU7692" s="40"/>
      <c r="AX7692" s="6"/>
      <c r="AY7692" s="40"/>
    </row>
    <row r="7693" spans="32:51" x14ac:dyDescent="0.25">
      <c r="AF7693" s="6"/>
      <c r="AG7693" s="40"/>
      <c r="AJ7693" s="83"/>
      <c r="AK7693" s="40"/>
      <c r="AN7693" s="83"/>
      <c r="AO7693" s="40"/>
      <c r="AT7693" s="83"/>
      <c r="AU7693" s="40"/>
      <c r="AX7693" s="6"/>
      <c r="AY7693" s="40"/>
    </row>
    <row r="7694" spans="32:51" x14ac:dyDescent="0.25">
      <c r="AF7694" s="6"/>
      <c r="AG7694" s="40"/>
      <c r="AJ7694" s="83"/>
      <c r="AK7694" s="40"/>
      <c r="AN7694" s="83"/>
      <c r="AO7694" s="40"/>
      <c r="AT7694" s="83"/>
      <c r="AU7694" s="40"/>
      <c r="AX7694" s="6"/>
      <c r="AY7694" s="40"/>
    </row>
    <row r="7695" spans="32:51" x14ac:dyDescent="0.25">
      <c r="AF7695" s="6"/>
      <c r="AG7695" s="40"/>
      <c r="AJ7695" s="83"/>
      <c r="AK7695" s="40"/>
      <c r="AN7695" s="83"/>
      <c r="AO7695" s="40"/>
      <c r="AT7695" s="83"/>
      <c r="AU7695" s="40"/>
      <c r="AX7695" s="6"/>
      <c r="AY7695" s="40"/>
    </row>
    <row r="7696" spans="32:51" x14ac:dyDescent="0.25">
      <c r="AF7696" s="6"/>
      <c r="AG7696" s="40"/>
      <c r="AJ7696" s="83"/>
      <c r="AK7696" s="40"/>
      <c r="AN7696" s="83"/>
      <c r="AO7696" s="40"/>
      <c r="AT7696" s="83"/>
      <c r="AU7696" s="40"/>
      <c r="AX7696" s="6"/>
      <c r="AY7696" s="40"/>
    </row>
    <row r="7697" spans="32:51" x14ac:dyDescent="0.25">
      <c r="AF7697" s="6"/>
      <c r="AG7697" s="40"/>
      <c r="AJ7697" s="83"/>
      <c r="AK7697" s="40"/>
      <c r="AN7697" s="83"/>
      <c r="AO7697" s="40"/>
      <c r="AT7697" s="83"/>
      <c r="AU7697" s="40"/>
      <c r="AX7697" s="6"/>
      <c r="AY7697" s="40"/>
    </row>
    <row r="7698" spans="32:51" x14ac:dyDescent="0.25">
      <c r="AF7698" s="6"/>
      <c r="AG7698" s="40"/>
      <c r="AJ7698" s="83"/>
      <c r="AK7698" s="40"/>
      <c r="AN7698" s="83"/>
      <c r="AO7698" s="40"/>
      <c r="AT7698" s="83"/>
      <c r="AU7698" s="40"/>
      <c r="AX7698" s="6"/>
      <c r="AY7698" s="40"/>
    </row>
    <row r="7699" spans="32:51" x14ac:dyDescent="0.25">
      <c r="AF7699" s="6"/>
      <c r="AG7699" s="40"/>
      <c r="AJ7699" s="83"/>
      <c r="AK7699" s="40"/>
      <c r="AN7699" s="83"/>
      <c r="AO7699" s="40"/>
      <c r="AT7699" s="83"/>
      <c r="AU7699" s="40"/>
      <c r="AX7699" s="6"/>
      <c r="AY7699" s="40"/>
    </row>
    <row r="7700" spans="32:51" x14ac:dyDescent="0.25">
      <c r="AF7700" s="6"/>
      <c r="AG7700" s="40"/>
      <c r="AJ7700" s="83"/>
      <c r="AK7700" s="40"/>
      <c r="AN7700" s="83"/>
      <c r="AO7700" s="40"/>
      <c r="AT7700" s="83"/>
      <c r="AU7700" s="40"/>
      <c r="AX7700" s="6"/>
      <c r="AY7700" s="40"/>
    </row>
    <row r="7701" spans="32:51" x14ac:dyDescent="0.25">
      <c r="AF7701" s="6"/>
      <c r="AG7701" s="40"/>
      <c r="AJ7701" s="83"/>
      <c r="AK7701" s="40"/>
      <c r="AN7701" s="83"/>
      <c r="AO7701" s="40"/>
      <c r="AT7701" s="83"/>
      <c r="AU7701" s="40"/>
      <c r="AX7701" s="6"/>
      <c r="AY7701" s="40"/>
    </row>
    <row r="7702" spans="32:51" x14ac:dyDescent="0.25">
      <c r="AF7702" s="6"/>
      <c r="AG7702" s="40"/>
      <c r="AJ7702" s="83"/>
      <c r="AK7702" s="40"/>
      <c r="AN7702" s="83"/>
      <c r="AO7702" s="40"/>
      <c r="AT7702" s="83"/>
      <c r="AU7702" s="40"/>
      <c r="AX7702" s="6"/>
      <c r="AY7702" s="40"/>
    </row>
    <row r="7703" spans="32:51" x14ac:dyDescent="0.25">
      <c r="AF7703" s="6"/>
      <c r="AG7703" s="40"/>
      <c r="AJ7703" s="83"/>
      <c r="AK7703" s="40"/>
      <c r="AN7703" s="83"/>
      <c r="AO7703" s="40"/>
      <c r="AT7703" s="83"/>
      <c r="AU7703" s="40"/>
      <c r="AX7703" s="6"/>
      <c r="AY7703" s="40"/>
    </row>
    <row r="7704" spans="32:51" x14ac:dyDescent="0.25">
      <c r="AF7704" s="6"/>
      <c r="AG7704" s="40"/>
      <c r="AJ7704" s="83"/>
      <c r="AK7704" s="40"/>
      <c r="AN7704" s="83"/>
      <c r="AO7704" s="40"/>
      <c r="AT7704" s="83"/>
      <c r="AU7704" s="40"/>
      <c r="AX7704" s="6"/>
      <c r="AY7704" s="40"/>
    </row>
    <row r="7705" spans="32:51" x14ac:dyDescent="0.25">
      <c r="AF7705" s="6"/>
      <c r="AG7705" s="40"/>
      <c r="AJ7705" s="83"/>
      <c r="AK7705" s="40"/>
      <c r="AN7705" s="83"/>
      <c r="AO7705" s="40"/>
      <c r="AT7705" s="83"/>
      <c r="AU7705" s="40"/>
      <c r="AX7705" s="6"/>
      <c r="AY7705" s="40"/>
    </row>
    <row r="7706" spans="32:51" x14ac:dyDescent="0.25">
      <c r="AF7706" s="6"/>
      <c r="AG7706" s="40"/>
      <c r="AJ7706" s="83"/>
      <c r="AK7706" s="40"/>
      <c r="AN7706" s="83"/>
      <c r="AO7706" s="40"/>
      <c r="AT7706" s="83"/>
      <c r="AU7706" s="40"/>
      <c r="AX7706" s="6"/>
      <c r="AY7706" s="40"/>
    </row>
    <row r="7707" spans="32:51" x14ac:dyDescent="0.25">
      <c r="AF7707" s="6"/>
      <c r="AG7707" s="40"/>
      <c r="AJ7707" s="83"/>
      <c r="AK7707" s="40"/>
      <c r="AN7707" s="83"/>
      <c r="AO7707" s="40"/>
      <c r="AT7707" s="83"/>
      <c r="AU7707" s="40"/>
      <c r="AX7707" s="6"/>
      <c r="AY7707" s="40"/>
    </row>
    <row r="7708" spans="32:51" x14ac:dyDescent="0.25">
      <c r="AF7708" s="6"/>
      <c r="AG7708" s="40"/>
      <c r="AJ7708" s="83"/>
      <c r="AK7708" s="40"/>
      <c r="AN7708" s="83"/>
      <c r="AO7708" s="40"/>
      <c r="AT7708" s="83"/>
      <c r="AU7708" s="40"/>
      <c r="AX7708" s="6"/>
      <c r="AY7708" s="40"/>
    </row>
    <row r="7709" spans="32:51" x14ac:dyDescent="0.25">
      <c r="AF7709" s="6"/>
      <c r="AG7709" s="40"/>
      <c r="AJ7709" s="83"/>
      <c r="AK7709" s="40"/>
      <c r="AN7709" s="83"/>
      <c r="AO7709" s="40"/>
      <c r="AT7709" s="83"/>
      <c r="AU7709" s="40"/>
      <c r="AX7709" s="6"/>
      <c r="AY7709" s="40"/>
    </row>
    <row r="7710" spans="32:51" x14ac:dyDescent="0.25">
      <c r="AF7710" s="6"/>
      <c r="AG7710" s="40"/>
      <c r="AJ7710" s="83"/>
      <c r="AK7710" s="40"/>
      <c r="AN7710" s="83"/>
      <c r="AO7710" s="40"/>
      <c r="AT7710" s="83"/>
      <c r="AU7710" s="40"/>
      <c r="AX7710" s="6"/>
      <c r="AY7710" s="40"/>
    </row>
    <row r="7711" spans="32:51" x14ac:dyDescent="0.25">
      <c r="AF7711" s="6"/>
      <c r="AG7711" s="40"/>
      <c r="AJ7711" s="83"/>
      <c r="AK7711" s="40"/>
      <c r="AN7711" s="83"/>
      <c r="AO7711" s="40"/>
      <c r="AT7711" s="83"/>
      <c r="AU7711" s="40"/>
      <c r="AX7711" s="6"/>
      <c r="AY7711" s="40"/>
    </row>
    <row r="7712" spans="32:51" x14ac:dyDescent="0.25">
      <c r="AF7712" s="6"/>
      <c r="AG7712" s="40"/>
      <c r="AJ7712" s="83"/>
      <c r="AK7712" s="40"/>
      <c r="AN7712" s="83"/>
      <c r="AO7712" s="40"/>
      <c r="AT7712" s="83"/>
      <c r="AU7712" s="40"/>
      <c r="AX7712" s="6"/>
      <c r="AY7712" s="40"/>
    </row>
    <row r="7713" spans="32:51" x14ac:dyDescent="0.25">
      <c r="AF7713" s="6"/>
      <c r="AG7713" s="40"/>
      <c r="AJ7713" s="83"/>
      <c r="AK7713" s="40"/>
      <c r="AN7713" s="83"/>
      <c r="AO7713" s="40"/>
      <c r="AT7713" s="83"/>
      <c r="AU7713" s="40"/>
      <c r="AX7713" s="6"/>
      <c r="AY7713" s="40"/>
    </row>
    <row r="7714" spans="32:51" x14ac:dyDescent="0.25">
      <c r="AF7714" s="6"/>
      <c r="AG7714" s="40"/>
      <c r="AJ7714" s="83"/>
      <c r="AK7714" s="40"/>
      <c r="AN7714" s="83"/>
      <c r="AO7714" s="40"/>
      <c r="AT7714" s="83"/>
      <c r="AU7714" s="40"/>
      <c r="AX7714" s="6"/>
      <c r="AY7714" s="40"/>
    </row>
    <row r="7715" spans="32:51" x14ac:dyDescent="0.25">
      <c r="AF7715" s="6"/>
      <c r="AG7715" s="40"/>
      <c r="AJ7715" s="83"/>
      <c r="AK7715" s="40"/>
      <c r="AN7715" s="83"/>
      <c r="AO7715" s="40"/>
      <c r="AT7715" s="83"/>
      <c r="AU7715" s="40"/>
      <c r="AX7715" s="6"/>
      <c r="AY7715" s="40"/>
    </row>
    <row r="7716" spans="32:51" x14ac:dyDescent="0.25">
      <c r="AF7716" s="6"/>
      <c r="AG7716" s="40"/>
      <c r="AJ7716" s="83"/>
      <c r="AK7716" s="40"/>
      <c r="AN7716" s="83"/>
      <c r="AO7716" s="40"/>
      <c r="AT7716" s="83"/>
      <c r="AU7716" s="40"/>
      <c r="AX7716" s="6"/>
      <c r="AY7716" s="40"/>
    </row>
    <row r="7717" spans="32:51" x14ac:dyDescent="0.25">
      <c r="AF7717" s="6"/>
      <c r="AG7717" s="40"/>
      <c r="AJ7717" s="83"/>
      <c r="AK7717" s="40"/>
      <c r="AN7717" s="83"/>
      <c r="AO7717" s="40"/>
      <c r="AT7717" s="83"/>
      <c r="AU7717" s="40"/>
      <c r="AX7717" s="6"/>
      <c r="AY7717" s="40"/>
    </row>
    <row r="7718" spans="32:51" x14ac:dyDescent="0.25">
      <c r="AF7718" s="6"/>
      <c r="AG7718" s="40"/>
      <c r="AJ7718" s="83"/>
      <c r="AK7718" s="40"/>
      <c r="AN7718" s="83"/>
      <c r="AO7718" s="40"/>
      <c r="AT7718" s="83"/>
      <c r="AU7718" s="40"/>
      <c r="AX7718" s="6"/>
      <c r="AY7718" s="40"/>
    </row>
    <row r="7719" spans="32:51" x14ac:dyDescent="0.25">
      <c r="AF7719" s="6"/>
      <c r="AG7719" s="40"/>
      <c r="AJ7719" s="83"/>
      <c r="AK7719" s="40"/>
      <c r="AN7719" s="83"/>
      <c r="AO7719" s="40"/>
      <c r="AT7719" s="83"/>
      <c r="AU7719" s="40"/>
      <c r="AX7719" s="6"/>
      <c r="AY7719" s="40"/>
    </row>
    <row r="7720" spans="32:51" x14ac:dyDescent="0.25">
      <c r="AF7720" s="6"/>
      <c r="AG7720" s="40"/>
      <c r="AJ7720" s="83"/>
      <c r="AK7720" s="40"/>
      <c r="AN7720" s="83"/>
      <c r="AO7720" s="40"/>
      <c r="AT7720" s="83"/>
      <c r="AU7720" s="40"/>
      <c r="AX7720" s="6"/>
      <c r="AY7720" s="40"/>
    </row>
    <row r="7721" spans="32:51" x14ac:dyDescent="0.25">
      <c r="AF7721" s="6"/>
      <c r="AG7721" s="40"/>
      <c r="AJ7721" s="83"/>
      <c r="AK7721" s="40"/>
      <c r="AN7721" s="83"/>
      <c r="AO7721" s="40"/>
      <c r="AT7721" s="83"/>
      <c r="AU7721" s="40"/>
      <c r="AX7721" s="6"/>
      <c r="AY7721" s="40"/>
    </row>
    <row r="7722" spans="32:51" x14ac:dyDescent="0.25">
      <c r="AF7722" s="6"/>
      <c r="AG7722" s="40"/>
      <c r="AJ7722" s="83"/>
      <c r="AK7722" s="40"/>
      <c r="AN7722" s="83"/>
      <c r="AO7722" s="40"/>
      <c r="AT7722" s="83"/>
      <c r="AU7722" s="40"/>
      <c r="AX7722" s="6"/>
      <c r="AY7722" s="40"/>
    </row>
    <row r="7723" spans="32:51" x14ac:dyDescent="0.25">
      <c r="AF7723" s="6"/>
      <c r="AG7723" s="40"/>
      <c r="AJ7723" s="83"/>
      <c r="AK7723" s="40"/>
      <c r="AN7723" s="83"/>
      <c r="AO7723" s="40"/>
      <c r="AT7723" s="83"/>
      <c r="AU7723" s="40"/>
      <c r="AX7723" s="6"/>
      <c r="AY7723" s="40"/>
    </row>
    <row r="7724" spans="32:51" x14ac:dyDescent="0.25">
      <c r="AF7724" s="6"/>
      <c r="AG7724" s="40"/>
      <c r="AJ7724" s="83"/>
      <c r="AK7724" s="40"/>
      <c r="AN7724" s="83"/>
      <c r="AO7724" s="40"/>
      <c r="AT7724" s="83"/>
      <c r="AU7724" s="40"/>
      <c r="AX7724" s="6"/>
      <c r="AY7724" s="40"/>
    </row>
    <row r="7725" spans="32:51" x14ac:dyDescent="0.25">
      <c r="AF7725" s="6"/>
      <c r="AG7725" s="40"/>
      <c r="AJ7725" s="83"/>
      <c r="AK7725" s="40"/>
      <c r="AN7725" s="83"/>
      <c r="AO7725" s="40"/>
      <c r="AT7725" s="83"/>
      <c r="AU7725" s="40"/>
      <c r="AX7725" s="6"/>
      <c r="AY7725" s="40"/>
    </row>
    <row r="7726" spans="32:51" x14ac:dyDescent="0.25">
      <c r="AF7726" s="6"/>
      <c r="AG7726" s="40"/>
      <c r="AJ7726" s="83"/>
      <c r="AK7726" s="40"/>
      <c r="AN7726" s="83"/>
      <c r="AO7726" s="40"/>
      <c r="AT7726" s="83"/>
      <c r="AU7726" s="40"/>
      <c r="AX7726" s="6"/>
      <c r="AY7726" s="40"/>
    </row>
    <row r="7727" spans="32:51" x14ac:dyDescent="0.25">
      <c r="AF7727" s="6"/>
      <c r="AG7727" s="40"/>
      <c r="AJ7727" s="83"/>
      <c r="AK7727" s="40"/>
      <c r="AN7727" s="83"/>
      <c r="AO7727" s="40"/>
      <c r="AT7727" s="83"/>
      <c r="AU7727" s="40"/>
      <c r="AX7727" s="6"/>
      <c r="AY7727" s="40"/>
    </row>
    <row r="7728" spans="32:51" x14ac:dyDescent="0.25">
      <c r="AF7728" s="6"/>
      <c r="AG7728" s="40"/>
      <c r="AJ7728" s="83"/>
      <c r="AK7728" s="40"/>
      <c r="AN7728" s="83"/>
      <c r="AO7728" s="40"/>
      <c r="AT7728" s="83"/>
      <c r="AU7728" s="40"/>
      <c r="AX7728" s="6"/>
      <c r="AY7728" s="40"/>
    </row>
    <row r="7729" spans="32:51" x14ac:dyDescent="0.25">
      <c r="AF7729" s="6"/>
      <c r="AG7729" s="40"/>
      <c r="AJ7729" s="83"/>
      <c r="AK7729" s="40"/>
      <c r="AN7729" s="83"/>
      <c r="AO7729" s="40"/>
      <c r="AT7729" s="83"/>
      <c r="AU7729" s="40"/>
      <c r="AX7729" s="6"/>
      <c r="AY7729" s="40"/>
    </row>
    <row r="7730" spans="32:51" x14ac:dyDescent="0.25">
      <c r="AF7730" s="6"/>
      <c r="AG7730" s="40"/>
      <c r="AJ7730" s="83"/>
      <c r="AK7730" s="40"/>
      <c r="AN7730" s="83"/>
      <c r="AO7730" s="40"/>
      <c r="AT7730" s="83"/>
      <c r="AU7730" s="40"/>
      <c r="AX7730" s="6"/>
      <c r="AY7730" s="40"/>
    </row>
    <row r="7731" spans="32:51" x14ac:dyDescent="0.25">
      <c r="AF7731" s="6"/>
      <c r="AG7731" s="40"/>
      <c r="AJ7731" s="83"/>
      <c r="AK7731" s="40"/>
      <c r="AN7731" s="83"/>
      <c r="AO7731" s="40"/>
      <c r="AT7731" s="83"/>
      <c r="AU7731" s="40"/>
      <c r="AX7731" s="6"/>
      <c r="AY7731" s="40"/>
    </row>
    <row r="7732" spans="32:51" x14ac:dyDescent="0.25">
      <c r="AF7732" s="6"/>
      <c r="AG7732" s="40"/>
      <c r="AJ7732" s="83"/>
      <c r="AK7732" s="40"/>
      <c r="AN7732" s="83"/>
      <c r="AO7732" s="40"/>
      <c r="AT7732" s="83"/>
      <c r="AU7732" s="40"/>
      <c r="AX7732" s="6"/>
      <c r="AY7732" s="40"/>
    </row>
    <row r="7733" spans="32:51" x14ac:dyDescent="0.25">
      <c r="AF7733" s="6"/>
      <c r="AG7733" s="40"/>
      <c r="AJ7733" s="83"/>
      <c r="AK7733" s="40"/>
      <c r="AN7733" s="83"/>
      <c r="AO7733" s="40"/>
      <c r="AT7733" s="83"/>
      <c r="AU7733" s="40"/>
      <c r="AX7733" s="6"/>
      <c r="AY7733" s="40"/>
    </row>
    <row r="7734" spans="32:51" x14ac:dyDescent="0.25">
      <c r="AF7734" s="6"/>
      <c r="AG7734" s="40"/>
      <c r="AJ7734" s="83"/>
      <c r="AK7734" s="40"/>
      <c r="AN7734" s="83"/>
      <c r="AO7734" s="40"/>
      <c r="AT7734" s="83"/>
      <c r="AU7734" s="40"/>
      <c r="AX7734" s="6"/>
      <c r="AY7734" s="40"/>
    </row>
    <row r="7735" spans="32:51" x14ac:dyDescent="0.25">
      <c r="AF7735" s="6"/>
      <c r="AG7735" s="40"/>
      <c r="AJ7735" s="83"/>
      <c r="AK7735" s="40"/>
      <c r="AN7735" s="83"/>
      <c r="AO7735" s="40"/>
      <c r="AT7735" s="83"/>
      <c r="AU7735" s="40"/>
      <c r="AX7735" s="6"/>
      <c r="AY7735" s="40"/>
    </row>
    <row r="7736" spans="32:51" x14ac:dyDescent="0.25">
      <c r="AF7736" s="6"/>
      <c r="AG7736" s="40"/>
      <c r="AJ7736" s="83"/>
      <c r="AK7736" s="40"/>
      <c r="AN7736" s="83"/>
      <c r="AO7736" s="40"/>
      <c r="AT7736" s="83"/>
      <c r="AU7736" s="40"/>
      <c r="AX7736" s="6"/>
      <c r="AY7736" s="40"/>
    </row>
    <row r="7737" spans="32:51" x14ac:dyDescent="0.25">
      <c r="AF7737" s="6"/>
      <c r="AG7737" s="40"/>
      <c r="AJ7737" s="83"/>
      <c r="AK7737" s="40"/>
      <c r="AN7737" s="83"/>
      <c r="AO7737" s="40"/>
      <c r="AT7737" s="83"/>
      <c r="AU7737" s="40"/>
      <c r="AX7737" s="6"/>
      <c r="AY7737" s="40"/>
    </row>
    <row r="7738" spans="32:51" x14ac:dyDescent="0.25">
      <c r="AF7738" s="6"/>
      <c r="AG7738" s="40"/>
      <c r="AJ7738" s="83"/>
      <c r="AK7738" s="40"/>
      <c r="AN7738" s="83"/>
      <c r="AO7738" s="40"/>
      <c r="AT7738" s="83"/>
      <c r="AU7738" s="40"/>
      <c r="AX7738" s="6"/>
      <c r="AY7738" s="40"/>
    </row>
    <row r="7739" spans="32:51" x14ac:dyDescent="0.25">
      <c r="AF7739" s="6"/>
      <c r="AG7739" s="40"/>
      <c r="AJ7739" s="83"/>
      <c r="AK7739" s="40"/>
      <c r="AN7739" s="83"/>
      <c r="AO7739" s="40"/>
      <c r="AT7739" s="83"/>
      <c r="AU7739" s="40"/>
      <c r="AX7739" s="6"/>
      <c r="AY7739" s="40"/>
    </row>
    <row r="7740" spans="32:51" x14ac:dyDescent="0.25">
      <c r="AF7740" s="6"/>
      <c r="AG7740" s="40"/>
      <c r="AJ7740" s="83"/>
      <c r="AK7740" s="40"/>
      <c r="AN7740" s="83"/>
      <c r="AO7740" s="40"/>
      <c r="AT7740" s="83"/>
      <c r="AU7740" s="40"/>
      <c r="AX7740" s="6"/>
      <c r="AY7740" s="40"/>
    </row>
    <row r="7741" spans="32:51" x14ac:dyDescent="0.25">
      <c r="AF7741" s="6"/>
      <c r="AG7741" s="40"/>
      <c r="AJ7741" s="83"/>
      <c r="AK7741" s="40"/>
      <c r="AN7741" s="83"/>
      <c r="AO7741" s="40"/>
      <c r="AT7741" s="83"/>
      <c r="AU7741" s="40"/>
      <c r="AX7741" s="6"/>
      <c r="AY7741" s="40"/>
    </row>
    <row r="7742" spans="32:51" x14ac:dyDescent="0.25">
      <c r="AF7742" s="6"/>
      <c r="AG7742" s="40"/>
      <c r="AJ7742" s="83"/>
      <c r="AK7742" s="40"/>
      <c r="AN7742" s="83"/>
      <c r="AO7742" s="40"/>
      <c r="AT7742" s="83"/>
      <c r="AU7742" s="40"/>
      <c r="AX7742" s="6"/>
      <c r="AY7742" s="40"/>
    </row>
    <row r="7743" spans="32:51" x14ac:dyDescent="0.25">
      <c r="AF7743" s="6"/>
      <c r="AG7743" s="40"/>
      <c r="AJ7743" s="83"/>
      <c r="AK7743" s="40"/>
      <c r="AN7743" s="83"/>
      <c r="AO7743" s="40"/>
      <c r="AT7743" s="83"/>
      <c r="AU7743" s="40"/>
      <c r="AX7743" s="6"/>
      <c r="AY7743" s="40"/>
    </row>
    <row r="7744" spans="32:51" x14ac:dyDescent="0.25">
      <c r="AF7744" s="6"/>
      <c r="AG7744" s="40"/>
      <c r="AJ7744" s="83"/>
      <c r="AK7744" s="40"/>
      <c r="AN7744" s="83"/>
      <c r="AO7744" s="40"/>
      <c r="AT7744" s="83"/>
      <c r="AU7744" s="40"/>
      <c r="AX7744" s="6"/>
      <c r="AY7744" s="40"/>
    </row>
    <row r="7745" spans="32:51" x14ac:dyDescent="0.25">
      <c r="AF7745" s="6"/>
      <c r="AG7745" s="40"/>
      <c r="AJ7745" s="83"/>
      <c r="AK7745" s="40"/>
      <c r="AN7745" s="83"/>
      <c r="AO7745" s="40"/>
      <c r="AT7745" s="83"/>
      <c r="AU7745" s="40"/>
      <c r="AX7745" s="6"/>
      <c r="AY7745" s="40"/>
    </row>
    <row r="7746" spans="32:51" x14ac:dyDescent="0.25">
      <c r="AF7746" s="6"/>
      <c r="AG7746" s="40"/>
      <c r="AJ7746" s="83"/>
      <c r="AK7746" s="40"/>
      <c r="AN7746" s="83"/>
      <c r="AO7746" s="40"/>
      <c r="AT7746" s="83"/>
      <c r="AU7746" s="40"/>
      <c r="AX7746" s="6"/>
      <c r="AY7746" s="40"/>
    </row>
    <row r="7747" spans="32:51" x14ac:dyDescent="0.25">
      <c r="AF7747" s="6"/>
      <c r="AG7747" s="40"/>
      <c r="AJ7747" s="83"/>
      <c r="AK7747" s="40"/>
      <c r="AN7747" s="83"/>
      <c r="AO7747" s="40"/>
      <c r="AT7747" s="83"/>
      <c r="AU7747" s="40"/>
      <c r="AX7747" s="6"/>
      <c r="AY7747" s="40"/>
    </row>
    <row r="7748" spans="32:51" x14ac:dyDescent="0.25">
      <c r="AF7748" s="6"/>
      <c r="AG7748" s="40"/>
      <c r="AJ7748" s="83"/>
      <c r="AK7748" s="40"/>
      <c r="AN7748" s="83"/>
      <c r="AO7748" s="40"/>
      <c r="AT7748" s="83"/>
      <c r="AU7748" s="40"/>
      <c r="AX7748" s="6"/>
      <c r="AY7748" s="40"/>
    </row>
    <row r="7749" spans="32:51" x14ac:dyDescent="0.25">
      <c r="AF7749" s="6"/>
      <c r="AG7749" s="40"/>
      <c r="AJ7749" s="83"/>
      <c r="AK7749" s="40"/>
      <c r="AN7749" s="83"/>
      <c r="AO7749" s="40"/>
      <c r="AT7749" s="83"/>
      <c r="AU7749" s="40"/>
      <c r="AX7749" s="6"/>
      <c r="AY7749" s="40"/>
    </row>
    <row r="7750" spans="32:51" x14ac:dyDescent="0.25">
      <c r="AF7750" s="6"/>
      <c r="AG7750" s="40"/>
      <c r="AJ7750" s="83"/>
      <c r="AK7750" s="40"/>
      <c r="AN7750" s="83"/>
      <c r="AO7750" s="40"/>
      <c r="AT7750" s="83"/>
      <c r="AU7750" s="40"/>
      <c r="AX7750" s="6"/>
      <c r="AY7750" s="40"/>
    </row>
    <row r="7751" spans="32:51" x14ac:dyDescent="0.25">
      <c r="AF7751" s="6"/>
      <c r="AG7751" s="40"/>
      <c r="AJ7751" s="83"/>
      <c r="AK7751" s="40"/>
      <c r="AN7751" s="83"/>
      <c r="AO7751" s="40"/>
      <c r="AT7751" s="83"/>
      <c r="AU7751" s="40"/>
      <c r="AX7751" s="6"/>
      <c r="AY7751" s="40"/>
    </row>
    <row r="7752" spans="32:51" x14ac:dyDescent="0.25">
      <c r="AF7752" s="6"/>
      <c r="AG7752" s="40"/>
      <c r="AJ7752" s="83"/>
      <c r="AK7752" s="40"/>
      <c r="AN7752" s="83"/>
      <c r="AO7752" s="40"/>
      <c r="AT7752" s="83"/>
      <c r="AU7752" s="40"/>
      <c r="AX7752" s="6"/>
      <c r="AY7752" s="40"/>
    </row>
    <row r="7753" spans="32:51" x14ac:dyDescent="0.25">
      <c r="AF7753" s="6"/>
      <c r="AG7753" s="40"/>
      <c r="AJ7753" s="83"/>
      <c r="AK7753" s="40"/>
      <c r="AN7753" s="83"/>
      <c r="AO7753" s="40"/>
      <c r="AT7753" s="83"/>
      <c r="AU7753" s="40"/>
      <c r="AX7753" s="6"/>
      <c r="AY7753" s="40"/>
    </row>
    <row r="7754" spans="32:51" x14ac:dyDescent="0.25">
      <c r="AF7754" s="6"/>
      <c r="AG7754" s="40"/>
      <c r="AJ7754" s="83"/>
      <c r="AK7754" s="40"/>
      <c r="AN7754" s="83"/>
      <c r="AO7754" s="40"/>
      <c r="AT7754" s="83"/>
      <c r="AU7754" s="40"/>
      <c r="AX7754" s="6"/>
      <c r="AY7754" s="40"/>
    </row>
    <row r="7755" spans="32:51" x14ac:dyDescent="0.25">
      <c r="AF7755" s="6"/>
      <c r="AG7755" s="40"/>
      <c r="AJ7755" s="83"/>
      <c r="AK7755" s="40"/>
      <c r="AN7755" s="83"/>
      <c r="AO7755" s="40"/>
      <c r="AT7755" s="83"/>
      <c r="AU7755" s="40"/>
      <c r="AX7755" s="6"/>
      <c r="AY7755" s="40"/>
    </row>
    <row r="7756" spans="32:51" x14ac:dyDescent="0.25">
      <c r="AF7756" s="6"/>
      <c r="AG7756" s="40"/>
      <c r="AJ7756" s="83"/>
      <c r="AK7756" s="40"/>
      <c r="AN7756" s="83"/>
      <c r="AO7756" s="40"/>
      <c r="AT7756" s="83"/>
      <c r="AU7756" s="40"/>
      <c r="AX7756" s="6"/>
      <c r="AY7756" s="40"/>
    </row>
    <row r="7757" spans="32:51" x14ac:dyDescent="0.25">
      <c r="AF7757" s="6"/>
      <c r="AG7757" s="40"/>
      <c r="AJ7757" s="83"/>
      <c r="AK7757" s="40"/>
      <c r="AN7757" s="83"/>
      <c r="AO7757" s="40"/>
      <c r="AT7757" s="83"/>
      <c r="AU7757" s="40"/>
      <c r="AX7757" s="6"/>
      <c r="AY7757" s="40"/>
    </row>
    <row r="7758" spans="32:51" x14ac:dyDescent="0.25">
      <c r="AF7758" s="6"/>
      <c r="AG7758" s="40"/>
      <c r="AJ7758" s="83"/>
      <c r="AK7758" s="40"/>
      <c r="AN7758" s="83"/>
      <c r="AO7758" s="40"/>
      <c r="AT7758" s="83"/>
      <c r="AU7758" s="40"/>
      <c r="AX7758" s="6"/>
      <c r="AY7758" s="40"/>
    </row>
    <row r="7759" spans="32:51" x14ac:dyDescent="0.25">
      <c r="AF7759" s="6"/>
      <c r="AG7759" s="40"/>
      <c r="AJ7759" s="83"/>
      <c r="AK7759" s="40"/>
      <c r="AN7759" s="83"/>
      <c r="AO7759" s="40"/>
      <c r="AT7759" s="83"/>
      <c r="AU7759" s="40"/>
      <c r="AX7759" s="6"/>
      <c r="AY7759" s="40"/>
    </row>
    <row r="7760" spans="32:51" x14ac:dyDescent="0.25">
      <c r="AF7760" s="6"/>
      <c r="AG7760" s="40"/>
      <c r="AJ7760" s="83"/>
      <c r="AK7760" s="40"/>
      <c r="AN7760" s="83"/>
      <c r="AO7760" s="40"/>
      <c r="AT7760" s="83"/>
      <c r="AU7760" s="40"/>
      <c r="AX7760" s="6"/>
      <c r="AY7760" s="40"/>
    </row>
    <row r="7761" spans="32:51" x14ac:dyDescent="0.25">
      <c r="AF7761" s="6"/>
      <c r="AG7761" s="40"/>
      <c r="AJ7761" s="83"/>
      <c r="AK7761" s="40"/>
      <c r="AN7761" s="83"/>
      <c r="AO7761" s="40"/>
      <c r="AT7761" s="83"/>
      <c r="AU7761" s="40"/>
      <c r="AX7761" s="6"/>
      <c r="AY7761" s="40"/>
    </row>
    <row r="7762" spans="32:51" x14ac:dyDescent="0.25">
      <c r="AF7762" s="6"/>
      <c r="AG7762" s="40"/>
      <c r="AJ7762" s="83"/>
      <c r="AK7762" s="40"/>
      <c r="AN7762" s="83"/>
      <c r="AO7762" s="40"/>
      <c r="AT7762" s="83"/>
      <c r="AU7762" s="40"/>
      <c r="AX7762" s="6"/>
      <c r="AY7762" s="40"/>
    </row>
    <row r="7763" spans="32:51" x14ac:dyDescent="0.25">
      <c r="AF7763" s="6"/>
      <c r="AG7763" s="40"/>
      <c r="AJ7763" s="83"/>
      <c r="AK7763" s="40"/>
      <c r="AN7763" s="83"/>
      <c r="AO7763" s="40"/>
      <c r="AT7763" s="83"/>
      <c r="AU7763" s="40"/>
      <c r="AX7763" s="6"/>
      <c r="AY7763" s="40"/>
    </row>
    <row r="7764" spans="32:51" x14ac:dyDescent="0.25">
      <c r="AF7764" s="6"/>
      <c r="AG7764" s="40"/>
      <c r="AJ7764" s="83"/>
      <c r="AK7764" s="40"/>
      <c r="AN7764" s="83"/>
      <c r="AO7764" s="40"/>
      <c r="AT7764" s="83"/>
      <c r="AU7764" s="40"/>
      <c r="AX7764" s="6"/>
      <c r="AY7764" s="40"/>
    </row>
    <row r="7765" spans="32:51" x14ac:dyDescent="0.25">
      <c r="AF7765" s="6"/>
      <c r="AG7765" s="40"/>
      <c r="AJ7765" s="83"/>
      <c r="AK7765" s="40"/>
      <c r="AN7765" s="83"/>
      <c r="AO7765" s="40"/>
      <c r="AT7765" s="83"/>
      <c r="AU7765" s="40"/>
      <c r="AX7765" s="6"/>
      <c r="AY7765" s="40"/>
    </row>
    <row r="7766" spans="32:51" x14ac:dyDescent="0.25">
      <c r="AF7766" s="6"/>
      <c r="AG7766" s="40"/>
      <c r="AJ7766" s="83"/>
      <c r="AK7766" s="40"/>
      <c r="AN7766" s="83"/>
      <c r="AO7766" s="40"/>
      <c r="AT7766" s="83"/>
      <c r="AU7766" s="40"/>
      <c r="AX7766" s="6"/>
      <c r="AY7766" s="40"/>
    </row>
    <row r="7767" spans="32:51" x14ac:dyDescent="0.25">
      <c r="AF7767" s="6"/>
      <c r="AG7767" s="40"/>
      <c r="AJ7767" s="83"/>
      <c r="AK7767" s="40"/>
      <c r="AN7767" s="83"/>
      <c r="AO7767" s="40"/>
      <c r="AT7767" s="83"/>
      <c r="AU7767" s="40"/>
      <c r="AX7767" s="6"/>
      <c r="AY7767" s="40"/>
    </row>
    <row r="7768" spans="32:51" x14ac:dyDescent="0.25">
      <c r="AF7768" s="6"/>
      <c r="AG7768" s="40"/>
      <c r="AJ7768" s="83"/>
      <c r="AK7768" s="40"/>
      <c r="AN7768" s="83"/>
      <c r="AO7768" s="40"/>
      <c r="AT7768" s="83"/>
      <c r="AU7768" s="40"/>
      <c r="AX7768" s="6"/>
      <c r="AY7768" s="40"/>
    </row>
    <row r="7769" spans="32:51" x14ac:dyDescent="0.25">
      <c r="AF7769" s="6"/>
      <c r="AG7769" s="40"/>
      <c r="AJ7769" s="83"/>
      <c r="AK7769" s="40"/>
      <c r="AN7769" s="83"/>
      <c r="AO7769" s="40"/>
      <c r="AT7769" s="83"/>
      <c r="AU7769" s="40"/>
      <c r="AX7769" s="6"/>
      <c r="AY7769" s="40"/>
    </row>
    <row r="7770" spans="32:51" x14ac:dyDescent="0.25">
      <c r="AF7770" s="6"/>
      <c r="AG7770" s="40"/>
      <c r="AJ7770" s="83"/>
      <c r="AK7770" s="40"/>
      <c r="AN7770" s="83"/>
      <c r="AO7770" s="40"/>
      <c r="AT7770" s="83"/>
      <c r="AU7770" s="40"/>
      <c r="AX7770" s="6"/>
      <c r="AY7770" s="40"/>
    </row>
    <row r="7771" spans="32:51" x14ac:dyDescent="0.25">
      <c r="AF7771" s="6"/>
      <c r="AG7771" s="40"/>
      <c r="AJ7771" s="83"/>
      <c r="AK7771" s="40"/>
      <c r="AN7771" s="83"/>
      <c r="AO7771" s="40"/>
      <c r="AT7771" s="83"/>
      <c r="AU7771" s="40"/>
      <c r="AX7771" s="6"/>
      <c r="AY7771" s="40"/>
    </row>
    <row r="7772" spans="32:51" x14ac:dyDescent="0.25">
      <c r="AF7772" s="6"/>
      <c r="AG7772" s="40"/>
      <c r="AJ7772" s="83"/>
      <c r="AK7772" s="40"/>
      <c r="AN7772" s="83"/>
      <c r="AO7772" s="40"/>
      <c r="AT7772" s="83"/>
      <c r="AU7772" s="40"/>
      <c r="AX7772" s="6"/>
      <c r="AY7772" s="40"/>
    </row>
    <row r="7773" spans="32:51" x14ac:dyDescent="0.25">
      <c r="AF7773" s="6"/>
      <c r="AG7773" s="40"/>
      <c r="AJ7773" s="83"/>
      <c r="AK7773" s="40"/>
      <c r="AN7773" s="83"/>
      <c r="AO7773" s="40"/>
      <c r="AT7773" s="83"/>
      <c r="AU7773" s="40"/>
      <c r="AX7773" s="6"/>
      <c r="AY7773" s="40"/>
    </row>
    <row r="7774" spans="32:51" x14ac:dyDescent="0.25">
      <c r="AF7774" s="6"/>
      <c r="AG7774" s="40"/>
      <c r="AJ7774" s="83"/>
      <c r="AK7774" s="40"/>
      <c r="AN7774" s="83"/>
      <c r="AO7774" s="40"/>
      <c r="AT7774" s="83"/>
      <c r="AU7774" s="40"/>
      <c r="AX7774" s="6"/>
      <c r="AY7774" s="40"/>
    </row>
    <row r="7775" spans="32:51" x14ac:dyDescent="0.25">
      <c r="AF7775" s="6"/>
      <c r="AG7775" s="40"/>
      <c r="AJ7775" s="83"/>
      <c r="AK7775" s="40"/>
      <c r="AN7775" s="83"/>
      <c r="AO7775" s="40"/>
      <c r="AT7775" s="83"/>
      <c r="AU7775" s="40"/>
      <c r="AX7775" s="6"/>
      <c r="AY7775" s="40"/>
    </row>
    <row r="7776" spans="32:51" x14ac:dyDescent="0.25">
      <c r="AF7776" s="6"/>
      <c r="AG7776" s="40"/>
      <c r="AJ7776" s="83"/>
      <c r="AK7776" s="40"/>
      <c r="AN7776" s="83"/>
      <c r="AO7776" s="40"/>
      <c r="AT7776" s="83"/>
      <c r="AU7776" s="40"/>
      <c r="AX7776" s="6"/>
      <c r="AY7776" s="40"/>
    </row>
    <row r="7777" spans="32:51" x14ac:dyDescent="0.25">
      <c r="AF7777" s="6"/>
      <c r="AG7777" s="40"/>
      <c r="AJ7777" s="83"/>
      <c r="AK7777" s="40"/>
      <c r="AN7777" s="83"/>
      <c r="AO7777" s="40"/>
      <c r="AT7777" s="83"/>
      <c r="AU7777" s="40"/>
      <c r="AX7777" s="6"/>
      <c r="AY7777" s="40"/>
    </row>
    <row r="7778" spans="32:51" x14ac:dyDescent="0.25">
      <c r="AF7778" s="6"/>
      <c r="AG7778" s="40"/>
      <c r="AJ7778" s="83"/>
      <c r="AK7778" s="40"/>
      <c r="AN7778" s="83"/>
      <c r="AO7778" s="40"/>
      <c r="AT7778" s="83"/>
      <c r="AU7778" s="40"/>
      <c r="AX7778" s="6"/>
      <c r="AY7778" s="40"/>
    </row>
    <row r="7779" spans="32:51" x14ac:dyDescent="0.25">
      <c r="AF7779" s="6"/>
      <c r="AG7779" s="40"/>
      <c r="AJ7779" s="83"/>
      <c r="AK7779" s="40"/>
      <c r="AN7779" s="83"/>
      <c r="AO7779" s="40"/>
      <c r="AT7779" s="83"/>
      <c r="AU7779" s="40"/>
      <c r="AX7779" s="6"/>
      <c r="AY7779" s="40"/>
    </row>
    <row r="7780" spans="32:51" x14ac:dyDescent="0.25">
      <c r="AF7780" s="6"/>
      <c r="AG7780" s="40"/>
      <c r="AJ7780" s="83"/>
      <c r="AK7780" s="40"/>
      <c r="AN7780" s="83"/>
      <c r="AO7780" s="40"/>
      <c r="AT7780" s="83"/>
      <c r="AU7780" s="40"/>
      <c r="AX7780" s="6"/>
      <c r="AY7780" s="40"/>
    </row>
    <row r="7781" spans="32:51" x14ac:dyDescent="0.25">
      <c r="AF7781" s="6"/>
      <c r="AG7781" s="40"/>
      <c r="AJ7781" s="83"/>
      <c r="AK7781" s="40"/>
      <c r="AN7781" s="83"/>
      <c r="AO7781" s="40"/>
      <c r="AT7781" s="83"/>
      <c r="AU7781" s="40"/>
      <c r="AX7781" s="6"/>
      <c r="AY7781" s="40"/>
    </row>
    <row r="7782" spans="32:51" x14ac:dyDescent="0.25">
      <c r="AF7782" s="6"/>
      <c r="AG7782" s="40"/>
      <c r="AJ7782" s="83"/>
      <c r="AK7782" s="40"/>
      <c r="AN7782" s="83"/>
      <c r="AO7782" s="40"/>
      <c r="AT7782" s="83"/>
      <c r="AU7782" s="40"/>
      <c r="AX7782" s="6"/>
      <c r="AY7782" s="40"/>
    </row>
    <row r="7783" spans="32:51" x14ac:dyDescent="0.25">
      <c r="AF7783" s="6"/>
      <c r="AG7783" s="40"/>
      <c r="AJ7783" s="83"/>
      <c r="AK7783" s="40"/>
      <c r="AN7783" s="83"/>
      <c r="AO7783" s="40"/>
      <c r="AT7783" s="83"/>
      <c r="AU7783" s="40"/>
      <c r="AX7783" s="6"/>
      <c r="AY7783" s="40"/>
    </row>
    <row r="7784" spans="32:51" x14ac:dyDescent="0.25">
      <c r="AF7784" s="6"/>
      <c r="AG7784" s="40"/>
      <c r="AJ7784" s="83"/>
      <c r="AK7784" s="40"/>
      <c r="AN7784" s="83"/>
      <c r="AO7784" s="40"/>
      <c r="AT7784" s="83"/>
      <c r="AU7784" s="40"/>
      <c r="AX7784" s="6"/>
      <c r="AY7784" s="40"/>
    </row>
    <row r="7785" spans="32:51" x14ac:dyDescent="0.25">
      <c r="AF7785" s="6"/>
      <c r="AG7785" s="40"/>
      <c r="AJ7785" s="83"/>
      <c r="AK7785" s="40"/>
      <c r="AN7785" s="83"/>
      <c r="AO7785" s="40"/>
      <c r="AT7785" s="83"/>
      <c r="AU7785" s="40"/>
      <c r="AX7785" s="6"/>
      <c r="AY7785" s="40"/>
    </row>
    <row r="7786" spans="32:51" x14ac:dyDescent="0.25">
      <c r="AF7786" s="6"/>
      <c r="AG7786" s="40"/>
      <c r="AJ7786" s="83"/>
      <c r="AK7786" s="40"/>
      <c r="AN7786" s="83"/>
      <c r="AO7786" s="40"/>
      <c r="AT7786" s="83"/>
      <c r="AU7786" s="40"/>
      <c r="AX7786" s="6"/>
      <c r="AY7786" s="40"/>
    </row>
    <row r="7787" spans="32:51" x14ac:dyDescent="0.25">
      <c r="AF7787" s="6"/>
      <c r="AG7787" s="40"/>
      <c r="AJ7787" s="83"/>
      <c r="AK7787" s="40"/>
      <c r="AN7787" s="83"/>
      <c r="AO7787" s="40"/>
      <c r="AT7787" s="83"/>
      <c r="AU7787" s="40"/>
      <c r="AX7787" s="6"/>
      <c r="AY7787" s="40"/>
    </row>
    <row r="7788" spans="32:51" x14ac:dyDescent="0.25">
      <c r="AF7788" s="6"/>
      <c r="AG7788" s="40"/>
      <c r="AJ7788" s="83"/>
      <c r="AK7788" s="40"/>
      <c r="AN7788" s="83"/>
      <c r="AO7788" s="40"/>
      <c r="AT7788" s="83"/>
      <c r="AU7788" s="40"/>
      <c r="AX7788" s="6"/>
      <c r="AY7788" s="40"/>
    </row>
    <row r="7789" spans="32:51" x14ac:dyDescent="0.25">
      <c r="AF7789" s="6"/>
      <c r="AG7789" s="40"/>
      <c r="AJ7789" s="83"/>
      <c r="AK7789" s="40"/>
      <c r="AN7789" s="83"/>
      <c r="AO7789" s="40"/>
      <c r="AT7789" s="83"/>
      <c r="AU7789" s="40"/>
      <c r="AX7789" s="6"/>
      <c r="AY7789" s="40"/>
    </row>
    <row r="7790" spans="32:51" x14ac:dyDescent="0.25">
      <c r="AF7790" s="6"/>
      <c r="AG7790" s="40"/>
      <c r="AJ7790" s="83"/>
      <c r="AK7790" s="40"/>
      <c r="AN7790" s="83"/>
      <c r="AO7790" s="40"/>
      <c r="AT7790" s="83"/>
      <c r="AU7790" s="40"/>
      <c r="AX7790" s="6"/>
      <c r="AY7790" s="40"/>
    </row>
    <row r="7791" spans="32:51" x14ac:dyDescent="0.25">
      <c r="AF7791" s="6"/>
      <c r="AG7791" s="40"/>
      <c r="AJ7791" s="83"/>
      <c r="AK7791" s="40"/>
      <c r="AN7791" s="83"/>
      <c r="AO7791" s="40"/>
      <c r="AT7791" s="83"/>
      <c r="AU7791" s="40"/>
      <c r="AX7791" s="6"/>
      <c r="AY7791" s="40"/>
    </row>
    <row r="7792" spans="32:51" x14ac:dyDescent="0.25">
      <c r="AF7792" s="6"/>
      <c r="AG7792" s="40"/>
      <c r="AJ7792" s="83"/>
      <c r="AK7792" s="40"/>
      <c r="AN7792" s="83"/>
      <c r="AO7792" s="40"/>
      <c r="AT7792" s="83"/>
      <c r="AU7792" s="40"/>
      <c r="AX7792" s="6"/>
      <c r="AY7792" s="40"/>
    </row>
    <row r="7793" spans="32:51" x14ac:dyDescent="0.25">
      <c r="AF7793" s="6"/>
      <c r="AG7793" s="40"/>
      <c r="AJ7793" s="83"/>
      <c r="AK7793" s="40"/>
      <c r="AN7793" s="83"/>
      <c r="AO7793" s="40"/>
      <c r="AT7793" s="83"/>
      <c r="AU7793" s="40"/>
      <c r="AX7793" s="6"/>
      <c r="AY7793" s="40"/>
    </row>
    <row r="7794" spans="32:51" x14ac:dyDescent="0.25">
      <c r="AF7794" s="6"/>
      <c r="AG7794" s="40"/>
      <c r="AJ7794" s="83"/>
      <c r="AK7794" s="40"/>
      <c r="AN7794" s="83"/>
      <c r="AO7794" s="40"/>
      <c r="AT7794" s="83"/>
      <c r="AU7794" s="40"/>
      <c r="AX7794" s="6"/>
      <c r="AY7794" s="40"/>
    </row>
    <row r="7795" spans="32:51" x14ac:dyDescent="0.25">
      <c r="AF7795" s="6"/>
      <c r="AG7795" s="40"/>
      <c r="AJ7795" s="83"/>
      <c r="AK7795" s="40"/>
      <c r="AN7795" s="83"/>
      <c r="AO7795" s="40"/>
      <c r="AT7795" s="83"/>
      <c r="AU7795" s="40"/>
      <c r="AX7795" s="6"/>
      <c r="AY7795" s="40"/>
    </row>
    <row r="7796" spans="32:51" x14ac:dyDescent="0.25">
      <c r="AF7796" s="6"/>
      <c r="AG7796" s="40"/>
      <c r="AJ7796" s="83"/>
      <c r="AK7796" s="40"/>
      <c r="AN7796" s="83"/>
      <c r="AO7796" s="40"/>
      <c r="AT7796" s="83"/>
      <c r="AU7796" s="40"/>
      <c r="AX7796" s="6"/>
      <c r="AY7796" s="40"/>
    </row>
    <row r="7797" spans="32:51" x14ac:dyDescent="0.25">
      <c r="AF7797" s="6"/>
      <c r="AG7797" s="40"/>
      <c r="AJ7797" s="83"/>
      <c r="AK7797" s="40"/>
      <c r="AN7797" s="83"/>
      <c r="AO7797" s="40"/>
      <c r="AT7797" s="83"/>
      <c r="AU7797" s="40"/>
      <c r="AX7797" s="6"/>
      <c r="AY7797" s="40"/>
    </row>
    <row r="7798" spans="32:51" x14ac:dyDescent="0.25">
      <c r="AF7798" s="6"/>
      <c r="AG7798" s="40"/>
      <c r="AJ7798" s="83"/>
      <c r="AK7798" s="40"/>
      <c r="AN7798" s="83"/>
      <c r="AO7798" s="40"/>
      <c r="AT7798" s="83"/>
      <c r="AU7798" s="40"/>
      <c r="AX7798" s="6"/>
      <c r="AY7798" s="40"/>
    </row>
    <row r="7799" spans="32:51" x14ac:dyDescent="0.25">
      <c r="AF7799" s="6"/>
      <c r="AG7799" s="40"/>
      <c r="AJ7799" s="83"/>
      <c r="AK7799" s="40"/>
      <c r="AN7799" s="83"/>
      <c r="AO7799" s="40"/>
      <c r="AT7799" s="83"/>
      <c r="AU7799" s="40"/>
      <c r="AX7799" s="6"/>
      <c r="AY7799" s="40"/>
    </row>
    <row r="7800" spans="32:51" x14ac:dyDescent="0.25">
      <c r="AF7800" s="6"/>
      <c r="AG7800" s="40"/>
      <c r="AJ7800" s="83"/>
      <c r="AK7800" s="40"/>
      <c r="AN7800" s="83"/>
      <c r="AO7800" s="40"/>
      <c r="AT7800" s="83"/>
      <c r="AU7800" s="40"/>
      <c r="AX7800" s="6"/>
      <c r="AY7800" s="40"/>
    </row>
    <row r="7801" spans="32:51" x14ac:dyDescent="0.25">
      <c r="AF7801" s="6"/>
      <c r="AG7801" s="40"/>
      <c r="AJ7801" s="83"/>
      <c r="AK7801" s="40"/>
      <c r="AN7801" s="83"/>
      <c r="AO7801" s="40"/>
      <c r="AT7801" s="83"/>
      <c r="AU7801" s="40"/>
      <c r="AX7801" s="6"/>
      <c r="AY7801" s="40"/>
    </row>
    <row r="7802" spans="32:51" x14ac:dyDescent="0.25">
      <c r="AF7802" s="6"/>
      <c r="AG7802" s="40"/>
      <c r="AJ7802" s="83"/>
      <c r="AK7802" s="40"/>
      <c r="AN7802" s="83"/>
      <c r="AO7802" s="40"/>
      <c r="AT7802" s="83"/>
      <c r="AU7802" s="40"/>
      <c r="AX7802" s="6"/>
      <c r="AY7802" s="40"/>
    </row>
    <row r="7803" spans="32:51" x14ac:dyDescent="0.25">
      <c r="AF7803" s="6"/>
      <c r="AG7803" s="40"/>
      <c r="AJ7803" s="83"/>
      <c r="AK7803" s="40"/>
      <c r="AN7803" s="83"/>
      <c r="AO7803" s="40"/>
      <c r="AT7803" s="83"/>
      <c r="AU7803" s="40"/>
      <c r="AX7803" s="6"/>
      <c r="AY7803" s="40"/>
    </row>
    <row r="7804" spans="32:51" x14ac:dyDescent="0.25">
      <c r="AF7804" s="6"/>
      <c r="AG7804" s="40"/>
      <c r="AJ7804" s="83"/>
      <c r="AK7804" s="40"/>
      <c r="AN7804" s="83"/>
      <c r="AO7804" s="40"/>
      <c r="AT7804" s="83"/>
      <c r="AU7804" s="40"/>
      <c r="AX7804" s="6"/>
      <c r="AY7804" s="40"/>
    </row>
    <row r="7805" spans="32:51" x14ac:dyDescent="0.25">
      <c r="AF7805" s="6"/>
      <c r="AG7805" s="40"/>
      <c r="AJ7805" s="83"/>
      <c r="AK7805" s="40"/>
      <c r="AN7805" s="83"/>
      <c r="AO7805" s="40"/>
      <c r="AT7805" s="83"/>
      <c r="AU7805" s="40"/>
      <c r="AX7805" s="6"/>
      <c r="AY7805" s="40"/>
    </row>
    <row r="7806" spans="32:51" x14ac:dyDescent="0.25">
      <c r="AF7806" s="6"/>
      <c r="AG7806" s="40"/>
      <c r="AJ7806" s="83"/>
      <c r="AK7806" s="40"/>
      <c r="AN7806" s="83"/>
      <c r="AO7806" s="40"/>
      <c r="AT7806" s="83"/>
      <c r="AU7806" s="40"/>
      <c r="AX7806" s="6"/>
      <c r="AY7806" s="40"/>
    </row>
    <row r="7807" spans="32:51" x14ac:dyDescent="0.25">
      <c r="AF7807" s="6"/>
      <c r="AG7807" s="40"/>
      <c r="AJ7807" s="83"/>
      <c r="AK7807" s="40"/>
      <c r="AN7807" s="83"/>
      <c r="AO7807" s="40"/>
      <c r="AT7807" s="83"/>
      <c r="AU7807" s="40"/>
      <c r="AX7807" s="6"/>
      <c r="AY7807" s="40"/>
    </row>
    <row r="7808" spans="32:51" x14ac:dyDescent="0.25">
      <c r="AF7808" s="6"/>
      <c r="AG7808" s="40"/>
      <c r="AJ7808" s="83"/>
      <c r="AK7808" s="40"/>
      <c r="AN7808" s="83"/>
      <c r="AO7808" s="40"/>
      <c r="AT7808" s="83"/>
      <c r="AU7808" s="40"/>
      <c r="AX7808" s="6"/>
      <c r="AY7808" s="40"/>
    </row>
    <row r="7809" spans="32:51" x14ac:dyDescent="0.25">
      <c r="AF7809" s="6"/>
      <c r="AG7809" s="40"/>
      <c r="AJ7809" s="83"/>
      <c r="AK7809" s="40"/>
      <c r="AN7809" s="83"/>
      <c r="AO7809" s="40"/>
      <c r="AT7809" s="83"/>
      <c r="AU7809" s="40"/>
      <c r="AX7809" s="6"/>
      <c r="AY7809" s="40"/>
    </row>
    <row r="7810" spans="32:51" x14ac:dyDescent="0.25">
      <c r="AF7810" s="6"/>
      <c r="AG7810" s="40"/>
      <c r="AJ7810" s="83"/>
      <c r="AK7810" s="40"/>
      <c r="AN7810" s="83"/>
      <c r="AO7810" s="40"/>
      <c r="AT7810" s="83"/>
      <c r="AU7810" s="40"/>
      <c r="AX7810" s="6"/>
      <c r="AY7810" s="40"/>
    </row>
    <row r="7811" spans="32:51" x14ac:dyDescent="0.25">
      <c r="AF7811" s="6"/>
      <c r="AG7811" s="40"/>
      <c r="AJ7811" s="83"/>
      <c r="AK7811" s="40"/>
      <c r="AN7811" s="83"/>
      <c r="AO7811" s="40"/>
      <c r="AT7811" s="83"/>
      <c r="AU7811" s="40"/>
      <c r="AX7811" s="6"/>
      <c r="AY7811" s="40"/>
    </row>
    <row r="7812" spans="32:51" x14ac:dyDescent="0.25">
      <c r="AF7812" s="6"/>
      <c r="AG7812" s="40"/>
      <c r="AJ7812" s="83"/>
      <c r="AK7812" s="40"/>
      <c r="AN7812" s="83"/>
      <c r="AO7812" s="40"/>
      <c r="AT7812" s="83"/>
      <c r="AU7812" s="40"/>
      <c r="AX7812" s="6"/>
      <c r="AY7812" s="40"/>
    </row>
    <row r="7813" spans="32:51" x14ac:dyDescent="0.25">
      <c r="AF7813" s="6"/>
      <c r="AG7813" s="40"/>
      <c r="AJ7813" s="83"/>
      <c r="AK7813" s="40"/>
      <c r="AN7813" s="83"/>
      <c r="AO7813" s="40"/>
      <c r="AT7813" s="83"/>
      <c r="AU7813" s="40"/>
      <c r="AX7813" s="6"/>
      <c r="AY7813" s="40"/>
    </row>
    <row r="7814" spans="32:51" x14ac:dyDescent="0.25">
      <c r="AF7814" s="6"/>
      <c r="AG7814" s="40"/>
      <c r="AJ7814" s="83"/>
      <c r="AK7814" s="40"/>
      <c r="AN7814" s="83"/>
      <c r="AO7814" s="40"/>
      <c r="AT7814" s="83"/>
      <c r="AU7814" s="40"/>
      <c r="AX7814" s="6"/>
      <c r="AY7814" s="40"/>
    </row>
    <row r="7815" spans="32:51" x14ac:dyDescent="0.25">
      <c r="AF7815" s="6"/>
      <c r="AG7815" s="40"/>
      <c r="AJ7815" s="83"/>
      <c r="AK7815" s="40"/>
      <c r="AN7815" s="83"/>
      <c r="AO7815" s="40"/>
      <c r="AT7815" s="83"/>
      <c r="AU7815" s="40"/>
      <c r="AX7815" s="6"/>
      <c r="AY7815" s="40"/>
    </row>
    <row r="7816" spans="32:51" x14ac:dyDescent="0.25">
      <c r="AF7816" s="6"/>
      <c r="AG7816" s="40"/>
      <c r="AJ7816" s="83"/>
      <c r="AK7816" s="40"/>
      <c r="AN7816" s="83"/>
      <c r="AO7816" s="40"/>
      <c r="AT7816" s="83"/>
      <c r="AU7816" s="40"/>
      <c r="AX7816" s="6"/>
      <c r="AY7816" s="40"/>
    </row>
    <row r="7817" spans="32:51" x14ac:dyDescent="0.25">
      <c r="AF7817" s="6"/>
      <c r="AG7817" s="40"/>
      <c r="AJ7817" s="83"/>
      <c r="AK7817" s="40"/>
      <c r="AN7817" s="83"/>
      <c r="AO7817" s="40"/>
      <c r="AT7817" s="83"/>
      <c r="AU7817" s="40"/>
      <c r="AX7817" s="6"/>
      <c r="AY7817" s="40"/>
    </row>
    <row r="7818" spans="32:51" x14ac:dyDescent="0.25">
      <c r="AF7818" s="6"/>
      <c r="AG7818" s="40"/>
      <c r="AJ7818" s="83"/>
      <c r="AK7818" s="40"/>
      <c r="AN7818" s="83"/>
      <c r="AO7818" s="40"/>
      <c r="AT7818" s="83"/>
      <c r="AU7818" s="40"/>
      <c r="AX7818" s="6"/>
      <c r="AY7818" s="40"/>
    </row>
    <row r="7819" spans="32:51" x14ac:dyDescent="0.25">
      <c r="AF7819" s="6"/>
      <c r="AG7819" s="40"/>
      <c r="AJ7819" s="83"/>
      <c r="AK7819" s="40"/>
      <c r="AN7819" s="83"/>
      <c r="AO7819" s="40"/>
      <c r="AT7819" s="83"/>
      <c r="AU7819" s="40"/>
      <c r="AX7819" s="6"/>
      <c r="AY7819" s="40"/>
    </row>
    <row r="7820" spans="32:51" x14ac:dyDescent="0.25">
      <c r="AF7820" s="6"/>
      <c r="AG7820" s="40"/>
      <c r="AJ7820" s="83"/>
      <c r="AK7820" s="40"/>
      <c r="AN7820" s="83"/>
      <c r="AO7820" s="40"/>
      <c r="AT7820" s="83"/>
      <c r="AU7820" s="40"/>
      <c r="AX7820" s="6"/>
      <c r="AY7820" s="40"/>
    </row>
    <row r="7821" spans="32:51" x14ac:dyDescent="0.25">
      <c r="AF7821" s="6"/>
      <c r="AG7821" s="40"/>
      <c r="AJ7821" s="83"/>
      <c r="AK7821" s="40"/>
      <c r="AN7821" s="83"/>
      <c r="AO7821" s="40"/>
      <c r="AT7821" s="83"/>
      <c r="AU7821" s="40"/>
      <c r="AX7821" s="6"/>
      <c r="AY7821" s="40"/>
    </row>
    <row r="7822" spans="32:51" x14ac:dyDescent="0.25">
      <c r="AF7822" s="6"/>
      <c r="AG7822" s="40"/>
      <c r="AJ7822" s="83"/>
      <c r="AK7822" s="40"/>
      <c r="AN7822" s="83"/>
      <c r="AO7822" s="40"/>
      <c r="AT7822" s="83"/>
      <c r="AU7822" s="40"/>
      <c r="AX7822" s="6"/>
      <c r="AY7822" s="40"/>
    </row>
    <row r="7823" spans="32:51" x14ac:dyDescent="0.25">
      <c r="AF7823" s="6"/>
      <c r="AG7823" s="40"/>
      <c r="AJ7823" s="83"/>
      <c r="AK7823" s="40"/>
      <c r="AN7823" s="83"/>
      <c r="AO7823" s="40"/>
      <c r="AT7823" s="83"/>
      <c r="AU7823" s="40"/>
      <c r="AX7823" s="6"/>
      <c r="AY7823" s="40"/>
    </row>
    <row r="7824" spans="32:51" x14ac:dyDescent="0.25">
      <c r="AF7824" s="6"/>
      <c r="AG7824" s="40"/>
      <c r="AJ7824" s="83"/>
      <c r="AK7824" s="40"/>
      <c r="AN7824" s="83"/>
      <c r="AO7824" s="40"/>
      <c r="AT7824" s="83"/>
      <c r="AU7824" s="40"/>
      <c r="AX7824" s="6"/>
      <c r="AY7824" s="40"/>
    </row>
    <row r="7825" spans="32:51" x14ac:dyDescent="0.25">
      <c r="AF7825" s="6"/>
      <c r="AG7825" s="40"/>
      <c r="AJ7825" s="83"/>
      <c r="AK7825" s="40"/>
      <c r="AN7825" s="83"/>
      <c r="AO7825" s="40"/>
      <c r="AT7825" s="83"/>
      <c r="AU7825" s="40"/>
      <c r="AX7825" s="6"/>
      <c r="AY7825" s="40"/>
    </row>
    <row r="7826" spans="32:51" x14ac:dyDescent="0.25">
      <c r="AF7826" s="6"/>
      <c r="AG7826" s="40"/>
      <c r="AJ7826" s="83"/>
      <c r="AK7826" s="40"/>
      <c r="AN7826" s="83"/>
      <c r="AO7826" s="40"/>
      <c r="AT7826" s="83"/>
      <c r="AU7826" s="40"/>
      <c r="AX7826" s="6"/>
      <c r="AY7826" s="40"/>
    </row>
    <row r="7827" spans="32:51" x14ac:dyDescent="0.25">
      <c r="AF7827" s="6"/>
      <c r="AG7827" s="40"/>
      <c r="AJ7827" s="83"/>
      <c r="AK7827" s="40"/>
      <c r="AN7827" s="83"/>
      <c r="AO7827" s="40"/>
      <c r="AT7827" s="83"/>
      <c r="AU7827" s="40"/>
      <c r="AX7827" s="6"/>
      <c r="AY7827" s="40"/>
    </row>
    <row r="7828" spans="32:51" x14ac:dyDescent="0.25">
      <c r="AF7828" s="6"/>
      <c r="AG7828" s="40"/>
      <c r="AJ7828" s="83"/>
      <c r="AK7828" s="40"/>
      <c r="AN7828" s="83"/>
      <c r="AO7828" s="40"/>
      <c r="AT7828" s="83"/>
      <c r="AU7828" s="40"/>
      <c r="AX7828" s="6"/>
      <c r="AY7828" s="40"/>
    </row>
    <row r="7829" spans="32:51" x14ac:dyDescent="0.25">
      <c r="AF7829" s="6"/>
      <c r="AG7829" s="40"/>
      <c r="AJ7829" s="83"/>
      <c r="AK7829" s="40"/>
      <c r="AN7829" s="83"/>
      <c r="AO7829" s="40"/>
      <c r="AT7829" s="83"/>
      <c r="AU7829" s="40"/>
      <c r="AX7829" s="6"/>
      <c r="AY7829" s="40"/>
    </row>
    <row r="7830" spans="32:51" x14ac:dyDescent="0.25">
      <c r="AF7830" s="6"/>
      <c r="AG7830" s="40"/>
      <c r="AJ7830" s="83"/>
      <c r="AK7830" s="40"/>
      <c r="AN7830" s="83"/>
      <c r="AO7830" s="40"/>
      <c r="AT7830" s="83"/>
      <c r="AU7830" s="40"/>
      <c r="AX7830" s="6"/>
      <c r="AY7830" s="40"/>
    </row>
    <row r="7831" spans="32:51" x14ac:dyDescent="0.25">
      <c r="AF7831" s="6"/>
      <c r="AG7831" s="40"/>
      <c r="AJ7831" s="83"/>
      <c r="AK7831" s="40"/>
      <c r="AN7831" s="83"/>
      <c r="AO7831" s="40"/>
      <c r="AT7831" s="83"/>
      <c r="AU7831" s="40"/>
      <c r="AX7831" s="6"/>
      <c r="AY7831" s="40"/>
    </row>
    <row r="7832" spans="32:51" x14ac:dyDescent="0.25">
      <c r="AF7832" s="6"/>
      <c r="AG7832" s="40"/>
      <c r="AJ7832" s="83"/>
      <c r="AK7832" s="40"/>
      <c r="AN7832" s="83"/>
      <c r="AO7832" s="40"/>
      <c r="AT7832" s="83"/>
      <c r="AU7832" s="40"/>
      <c r="AX7832" s="6"/>
      <c r="AY7832" s="40"/>
    </row>
    <row r="7833" spans="32:51" x14ac:dyDescent="0.25">
      <c r="AF7833" s="6"/>
      <c r="AG7833" s="40"/>
      <c r="AJ7833" s="83"/>
      <c r="AK7833" s="40"/>
      <c r="AN7833" s="83"/>
      <c r="AO7833" s="40"/>
      <c r="AT7833" s="83"/>
      <c r="AU7833" s="40"/>
      <c r="AX7833" s="6"/>
      <c r="AY7833" s="40"/>
    </row>
    <row r="7834" spans="32:51" x14ac:dyDescent="0.25">
      <c r="AF7834" s="6"/>
      <c r="AG7834" s="40"/>
      <c r="AJ7834" s="83"/>
      <c r="AK7834" s="40"/>
      <c r="AN7834" s="83"/>
      <c r="AO7834" s="40"/>
      <c r="AT7834" s="83"/>
      <c r="AU7834" s="40"/>
      <c r="AX7834" s="6"/>
      <c r="AY7834" s="40"/>
    </row>
    <row r="7835" spans="32:51" x14ac:dyDescent="0.25">
      <c r="AF7835" s="6"/>
      <c r="AG7835" s="40"/>
      <c r="AJ7835" s="83"/>
      <c r="AK7835" s="40"/>
      <c r="AN7835" s="83"/>
      <c r="AO7835" s="40"/>
      <c r="AT7835" s="83"/>
      <c r="AU7835" s="40"/>
      <c r="AX7835" s="6"/>
      <c r="AY7835" s="40"/>
    </row>
    <row r="7836" spans="32:51" x14ac:dyDescent="0.25">
      <c r="AF7836" s="6"/>
      <c r="AG7836" s="40"/>
      <c r="AJ7836" s="83"/>
      <c r="AK7836" s="40"/>
      <c r="AN7836" s="83"/>
      <c r="AO7836" s="40"/>
      <c r="AT7836" s="83"/>
      <c r="AU7836" s="40"/>
      <c r="AX7836" s="6"/>
      <c r="AY7836" s="40"/>
    </row>
    <row r="7837" spans="32:51" x14ac:dyDescent="0.25">
      <c r="AF7837" s="6"/>
      <c r="AG7837" s="40"/>
      <c r="AJ7837" s="83"/>
      <c r="AK7837" s="40"/>
      <c r="AN7837" s="83"/>
      <c r="AO7837" s="40"/>
      <c r="AT7837" s="83"/>
      <c r="AU7837" s="40"/>
      <c r="AX7837" s="6"/>
      <c r="AY7837" s="40"/>
    </row>
    <row r="7838" spans="32:51" x14ac:dyDescent="0.25">
      <c r="AF7838" s="6"/>
      <c r="AG7838" s="40"/>
      <c r="AJ7838" s="83"/>
      <c r="AK7838" s="40"/>
      <c r="AN7838" s="83"/>
      <c r="AO7838" s="40"/>
      <c r="AT7838" s="83"/>
      <c r="AU7838" s="40"/>
      <c r="AX7838" s="6"/>
      <c r="AY7838" s="40"/>
    </row>
    <row r="7839" spans="32:51" x14ac:dyDescent="0.25">
      <c r="AF7839" s="6"/>
      <c r="AG7839" s="40"/>
      <c r="AJ7839" s="83"/>
      <c r="AK7839" s="40"/>
      <c r="AN7839" s="83"/>
      <c r="AO7839" s="40"/>
      <c r="AT7839" s="83"/>
      <c r="AU7839" s="40"/>
      <c r="AX7839" s="6"/>
      <c r="AY7839" s="40"/>
    </row>
    <row r="7840" spans="32:51" x14ac:dyDescent="0.25">
      <c r="AF7840" s="6"/>
      <c r="AG7840" s="40"/>
      <c r="AJ7840" s="83"/>
      <c r="AK7840" s="40"/>
      <c r="AN7840" s="83"/>
      <c r="AO7840" s="40"/>
      <c r="AT7840" s="83"/>
      <c r="AU7840" s="40"/>
      <c r="AX7840" s="6"/>
      <c r="AY7840" s="40"/>
    </row>
    <row r="7841" spans="32:51" x14ac:dyDescent="0.25">
      <c r="AF7841" s="6"/>
      <c r="AG7841" s="40"/>
      <c r="AJ7841" s="83"/>
      <c r="AK7841" s="40"/>
      <c r="AN7841" s="83"/>
      <c r="AO7841" s="40"/>
      <c r="AT7841" s="83"/>
      <c r="AU7841" s="40"/>
      <c r="AX7841" s="6"/>
      <c r="AY7841" s="40"/>
    </row>
    <row r="7842" spans="32:51" x14ac:dyDescent="0.25">
      <c r="AF7842" s="6"/>
      <c r="AG7842" s="40"/>
      <c r="AJ7842" s="83"/>
      <c r="AK7842" s="40"/>
      <c r="AN7842" s="83"/>
      <c r="AO7842" s="40"/>
      <c r="AT7842" s="83"/>
      <c r="AU7842" s="40"/>
      <c r="AX7842" s="6"/>
      <c r="AY7842" s="40"/>
    </row>
    <row r="7843" spans="32:51" x14ac:dyDescent="0.25">
      <c r="AF7843" s="6"/>
      <c r="AG7843" s="40"/>
      <c r="AJ7843" s="83"/>
      <c r="AK7843" s="40"/>
      <c r="AN7843" s="83"/>
      <c r="AO7843" s="40"/>
      <c r="AT7843" s="83"/>
      <c r="AU7843" s="40"/>
      <c r="AX7843" s="6"/>
      <c r="AY7843" s="40"/>
    </row>
    <row r="7844" spans="32:51" x14ac:dyDescent="0.25">
      <c r="AF7844" s="6"/>
      <c r="AG7844" s="40"/>
      <c r="AJ7844" s="83"/>
      <c r="AK7844" s="40"/>
      <c r="AN7844" s="83"/>
      <c r="AO7844" s="40"/>
      <c r="AT7844" s="83"/>
      <c r="AU7844" s="40"/>
      <c r="AX7844" s="6"/>
      <c r="AY7844" s="40"/>
    </row>
    <row r="7845" spans="32:51" x14ac:dyDescent="0.25">
      <c r="AF7845" s="6"/>
      <c r="AG7845" s="40"/>
      <c r="AJ7845" s="83"/>
      <c r="AK7845" s="40"/>
      <c r="AN7845" s="83"/>
      <c r="AO7845" s="40"/>
      <c r="AT7845" s="83"/>
      <c r="AU7845" s="40"/>
      <c r="AX7845" s="6"/>
      <c r="AY7845" s="40"/>
    </row>
    <row r="7846" spans="32:51" x14ac:dyDescent="0.25">
      <c r="AF7846" s="6"/>
      <c r="AG7846" s="40"/>
      <c r="AJ7846" s="83"/>
      <c r="AK7846" s="40"/>
      <c r="AN7846" s="83"/>
      <c r="AO7846" s="40"/>
      <c r="AT7846" s="83"/>
      <c r="AU7846" s="40"/>
      <c r="AX7846" s="6"/>
      <c r="AY7846" s="40"/>
    </row>
    <row r="7847" spans="32:51" x14ac:dyDescent="0.25">
      <c r="AF7847" s="6"/>
      <c r="AG7847" s="40"/>
      <c r="AJ7847" s="83"/>
      <c r="AK7847" s="40"/>
      <c r="AN7847" s="83"/>
      <c r="AO7847" s="40"/>
      <c r="AT7847" s="83"/>
      <c r="AU7847" s="40"/>
      <c r="AX7847" s="6"/>
      <c r="AY7847" s="40"/>
    </row>
    <row r="7848" spans="32:51" x14ac:dyDescent="0.25">
      <c r="AF7848" s="6"/>
      <c r="AG7848" s="40"/>
      <c r="AJ7848" s="83"/>
      <c r="AK7848" s="40"/>
      <c r="AN7848" s="83"/>
      <c r="AO7848" s="40"/>
      <c r="AT7848" s="83"/>
      <c r="AU7848" s="40"/>
      <c r="AX7848" s="6"/>
      <c r="AY7848" s="40"/>
    </row>
    <row r="7849" spans="32:51" x14ac:dyDescent="0.25">
      <c r="AF7849" s="6"/>
      <c r="AG7849" s="40"/>
      <c r="AJ7849" s="83"/>
      <c r="AK7849" s="40"/>
      <c r="AN7849" s="83"/>
      <c r="AO7849" s="40"/>
      <c r="AT7849" s="83"/>
      <c r="AU7849" s="40"/>
      <c r="AX7849" s="6"/>
      <c r="AY7849" s="40"/>
    </row>
    <row r="7850" spans="32:51" x14ac:dyDescent="0.25">
      <c r="AF7850" s="6"/>
      <c r="AG7850" s="40"/>
      <c r="AJ7850" s="83"/>
      <c r="AK7850" s="40"/>
      <c r="AN7850" s="83"/>
      <c r="AO7850" s="40"/>
      <c r="AT7850" s="83"/>
      <c r="AU7850" s="40"/>
      <c r="AX7850" s="6"/>
      <c r="AY7850" s="40"/>
    </row>
    <row r="7851" spans="32:51" x14ac:dyDescent="0.25">
      <c r="AF7851" s="6"/>
      <c r="AG7851" s="40"/>
      <c r="AJ7851" s="83"/>
      <c r="AK7851" s="40"/>
      <c r="AN7851" s="83"/>
      <c r="AO7851" s="40"/>
      <c r="AT7851" s="83"/>
      <c r="AU7851" s="40"/>
      <c r="AX7851" s="6"/>
      <c r="AY7851" s="40"/>
    </row>
    <row r="7852" spans="32:51" x14ac:dyDescent="0.25">
      <c r="AF7852" s="6"/>
      <c r="AG7852" s="40"/>
      <c r="AJ7852" s="83"/>
      <c r="AK7852" s="40"/>
      <c r="AN7852" s="83"/>
      <c r="AO7852" s="40"/>
      <c r="AT7852" s="83"/>
      <c r="AU7852" s="40"/>
      <c r="AX7852" s="6"/>
      <c r="AY7852" s="40"/>
    </row>
    <row r="7853" spans="32:51" x14ac:dyDescent="0.25">
      <c r="AF7853" s="6"/>
      <c r="AG7853" s="40"/>
      <c r="AJ7853" s="83"/>
      <c r="AK7853" s="40"/>
      <c r="AN7853" s="83"/>
      <c r="AO7853" s="40"/>
      <c r="AT7853" s="83"/>
      <c r="AU7853" s="40"/>
      <c r="AX7853" s="6"/>
      <c r="AY7853" s="40"/>
    </row>
    <row r="7854" spans="32:51" x14ac:dyDescent="0.25">
      <c r="AF7854" s="6"/>
      <c r="AG7854" s="40"/>
      <c r="AJ7854" s="83"/>
      <c r="AK7854" s="40"/>
      <c r="AN7854" s="83"/>
      <c r="AO7854" s="40"/>
      <c r="AT7854" s="83"/>
      <c r="AU7854" s="40"/>
      <c r="AX7854" s="6"/>
      <c r="AY7854" s="40"/>
    </row>
    <row r="7855" spans="32:51" x14ac:dyDescent="0.25">
      <c r="AF7855" s="6"/>
      <c r="AG7855" s="40"/>
      <c r="AJ7855" s="83"/>
      <c r="AK7855" s="40"/>
      <c r="AN7855" s="83"/>
      <c r="AO7855" s="40"/>
      <c r="AT7855" s="83"/>
      <c r="AU7855" s="40"/>
      <c r="AX7855" s="6"/>
      <c r="AY7855" s="40"/>
    </row>
    <row r="7856" spans="32:51" x14ac:dyDescent="0.25">
      <c r="AF7856" s="6"/>
      <c r="AG7856" s="40"/>
      <c r="AJ7856" s="83"/>
      <c r="AK7856" s="40"/>
      <c r="AN7856" s="83"/>
      <c r="AO7856" s="40"/>
      <c r="AT7856" s="83"/>
      <c r="AU7856" s="40"/>
      <c r="AX7856" s="6"/>
      <c r="AY7856" s="40"/>
    </row>
    <row r="7857" spans="32:51" x14ac:dyDescent="0.25">
      <c r="AF7857" s="6"/>
      <c r="AG7857" s="40"/>
      <c r="AJ7857" s="83"/>
      <c r="AK7857" s="40"/>
      <c r="AN7857" s="83"/>
      <c r="AO7857" s="40"/>
      <c r="AT7857" s="83"/>
      <c r="AU7857" s="40"/>
      <c r="AX7857" s="6"/>
      <c r="AY7857" s="40"/>
    </row>
    <row r="7858" spans="32:51" x14ac:dyDescent="0.25">
      <c r="AF7858" s="6"/>
      <c r="AG7858" s="40"/>
      <c r="AJ7858" s="83"/>
      <c r="AK7858" s="40"/>
      <c r="AN7858" s="83"/>
      <c r="AO7858" s="40"/>
      <c r="AT7858" s="83"/>
      <c r="AU7858" s="40"/>
      <c r="AX7858" s="6"/>
      <c r="AY7858" s="40"/>
    </row>
    <row r="7859" spans="32:51" x14ac:dyDescent="0.25">
      <c r="AF7859" s="6"/>
      <c r="AG7859" s="40"/>
      <c r="AJ7859" s="83"/>
      <c r="AK7859" s="40"/>
      <c r="AN7859" s="83"/>
      <c r="AO7859" s="40"/>
      <c r="AT7859" s="83"/>
      <c r="AU7859" s="40"/>
      <c r="AX7859" s="6"/>
      <c r="AY7859" s="40"/>
    </row>
    <row r="7860" spans="32:51" x14ac:dyDescent="0.25">
      <c r="AF7860" s="6"/>
      <c r="AG7860" s="40"/>
      <c r="AJ7860" s="83"/>
      <c r="AK7860" s="40"/>
      <c r="AN7860" s="83"/>
      <c r="AO7860" s="40"/>
      <c r="AT7860" s="83"/>
      <c r="AU7860" s="40"/>
      <c r="AX7860" s="6"/>
      <c r="AY7860" s="40"/>
    </row>
    <row r="7861" spans="32:51" x14ac:dyDescent="0.25">
      <c r="AF7861" s="6"/>
      <c r="AG7861" s="40"/>
      <c r="AJ7861" s="83"/>
      <c r="AK7861" s="40"/>
      <c r="AN7861" s="83"/>
      <c r="AO7861" s="40"/>
      <c r="AT7861" s="83"/>
      <c r="AU7861" s="40"/>
      <c r="AX7861" s="6"/>
      <c r="AY7861" s="40"/>
    </row>
    <row r="7862" spans="32:51" x14ac:dyDescent="0.25">
      <c r="AF7862" s="6"/>
      <c r="AG7862" s="40"/>
      <c r="AJ7862" s="83"/>
      <c r="AK7862" s="40"/>
      <c r="AN7862" s="83"/>
      <c r="AO7862" s="40"/>
      <c r="AT7862" s="83"/>
      <c r="AU7862" s="40"/>
      <c r="AX7862" s="6"/>
      <c r="AY7862" s="40"/>
    </row>
    <row r="7863" spans="32:51" x14ac:dyDescent="0.25">
      <c r="AF7863" s="6"/>
      <c r="AG7863" s="40"/>
      <c r="AJ7863" s="83"/>
      <c r="AK7863" s="40"/>
      <c r="AN7863" s="83"/>
      <c r="AO7863" s="40"/>
      <c r="AT7863" s="83"/>
      <c r="AU7863" s="40"/>
      <c r="AX7863" s="6"/>
      <c r="AY7863" s="40"/>
    </row>
    <row r="7864" spans="32:51" x14ac:dyDescent="0.25">
      <c r="AF7864" s="6"/>
      <c r="AG7864" s="40"/>
      <c r="AJ7864" s="83"/>
      <c r="AK7864" s="40"/>
      <c r="AN7864" s="83"/>
      <c r="AO7864" s="40"/>
      <c r="AT7864" s="83"/>
      <c r="AU7864" s="40"/>
      <c r="AX7864" s="6"/>
      <c r="AY7864" s="40"/>
    </row>
    <row r="7865" spans="32:51" x14ac:dyDescent="0.25">
      <c r="AF7865" s="6"/>
      <c r="AG7865" s="40"/>
      <c r="AJ7865" s="83"/>
      <c r="AK7865" s="40"/>
      <c r="AN7865" s="83"/>
      <c r="AO7865" s="40"/>
      <c r="AT7865" s="83"/>
      <c r="AU7865" s="40"/>
      <c r="AX7865" s="6"/>
      <c r="AY7865" s="40"/>
    </row>
    <row r="7866" spans="32:51" x14ac:dyDescent="0.25">
      <c r="AF7866" s="6"/>
      <c r="AG7866" s="40"/>
      <c r="AJ7866" s="83"/>
      <c r="AK7866" s="40"/>
      <c r="AN7866" s="83"/>
      <c r="AO7866" s="40"/>
      <c r="AT7866" s="83"/>
      <c r="AU7866" s="40"/>
      <c r="AX7866" s="6"/>
      <c r="AY7866" s="40"/>
    </row>
    <row r="7867" spans="32:51" x14ac:dyDescent="0.25">
      <c r="AF7867" s="6"/>
      <c r="AG7867" s="40"/>
      <c r="AJ7867" s="83"/>
      <c r="AK7867" s="40"/>
      <c r="AN7867" s="83"/>
      <c r="AO7867" s="40"/>
      <c r="AT7867" s="83"/>
      <c r="AU7867" s="40"/>
      <c r="AX7867" s="6"/>
      <c r="AY7867" s="40"/>
    </row>
    <row r="7868" spans="32:51" x14ac:dyDescent="0.25">
      <c r="AF7868" s="6"/>
      <c r="AG7868" s="40"/>
      <c r="AJ7868" s="83"/>
      <c r="AK7868" s="40"/>
      <c r="AN7868" s="83"/>
      <c r="AO7868" s="40"/>
      <c r="AT7868" s="83"/>
      <c r="AU7868" s="40"/>
      <c r="AX7868" s="6"/>
      <c r="AY7868" s="40"/>
    </row>
    <row r="7869" spans="32:51" x14ac:dyDescent="0.25">
      <c r="AF7869" s="6"/>
      <c r="AG7869" s="40"/>
      <c r="AJ7869" s="83"/>
      <c r="AK7869" s="40"/>
      <c r="AN7869" s="83"/>
      <c r="AO7869" s="40"/>
      <c r="AT7869" s="83"/>
      <c r="AU7869" s="40"/>
      <c r="AX7869" s="6"/>
      <c r="AY7869" s="40"/>
    </row>
    <row r="7870" spans="32:51" x14ac:dyDescent="0.25">
      <c r="AF7870" s="6"/>
      <c r="AG7870" s="40"/>
      <c r="AJ7870" s="83"/>
      <c r="AK7870" s="40"/>
      <c r="AN7870" s="83"/>
      <c r="AO7870" s="40"/>
      <c r="AT7870" s="83"/>
      <c r="AU7870" s="40"/>
      <c r="AX7870" s="6"/>
      <c r="AY7870" s="40"/>
    </row>
    <row r="7871" spans="32:51" x14ac:dyDescent="0.25">
      <c r="AF7871" s="6"/>
      <c r="AG7871" s="40"/>
      <c r="AJ7871" s="83"/>
      <c r="AK7871" s="40"/>
      <c r="AN7871" s="83"/>
      <c r="AO7871" s="40"/>
      <c r="AT7871" s="83"/>
      <c r="AU7871" s="40"/>
      <c r="AX7871" s="6"/>
      <c r="AY7871" s="40"/>
    </row>
    <row r="7872" spans="32:51" x14ac:dyDescent="0.25">
      <c r="AF7872" s="6"/>
      <c r="AG7872" s="40"/>
      <c r="AJ7872" s="83"/>
      <c r="AK7872" s="40"/>
      <c r="AN7872" s="83"/>
      <c r="AO7872" s="40"/>
      <c r="AT7872" s="83"/>
      <c r="AU7872" s="40"/>
      <c r="AX7872" s="6"/>
      <c r="AY7872" s="40"/>
    </row>
    <row r="7873" spans="32:51" x14ac:dyDescent="0.25">
      <c r="AF7873" s="6"/>
      <c r="AG7873" s="40"/>
      <c r="AJ7873" s="83"/>
      <c r="AK7873" s="40"/>
      <c r="AN7873" s="83"/>
      <c r="AO7873" s="40"/>
      <c r="AT7873" s="83"/>
      <c r="AU7873" s="40"/>
      <c r="AX7873" s="6"/>
      <c r="AY7873" s="40"/>
    </row>
    <row r="7874" spans="32:51" x14ac:dyDescent="0.25">
      <c r="AF7874" s="6"/>
      <c r="AG7874" s="40"/>
      <c r="AJ7874" s="83"/>
      <c r="AK7874" s="40"/>
      <c r="AN7874" s="83"/>
      <c r="AO7874" s="40"/>
      <c r="AT7874" s="83"/>
      <c r="AU7874" s="40"/>
      <c r="AX7874" s="6"/>
      <c r="AY7874" s="40"/>
    </row>
    <row r="7875" spans="32:51" x14ac:dyDescent="0.25">
      <c r="AF7875" s="6"/>
      <c r="AG7875" s="40"/>
      <c r="AJ7875" s="83"/>
      <c r="AK7875" s="40"/>
      <c r="AN7875" s="83"/>
      <c r="AO7875" s="40"/>
      <c r="AT7875" s="83"/>
      <c r="AU7875" s="40"/>
      <c r="AX7875" s="6"/>
      <c r="AY7875" s="40"/>
    </row>
    <row r="7876" spans="32:51" x14ac:dyDescent="0.25">
      <c r="AF7876" s="6"/>
      <c r="AG7876" s="40"/>
      <c r="AJ7876" s="83"/>
      <c r="AK7876" s="40"/>
      <c r="AN7876" s="83"/>
      <c r="AO7876" s="40"/>
      <c r="AT7876" s="83"/>
      <c r="AU7876" s="40"/>
      <c r="AX7876" s="6"/>
      <c r="AY7876" s="40"/>
    </row>
    <row r="7877" spans="32:51" x14ac:dyDescent="0.25">
      <c r="AF7877" s="6"/>
      <c r="AG7877" s="40"/>
      <c r="AJ7877" s="83"/>
      <c r="AK7877" s="40"/>
      <c r="AN7877" s="83"/>
      <c r="AO7877" s="40"/>
      <c r="AT7877" s="83"/>
      <c r="AU7877" s="40"/>
      <c r="AX7877" s="6"/>
      <c r="AY7877" s="40"/>
    </row>
    <row r="7878" spans="32:51" x14ac:dyDescent="0.25">
      <c r="AF7878" s="6"/>
      <c r="AG7878" s="40"/>
      <c r="AJ7878" s="83"/>
      <c r="AK7878" s="40"/>
      <c r="AN7878" s="83"/>
      <c r="AO7878" s="40"/>
      <c r="AT7878" s="83"/>
      <c r="AU7878" s="40"/>
      <c r="AX7878" s="6"/>
      <c r="AY7878" s="40"/>
    </row>
    <row r="7879" spans="32:51" x14ac:dyDescent="0.25">
      <c r="AF7879" s="6"/>
      <c r="AG7879" s="40"/>
      <c r="AJ7879" s="83"/>
      <c r="AK7879" s="40"/>
      <c r="AN7879" s="83"/>
      <c r="AO7879" s="40"/>
      <c r="AT7879" s="83"/>
      <c r="AU7879" s="40"/>
      <c r="AX7879" s="6"/>
      <c r="AY7879" s="40"/>
    </row>
    <row r="7880" spans="32:51" x14ac:dyDescent="0.25">
      <c r="AF7880" s="6"/>
      <c r="AG7880" s="40"/>
      <c r="AJ7880" s="83"/>
      <c r="AK7880" s="40"/>
      <c r="AN7880" s="83"/>
      <c r="AO7880" s="40"/>
      <c r="AT7880" s="83"/>
      <c r="AU7880" s="40"/>
      <c r="AX7880" s="6"/>
      <c r="AY7880" s="40"/>
    </row>
    <row r="7881" spans="32:51" x14ac:dyDescent="0.25">
      <c r="AF7881" s="6"/>
      <c r="AG7881" s="40"/>
      <c r="AJ7881" s="83"/>
      <c r="AK7881" s="40"/>
      <c r="AN7881" s="83"/>
      <c r="AO7881" s="40"/>
      <c r="AT7881" s="83"/>
      <c r="AU7881" s="40"/>
      <c r="AX7881" s="6"/>
      <c r="AY7881" s="40"/>
    </row>
    <row r="7882" spans="32:51" x14ac:dyDescent="0.25">
      <c r="AF7882" s="6"/>
      <c r="AG7882" s="40"/>
      <c r="AJ7882" s="83"/>
      <c r="AK7882" s="40"/>
      <c r="AN7882" s="83"/>
      <c r="AO7882" s="40"/>
      <c r="AT7882" s="83"/>
      <c r="AU7882" s="40"/>
      <c r="AX7882" s="6"/>
      <c r="AY7882" s="40"/>
    </row>
    <row r="7883" spans="32:51" x14ac:dyDescent="0.25">
      <c r="AF7883" s="6"/>
      <c r="AG7883" s="40"/>
      <c r="AJ7883" s="83"/>
      <c r="AK7883" s="40"/>
      <c r="AN7883" s="83"/>
      <c r="AO7883" s="40"/>
      <c r="AT7883" s="83"/>
      <c r="AU7883" s="40"/>
      <c r="AX7883" s="6"/>
      <c r="AY7883" s="40"/>
    </row>
    <row r="7884" spans="32:51" x14ac:dyDescent="0.25">
      <c r="AF7884" s="6"/>
      <c r="AG7884" s="40"/>
      <c r="AJ7884" s="83"/>
      <c r="AK7884" s="40"/>
      <c r="AN7884" s="83"/>
      <c r="AO7884" s="40"/>
      <c r="AT7884" s="83"/>
      <c r="AU7884" s="40"/>
      <c r="AX7884" s="6"/>
      <c r="AY7884" s="40"/>
    </row>
    <row r="7885" spans="32:51" x14ac:dyDescent="0.25">
      <c r="AF7885" s="6"/>
      <c r="AG7885" s="40"/>
      <c r="AJ7885" s="83"/>
      <c r="AK7885" s="40"/>
      <c r="AN7885" s="83"/>
      <c r="AO7885" s="40"/>
      <c r="AT7885" s="83"/>
      <c r="AU7885" s="40"/>
      <c r="AX7885" s="6"/>
      <c r="AY7885" s="40"/>
    </row>
    <row r="7886" spans="32:51" x14ac:dyDescent="0.25">
      <c r="AF7886" s="6"/>
      <c r="AG7886" s="40"/>
      <c r="AJ7886" s="83"/>
      <c r="AK7886" s="40"/>
      <c r="AN7886" s="83"/>
      <c r="AO7886" s="40"/>
      <c r="AT7886" s="83"/>
      <c r="AU7886" s="40"/>
      <c r="AX7886" s="6"/>
      <c r="AY7886" s="40"/>
    </row>
    <row r="7887" spans="32:51" x14ac:dyDescent="0.25">
      <c r="AF7887" s="6"/>
      <c r="AG7887" s="40"/>
      <c r="AJ7887" s="83"/>
      <c r="AK7887" s="40"/>
      <c r="AN7887" s="83"/>
      <c r="AO7887" s="40"/>
      <c r="AT7887" s="83"/>
      <c r="AU7887" s="40"/>
      <c r="AX7887" s="6"/>
      <c r="AY7887" s="40"/>
    </row>
    <row r="7888" spans="32:51" x14ac:dyDescent="0.25">
      <c r="AF7888" s="6"/>
      <c r="AG7888" s="40"/>
      <c r="AJ7888" s="83"/>
      <c r="AK7888" s="40"/>
      <c r="AN7888" s="83"/>
      <c r="AO7888" s="40"/>
      <c r="AT7888" s="83"/>
      <c r="AU7888" s="40"/>
      <c r="AX7888" s="6"/>
      <c r="AY7888" s="40"/>
    </row>
    <row r="7889" spans="32:51" x14ac:dyDescent="0.25">
      <c r="AF7889" s="6"/>
      <c r="AG7889" s="40"/>
      <c r="AJ7889" s="83"/>
      <c r="AK7889" s="40"/>
      <c r="AN7889" s="83"/>
      <c r="AO7889" s="40"/>
      <c r="AT7889" s="83"/>
      <c r="AU7889" s="40"/>
      <c r="AX7889" s="6"/>
      <c r="AY7889" s="40"/>
    </row>
    <row r="7890" spans="32:51" x14ac:dyDescent="0.25">
      <c r="AF7890" s="6"/>
      <c r="AG7890" s="40"/>
      <c r="AJ7890" s="83"/>
      <c r="AK7890" s="40"/>
      <c r="AN7890" s="83"/>
      <c r="AO7890" s="40"/>
      <c r="AT7890" s="83"/>
      <c r="AU7890" s="40"/>
      <c r="AX7890" s="6"/>
      <c r="AY7890" s="40"/>
    </row>
    <row r="7891" spans="32:51" x14ac:dyDescent="0.25">
      <c r="AF7891" s="6"/>
      <c r="AG7891" s="40"/>
      <c r="AJ7891" s="83"/>
      <c r="AK7891" s="40"/>
      <c r="AN7891" s="83"/>
      <c r="AO7891" s="40"/>
      <c r="AT7891" s="83"/>
      <c r="AU7891" s="40"/>
      <c r="AX7891" s="6"/>
      <c r="AY7891" s="40"/>
    </row>
    <row r="7892" spans="32:51" x14ac:dyDescent="0.25">
      <c r="AF7892" s="6"/>
      <c r="AG7892" s="40"/>
      <c r="AJ7892" s="83"/>
      <c r="AK7892" s="40"/>
      <c r="AN7892" s="83"/>
      <c r="AO7892" s="40"/>
      <c r="AT7892" s="83"/>
      <c r="AU7892" s="40"/>
      <c r="AX7892" s="6"/>
      <c r="AY7892" s="40"/>
    </row>
    <row r="7893" spans="32:51" x14ac:dyDescent="0.25">
      <c r="AF7893" s="6"/>
      <c r="AG7893" s="40"/>
      <c r="AJ7893" s="83"/>
      <c r="AK7893" s="40"/>
      <c r="AN7893" s="83"/>
      <c r="AO7893" s="40"/>
      <c r="AT7893" s="83"/>
      <c r="AU7893" s="40"/>
      <c r="AX7893" s="6"/>
      <c r="AY7893" s="40"/>
    </row>
    <row r="7894" spans="32:51" x14ac:dyDescent="0.25">
      <c r="AF7894" s="6"/>
      <c r="AG7894" s="40"/>
      <c r="AJ7894" s="83"/>
      <c r="AK7894" s="40"/>
      <c r="AN7894" s="83"/>
      <c r="AO7894" s="40"/>
      <c r="AT7894" s="83"/>
      <c r="AU7894" s="40"/>
      <c r="AX7894" s="6"/>
      <c r="AY7894" s="40"/>
    </row>
    <row r="7895" spans="32:51" x14ac:dyDescent="0.25">
      <c r="AF7895" s="6"/>
      <c r="AG7895" s="40"/>
      <c r="AJ7895" s="83"/>
      <c r="AK7895" s="40"/>
      <c r="AN7895" s="83"/>
      <c r="AO7895" s="40"/>
      <c r="AT7895" s="83"/>
      <c r="AU7895" s="40"/>
      <c r="AX7895" s="6"/>
      <c r="AY7895" s="40"/>
    </row>
    <row r="7896" spans="32:51" x14ac:dyDescent="0.25">
      <c r="AF7896" s="6"/>
      <c r="AG7896" s="40"/>
      <c r="AJ7896" s="83"/>
      <c r="AK7896" s="40"/>
      <c r="AN7896" s="83"/>
      <c r="AO7896" s="40"/>
      <c r="AT7896" s="83"/>
      <c r="AU7896" s="40"/>
      <c r="AX7896" s="6"/>
      <c r="AY7896" s="40"/>
    </row>
    <row r="7897" spans="32:51" x14ac:dyDescent="0.25">
      <c r="AF7897" s="6"/>
      <c r="AG7897" s="40"/>
      <c r="AJ7897" s="83"/>
      <c r="AK7897" s="40"/>
      <c r="AN7897" s="83"/>
      <c r="AO7897" s="40"/>
      <c r="AT7897" s="83"/>
      <c r="AU7897" s="40"/>
      <c r="AX7897" s="6"/>
      <c r="AY7897" s="40"/>
    </row>
    <row r="7898" spans="32:51" x14ac:dyDescent="0.25">
      <c r="AF7898" s="6"/>
      <c r="AG7898" s="40"/>
      <c r="AJ7898" s="83"/>
      <c r="AK7898" s="40"/>
      <c r="AN7898" s="83"/>
      <c r="AO7898" s="40"/>
      <c r="AT7898" s="83"/>
      <c r="AU7898" s="40"/>
      <c r="AX7898" s="6"/>
      <c r="AY7898" s="40"/>
    </row>
    <row r="7899" spans="32:51" x14ac:dyDescent="0.25">
      <c r="AF7899" s="6"/>
      <c r="AG7899" s="40"/>
      <c r="AJ7899" s="83"/>
      <c r="AK7899" s="40"/>
      <c r="AN7899" s="83"/>
      <c r="AO7899" s="40"/>
      <c r="AT7899" s="83"/>
      <c r="AU7899" s="40"/>
      <c r="AX7899" s="6"/>
      <c r="AY7899" s="40"/>
    </row>
    <row r="7900" spans="32:51" x14ac:dyDescent="0.25">
      <c r="AF7900" s="6"/>
      <c r="AG7900" s="40"/>
      <c r="AJ7900" s="83"/>
      <c r="AK7900" s="40"/>
      <c r="AN7900" s="83"/>
      <c r="AO7900" s="40"/>
      <c r="AT7900" s="83"/>
      <c r="AU7900" s="40"/>
      <c r="AX7900" s="6"/>
      <c r="AY7900" s="40"/>
    </row>
    <row r="7901" spans="32:51" x14ac:dyDescent="0.25">
      <c r="AF7901" s="6"/>
      <c r="AG7901" s="40"/>
      <c r="AJ7901" s="83"/>
      <c r="AK7901" s="40"/>
      <c r="AN7901" s="83"/>
      <c r="AO7901" s="40"/>
      <c r="AT7901" s="83"/>
      <c r="AU7901" s="40"/>
      <c r="AX7901" s="6"/>
      <c r="AY7901" s="40"/>
    </row>
    <row r="7902" spans="32:51" x14ac:dyDescent="0.25">
      <c r="AF7902" s="6"/>
      <c r="AG7902" s="40"/>
      <c r="AJ7902" s="83"/>
      <c r="AK7902" s="40"/>
      <c r="AN7902" s="83"/>
      <c r="AO7902" s="40"/>
      <c r="AT7902" s="83"/>
      <c r="AU7902" s="40"/>
      <c r="AX7902" s="6"/>
      <c r="AY7902" s="40"/>
    </row>
    <row r="7903" spans="32:51" x14ac:dyDescent="0.25">
      <c r="AF7903" s="6"/>
      <c r="AG7903" s="40"/>
      <c r="AJ7903" s="83"/>
      <c r="AK7903" s="40"/>
      <c r="AN7903" s="83"/>
      <c r="AO7903" s="40"/>
      <c r="AT7903" s="83"/>
      <c r="AU7903" s="40"/>
      <c r="AX7903" s="6"/>
      <c r="AY7903" s="40"/>
    </row>
    <row r="7904" spans="32:51" x14ac:dyDescent="0.25">
      <c r="AF7904" s="6"/>
      <c r="AG7904" s="40"/>
      <c r="AJ7904" s="83"/>
      <c r="AK7904" s="40"/>
      <c r="AN7904" s="83"/>
      <c r="AO7904" s="40"/>
      <c r="AT7904" s="83"/>
      <c r="AU7904" s="40"/>
      <c r="AX7904" s="6"/>
      <c r="AY7904" s="40"/>
    </row>
    <row r="7905" spans="32:51" x14ac:dyDescent="0.25">
      <c r="AF7905" s="6"/>
      <c r="AG7905" s="40"/>
      <c r="AJ7905" s="83"/>
      <c r="AK7905" s="40"/>
      <c r="AN7905" s="83"/>
      <c r="AO7905" s="40"/>
      <c r="AT7905" s="83"/>
      <c r="AU7905" s="40"/>
      <c r="AX7905" s="6"/>
      <c r="AY7905" s="40"/>
    </row>
    <row r="7906" spans="32:51" x14ac:dyDescent="0.25">
      <c r="AF7906" s="6"/>
      <c r="AG7906" s="40"/>
      <c r="AJ7906" s="83"/>
      <c r="AK7906" s="40"/>
      <c r="AN7906" s="83"/>
      <c r="AO7906" s="40"/>
      <c r="AT7906" s="83"/>
      <c r="AU7906" s="40"/>
      <c r="AX7906" s="6"/>
      <c r="AY7906" s="40"/>
    </row>
    <row r="7907" spans="32:51" x14ac:dyDescent="0.25">
      <c r="AF7907" s="6"/>
      <c r="AG7907" s="40"/>
      <c r="AJ7907" s="83"/>
      <c r="AK7907" s="40"/>
      <c r="AN7907" s="83"/>
      <c r="AO7907" s="40"/>
      <c r="AT7907" s="83"/>
      <c r="AU7907" s="40"/>
      <c r="AX7907" s="6"/>
      <c r="AY7907" s="40"/>
    </row>
    <row r="7908" spans="32:51" x14ac:dyDescent="0.25">
      <c r="AF7908" s="6"/>
      <c r="AG7908" s="40"/>
      <c r="AJ7908" s="83"/>
      <c r="AK7908" s="40"/>
      <c r="AN7908" s="83"/>
      <c r="AO7908" s="40"/>
      <c r="AT7908" s="83"/>
      <c r="AU7908" s="40"/>
      <c r="AX7908" s="6"/>
      <c r="AY7908" s="40"/>
    </row>
    <row r="7909" spans="32:51" x14ac:dyDescent="0.25">
      <c r="AF7909" s="6"/>
      <c r="AG7909" s="40"/>
      <c r="AJ7909" s="83"/>
      <c r="AK7909" s="40"/>
      <c r="AN7909" s="83"/>
      <c r="AO7909" s="40"/>
      <c r="AT7909" s="83"/>
      <c r="AU7909" s="40"/>
      <c r="AX7909" s="6"/>
      <c r="AY7909" s="40"/>
    </row>
    <row r="7910" spans="32:51" x14ac:dyDescent="0.25">
      <c r="AF7910" s="6"/>
      <c r="AG7910" s="40"/>
      <c r="AJ7910" s="83"/>
      <c r="AK7910" s="40"/>
      <c r="AN7910" s="83"/>
      <c r="AO7910" s="40"/>
      <c r="AT7910" s="83"/>
      <c r="AU7910" s="40"/>
      <c r="AX7910" s="6"/>
      <c r="AY7910" s="40"/>
    </row>
    <row r="7911" spans="32:51" x14ac:dyDescent="0.25">
      <c r="AF7911" s="6"/>
      <c r="AG7911" s="40"/>
      <c r="AJ7911" s="83"/>
      <c r="AK7911" s="40"/>
      <c r="AN7911" s="83"/>
      <c r="AO7911" s="40"/>
      <c r="AT7911" s="83"/>
      <c r="AU7911" s="40"/>
      <c r="AX7911" s="6"/>
      <c r="AY7911" s="40"/>
    </row>
    <row r="7912" spans="32:51" x14ac:dyDescent="0.25">
      <c r="AF7912" s="6"/>
      <c r="AG7912" s="40"/>
      <c r="AJ7912" s="83"/>
      <c r="AK7912" s="40"/>
      <c r="AN7912" s="83"/>
      <c r="AO7912" s="40"/>
      <c r="AT7912" s="83"/>
      <c r="AU7912" s="40"/>
      <c r="AX7912" s="6"/>
      <c r="AY7912" s="40"/>
    </row>
    <row r="7913" spans="32:51" x14ac:dyDescent="0.25">
      <c r="AF7913" s="6"/>
      <c r="AG7913" s="40"/>
      <c r="AJ7913" s="83"/>
      <c r="AK7913" s="40"/>
      <c r="AN7913" s="83"/>
      <c r="AO7913" s="40"/>
      <c r="AT7913" s="83"/>
      <c r="AU7913" s="40"/>
      <c r="AX7913" s="6"/>
      <c r="AY7913" s="40"/>
    </row>
    <row r="7914" spans="32:51" x14ac:dyDescent="0.25">
      <c r="AF7914" s="6"/>
      <c r="AG7914" s="40"/>
      <c r="AJ7914" s="83"/>
      <c r="AK7914" s="40"/>
      <c r="AN7914" s="83"/>
      <c r="AO7914" s="40"/>
      <c r="AT7914" s="83"/>
      <c r="AU7914" s="40"/>
      <c r="AX7914" s="6"/>
      <c r="AY7914" s="40"/>
    </row>
    <row r="7915" spans="32:51" x14ac:dyDescent="0.25">
      <c r="AF7915" s="6"/>
      <c r="AG7915" s="40"/>
      <c r="AJ7915" s="83"/>
      <c r="AK7915" s="40"/>
      <c r="AN7915" s="83"/>
      <c r="AO7915" s="40"/>
      <c r="AT7915" s="83"/>
      <c r="AU7915" s="40"/>
      <c r="AX7915" s="6"/>
      <c r="AY7915" s="40"/>
    </row>
    <row r="7916" spans="32:51" x14ac:dyDescent="0.25">
      <c r="AF7916" s="6"/>
      <c r="AG7916" s="40"/>
      <c r="AJ7916" s="83"/>
      <c r="AK7916" s="40"/>
      <c r="AN7916" s="83"/>
      <c r="AO7916" s="40"/>
      <c r="AT7916" s="83"/>
      <c r="AU7916" s="40"/>
      <c r="AX7916" s="6"/>
      <c r="AY7916" s="40"/>
    </row>
    <row r="7917" spans="32:51" x14ac:dyDescent="0.25">
      <c r="AF7917" s="6"/>
      <c r="AG7917" s="40"/>
      <c r="AJ7917" s="83"/>
      <c r="AK7917" s="40"/>
      <c r="AN7917" s="83"/>
      <c r="AO7917" s="40"/>
      <c r="AT7917" s="83"/>
      <c r="AU7917" s="40"/>
      <c r="AX7917" s="6"/>
      <c r="AY7917" s="40"/>
    </row>
    <row r="7918" spans="32:51" x14ac:dyDescent="0.25">
      <c r="AF7918" s="6"/>
      <c r="AG7918" s="40"/>
      <c r="AJ7918" s="83"/>
      <c r="AK7918" s="40"/>
      <c r="AN7918" s="83"/>
      <c r="AO7918" s="40"/>
      <c r="AT7918" s="83"/>
      <c r="AU7918" s="40"/>
      <c r="AX7918" s="6"/>
      <c r="AY7918" s="40"/>
    </row>
    <row r="7919" spans="32:51" x14ac:dyDescent="0.25">
      <c r="AF7919" s="6"/>
      <c r="AG7919" s="40"/>
      <c r="AJ7919" s="83"/>
      <c r="AK7919" s="40"/>
      <c r="AN7919" s="83"/>
      <c r="AO7919" s="40"/>
      <c r="AT7919" s="83"/>
      <c r="AU7919" s="40"/>
      <c r="AX7919" s="6"/>
      <c r="AY7919" s="40"/>
    </row>
    <row r="7920" spans="32:51" x14ac:dyDescent="0.25">
      <c r="AF7920" s="6"/>
      <c r="AG7920" s="40"/>
      <c r="AJ7920" s="83"/>
      <c r="AK7920" s="40"/>
      <c r="AN7920" s="83"/>
      <c r="AO7920" s="40"/>
      <c r="AT7920" s="83"/>
      <c r="AU7920" s="40"/>
      <c r="AX7920" s="6"/>
      <c r="AY7920" s="40"/>
    </row>
    <row r="7921" spans="32:51" x14ac:dyDescent="0.25">
      <c r="AF7921" s="6"/>
      <c r="AG7921" s="40"/>
      <c r="AJ7921" s="83"/>
      <c r="AK7921" s="40"/>
      <c r="AN7921" s="83"/>
      <c r="AO7921" s="40"/>
      <c r="AT7921" s="83"/>
      <c r="AU7921" s="40"/>
      <c r="AX7921" s="6"/>
      <c r="AY7921" s="40"/>
    </row>
    <row r="7922" spans="32:51" x14ac:dyDescent="0.25">
      <c r="AF7922" s="6"/>
      <c r="AG7922" s="40"/>
      <c r="AJ7922" s="83"/>
      <c r="AK7922" s="40"/>
      <c r="AN7922" s="83"/>
      <c r="AO7922" s="40"/>
      <c r="AT7922" s="83"/>
      <c r="AU7922" s="40"/>
      <c r="AX7922" s="6"/>
      <c r="AY7922" s="40"/>
    </row>
    <row r="7923" spans="32:51" x14ac:dyDescent="0.25">
      <c r="AF7923" s="6"/>
      <c r="AG7923" s="40"/>
      <c r="AJ7923" s="83"/>
      <c r="AK7923" s="40"/>
      <c r="AN7923" s="83"/>
      <c r="AO7923" s="40"/>
      <c r="AT7923" s="83"/>
      <c r="AU7923" s="40"/>
      <c r="AX7923" s="6"/>
      <c r="AY7923" s="40"/>
    </row>
    <row r="7924" spans="32:51" x14ac:dyDescent="0.25">
      <c r="AF7924" s="6"/>
      <c r="AG7924" s="40"/>
      <c r="AJ7924" s="83"/>
      <c r="AK7924" s="40"/>
      <c r="AN7924" s="83"/>
      <c r="AO7924" s="40"/>
      <c r="AT7924" s="83"/>
      <c r="AU7924" s="40"/>
      <c r="AX7924" s="6"/>
      <c r="AY7924" s="40"/>
    </row>
    <row r="7925" spans="32:51" x14ac:dyDescent="0.25">
      <c r="AF7925" s="6"/>
      <c r="AG7925" s="40"/>
      <c r="AJ7925" s="83"/>
      <c r="AK7925" s="40"/>
      <c r="AN7925" s="83"/>
      <c r="AO7925" s="40"/>
      <c r="AT7925" s="83"/>
      <c r="AU7925" s="40"/>
      <c r="AX7925" s="6"/>
      <c r="AY7925" s="40"/>
    </row>
    <row r="7926" spans="32:51" x14ac:dyDescent="0.25">
      <c r="AF7926" s="6"/>
      <c r="AG7926" s="40"/>
      <c r="AJ7926" s="83"/>
      <c r="AK7926" s="40"/>
      <c r="AN7926" s="83"/>
      <c r="AO7926" s="40"/>
      <c r="AT7926" s="83"/>
      <c r="AU7926" s="40"/>
      <c r="AX7926" s="6"/>
      <c r="AY7926" s="40"/>
    </row>
    <row r="7927" spans="32:51" x14ac:dyDescent="0.25">
      <c r="AF7927" s="6"/>
      <c r="AG7927" s="40"/>
      <c r="AJ7927" s="83"/>
      <c r="AK7927" s="40"/>
      <c r="AN7927" s="83"/>
      <c r="AO7927" s="40"/>
      <c r="AT7927" s="83"/>
      <c r="AU7927" s="40"/>
      <c r="AX7927" s="6"/>
      <c r="AY7927" s="40"/>
    </row>
    <row r="7928" spans="32:51" x14ac:dyDescent="0.25">
      <c r="AF7928" s="6"/>
      <c r="AG7928" s="40"/>
      <c r="AJ7928" s="83"/>
      <c r="AK7928" s="40"/>
      <c r="AN7928" s="83"/>
      <c r="AO7928" s="40"/>
      <c r="AT7928" s="83"/>
      <c r="AU7928" s="40"/>
      <c r="AX7928" s="6"/>
      <c r="AY7928" s="40"/>
    </row>
    <row r="7929" spans="32:51" x14ac:dyDescent="0.25">
      <c r="AF7929" s="6"/>
      <c r="AG7929" s="40"/>
      <c r="AJ7929" s="83"/>
      <c r="AK7929" s="40"/>
      <c r="AN7929" s="83"/>
      <c r="AO7929" s="40"/>
      <c r="AT7929" s="83"/>
      <c r="AU7929" s="40"/>
      <c r="AX7929" s="6"/>
      <c r="AY7929" s="40"/>
    </row>
    <row r="7930" spans="32:51" x14ac:dyDescent="0.25">
      <c r="AF7930" s="6"/>
      <c r="AG7930" s="40"/>
      <c r="AJ7930" s="83"/>
      <c r="AK7930" s="40"/>
      <c r="AN7930" s="83"/>
      <c r="AO7930" s="40"/>
      <c r="AT7930" s="83"/>
      <c r="AU7930" s="40"/>
      <c r="AX7930" s="6"/>
      <c r="AY7930" s="40"/>
    </row>
    <row r="7931" spans="32:51" x14ac:dyDescent="0.25">
      <c r="AF7931" s="6"/>
      <c r="AG7931" s="40"/>
      <c r="AJ7931" s="83"/>
      <c r="AK7931" s="40"/>
      <c r="AN7931" s="83"/>
      <c r="AO7931" s="40"/>
      <c r="AT7931" s="83"/>
      <c r="AU7931" s="40"/>
      <c r="AX7931" s="6"/>
      <c r="AY7931" s="40"/>
    </row>
    <row r="7932" spans="32:51" x14ac:dyDescent="0.25">
      <c r="AF7932" s="6"/>
      <c r="AG7932" s="40"/>
      <c r="AJ7932" s="83"/>
      <c r="AK7932" s="40"/>
      <c r="AN7932" s="83"/>
      <c r="AO7932" s="40"/>
      <c r="AT7932" s="83"/>
      <c r="AU7932" s="40"/>
      <c r="AX7932" s="6"/>
      <c r="AY7932" s="40"/>
    </row>
    <row r="7933" spans="32:51" x14ac:dyDescent="0.25">
      <c r="AF7933" s="6"/>
      <c r="AG7933" s="40"/>
      <c r="AJ7933" s="83"/>
      <c r="AK7933" s="40"/>
      <c r="AN7933" s="83"/>
      <c r="AO7933" s="40"/>
      <c r="AT7933" s="83"/>
      <c r="AU7933" s="40"/>
      <c r="AX7933" s="6"/>
      <c r="AY7933" s="40"/>
    </row>
    <row r="7934" spans="32:51" x14ac:dyDescent="0.25">
      <c r="AF7934" s="6"/>
      <c r="AG7934" s="40"/>
      <c r="AJ7934" s="83"/>
      <c r="AK7934" s="40"/>
      <c r="AN7934" s="83"/>
      <c r="AO7934" s="40"/>
      <c r="AT7934" s="83"/>
      <c r="AU7934" s="40"/>
      <c r="AX7934" s="6"/>
      <c r="AY7934" s="40"/>
    </row>
    <row r="7935" spans="32:51" x14ac:dyDescent="0.25">
      <c r="AF7935" s="6"/>
      <c r="AG7935" s="40"/>
      <c r="AJ7935" s="83"/>
      <c r="AK7935" s="40"/>
      <c r="AN7935" s="83"/>
      <c r="AO7935" s="40"/>
      <c r="AT7935" s="83"/>
      <c r="AU7935" s="40"/>
      <c r="AX7935" s="6"/>
      <c r="AY7935" s="40"/>
    </row>
    <row r="7936" spans="32:51" x14ac:dyDescent="0.25">
      <c r="AF7936" s="6"/>
      <c r="AG7936" s="40"/>
      <c r="AJ7936" s="83"/>
      <c r="AK7936" s="40"/>
      <c r="AN7936" s="83"/>
      <c r="AO7936" s="40"/>
      <c r="AT7936" s="83"/>
      <c r="AU7936" s="40"/>
      <c r="AX7936" s="6"/>
      <c r="AY7936" s="40"/>
    </row>
    <row r="7937" spans="32:51" x14ac:dyDescent="0.25">
      <c r="AF7937" s="6"/>
      <c r="AG7937" s="40"/>
      <c r="AJ7937" s="83"/>
      <c r="AK7937" s="40"/>
      <c r="AN7937" s="83"/>
      <c r="AO7937" s="40"/>
      <c r="AT7937" s="83"/>
      <c r="AU7937" s="40"/>
      <c r="AX7937" s="6"/>
      <c r="AY7937" s="40"/>
    </row>
    <row r="7938" spans="32:51" x14ac:dyDescent="0.25">
      <c r="AF7938" s="6"/>
      <c r="AG7938" s="40"/>
      <c r="AJ7938" s="83"/>
      <c r="AK7938" s="40"/>
      <c r="AN7938" s="83"/>
      <c r="AO7938" s="40"/>
      <c r="AT7938" s="83"/>
      <c r="AU7938" s="40"/>
      <c r="AX7938" s="6"/>
      <c r="AY7938" s="40"/>
    </row>
    <row r="7939" spans="32:51" x14ac:dyDescent="0.25">
      <c r="AF7939" s="6"/>
      <c r="AG7939" s="40"/>
      <c r="AJ7939" s="83"/>
      <c r="AK7939" s="40"/>
      <c r="AN7939" s="83"/>
      <c r="AO7939" s="40"/>
      <c r="AT7939" s="83"/>
      <c r="AU7939" s="40"/>
      <c r="AX7939" s="6"/>
      <c r="AY7939" s="40"/>
    </row>
    <row r="7940" spans="32:51" x14ac:dyDescent="0.25">
      <c r="AF7940" s="6"/>
      <c r="AG7940" s="40"/>
      <c r="AJ7940" s="83"/>
      <c r="AK7940" s="40"/>
      <c r="AN7940" s="83"/>
      <c r="AO7940" s="40"/>
      <c r="AT7940" s="83"/>
      <c r="AU7940" s="40"/>
      <c r="AX7940" s="6"/>
      <c r="AY7940" s="40"/>
    </row>
    <row r="7941" spans="32:51" x14ac:dyDescent="0.25">
      <c r="AF7941" s="6"/>
      <c r="AG7941" s="40"/>
      <c r="AJ7941" s="83"/>
      <c r="AK7941" s="40"/>
      <c r="AN7941" s="83"/>
      <c r="AO7941" s="40"/>
      <c r="AT7941" s="83"/>
      <c r="AU7941" s="40"/>
      <c r="AX7941" s="6"/>
      <c r="AY7941" s="40"/>
    </row>
    <row r="7942" spans="32:51" x14ac:dyDescent="0.25">
      <c r="AF7942" s="6"/>
      <c r="AG7942" s="40"/>
      <c r="AJ7942" s="83"/>
      <c r="AK7942" s="40"/>
      <c r="AN7942" s="83"/>
      <c r="AO7942" s="40"/>
      <c r="AT7942" s="83"/>
      <c r="AU7942" s="40"/>
      <c r="AX7942" s="6"/>
      <c r="AY7942" s="40"/>
    </row>
    <row r="7943" spans="32:51" x14ac:dyDescent="0.25">
      <c r="AF7943" s="6"/>
      <c r="AG7943" s="40"/>
      <c r="AJ7943" s="83"/>
      <c r="AK7943" s="40"/>
      <c r="AN7943" s="83"/>
      <c r="AO7943" s="40"/>
      <c r="AT7943" s="83"/>
      <c r="AU7943" s="40"/>
      <c r="AX7943" s="6"/>
      <c r="AY7943" s="40"/>
    </row>
    <row r="7944" spans="32:51" x14ac:dyDescent="0.25">
      <c r="AF7944" s="6"/>
      <c r="AG7944" s="40"/>
      <c r="AJ7944" s="83"/>
      <c r="AK7944" s="40"/>
      <c r="AN7944" s="83"/>
      <c r="AO7944" s="40"/>
      <c r="AT7944" s="83"/>
      <c r="AU7944" s="40"/>
      <c r="AX7944" s="6"/>
      <c r="AY7944" s="40"/>
    </row>
    <row r="7945" spans="32:51" x14ac:dyDescent="0.25">
      <c r="AF7945" s="6"/>
      <c r="AG7945" s="40"/>
      <c r="AJ7945" s="83"/>
      <c r="AK7945" s="40"/>
      <c r="AN7945" s="83"/>
      <c r="AO7945" s="40"/>
      <c r="AT7945" s="83"/>
      <c r="AU7945" s="40"/>
      <c r="AX7945" s="6"/>
      <c r="AY7945" s="40"/>
    </row>
    <row r="7946" spans="32:51" x14ac:dyDescent="0.25">
      <c r="AF7946" s="6"/>
      <c r="AG7946" s="40"/>
      <c r="AJ7946" s="83"/>
      <c r="AK7946" s="40"/>
      <c r="AN7946" s="83"/>
      <c r="AO7946" s="40"/>
      <c r="AT7946" s="83"/>
      <c r="AU7946" s="40"/>
      <c r="AX7946" s="6"/>
      <c r="AY7946" s="40"/>
    </row>
    <row r="7947" spans="32:51" x14ac:dyDescent="0.25">
      <c r="AF7947" s="6"/>
      <c r="AG7947" s="40"/>
      <c r="AJ7947" s="83"/>
      <c r="AK7947" s="40"/>
      <c r="AN7947" s="83"/>
      <c r="AO7947" s="40"/>
      <c r="AT7947" s="83"/>
      <c r="AU7947" s="40"/>
      <c r="AX7947" s="6"/>
      <c r="AY7947" s="40"/>
    </row>
    <row r="7948" spans="32:51" x14ac:dyDescent="0.25">
      <c r="AF7948" s="6"/>
      <c r="AG7948" s="40"/>
      <c r="AJ7948" s="83"/>
      <c r="AK7948" s="40"/>
      <c r="AN7948" s="83"/>
      <c r="AO7948" s="40"/>
      <c r="AT7948" s="83"/>
      <c r="AU7948" s="40"/>
      <c r="AX7948" s="6"/>
      <c r="AY7948" s="40"/>
    </row>
    <row r="7949" spans="32:51" x14ac:dyDescent="0.25">
      <c r="AF7949" s="6"/>
      <c r="AG7949" s="40"/>
      <c r="AJ7949" s="83"/>
      <c r="AK7949" s="40"/>
      <c r="AN7949" s="83"/>
      <c r="AO7949" s="40"/>
      <c r="AT7949" s="83"/>
      <c r="AU7949" s="40"/>
      <c r="AX7949" s="6"/>
      <c r="AY7949" s="40"/>
    </row>
    <row r="7950" spans="32:51" x14ac:dyDescent="0.25">
      <c r="AF7950" s="6"/>
      <c r="AG7950" s="40"/>
      <c r="AJ7950" s="83"/>
      <c r="AK7950" s="40"/>
      <c r="AN7950" s="83"/>
      <c r="AO7950" s="40"/>
      <c r="AT7950" s="83"/>
      <c r="AU7950" s="40"/>
      <c r="AX7950" s="6"/>
      <c r="AY7950" s="40"/>
    </row>
    <row r="7951" spans="32:51" x14ac:dyDescent="0.25">
      <c r="AF7951" s="6"/>
      <c r="AG7951" s="40"/>
      <c r="AJ7951" s="83"/>
      <c r="AK7951" s="40"/>
      <c r="AN7951" s="83"/>
      <c r="AO7951" s="40"/>
      <c r="AT7951" s="83"/>
      <c r="AU7951" s="40"/>
      <c r="AX7951" s="6"/>
      <c r="AY7951" s="40"/>
    </row>
    <row r="7952" spans="32:51" x14ac:dyDescent="0.25">
      <c r="AF7952" s="6"/>
      <c r="AG7952" s="40"/>
      <c r="AJ7952" s="83"/>
      <c r="AK7952" s="40"/>
      <c r="AN7952" s="83"/>
      <c r="AO7952" s="40"/>
      <c r="AT7952" s="83"/>
      <c r="AU7952" s="40"/>
      <c r="AX7952" s="6"/>
      <c r="AY7952" s="40"/>
    </row>
    <row r="7953" spans="32:51" x14ac:dyDescent="0.25">
      <c r="AF7953" s="6"/>
      <c r="AG7953" s="40"/>
      <c r="AJ7953" s="83"/>
      <c r="AK7953" s="40"/>
      <c r="AN7953" s="83"/>
      <c r="AO7953" s="40"/>
      <c r="AT7953" s="83"/>
      <c r="AU7953" s="40"/>
      <c r="AX7953" s="6"/>
      <c r="AY7953" s="40"/>
    </row>
    <row r="7954" spans="32:51" x14ac:dyDescent="0.25">
      <c r="AF7954" s="6"/>
      <c r="AG7954" s="40"/>
      <c r="AJ7954" s="83"/>
      <c r="AK7954" s="40"/>
      <c r="AN7954" s="83"/>
      <c r="AO7954" s="40"/>
      <c r="AT7954" s="83"/>
      <c r="AU7954" s="40"/>
      <c r="AX7954" s="6"/>
      <c r="AY7954" s="40"/>
    </row>
    <row r="7955" spans="32:51" x14ac:dyDescent="0.25">
      <c r="AF7955" s="6"/>
      <c r="AG7955" s="40"/>
      <c r="AJ7955" s="83"/>
      <c r="AK7955" s="40"/>
      <c r="AN7955" s="83"/>
      <c r="AO7955" s="40"/>
      <c r="AT7955" s="83"/>
      <c r="AU7955" s="40"/>
      <c r="AX7955" s="6"/>
      <c r="AY7955" s="40"/>
    </row>
    <row r="7956" spans="32:51" x14ac:dyDescent="0.25">
      <c r="AF7956" s="6"/>
      <c r="AG7956" s="40"/>
      <c r="AJ7956" s="83"/>
      <c r="AK7956" s="40"/>
      <c r="AN7956" s="83"/>
      <c r="AO7956" s="40"/>
      <c r="AT7956" s="83"/>
      <c r="AU7956" s="40"/>
      <c r="AX7956" s="6"/>
      <c r="AY7956" s="40"/>
    </row>
    <row r="7957" spans="32:51" x14ac:dyDescent="0.25">
      <c r="AF7957" s="6"/>
      <c r="AG7957" s="40"/>
      <c r="AJ7957" s="83"/>
      <c r="AK7957" s="40"/>
      <c r="AN7957" s="83"/>
      <c r="AO7957" s="40"/>
      <c r="AT7957" s="83"/>
      <c r="AU7957" s="40"/>
      <c r="AX7957" s="6"/>
      <c r="AY7957" s="40"/>
    </row>
    <row r="7958" spans="32:51" x14ac:dyDescent="0.25">
      <c r="AF7958" s="6"/>
      <c r="AG7958" s="40"/>
      <c r="AJ7958" s="83"/>
      <c r="AK7958" s="40"/>
      <c r="AN7958" s="83"/>
      <c r="AO7958" s="40"/>
      <c r="AT7958" s="83"/>
      <c r="AU7958" s="40"/>
      <c r="AX7958" s="6"/>
      <c r="AY7958" s="40"/>
    </row>
    <row r="7959" spans="32:51" x14ac:dyDescent="0.25">
      <c r="AF7959" s="6"/>
      <c r="AG7959" s="40"/>
      <c r="AJ7959" s="83"/>
      <c r="AK7959" s="40"/>
      <c r="AN7959" s="83"/>
      <c r="AO7959" s="40"/>
      <c r="AT7959" s="83"/>
      <c r="AU7959" s="40"/>
      <c r="AX7959" s="6"/>
      <c r="AY7959" s="40"/>
    </row>
    <row r="7960" spans="32:51" x14ac:dyDescent="0.25">
      <c r="AF7960" s="6"/>
      <c r="AG7960" s="40"/>
      <c r="AJ7960" s="83"/>
      <c r="AK7960" s="40"/>
      <c r="AN7960" s="83"/>
      <c r="AO7960" s="40"/>
      <c r="AT7960" s="83"/>
      <c r="AU7960" s="40"/>
      <c r="AX7960" s="6"/>
      <c r="AY7960" s="40"/>
    </row>
    <row r="7961" spans="32:51" x14ac:dyDescent="0.25">
      <c r="AF7961" s="6"/>
      <c r="AG7961" s="40"/>
      <c r="AJ7961" s="83"/>
      <c r="AK7961" s="40"/>
      <c r="AN7961" s="83"/>
      <c r="AO7961" s="40"/>
      <c r="AT7961" s="83"/>
      <c r="AU7961" s="40"/>
      <c r="AX7961" s="6"/>
      <c r="AY7961" s="40"/>
    </row>
    <row r="7962" spans="32:51" x14ac:dyDescent="0.25">
      <c r="AF7962" s="6"/>
      <c r="AG7962" s="40"/>
      <c r="AJ7962" s="83"/>
      <c r="AK7962" s="40"/>
      <c r="AN7962" s="83"/>
      <c r="AO7962" s="40"/>
      <c r="AT7962" s="83"/>
      <c r="AU7962" s="40"/>
      <c r="AX7962" s="6"/>
      <c r="AY7962" s="40"/>
    </row>
    <row r="7963" spans="32:51" x14ac:dyDescent="0.25">
      <c r="AF7963" s="6"/>
      <c r="AG7963" s="40"/>
      <c r="AJ7963" s="83"/>
      <c r="AK7963" s="40"/>
      <c r="AN7963" s="83"/>
      <c r="AO7963" s="40"/>
      <c r="AT7963" s="83"/>
      <c r="AU7963" s="40"/>
      <c r="AX7963" s="6"/>
      <c r="AY7963" s="40"/>
    </row>
    <row r="7964" spans="32:51" x14ac:dyDescent="0.25">
      <c r="AF7964" s="6"/>
      <c r="AG7964" s="40"/>
      <c r="AJ7964" s="83"/>
      <c r="AK7964" s="40"/>
      <c r="AN7964" s="83"/>
      <c r="AO7964" s="40"/>
      <c r="AT7964" s="83"/>
      <c r="AU7964" s="40"/>
      <c r="AX7964" s="6"/>
      <c r="AY7964" s="40"/>
    </row>
    <row r="7965" spans="32:51" x14ac:dyDescent="0.25">
      <c r="AF7965" s="6"/>
      <c r="AG7965" s="40"/>
      <c r="AJ7965" s="83"/>
      <c r="AK7965" s="40"/>
      <c r="AN7965" s="83"/>
      <c r="AO7965" s="40"/>
      <c r="AT7965" s="83"/>
      <c r="AU7965" s="40"/>
      <c r="AX7965" s="6"/>
      <c r="AY7965" s="40"/>
    </row>
    <row r="7966" spans="32:51" x14ac:dyDescent="0.25">
      <c r="AF7966" s="6"/>
      <c r="AG7966" s="40"/>
      <c r="AJ7966" s="83"/>
      <c r="AK7966" s="40"/>
      <c r="AN7966" s="83"/>
      <c r="AO7966" s="40"/>
      <c r="AT7966" s="83"/>
      <c r="AU7966" s="40"/>
      <c r="AX7966" s="6"/>
      <c r="AY7966" s="40"/>
    </row>
    <row r="7967" spans="32:51" x14ac:dyDescent="0.25">
      <c r="AF7967" s="6"/>
      <c r="AG7967" s="40"/>
      <c r="AJ7967" s="83"/>
      <c r="AK7967" s="40"/>
      <c r="AN7967" s="83"/>
      <c r="AO7967" s="40"/>
      <c r="AT7967" s="83"/>
      <c r="AU7967" s="40"/>
      <c r="AX7967" s="6"/>
      <c r="AY7967" s="40"/>
    </row>
    <row r="7968" spans="32:51" x14ac:dyDescent="0.25">
      <c r="AF7968" s="6"/>
      <c r="AG7968" s="40"/>
      <c r="AJ7968" s="83"/>
      <c r="AK7968" s="40"/>
      <c r="AN7968" s="83"/>
      <c r="AO7968" s="40"/>
      <c r="AT7968" s="83"/>
      <c r="AU7968" s="40"/>
      <c r="AX7968" s="6"/>
      <c r="AY7968" s="40"/>
    </row>
    <row r="7969" spans="32:51" x14ac:dyDescent="0.25">
      <c r="AF7969" s="6"/>
      <c r="AG7969" s="40"/>
      <c r="AJ7969" s="83"/>
      <c r="AK7969" s="40"/>
      <c r="AN7969" s="83"/>
      <c r="AO7969" s="40"/>
      <c r="AT7969" s="83"/>
      <c r="AU7969" s="40"/>
      <c r="AX7969" s="6"/>
      <c r="AY7969" s="40"/>
    </row>
    <row r="7970" spans="32:51" x14ac:dyDescent="0.25">
      <c r="AF7970" s="6"/>
      <c r="AG7970" s="40"/>
      <c r="AJ7970" s="83"/>
      <c r="AK7970" s="40"/>
      <c r="AN7970" s="83"/>
      <c r="AO7970" s="40"/>
      <c r="AT7970" s="83"/>
      <c r="AU7970" s="40"/>
      <c r="AX7970" s="6"/>
      <c r="AY7970" s="40"/>
    </row>
    <row r="7971" spans="32:51" x14ac:dyDescent="0.25">
      <c r="AF7971" s="6"/>
      <c r="AG7971" s="40"/>
      <c r="AJ7971" s="83"/>
      <c r="AK7971" s="40"/>
      <c r="AN7971" s="83"/>
      <c r="AO7971" s="40"/>
      <c r="AT7971" s="83"/>
      <c r="AU7971" s="40"/>
      <c r="AX7971" s="6"/>
      <c r="AY7971" s="40"/>
    </row>
    <row r="7972" spans="32:51" x14ac:dyDescent="0.25">
      <c r="AF7972" s="6"/>
      <c r="AG7972" s="40"/>
      <c r="AJ7972" s="83"/>
      <c r="AK7972" s="40"/>
      <c r="AN7972" s="83"/>
      <c r="AO7972" s="40"/>
      <c r="AT7972" s="83"/>
      <c r="AU7972" s="40"/>
      <c r="AX7972" s="6"/>
      <c r="AY7972" s="40"/>
    </row>
    <row r="7973" spans="32:51" x14ac:dyDescent="0.25">
      <c r="AF7973" s="6"/>
      <c r="AG7973" s="40"/>
      <c r="AJ7973" s="83"/>
      <c r="AK7973" s="40"/>
      <c r="AN7973" s="83"/>
      <c r="AO7973" s="40"/>
      <c r="AT7973" s="83"/>
      <c r="AU7973" s="40"/>
      <c r="AX7973" s="6"/>
      <c r="AY7973" s="40"/>
    </row>
    <row r="7974" spans="32:51" x14ac:dyDescent="0.25">
      <c r="AF7974" s="6"/>
      <c r="AG7974" s="40"/>
      <c r="AJ7974" s="83"/>
      <c r="AK7974" s="40"/>
      <c r="AN7974" s="83"/>
      <c r="AO7974" s="40"/>
      <c r="AT7974" s="83"/>
      <c r="AU7974" s="40"/>
      <c r="AX7974" s="6"/>
      <c r="AY7974" s="40"/>
    </row>
    <row r="7975" spans="32:51" x14ac:dyDescent="0.25">
      <c r="AF7975" s="6"/>
      <c r="AG7975" s="40"/>
      <c r="AJ7975" s="83"/>
      <c r="AK7975" s="40"/>
      <c r="AN7975" s="83"/>
      <c r="AO7975" s="40"/>
      <c r="AT7975" s="83"/>
      <c r="AU7975" s="40"/>
      <c r="AX7975" s="6"/>
      <c r="AY7975" s="40"/>
    </row>
    <row r="7976" spans="32:51" x14ac:dyDescent="0.25">
      <c r="AF7976" s="6"/>
      <c r="AG7976" s="40"/>
      <c r="AJ7976" s="83"/>
      <c r="AK7976" s="40"/>
      <c r="AN7976" s="83"/>
      <c r="AO7976" s="40"/>
      <c r="AT7976" s="83"/>
      <c r="AU7976" s="40"/>
      <c r="AX7976" s="6"/>
      <c r="AY7976" s="40"/>
    </row>
    <row r="7977" spans="32:51" x14ac:dyDescent="0.25">
      <c r="AF7977" s="6"/>
      <c r="AG7977" s="40"/>
      <c r="AJ7977" s="83"/>
      <c r="AK7977" s="40"/>
      <c r="AN7977" s="83"/>
      <c r="AO7977" s="40"/>
      <c r="AT7977" s="83"/>
      <c r="AU7977" s="40"/>
      <c r="AX7977" s="6"/>
      <c r="AY7977" s="40"/>
    </row>
    <row r="7978" spans="32:51" x14ac:dyDescent="0.25">
      <c r="AF7978" s="6"/>
      <c r="AG7978" s="40"/>
      <c r="AJ7978" s="83"/>
      <c r="AK7978" s="40"/>
      <c r="AN7978" s="83"/>
      <c r="AO7978" s="40"/>
      <c r="AT7978" s="83"/>
      <c r="AU7978" s="40"/>
      <c r="AX7978" s="6"/>
      <c r="AY7978" s="40"/>
    </row>
    <row r="7979" spans="32:51" x14ac:dyDescent="0.25">
      <c r="AF7979" s="6"/>
      <c r="AG7979" s="40"/>
      <c r="AJ7979" s="83"/>
      <c r="AK7979" s="40"/>
      <c r="AN7979" s="83"/>
      <c r="AO7979" s="40"/>
      <c r="AT7979" s="83"/>
      <c r="AU7979" s="40"/>
      <c r="AX7979" s="6"/>
      <c r="AY7979" s="40"/>
    </row>
    <row r="7980" spans="32:51" x14ac:dyDescent="0.25">
      <c r="AF7980" s="6"/>
      <c r="AG7980" s="40"/>
      <c r="AJ7980" s="83"/>
      <c r="AK7980" s="40"/>
      <c r="AN7980" s="83"/>
      <c r="AO7980" s="40"/>
      <c r="AT7980" s="83"/>
      <c r="AU7980" s="40"/>
      <c r="AX7980" s="6"/>
      <c r="AY7980" s="40"/>
    </row>
    <row r="7981" spans="32:51" x14ac:dyDescent="0.25">
      <c r="AF7981" s="6"/>
      <c r="AG7981" s="40"/>
      <c r="AJ7981" s="83"/>
      <c r="AK7981" s="40"/>
      <c r="AN7981" s="83"/>
      <c r="AO7981" s="40"/>
      <c r="AT7981" s="83"/>
      <c r="AU7981" s="40"/>
      <c r="AX7981" s="6"/>
      <c r="AY7981" s="40"/>
    </row>
    <row r="7982" spans="32:51" x14ac:dyDescent="0.25">
      <c r="AF7982" s="6"/>
      <c r="AG7982" s="40"/>
      <c r="AJ7982" s="83"/>
      <c r="AK7982" s="40"/>
      <c r="AN7982" s="83"/>
      <c r="AO7982" s="40"/>
      <c r="AT7982" s="83"/>
      <c r="AU7982" s="40"/>
      <c r="AX7982" s="6"/>
      <c r="AY7982" s="40"/>
    </row>
    <row r="7983" spans="32:51" x14ac:dyDescent="0.25">
      <c r="AF7983" s="6"/>
      <c r="AG7983" s="40"/>
      <c r="AJ7983" s="83"/>
      <c r="AK7983" s="40"/>
      <c r="AN7983" s="83"/>
      <c r="AO7983" s="40"/>
      <c r="AT7983" s="83"/>
      <c r="AU7983" s="40"/>
      <c r="AX7983" s="6"/>
      <c r="AY7983" s="40"/>
    </row>
    <row r="7984" spans="32:51" x14ac:dyDescent="0.25">
      <c r="AF7984" s="6"/>
      <c r="AG7984" s="40"/>
      <c r="AJ7984" s="83"/>
      <c r="AK7984" s="40"/>
      <c r="AN7984" s="83"/>
      <c r="AO7984" s="40"/>
      <c r="AT7984" s="83"/>
      <c r="AU7984" s="40"/>
      <c r="AX7984" s="6"/>
      <c r="AY7984" s="40"/>
    </row>
    <row r="7985" spans="32:51" x14ac:dyDescent="0.25">
      <c r="AF7985" s="6"/>
      <c r="AG7985" s="40"/>
      <c r="AJ7985" s="83"/>
      <c r="AK7985" s="40"/>
      <c r="AN7985" s="83"/>
      <c r="AO7985" s="40"/>
      <c r="AT7985" s="83"/>
      <c r="AU7985" s="40"/>
      <c r="AX7985" s="6"/>
      <c r="AY7985" s="40"/>
    </row>
    <row r="7986" spans="32:51" x14ac:dyDescent="0.25">
      <c r="AF7986" s="6"/>
      <c r="AG7986" s="40"/>
      <c r="AJ7986" s="83"/>
      <c r="AK7986" s="40"/>
      <c r="AN7986" s="83"/>
      <c r="AO7986" s="40"/>
      <c r="AT7986" s="83"/>
      <c r="AU7986" s="40"/>
      <c r="AX7986" s="6"/>
      <c r="AY7986" s="40"/>
    </row>
    <row r="7987" spans="32:51" x14ac:dyDescent="0.25">
      <c r="AF7987" s="6"/>
      <c r="AG7987" s="40"/>
      <c r="AJ7987" s="83"/>
      <c r="AK7987" s="40"/>
      <c r="AN7987" s="83"/>
      <c r="AO7987" s="40"/>
      <c r="AT7987" s="83"/>
      <c r="AU7987" s="40"/>
      <c r="AX7987" s="6"/>
      <c r="AY7987" s="40"/>
    </row>
    <row r="7988" spans="32:51" x14ac:dyDescent="0.25">
      <c r="AF7988" s="6"/>
      <c r="AG7988" s="40"/>
      <c r="AJ7988" s="83"/>
      <c r="AK7988" s="40"/>
      <c r="AN7988" s="83"/>
      <c r="AO7988" s="40"/>
      <c r="AT7988" s="83"/>
      <c r="AU7988" s="40"/>
      <c r="AX7988" s="6"/>
      <c r="AY7988" s="40"/>
    </row>
    <row r="7989" spans="32:51" x14ac:dyDescent="0.25">
      <c r="AF7989" s="6"/>
      <c r="AG7989" s="40"/>
      <c r="AJ7989" s="83"/>
      <c r="AK7989" s="40"/>
      <c r="AN7989" s="83"/>
      <c r="AO7989" s="40"/>
      <c r="AT7989" s="83"/>
      <c r="AU7989" s="40"/>
      <c r="AX7989" s="6"/>
      <c r="AY7989" s="40"/>
    </row>
    <row r="7990" spans="32:51" x14ac:dyDescent="0.25">
      <c r="AF7990" s="6"/>
      <c r="AG7990" s="40"/>
      <c r="AJ7990" s="83"/>
      <c r="AK7990" s="40"/>
      <c r="AN7990" s="83"/>
      <c r="AO7990" s="40"/>
      <c r="AT7990" s="83"/>
      <c r="AU7990" s="40"/>
      <c r="AX7990" s="6"/>
      <c r="AY7990" s="40"/>
    </row>
    <row r="7991" spans="32:51" x14ac:dyDescent="0.25">
      <c r="AF7991" s="6"/>
      <c r="AG7991" s="40"/>
      <c r="AJ7991" s="83"/>
      <c r="AK7991" s="40"/>
      <c r="AN7991" s="83"/>
      <c r="AO7991" s="40"/>
      <c r="AT7991" s="83"/>
      <c r="AU7991" s="40"/>
      <c r="AX7991" s="6"/>
      <c r="AY7991" s="40"/>
    </row>
    <row r="7992" spans="32:51" x14ac:dyDescent="0.25">
      <c r="AF7992" s="6"/>
      <c r="AG7992" s="40"/>
      <c r="AJ7992" s="83"/>
      <c r="AK7992" s="40"/>
      <c r="AN7992" s="83"/>
      <c r="AO7992" s="40"/>
      <c r="AT7992" s="83"/>
      <c r="AU7992" s="40"/>
      <c r="AX7992" s="6"/>
      <c r="AY7992" s="40"/>
    </row>
    <row r="7993" spans="32:51" x14ac:dyDescent="0.25">
      <c r="AF7993" s="6"/>
      <c r="AG7993" s="40"/>
      <c r="AJ7993" s="83"/>
      <c r="AK7993" s="40"/>
      <c r="AN7993" s="83"/>
      <c r="AO7993" s="40"/>
      <c r="AT7993" s="83"/>
      <c r="AU7993" s="40"/>
      <c r="AX7993" s="6"/>
      <c r="AY7993" s="40"/>
    </row>
    <row r="7994" spans="32:51" x14ac:dyDescent="0.25">
      <c r="AF7994" s="6"/>
      <c r="AG7994" s="40"/>
      <c r="AJ7994" s="83"/>
      <c r="AK7994" s="40"/>
      <c r="AN7994" s="83"/>
      <c r="AO7994" s="40"/>
      <c r="AT7994" s="83"/>
      <c r="AU7994" s="40"/>
      <c r="AX7994" s="6"/>
      <c r="AY7994" s="40"/>
    </row>
    <row r="7995" spans="32:51" x14ac:dyDescent="0.25">
      <c r="AF7995" s="6"/>
      <c r="AG7995" s="40"/>
      <c r="AJ7995" s="83"/>
      <c r="AK7995" s="40"/>
      <c r="AN7995" s="83"/>
      <c r="AO7995" s="40"/>
      <c r="AT7995" s="83"/>
      <c r="AU7995" s="40"/>
      <c r="AX7995" s="6"/>
      <c r="AY7995" s="40"/>
    </row>
    <row r="7996" spans="32:51" x14ac:dyDescent="0.25">
      <c r="AF7996" s="6"/>
      <c r="AG7996" s="40"/>
      <c r="AJ7996" s="83"/>
      <c r="AK7996" s="40"/>
      <c r="AN7996" s="83"/>
      <c r="AO7996" s="40"/>
      <c r="AT7996" s="83"/>
      <c r="AU7996" s="40"/>
      <c r="AX7996" s="6"/>
      <c r="AY7996" s="40"/>
    </row>
    <row r="7997" spans="32:51" x14ac:dyDescent="0.25">
      <c r="AF7997" s="6"/>
      <c r="AG7997" s="40"/>
      <c r="AJ7997" s="83"/>
      <c r="AK7997" s="40"/>
      <c r="AN7997" s="83"/>
      <c r="AO7997" s="40"/>
      <c r="AT7997" s="83"/>
      <c r="AU7997" s="40"/>
      <c r="AX7997" s="6"/>
      <c r="AY7997" s="40"/>
    </row>
    <row r="7998" spans="32:51" x14ac:dyDescent="0.25">
      <c r="AF7998" s="6"/>
      <c r="AG7998" s="40"/>
      <c r="AJ7998" s="83"/>
      <c r="AK7998" s="40"/>
      <c r="AN7998" s="83"/>
      <c r="AO7998" s="40"/>
      <c r="AT7998" s="83"/>
      <c r="AU7998" s="40"/>
      <c r="AX7998" s="6"/>
      <c r="AY7998" s="40"/>
    </row>
    <row r="7999" spans="32:51" x14ac:dyDescent="0.25">
      <c r="AF7999" s="6"/>
      <c r="AG7999" s="40"/>
      <c r="AJ7999" s="83"/>
      <c r="AK7999" s="40"/>
      <c r="AN7999" s="83"/>
      <c r="AO7999" s="40"/>
      <c r="AT7999" s="83"/>
      <c r="AU7999" s="40"/>
      <c r="AX7999" s="6"/>
      <c r="AY7999" s="40"/>
    </row>
    <row r="8000" spans="32:51" x14ac:dyDescent="0.25">
      <c r="AF8000" s="6"/>
      <c r="AG8000" s="40"/>
      <c r="AJ8000" s="83"/>
      <c r="AK8000" s="40"/>
      <c r="AN8000" s="83"/>
      <c r="AO8000" s="40"/>
      <c r="AT8000" s="83"/>
      <c r="AU8000" s="40"/>
      <c r="AX8000" s="6"/>
      <c r="AY8000" s="40"/>
    </row>
    <row r="8001" spans="32:51" x14ac:dyDescent="0.25">
      <c r="AF8001" s="6"/>
      <c r="AG8001" s="40"/>
      <c r="AJ8001" s="83"/>
      <c r="AK8001" s="40"/>
      <c r="AN8001" s="83"/>
      <c r="AO8001" s="40"/>
      <c r="AT8001" s="83"/>
      <c r="AU8001" s="40"/>
      <c r="AX8001" s="6"/>
      <c r="AY8001" s="40"/>
    </row>
    <row r="8002" spans="32:51" x14ac:dyDescent="0.25">
      <c r="AF8002" s="6"/>
      <c r="AG8002" s="40"/>
      <c r="AJ8002" s="83"/>
      <c r="AK8002" s="40"/>
      <c r="AN8002" s="83"/>
      <c r="AO8002" s="40"/>
      <c r="AT8002" s="83"/>
      <c r="AU8002" s="40"/>
      <c r="AX8002" s="6"/>
      <c r="AY8002" s="40"/>
    </row>
    <row r="8003" spans="32:51" x14ac:dyDescent="0.25">
      <c r="AF8003" s="6"/>
      <c r="AG8003" s="40"/>
      <c r="AJ8003" s="83"/>
      <c r="AK8003" s="40"/>
      <c r="AN8003" s="83"/>
      <c r="AO8003" s="40"/>
      <c r="AT8003" s="83"/>
      <c r="AU8003" s="40"/>
      <c r="AX8003" s="6"/>
      <c r="AY8003" s="40"/>
    </row>
    <row r="8004" spans="32:51" x14ac:dyDescent="0.25">
      <c r="AF8004" s="6"/>
      <c r="AG8004" s="40"/>
      <c r="AJ8004" s="83"/>
      <c r="AK8004" s="40"/>
      <c r="AN8004" s="83"/>
      <c r="AO8004" s="40"/>
      <c r="AT8004" s="83"/>
      <c r="AU8004" s="40"/>
      <c r="AX8004" s="6"/>
      <c r="AY8004" s="40"/>
    </row>
    <row r="8005" spans="32:51" x14ac:dyDescent="0.25">
      <c r="AF8005" s="6"/>
      <c r="AG8005" s="40"/>
      <c r="AJ8005" s="83"/>
      <c r="AK8005" s="40"/>
      <c r="AN8005" s="83"/>
      <c r="AO8005" s="40"/>
      <c r="AT8005" s="83"/>
      <c r="AU8005" s="40"/>
      <c r="AX8005" s="6"/>
      <c r="AY8005" s="40"/>
    </row>
    <row r="8006" spans="32:51" x14ac:dyDescent="0.25">
      <c r="AF8006" s="6"/>
      <c r="AG8006" s="40"/>
      <c r="AJ8006" s="83"/>
      <c r="AK8006" s="40"/>
      <c r="AN8006" s="83"/>
      <c r="AO8006" s="40"/>
      <c r="AT8006" s="83"/>
      <c r="AU8006" s="40"/>
      <c r="AX8006" s="6"/>
      <c r="AY8006" s="40"/>
    </row>
    <row r="8007" spans="32:51" x14ac:dyDescent="0.25">
      <c r="AF8007" s="6"/>
      <c r="AG8007" s="40"/>
      <c r="AJ8007" s="83"/>
      <c r="AK8007" s="40"/>
      <c r="AN8007" s="83"/>
      <c r="AO8007" s="40"/>
      <c r="AT8007" s="83"/>
      <c r="AU8007" s="40"/>
      <c r="AX8007" s="6"/>
      <c r="AY8007" s="40"/>
    </row>
    <row r="8008" spans="32:51" x14ac:dyDescent="0.25">
      <c r="AF8008" s="6"/>
      <c r="AG8008" s="40"/>
      <c r="AJ8008" s="83"/>
      <c r="AK8008" s="40"/>
      <c r="AN8008" s="83"/>
      <c r="AO8008" s="40"/>
      <c r="AT8008" s="83"/>
      <c r="AU8008" s="40"/>
      <c r="AX8008" s="6"/>
      <c r="AY8008" s="40"/>
    </row>
    <row r="8009" spans="32:51" x14ac:dyDescent="0.25">
      <c r="AF8009" s="6"/>
      <c r="AG8009" s="40"/>
      <c r="AJ8009" s="83"/>
      <c r="AK8009" s="40"/>
      <c r="AN8009" s="83"/>
      <c r="AO8009" s="40"/>
      <c r="AT8009" s="83"/>
      <c r="AU8009" s="40"/>
      <c r="AX8009" s="6"/>
      <c r="AY8009" s="40"/>
    </row>
    <row r="8010" spans="32:51" x14ac:dyDescent="0.25">
      <c r="AF8010" s="6"/>
      <c r="AG8010" s="40"/>
      <c r="AJ8010" s="83"/>
      <c r="AK8010" s="40"/>
      <c r="AN8010" s="83"/>
      <c r="AO8010" s="40"/>
      <c r="AT8010" s="83"/>
      <c r="AU8010" s="40"/>
      <c r="AX8010" s="6"/>
      <c r="AY8010" s="40"/>
    </row>
    <row r="8011" spans="32:51" x14ac:dyDescent="0.25">
      <c r="AF8011" s="6"/>
      <c r="AG8011" s="40"/>
      <c r="AJ8011" s="83"/>
      <c r="AK8011" s="40"/>
      <c r="AN8011" s="83"/>
      <c r="AO8011" s="40"/>
      <c r="AT8011" s="83"/>
      <c r="AU8011" s="40"/>
      <c r="AX8011" s="6"/>
      <c r="AY8011" s="40"/>
    </row>
    <row r="8012" spans="32:51" x14ac:dyDescent="0.25">
      <c r="AF8012" s="6"/>
      <c r="AG8012" s="40"/>
      <c r="AJ8012" s="83"/>
      <c r="AK8012" s="40"/>
      <c r="AN8012" s="83"/>
      <c r="AO8012" s="40"/>
      <c r="AT8012" s="83"/>
      <c r="AU8012" s="40"/>
      <c r="AX8012" s="6"/>
      <c r="AY8012" s="40"/>
    </row>
    <row r="8013" spans="32:51" x14ac:dyDescent="0.25">
      <c r="AF8013" s="6"/>
      <c r="AG8013" s="40"/>
      <c r="AJ8013" s="83"/>
      <c r="AK8013" s="40"/>
      <c r="AN8013" s="83"/>
      <c r="AO8013" s="40"/>
      <c r="AT8013" s="83"/>
      <c r="AU8013" s="40"/>
      <c r="AX8013" s="6"/>
      <c r="AY8013" s="40"/>
    </row>
    <row r="8014" spans="32:51" x14ac:dyDescent="0.25">
      <c r="AF8014" s="6"/>
      <c r="AG8014" s="40"/>
      <c r="AJ8014" s="83"/>
      <c r="AK8014" s="40"/>
      <c r="AN8014" s="83"/>
      <c r="AO8014" s="40"/>
      <c r="AT8014" s="83"/>
      <c r="AU8014" s="40"/>
      <c r="AX8014" s="6"/>
      <c r="AY8014" s="40"/>
    </row>
    <row r="8015" spans="32:51" x14ac:dyDescent="0.25">
      <c r="AF8015" s="6"/>
      <c r="AG8015" s="40"/>
      <c r="AJ8015" s="83"/>
      <c r="AK8015" s="40"/>
      <c r="AN8015" s="83"/>
      <c r="AO8015" s="40"/>
      <c r="AT8015" s="83"/>
      <c r="AU8015" s="40"/>
      <c r="AX8015" s="6"/>
      <c r="AY8015" s="40"/>
    </row>
    <row r="8016" spans="32:51" x14ac:dyDescent="0.25">
      <c r="AF8016" s="6"/>
      <c r="AG8016" s="40"/>
      <c r="AJ8016" s="83"/>
      <c r="AK8016" s="40"/>
      <c r="AN8016" s="83"/>
      <c r="AO8016" s="40"/>
      <c r="AT8016" s="83"/>
      <c r="AU8016" s="40"/>
      <c r="AX8016" s="6"/>
      <c r="AY8016" s="40"/>
    </row>
    <row r="8017" spans="32:51" x14ac:dyDescent="0.25">
      <c r="AF8017" s="6"/>
      <c r="AG8017" s="40"/>
      <c r="AJ8017" s="83"/>
      <c r="AK8017" s="40"/>
      <c r="AN8017" s="83"/>
      <c r="AO8017" s="40"/>
      <c r="AT8017" s="83"/>
      <c r="AU8017" s="40"/>
      <c r="AX8017" s="6"/>
      <c r="AY8017" s="40"/>
    </row>
    <row r="8018" spans="32:51" x14ac:dyDescent="0.25">
      <c r="AF8018" s="6"/>
      <c r="AG8018" s="40"/>
      <c r="AJ8018" s="83"/>
      <c r="AK8018" s="40"/>
      <c r="AN8018" s="83"/>
      <c r="AO8018" s="40"/>
      <c r="AT8018" s="83"/>
      <c r="AU8018" s="40"/>
      <c r="AX8018" s="6"/>
      <c r="AY8018" s="40"/>
    </row>
    <row r="8019" spans="32:51" x14ac:dyDescent="0.25">
      <c r="AF8019" s="6"/>
      <c r="AG8019" s="40"/>
      <c r="AJ8019" s="83"/>
      <c r="AK8019" s="40"/>
      <c r="AN8019" s="83"/>
      <c r="AO8019" s="40"/>
      <c r="AT8019" s="83"/>
      <c r="AU8019" s="40"/>
      <c r="AX8019" s="6"/>
      <c r="AY8019" s="40"/>
    </row>
    <row r="8020" spans="32:51" x14ac:dyDescent="0.25">
      <c r="AF8020" s="6"/>
      <c r="AG8020" s="40"/>
      <c r="AJ8020" s="83"/>
      <c r="AK8020" s="40"/>
      <c r="AN8020" s="83"/>
      <c r="AO8020" s="40"/>
      <c r="AT8020" s="83"/>
      <c r="AU8020" s="40"/>
      <c r="AX8020" s="6"/>
      <c r="AY8020" s="40"/>
    </row>
    <row r="8021" spans="32:51" x14ac:dyDescent="0.25">
      <c r="AF8021" s="6"/>
      <c r="AG8021" s="40"/>
      <c r="AJ8021" s="83"/>
      <c r="AK8021" s="40"/>
      <c r="AN8021" s="83"/>
      <c r="AO8021" s="40"/>
      <c r="AT8021" s="83"/>
      <c r="AU8021" s="40"/>
      <c r="AX8021" s="6"/>
      <c r="AY8021" s="40"/>
    </row>
    <row r="8022" spans="32:51" x14ac:dyDescent="0.25">
      <c r="AF8022" s="6"/>
      <c r="AG8022" s="40"/>
      <c r="AJ8022" s="83"/>
      <c r="AK8022" s="40"/>
      <c r="AN8022" s="83"/>
      <c r="AO8022" s="40"/>
      <c r="AT8022" s="83"/>
      <c r="AU8022" s="40"/>
      <c r="AX8022" s="6"/>
      <c r="AY8022" s="40"/>
    </row>
    <row r="8023" spans="32:51" x14ac:dyDescent="0.25">
      <c r="AF8023" s="6"/>
      <c r="AG8023" s="40"/>
      <c r="AJ8023" s="83"/>
      <c r="AK8023" s="40"/>
      <c r="AN8023" s="83"/>
      <c r="AO8023" s="40"/>
      <c r="AT8023" s="83"/>
      <c r="AU8023" s="40"/>
      <c r="AX8023" s="6"/>
      <c r="AY8023" s="40"/>
    </row>
    <row r="8024" spans="32:51" x14ac:dyDescent="0.25">
      <c r="AF8024" s="6"/>
      <c r="AG8024" s="40"/>
      <c r="AJ8024" s="83"/>
      <c r="AK8024" s="40"/>
      <c r="AN8024" s="83"/>
      <c r="AO8024" s="40"/>
      <c r="AT8024" s="83"/>
      <c r="AU8024" s="40"/>
      <c r="AX8024" s="6"/>
      <c r="AY8024" s="40"/>
    </row>
    <row r="8025" spans="32:51" x14ac:dyDescent="0.25">
      <c r="AF8025" s="6"/>
      <c r="AG8025" s="40"/>
      <c r="AJ8025" s="83"/>
      <c r="AK8025" s="40"/>
      <c r="AN8025" s="83"/>
      <c r="AO8025" s="40"/>
      <c r="AT8025" s="83"/>
      <c r="AU8025" s="40"/>
      <c r="AX8025" s="6"/>
      <c r="AY8025" s="40"/>
    </row>
    <row r="8026" spans="32:51" x14ac:dyDescent="0.25">
      <c r="AF8026" s="6"/>
      <c r="AG8026" s="40"/>
      <c r="AJ8026" s="83"/>
      <c r="AK8026" s="40"/>
      <c r="AN8026" s="83"/>
      <c r="AO8026" s="40"/>
      <c r="AT8026" s="83"/>
      <c r="AU8026" s="40"/>
      <c r="AX8026" s="6"/>
      <c r="AY8026" s="40"/>
    </row>
    <row r="8027" spans="32:51" x14ac:dyDescent="0.25">
      <c r="AF8027" s="6"/>
      <c r="AG8027" s="40"/>
      <c r="AJ8027" s="83"/>
      <c r="AK8027" s="40"/>
      <c r="AN8027" s="83"/>
      <c r="AO8027" s="40"/>
      <c r="AT8027" s="83"/>
      <c r="AU8027" s="40"/>
      <c r="AX8027" s="6"/>
      <c r="AY8027" s="40"/>
    </row>
    <row r="8028" spans="32:51" x14ac:dyDescent="0.25">
      <c r="AF8028" s="6"/>
      <c r="AG8028" s="40"/>
      <c r="AJ8028" s="83"/>
      <c r="AK8028" s="40"/>
      <c r="AN8028" s="83"/>
      <c r="AO8028" s="40"/>
      <c r="AT8028" s="83"/>
      <c r="AU8028" s="40"/>
      <c r="AX8028" s="6"/>
      <c r="AY8028" s="40"/>
    </row>
    <row r="8029" spans="32:51" x14ac:dyDescent="0.25">
      <c r="AF8029" s="6"/>
      <c r="AG8029" s="40"/>
      <c r="AJ8029" s="83"/>
      <c r="AK8029" s="40"/>
      <c r="AN8029" s="83"/>
      <c r="AO8029" s="40"/>
      <c r="AT8029" s="83"/>
      <c r="AU8029" s="40"/>
      <c r="AX8029" s="6"/>
      <c r="AY8029" s="40"/>
    </row>
    <row r="8030" spans="32:51" x14ac:dyDescent="0.25">
      <c r="AF8030" s="6"/>
      <c r="AG8030" s="40"/>
      <c r="AJ8030" s="83"/>
      <c r="AK8030" s="40"/>
      <c r="AN8030" s="83"/>
      <c r="AO8030" s="40"/>
      <c r="AT8030" s="83"/>
      <c r="AU8030" s="40"/>
      <c r="AX8030" s="6"/>
      <c r="AY8030" s="40"/>
    </row>
    <row r="8031" spans="32:51" x14ac:dyDescent="0.25">
      <c r="AF8031" s="6"/>
      <c r="AG8031" s="40"/>
      <c r="AJ8031" s="83"/>
      <c r="AK8031" s="40"/>
      <c r="AN8031" s="83"/>
      <c r="AO8031" s="40"/>
      <c r="AT8031" s="83"/>
      <c r="AU8031" s="40"/>
      <c r="AX8031" s="6"/>
      <c r="AY8031" s="40"/>
    </row>
    <row r="8032" spans="32:51" x14ac:dyDescent="0.25">
      <c r="AF8032" s="6"/>
      <c r="AG8032" s="40"/>
      <c r="AJ8032" s="83"/>
      <c r="AK8032" s="40"/>
      <c r="AN8032" s="83"/>
      <c r="AO8032" s="40"/>
      <c r="AT8032" s="83"/>
      <c r="AU8032" s="40"/>
      <c r="AX8032" s="6"/>
      <c r="AY8032" s="40"/>
    </row>
    <row r="8033" spans="32:51" x14ac:dyDescent="0.25">
      <c r="AF8033" s="6"/>
      <c r="AG8033" s="40"/>
      <c r="AJ8033" s="83"/>
      <c r="AK8033" s="40"/>
      <c r="AN8033" s="83"/>
      <c r="AO8033" s="40"/>
      <c r="AT8033" s="83"/>
      <c r="AU8033" s="40"/>
      <c r="AX8033" s="6"/>
      <c r="AY8033" s="40"/>
    </row>
    <row r="8034" spans="32:51" x14ac:dyDescent="0.25">
      <c r="AF8034" s="6"/>
      <c r="AG8034" s="40"/>
      <c r="AJ8034" s="83"/>
      <c r="AK8034" s="40"/>
      <c r="AN8034" s="83"/>
      <c r="AO8034" s="40"/>
      <c r="AT8034" s="83"/>
      <c r="AU8034" s="40"/>
      <c r="AX8034" s="6"/>
      <c r="AY8034" s="40"/>
    </row>
    <row r="8035" spans="32:51" x14ac:dyDescent="0.25">
      <c r="AF8035" s="6"/>
      <c r="AG8035" s="40"/>
      <c r="AJ8035" s="83"/>
      <c r="AK8035" s="40"/>
      <c r="AN8035" s="83"/>
      <c r="AO8035" s="40"/>
      <c r="AT8035" s="83"/>
      <c r="AU8035" s="40"/>
      <c r="AX8035" s="6"/>
      <c r="AY8035" s="40"/>
    </row>
    <row r="8036" spans="32:51" x14ac:dyDescent="0.25">
      <c r="AF8036" s="6"/>
      <c r="AG8036" s="40"/>
      <c r="AJ8036" s="83"/>
      <c r="AK8036" s="40"/>
      <c r="AN8036" s="83"/>
      <c r="AO8036" s="40"/>
      <c r="AT8036" s="83"/>
      <c r="AU8036" s="40"/>
      <c r="AX8036" s="6"/>
      <c r="AY8036" s="40"/>
    </row>
    <row r="8037" spans="32:51" x14ac:dyDescent="0.25">
      <c r="AF8037" s="6"/>
      <c r="AG8037" s="40"/>
      <c r="AJ8037" s="83"/>
      <c r="AK8037" s="40"/>
      <c r="AN8037" s="83"/>
      <c r="AO8037" s="40"/>
      <c r="AT8037" s="83"/>
      <c r="AU8037" s="40"/>
      <c r="AX8037" s="6"/>
      <c r="AY8037" s="40"/>
    </row>
    <row r="8038" spans="32:51" x14ac:dyDescent="0.25">
      <c r="AF8038" s="6"/>
      <c r="AG8038" s="40"/>
      <c r="AJ8038" s="83"/>
      <c r="AK8038" s="40"/>
      <c r="AN8038" s="83"/>
      <c r="AO8038" s="40"/>
      <c r="AT8038" s="83"/>
      <c r="AU8038" s="40"/>
      <c r="AX8038" s="6"/>
      <c r="AY8038" s="40"/>
    </row>
    <row r="8039" spans="32:51" x14ac:dyDescent="0.25">
      <c r="AF8039" s="6"/>
      <c r="AG8039" s="40"/>
      <c r="AJ8039" s="83"/>
      <c r="AK8039" s="40"/>
      <c r="AN8039" s="83"/>
      <c r="AO8039" s="40"/>
      <c r="AT8039" s="83"/>
      <c r="AU8039" s="40"/>
      <c r="AX8039" s="6"/>
      <c r="AY8039" s="40"/>
    </row>
    <row r="8040" spans="32:51" x14ac:dyDescent="0.25">
      <c r="AF8040" s="6"/>
      <c r="AG8040" s="40"/>
      <c r="AJ8040" s="83"/>
      <c r="AK8040" s="40"/>
      <c r="AN8040" s="83"/>
      <c r="AO8040" s="40"/>
      <c r="AT8040" s="83"/>
      <c r="AU8040" s="40"/>
      <c r="AX8040" s="6"/>
      <c r="AY8040" s="40"/>
    </row>
    <row r="8041" spans="32:51" x14ac:dyDescent="0.25">
      <c r="AF8041" s="6"/>
      <c r="AG8041" s="40"/>
      <c r="AJ8041" s="83"/>
      <c r="AK8041" s="40"/>
      <c r="AN8041" s="83"/>
      <c r="AO8041" s="40"/>
      <c r="AT8041" s="83"/>
      <c r="AU8041" s="40"/>
      <c r="AX8041" s="6"/>
      <c r="AY8041" s="40"/>
    </row>
    <row r="8042" spans="32:51" x14ac:dyDescent="0.25">
      <c r="AF8042" s="6"/>
      <c r="AG8042" s="40"/>
      <c r="AJ8042" s="83"/>
      <c r="AK8042" s="40"/>
      <c r="AN8042" s="83"/>
      <c r="AO8042" s="40"/>
      <c r="AT8042" s="83"/>
      <c r="AU8042" s="40"/>
      <c r="AX8042" s="6"/>
      <c r="AY8042" s="40"/>
    </row>
    <row r="8043" spans="32:51" x14ac:dyDescent="0.25">
      <c r="AF8043" s="6"/>
      <c r="AG8043" s="40"/>
      <c r="AJ8043" s="83"/>
      <c r="AK8043" s="40"/>
      <c r="AN8043" s="83"/>
      <c r="AO8043" s="40"/>
      <c r="AT8043" s="83"/>
      <c r="AU8043" s="40"/>
      <c r="AX8043" s="6"/>
      <c r="AY8043" s="40"/>
    </row>
    <row r="8044" spans="32:51" x14ac:dyDescent="0.25">
      <c r="AF8044" s="6"/>
      <c r="AG8044" s="40"/>
      <c r="AJ8044" s="83"/>
      <c r="AK8044" s="40"/>
      <c r="AN8044" s="83"/>
      <c r="AO8044" s="40"/>
      <c r="AT8044" s="83"/>
      <c r="AU8044" s="40"/>
      <c r="AX8044" s="6"/>
      <c r="AY8044" s="40"/>
    </row>
    <row r="8045" spans="32:51" x14ac:dyDescent="0.25">
      <c r="AF8045" s="6"/>
      <c r="AG8045" s="40"/>
      <c r="AJ8045" s="83"/>
      <c r="AK8045" s="40"/>
      <c r="AN8045" s="83"/>
      <c r="AO8045" s="40"/>
      <c r="AT8045" s="83"/>
      <c r="AU8045" s="40"/>
      <c r="AX8045" s="6"/>
      <c r="AY8045" s="40"/>
    </row>
    <row r="8046" spans="32:51" x14ac:dyDescent="0.25">
      <c r="AF8046" s="6"/>
      <c r="AG8046" s="40"/>
      <c r="AJ8046" s="83"/>
      <c r="AK8046" s="40"/>
      <c r="AN8046" s="83"/>
      <c r="AO8046" s="40"/>
      <c r="AT8046" s="83"/>
      <c r="AU8046" s="40"/>
      <c r="AX8046" s="6"/>
      <c r="AY8046" s="40"/>
    </row>
    <row r="8047" spans="32:51" x14ac:dyDescent="0.25">
      <c r="AF8047" s="6"/>
      <c r="AG8047" s="40"/>
      <c r="AJ8047" s="83"/>
      <c r="AK8047" s="40"/>
      <c r="AN8047" s="83"/>
      <c r="AO8047" s="40"/>
      <c r="AT8047" s="83"/>
      <c r="AU8047" s="40"/>
      <c r="AX8047" s="6"/>
      <c r="AY8047" s="40"/>
    </row>
    <row r="8048" spans="32:51" x14ac:dyDescent="0.25">
      <c r="AF8048" s="6"/>
      <c r="AG8048" s="40"/>
      <c r="AJ8048" s="83"/>
      <c r="AK8048" s="40"/>
      <c r="AN8048" s="83"/>
      <c r="AO8048" s="40"/>
      <c r="AT8048" s="83"/>
      <c r="AU8048" s="40"/>
      <c r="AX8048" s="6"/>
      <c r="AY8048" s="40"/>
    </row>
    <row r="8049" spans="32:51" x14ac:dyDescent="0.25">
      <c r="AF8049" s="6"/>
      <c r="AG8049" s="40"/>
      <c r="AJ8049" s="83"/>
      <c r="AK8049" s="40"/>
      <c r="AN8049" s="83"/>
      <c r="AO8049" s="40"/>
      <c r="AT8049" s="83"/>
      <c r="AU8049" s="40"/>
      <c r="AX8049" s="6"/>
      <c r="AY8049" s="40"/>
    </row>
    <row r="8050" spans="32:51" x14ac:dyDescent="0.25">
      <c r="AF8050" s="6"/>
      <c r="AG8050" s="40"/>
      <c r="AJ8050" s="83"/>
      <c r="AK8050" s="40"/>
      <c r="AN8050" s="83"/>
      <c r="AO8050" s="40"/>
      <c r="AT8050" s="83"/>
      <c r="AU8050" s="40"/>
      <c r="AX8050" s="6"/>
      <c r="AY8050" s="40"/>
    </row>
    <row r="8051" spans="32:51" x14ac:dyDescent="0.25">
      <c r="AF8051" s="6"/>
      <c r="AG8051" s="40"/>
      <c r="AJ8051" s="83"/>
      <c r="AK8051" s="40"/>
      <c r="AN8051" s="83"/>
      <c r="AO8051" s="40"/>
      <c r="AT8051" s="83"/>
      <c r="AU8051" s="40"/>
      <c r="AX8051" s="6"/>
      <c r="AY8051" s="40"/>
    </row>
    <row r="8052" spans="32:51" x14ac:dyDescent="0.25">
      <c r="AF8052" s="6"/>
      <c r="AG8052" s="40"/>
      <c r="AJ8052" s="83"/>
      <c r="AK8052" s="40"/>
      <c r="AN8052" s="83"/>
      <c r="AO8052" s="40"/>
      <c r="AT8052" s="83"/>
      <c r="AU8052" s="40"/>
      <c r="AX8052" s="6"/>
      <c r="AY8052" s="40"/>
    </row>
    <row r="8053" spans="32:51" x14ac:dyDescent="0.25">
      <c r="AF8053" s="6"/>
      <c r="AG8053" s="40"/>
      <c r="AJ8053" s="83"/>
      <c r="AK8053" s="40"/>
      <c r="AN8053" s="83"/>
      <c r="AO8053" s="40"/>
      <c r="AT8053" s="83"/>
      <c r="AU8053" s="40"/>
      <c r="AX8053" s="6"/>
      <c r="AY8053" s="40"/>
    </row>
    <row r="8054" spans="32:51" x14ac:dyDescent="0.25">
      <c r="AF8054" s="6"/>
      <c r="AG8054" s="40"/>
      <c r="AJ8054" s="83"/>
      <c r="AK8054" s="40"/>
      <c r="AN8054" s="83"/>
      <c r="AO8054" s="40"/>
      <c r="AT8054" s="83"/>
      <c r="AU8054" s="40"/>
      <c r="AX8054" s="6"/>
      <c r="AY8054" s="40"/>
    </row>
    <row r="8055" spans="32:51" x14ac:dyDescent="0.25">
      <c r="AF8055" s="6"/>
      <c r="AG8055" s="40"/>
      <c r="AJ8055" s="83"/>
      <c r="AK8055" s="40"/>
      <c r="AN8055" s="83"/>
      <c r="AO8055" s="40"/>
      <c r="AT8055" s="83"/>
      <c r="AU8055" s="40"/>
      <c r="AX8055" s="6"/>
      <c r="AY8055" s="40"/>
    </row>
    <row r="8056" spans="32:51" x14ac:dyDescent="0.25">
      <c r="AF8056" s="6"/>
      <c r="AG8056" s="40"/>
      <c r="AJ8056" s="83"/>
      <c r="AK8056" s="40"/>
      <c r="AN8056" s="83"/>
      <c r="AO8056" s="40"/>
      <c r="AT8056" s="83"/>
      <c r="AU8056" s="40"/>
      <c r="AX8056" s="6"/>
      <c r="AY8056" s="40"/>
    </row>
    <row r="8057" spans="32:51" x14ac:dyDescent="0.25">
      <c r="AF8057" s="6"/>
      <c r="AG8057" s="40"/>
      <c r="AJ8057" s="83"/>
      <c r="AK8057" s="40"/>
      <c r="AN8057" s="83"/>
      <c r="AO8057" s="40"/>
      <c r="AT8057" s="83"/>
      <c r="AU8057" s="40"/>
      <c r="AX8057" s="6"/>
      <c r="AY8057" s="40"/>
    </row>
    <row r="8058" spans="32:51" x14ac:dyDescent="0.25">
      <c r="AF8058" s="6"/>
      <c r="AG8058" s="40"/>
      <c r="AJ8058" s="83"/>
      <c r="AK8058" s="40"/>
      <c r="AN8058" s="83"/>
      <c r="AO8058" s="40"/>
      <c r="AT8058" s="83"/>
      <c r="AU8058" s="40"/>
      <c r="AX8058" s="6"/>
      <c r="AY8058" s="40"/>
    </row>
    <row r="8059" spans="32:51" x14ac:dyDescent="0.25">
      <c r="AF8059" s="6"/>
      <c r="AG8059" s="40"/>
      <c r="AJ8059" s="83"/>
      <c r="AK8059" s="40"/>
      <c r="AN8059" s="83"/>
      <c r="AO8059" s="40"/>
      <c r="AT8059" s="83"/>
      <c r="AU8059" s="40"/>
      <c r="AX8059" s="6"/>
      <c r="AY8059" s="40"/>
    </row>
    <row r="8060" spans="32:51" x14ac:dyDescent="0.25">
      <c r="AF8060" s="6"/>
      <c r="AG8060" s="40"/>
      <c r="AJ8060" s="83"/>
      <c r="AK8060" s="40"/>
      <c r="AN8060" s="83"/>
      <c r="AO8060" s="40"/>
      <c r="AT8060" s="83"/>
      <c r="AU8060" s="40"/>
      <c r="AX8060" s="6"/>
      <c r="AY8060" s="40"/>
    </row>
    <row r="8061" spans="32:51" x14ac:dyDescent="0.25">
      <c r="AF8061" s="6"/>
      <c r="AG8061" s="40"/>
      <c r="AJ8061" s="83"/>
      <c r="AK8061" s="40"/>
      <c r="AN8061" s="83"/>
      <c r="AO8061" s="40"/>
      <c r="AT8061" s="83"/>
      <c r="AU8061" s="40"/>
      <c r="AX8061" s="6"/>
      <c r="AY8061" s="40"/>
    </row>
    <row r="8062" spans="32:51" x14ac:dyDescent="0.25">
      <c r="AF8062" s="6"/>
      <c r="AG8062" s="40"/>
      <c r="AJ8062" s="83"/>
      <c r="AK8062" s="40"/>
      <c r="AN8062" s="83"/>
      <c r="AO8062" s="40"/>
      <c r="AT8062" s="83"/>
      <c r="AU8062" s="40"/>
      <c r="AX8062" s="6"/>
      <c r="AY8062" s="40"/>
    </row>
    <row r="8063" spans="32:51" x14ac:dyDescent="0.25">
      <c r="AF8063" s="6"/>
      <c r="AG8063" s="40"/>
      <c r="AJ8063" s="83"/>
      <c r="AK8063" s="40"/>
      <c r="AN8063" s="83"/>
      <c r="AO8063" s="40"/>
      <c r="AT8063" s="83"/>
      <c r="AU8063" s="40"/>
      <c r="AX8063" s="6"/>
      <c r="AY8063" s="40"/>
    </row>
    <row r="8064" spans="32:51" x14ac:dyDescent="0.25">
      <c r="AF8064" s="6"/>
      <c r="AG8064" s="40"/>
      <c r="AJ8064" s="83"/>
      <c r="AK8064" s="40"/>
      <c r="AN8064" s="83"/>
      <c r="AO8064" s="40"/>
      <c r="AT8064" s="83"/>
      <c r="AU8064" s="40"/>
      <c r="AX8064" s="6"/>
      <c r="AY8064" s="40"/>
    </row>
    <row r="8065" spans="32:51" x14ac:dyDescent="0.25">
      <c r="AF8065" s="6"/>
      <c r="AG8065" s="40"/>
      <c r="AJ8065" s="83"/>
      <c r="AK8065" s="40"/>
      <c r="AN8065" s="83"/>
      <c r="AO8065" s="40"/>
      <c r="AT8065" s="83"/>
      <c r="AU8065" s="40"/>
      <c r="AX8065" s="6"/>
      <c r="AY8065" s="40"/>
    </row>
    <row r="8066" spans="32:51" x14ac:dyDescent="0.25">
      <c r="AF8066" s="6"/>
      <c r="AG8066" s="40"/>
      <c r="AJ8066" s="83"/>
      <c r="AK8066" s="40"/>
      <c r="AN8066" s="83"/>
      <c r="AO8066" s="40"/>
      <c r="AT8066" s="83"/>
      <c r="AU8066" s="40"/>
      <c r="AX8066" s="6"/>
      <c r="AY8066" s="40"/>
    </row>
    <row r="8067" spans="32:51" x14ac:dyDescent="0.25">
      <c r="AF8067" s="6"/>
      <c r="AG8067" s="40"/>
      <c r="AJ8067" s="83"/>
      <c r="AK8067" s="40"/>
      <c r="AN8067" s="83"/>
      <c r="AO8067" s="40"/>
      <c r="AT8067" s="83"/>
      <c r="AU8067" s="40"/>
      <c r="AX8067" s="6"/>
      <c r="AY8067" s="40"/>
    </row>
    <row r="8068" spans="32:51" x14ac:dyDescent="0.25">
      <c r="AF8068" s="6"/>
      <c r="AG8068" s="40"/>
      <c r="AJ8068" s="83"/>
      <c r="AK8068" s="40"/>
      <c r="AN8068" s="83"/>
      <c r="AO8068" s="40"/>
      <c r="AT8068" s="83"/>
      <c r="AU8068" s="40"/>
      <c r="AX8068" s="6"/>
      <c r="AY8068" s="40"/>
    </row>
    <row r="8069" spans="32:51" x14ac:dyDescent="0.25">
      <c r="AF8069" s="6"/>
      <c r="AG8069" s="40"/>
      <c r="AJ8069" s="83"/>
      <c r="AK8069" s="40"/>
      <c r="AN8069" s="83"/>
      <c r="AO8069" s="40"/>
      <c r="AT8069" s="83"/>
      <c r="AU8069" s="40"/>
      <c r="AX8069" s="6"/>
      <c r="AY8069" s="40"/>
    </row>
    <row r="8070" spans="32:51" x14ac:dyDescent="0.25">
      <c r="AF8070" s="6"/>
      <c r="AG8070" s="40"/>
      <c r="AJ8070" s="83"/>
      <c r="AK8070" s="40"/>
      <c r="AN8070" s="83"/>
      <c r="AO8070" s="40"/>
      <c r="AT8070" s="83"/>
      <c r="AU8070" s="40"/>
      <c r="AX8070" s="6"/>
      <c r="AY8070" s="40"/>
    </row>
    <row r="8071" spans="32:51" x14ac:dyDescent="0.25">
      <c r="AF8071" s="6"/>
      <c r="AG8071" s="40"/>
      <c r="AJ8071" s="83"/>
      <c r="AK8071" s="40"/>
      <c r="AN8071" s="83"/>
      <c r="AO8071" s="40"/>
      <c r="AT8071" s="83"/>
      <c r="AU8071" s="40"/>
      <c r="AX8071" s="6"/>
      <c r="AY8071" s="40"/>
    </row>
    <row r="8072" spans="32:51" x14ac:dyDescent="0.25">
      <c r="AF8072" s="6"/>
      <c r="AG8072" s="40"/>
      <c r="AJ8072" s="83"/>
      <c r="AK8072" s="40"/>
      <c r="AN8072" s="83"/>
      <c r="AO8072" s="40"/>
      <c r="AT8072" s="83"/>
      <c r="AU8072" s="40"/>
      <c r="AX8072" s="6"/>
      <c r="AY8072" s="40"/>
    </row>
    <row r="8073" spans="32:51" x14ac:dyDescent="0.25">
      <c r="AF8073" s="6"/>
      <c r="AG8073" s="40"/>
      <c r="AJ8073" s="83"/>
      <c r="AK8073" s="40"/>
      <c r="AN8073" s="83"/>
      <c r="AO8073" s="40"/>
      <c r="AT8073" s="83"/>
      <c r="AU8073" s="40"/>
      <c r="AX8073" s="6"/>
      <c r="AY8073" s="40"/>
    </row>
    <row r="8074" spans="32:51" x14ac:dyDescent="0.25">
      <c r="AF8074" s="6"/>
      <c r="AG8074" s="40"/>
      <c r="AJ8074" s="83"/>
      <c r="AK8074" s="40"/>
      <c r="AN8074" s="83"/>
      <c r="AO8074" s="40"/>
      <c r="AT8074" s="83"/>
      <c r="AU8074" s="40"/>
      <c r="AX8074" s="6"/>
      <c r="AY8074" s="40"/>
    </row>
    <row r="8075" spans="32:51" x14ac:dyDescent="0.25">
      <c r="AF8075" s="6"/>
      <c r="AG8075" s="40"/>
      <c r="AJ8075" s="83"/>
      <c r="AK8075" s="40"/>
      <c r="AN8075" s="83"/>
      <c r="AO8075" s="40"/>
      <c r="AT8075" s="83"/>
      <c r="AU8075" s="40"/>
      <c r="AX8075" s="6"/>
      <c r="AY8075" s="40"/>
    </row>
    <row r="8076" spans="32:51" x14ac:dyDescent="0.25">
      <c r="AF8076" s="6"/>
      <c r="AG8076" s="40"/>
      <c r="AJ8076" s="83"/>
      <c r="AK8076" s="40"/>
      <c r="AN8076" s="83"/>
      <c r="AO8076" s="40"/>
      <c r="AT8076" s="83"/>
      <c r="AU8076" s="40"/>
      <c r="AX8076" s="6"/>
      <c r="AY8076" s="40"/>
    </row>
    <row r="8077" spans="32:51" x14ac:dyDescent="0.25">
      <c r="AF8077" s="6"/>
      <c r="AG8077" s="40"/>
      <c r="AJ8077" s="83"/>
      <c r="AK8077" s="40"/>
      <c r="AN8077" s="83"/>
      <c r="AO8077" s="40"/>
      <c r="AT8077" s="83"/>
      <c r="AU8077" s="40"/>
      <c r="AX8077" s="6"/>
      <c r="AY8077" s="40"/>
    </row>
    <row r="8078" spans="32:51" x14ac:dyDescent="0.25">
      <c r="AF8078" s="6"/>
      <c r="AG8078" s="40"/>
      <c r="AJ8078" s="83"/>
      <c r="AK8078" s="40"/>
      <c r="AN8078" s="83"/>
      <c r="AO8078" s="40"/>
      <c r="AT8078" s="83"/>
      <c r="AU8078" s="40"/>
      <c r="AX8078" s="6"/>
      <c r="AY8078" s="40"/>
    </row>
    <row r="8079" spans="32:51" x14ac:dyDescent="0.25">
      <c r="AF8079" s="6"/>
      <c r="AG8079" s="40"/>
      <c r="AJ8079" s="83"/>
      <c r="AK8079" s="40"/>
      <c r="AN8079" s="83"/>
      <c r="AO8079" s="40"/>
      <c r="AT8079" s="83"/>
      <c r="AU8079" s="40"/>
      <c r="AX8079" s="6"/>
      <c r="AY8079" s="40"/>
    </row>
    <row r="8080" spans="32:51" x14ac:dyDescent="0.25">
      <c r="AF8080" s="6"/>
      <c r="AG8080" s="40"/>
      <c r="AJ8080" s="83"/>
      <c r="AK8080" s="40"/>
      <c r="AN8080" s="83"/>
      <c r="AO8080" s="40"/>
      <c r="AT8080" s="83"/>
      <c r="AU8080" s="40"/>
      <c r="AX8080" s="6"/>
      <c r="AY8080" s="40"/>
    </row>
    <row r="8081" spans="32:51" x14ac:dyDescent="0.25">
      <c r="AF8081" s="6"/>
      <c r="AG8081" s="40"/>
      <c r="AJ8081" s="83"/>
      <c r="AK8081" s="40"/>
      <c r="AN8081" s="83"/>
      <c r="AO8081" s="40"/>
      <c r="AT8081" s="83"/>
      <c r="AU8081" s="40"/>
      <c r="AX8081" s="6"/>
      <c r="AY8081" s="40"/>
    </row>
    <row r="8082" spans="32:51" x14ac:dyDescent="0.25">
      <c r="AF8082" s="6"/>
      <c r="AG8082" s="40"/>
      <c r="AJ8082" s="83"/>
      <c r="AK8082" s="40"/>
      <c r="AN8082" s="83"/>
      <c r="AO8082" s="40"/>
      <c r="AT8082" s="83"/>
      <c r="AU8082" s="40"/>
      <c r="AX8082" s="6"/>
      <c r="AY8082" s="40"/>
    </row>
    <row r="8083" spans="32:51" x14ac:dyDescent="0.25">
      <c r="AF8083" s="6"/>
      <c r="AG8083" s="40"/>
      <c r="AJ8083" s="83"/>
      <c r="AK8083" s="40"/>
      <c r="AN8083" s="83"/>
      <c r="AO8083" s="40"/>
      <c r="AT8083" s="83"/>
      <c r="AU8083" s="40"/>
      <c r="AX8083" s="6"/>
      <c r="AY8083" s="40"/>
    </row>
    <row r="8084" spans="32:51" x14ac:dyDescent="0.25">
      <c r="AF8084" s="6"/>
      <c r="AG8084" s="40"/>
      <c r="AJ8084" s="83"/>
      <c r="AK8084" s="40"/>
      <c r="AN8084" s="83"/>
      <c r="AO8084" s="40"/>
      <c r="AT8084" s="83"/>
      <c r="AU8084" s="40"/>
      <c r="AX8084" s="6"/>
      <c r="AY8084" s="40"/>
    </row>
    <row r="8085" spans="32:51" x14ac:dyDescent="0.25">
      <c r="AF8085" s="6"/>
      <c r="AG8085" s="40"/>
      <c r="AJ8085" s="83"/>
      <c r="AK8085" s="40"/>
      <c r="AN8085" s="83"/>
      <c r="AO8085" s="40"/>
      <c r="AT8085" s="83"/>
      <c r="AU8085" s="40"/>
      <c r="AX8085" s="6"/>
      <c r="AY8085" s="40"/>
    </row>
    <row r="8086" spans="32:51" x14ac:dyDescent="0.25">
      <c r="AF8086" s="6"/>
      <c r="AG8086" s="40"/>
      <c r="AJ8086" s="83"/>
      <c r="AK8086" s="40"/>
      <c r="AN8086" s="83"/>
      <c r="AO8086" s="40"/>
      <c r="AT8086" s="83"/>
      <c r="AU8086" s="40"/>
      <c r="AX8086" s="6"/>
      <c r="AY8086" s="40"/>
    </row>
    <row r="8087" spans="32:51" x14ac:dyDescent="0.25">
      <c r="AF8087" s="6"/>
      <c r="AG8087" s="40"/>
      <c r="AJ8087" s="83"/>
      <c r="AK8087" s="40"/>
      <c r="AN8087" s="83"/>
      <c r="AO8087" s="40"/>
      <c r="AT8087" s="83"/>
      <c r="AU8087" s="40"/>
      <c r="AX8087" s="6"/>
      <c r="AY8087" s="40"/>
    </row>
    <row r="8088" spans="32:51" x14ac:dyDescent="0.25">
      <c r="AF8088" s="6"/>
      <c r="AG8088" s="40"/>
      <c r="AJ8088" s="83"/>
      <c r="AK8088" s="40"/>
      <c r="AN8088" s="83"/>
      <c r="AO8088" s="40"/>
      <c r="AT8088" s="83"/>
      <c r="AU8088" s="40"/>
      <c r="AX8088" s="6"/>
      <c r="AY8088" s="40"/>
    </row>
    <row r="8089" spans="32:51" x14ac:dyDescent="0.25">
      <c r="AF8089" s="6"/>
      <c r="AG8089" s="40"/>
      <c r="AJ8089" s="83"/>
      <c r="AK8089" s="40"/>
      <c r="AN8089" s="83"/>
      <c r="AO8089" s="40"/>
      <c r="AT8089" s="83"/>
      <c r="AU8089" s="40"/>
      <c r="AX8089" s="6"/>
      <c r="AY8089" s="40"/>
    </row>
    <row r="8090" spans="32:51" x14ac:dyDescent="0.25">
      <c r="AF8090" s="6"/>
      <c r="AG8090" s="40"/>
      <c r="AJ8090" s="83"/>
      <c r="AK8090" s="40"/>
      <c r="AN8090" s="83"/>
      <c r="AO8090" s="40"/>
      <c r="AT8090" s="83"/>
      <c r="AU8090" s="40"/>
      <c r="AX8090" s="6"/>
      <c r="AY8090" s="40"/>
    </row>
    <row r="8091" spans="32:51" x14ac:dyDescent="0.25">
      <c r="AF8091" s="6"/>
      <c r="AG8091" s="40"/>
      <c r="AJ8091" s="83"/>
      <c r="AK8091" s="40"/>
      <c r="AN8091" s="83"/>
      <c r="AO8091" s="40"/>
      <c r="AT8091" s="83"/>
      <c r="AU8091" s="40"/>
      <c r="AX8091" s="6"/>
      <c r="AY8091" s="40"/>
    </row>
    <row r="8092" spans="32:51" x14ac:dyDescent="0.25">
      <c r="AF8092" s="6"/>
      <c r="AG8092" s="40"/>
      <c r="AJ8092" s="83"/>
      <c r="AK8092" s="40"/>
      <c r="AN8092" s="83"/>
      <c r="AO8092" s="40"/>
      <c r="AT8092" s="83"/>
      <c r="AU8092" s="40"/>
      <c r="AX8092" s="6"/>
      <c r="AY8092" s="40"/>
    </row>
    <row r="8093" spans="32:51" x14ac:dyDescent="0.25">
      <c r="AF8093" s="6"/>
      <c r="AG8093" s="40"/>
      <c r="AJ8093" s="83"/>
      <c r="AK8093" s="40"/>
      <c r="AN8093" s="83"/>
      <c r="AO8093" s="40"/>
      <c r="AT8093" s="83"/>
      <c r="AU8093" s="40"/>
      <c r="AX8093" s="6"/>
      <c r="AY8093" s="40"/>
    </row>
    <row r="8094" spans="32:51" x14ac:dyDescent="0.25">
      <c r="AF8094" s="6"/>
      <c r="AG8094" s="40"/>
      <c r="AJ8094" s="83"/>
      <c r="AK8094" s="40"/>
      <c r="AN8094" s="83"/>
      <c r="AO8094" s="40"/>
      <c r="AT8094" s="83"/>
      <c r="AU8094" s="40"/>
      <c r="AX8094" s="6"/>
      <c r="AY8094" s="40"/>
    </row>
    <row r="8095" spans="32:51" x14ac:dyDescent="0.25">
      <c r="AF8095" s="6"/>
      <c r="AG8095" s="40"/>
      <c r="AJ8095" s="83"/>
      <c r="AK8095" s="40"/>
      <c r="AN8095" s="83"/>
      <c r="AO8095" s="40"/>
      <c r="AT8095" s="83"/>
      <c r="AU8095" s="40"/>
      <c r="AX8095" s="6"/>
      <c r="AY8095" s="40"/>
    </row>
    <row r="8096" spans="32:51" x14ac:dyDescent="0.25">
      <c r="AF8096" s="6"/>
      <c r="AG8096" s="40"/>
      <c r="AJ8096" s="83"/>
      <c r="AK8096" s="40"/>
      <c r="AN8096" s="83"/>
      <c r="AO8096" s="40"/>
      <c r="AT8096" s="83"/>
      <c r="AU8096" s="40"/>
      <c r="AX8096" s="6"/>
      <c r="AY8096" s="40"/>
    </row>
    <row r="8097" spans="32:51" x14ac:dyDescent="0.25">
      <c r="AF8097" s="6"/>
      <c r="AG8097" s="40"/>
      <c r="AJ8097" s="83"/>
      <c r="AK8097" s="40"/>
      <c r="AN8097" s="83"/>
      <c r="AO8097" s="40"/>
      <c r="AT8097" s="83"/>
      <c r="AU8097" s="40"/>
      <c r="AX8097" s="6"/>
      <c r="AY8097" s="40"/>
    </row>
    <row r="8098" spans="32:51" x14ac:dyDescent="0.25">
      <c r="AF8098" s="6"/>
      <c r="AG8098" s="40"/>
      <c r="AJ8098" s="83"/>
      <c r="AK8098" s="40"/>
      <c r="AN8098" s="83"/>
      <c r="AO8098" s="40"/>
      <c r="AT8098" s="83"/>
      <c r="AU8098" s="40"/>
      <c r="AX8098" s="6"/>
      <c r="AY8098" s="40"/>
    </row>
    <row r="8099" spans="32:51" x14ac:dyDescent="0.25">
      <c r="AF8099" s="6"/>
      <c r="AG8099" s="40"/>
      <c r="AJ8099" s="83"/>
      <c r="AK8099" s="40"/>
      <c r="AN8099" s="83"/>
      <c r="AO8099" s="40"/>
      <c r="AT8099" s="83"/>
      <c r="AU8099" s="40"/>
      <c r="AX8099" s="6"/>
      <c r="AY8099" s="40"/>
    </row>
    <row r="8100" spans="32:51" x14ac:dyDescent="0.25">
      <c r="AF8100" s="6"/>
      <c r="AG8100" s="40"/>
      <c r="AJ8100" s="83"/>
      <c r="AK8100" s="40"/>
      <c r="AN8100" s="83"/>
      <c r="AO8100" s="40"/>
      <c r="AT8100" s="83"/>
      <c r="AU8100" s="40"/>
      <c r="AX8100" s="6"/>
      <c r="AY8100" s="40"/>
    </row>
    <row r="8101" spans="32:51" x14ac:dyDescent="0.25">
      <c r="AF8101" s="6"/>
      <c r="AG8101" s="40"/>
      <c r="AJ8101" s="83"/>
      <c r="AK8101" s="40"/>
      <c r="AN8101" s="83"/>
      <c r="AO8101" s="40"/>
      <c r="AT8101" s="83"/>
      <c r="AU8101" s="40"/>
      <c r="AX8101" s="6"/>
      <c r="AY8101" s="40"/>
    </row>
    <row r="8102" spans="32:51" x14ac:dyDescent="0.25">
      <c r="AF8102" s="6"/>
      <c r="AG8102" s="40"/>
      <c r="AJ8102" s="83"/>
      <c r="AK8102" s="40"/>
      <c r="AN8102" s="83"/>
      <c r="AO8102" s="40"/>
      <c r="AT8102" s="83"/>
      <c r="AU8102" s="40"/>
      <c r="AX8102" s="6"/>
      <c r="AY8102" s="40"/>
    </row>
    <row r="8103" spans="32:51" x14ac:dyDescent="0.25">
      <c r="AF8103" s="6"/>
      <c r="AG8103" s="40"/>
      <c r="AJ8103" s="83"/>
      <c r="AK8103" s="40"/>
      <c r="AN8103" s="83"/>
      <c r="AO8103" s="40"/>
      <c r="AT8103" s="83"/>
      <c r="AU8103" s="40"/>
      <c r="AX8103" s="6"/>
      <c r="AY8103" s="40"/>
    </row>
    <row r="8104" spans="32:51" x14ac:dyDescent="0.25">
      <c r="AF8104" s="6"/>
      <c r="AG8104" s="40"/>
      <c r="AJ8104" s="83"/>
      <c r="AK8104" s="40"/>
      <c r="AN8104" s="83"/>
      <c r="AO8104" s="40"/>
      <c r="AT8104" s="83"/>
      <c r="AU8104" s="40"/>
      <c r="AX8104" s="6"/>
      <c r="AY8104" s="40"/>
    </row>
    <row r="8105" spans="32:51" x14ac:dyDescent="0.25">
      <c r="AF8105" s="6"/>
      <c r="AG8105" s="40"/>
      <c r="AJ8105" s="83"/>
      <c r="AK8105" s="40"/>
      <c r="AN8105" s="83"/>
      <c r="AO8105" s="40"/>
      <c r="AT8105" s="83"/>
      <c r="AU8105" s="40"/>
      <c r="AX8105" s="6"/>
      <c r="AY8105" s="40"/>
    </row>
    <row r="8106" spans="32:51" x14ac:dyDescent="0.25">
      <c r="AF8106" s="6"/>
      <c r="AG8106" s="40"/>
      <c r="AJ8106" s="83"/>
      <c r="AK8106" s="40"/>
      <c r="AN8106" s="83"/>
      <c r="AO8106" s="40"/>
      <c r="AT8106" s="83"/>
      <c r="AU8106" s="40"/>
      <c r="AX8106" s="6"/>
      <c r="AY8106" s="40"/>
    </row>
    <row r="8107" spans="32:51" x14ac:dyDescent="0.25">
      <c r="AF8107" s="6"/>
      <c r="AG8107" s="40"/>
      <c r="AJ8107" s="83"/>
      <c r="AK8107" s="40"/>
      <c r="AN8107" s="83"/>
      <c r="AO8107" s="40"/>
      <c r="AT8107" s="83"/>
      <c r="AU8107" s="40"/>
      <c r="AX8107" s="6"/>
      <c r="AY8107" s="40"/>
    </row>
    <row r="8108" spans="32:51" x14ac:dyDescent="0.25">
      <c r="AF8108" s="6"/>
      <c r="AG8108" s="40"/>
      <c r="AJ8108" s="83"/>
      <c r="AK8108" s="40"/>
      <c r="AN8108" s="83"/>
      <c r="AO8108" s="40"/>
      <c r="AT8108" s="83"/>
      <c r="AU8108" s="40"/>
      <c r="AX8108" s="6"/>
      <c r="AY8108" s="40"/>
    </row>
    <row r="8109" spans="32:51" x14ac:dyDescent="0.25">
      <c r="AF8109" s="6"/>
      <c r="AG8109" s="40"/>
      <c r="AJ8109" s="83"/>
      <c r="AK8109" s="40"/>
      <c r="AN8109" s="83"/>
      <c r="AO8109" s="40"/>
      <c r="AT8109" s="83"/>
      <c r="AU8109" s="40"/>
      <c r="AX8109" s="6"/>
      <c r="AY8109" s="40"/>
    </row>
    <row r="8110" spans="32:51" x14ac:dyDescent="0.25">
      <c r="AF8110" s="6"/>
      <c r="AG8110" s="40"/>
      <c r="AJ8110" s="83"/>
      <c r="AK8110" s="40"/>
      <c r="AN8110" s="83"/>
      <c r="AO8110" s="40"/>
      <c r="AT8110" s="83"/>
      <c r="AU8110" s="40"/>
      <c r="AX8110" s="6"/>
      <c r="AY8110" s="40"/>
    </row>
    <row r="8111" spans="32:51" x14ac:dyDescent="0.25">
      <c r="AF8111" s="6"/>
      <c r="AG8111" s="40"/>
      <c r="AJ8111" s="83"/>
      <c r="AK8111" s="40"/>
      <c r="AN8111" s="83"/>
      <c r="AO8111" s="40"/>
      <c r="AT8111" s="83"/>
      <c r="AU8111" s="40"/>
      <c r="AX8111" s="6"/>
      <c r="AY8111" s="40"/>
    </row>
    <row r="8112" spans="32:51" x14ac:dyDescent="0.25">
      <c r="AF8112" s="6"/>
      <c r="AG8112" s="40"/>
      <c r="AJ8112" s="83"/>
      <c r="AK8112" s="40"/>
      <c r="AN8112" s="83"/>
      <c r="AO8112" s="40"/>
      <c r="AT8112" s="83"/>
      <c r="AU8112" s="40"/>
      <c r="AX8112" s="6"/>
      <c r="AY8112" s="40"/>
    </row>
    <row r="8113" spans="32:51" x14ac:dyDescent="0.25">
      <c r="AF8113" s="6"/>
      <c r="AG8113" s="40"/>
      <c r="AJ8113" s="83"/>
      <c r="AK8113" s="40"/>
      <c r="AN8113" s="83"/>
      <c r="AO8113" s="40"/>
      <c r="AT8113" s="83"/>
      <c r="AU8113" s="40"/>
      <c r="AX8113" s="6"/>
      <c r="AY8113" s="40"/>
    </row>
    <row r="8114" spans="32:51" x14ac:dyDescent="0.25">
      <c r="AF8114" s="6"/>
      <c r="AG8114" s="40"/>
      <c r="AJ8114" s="83"/>
      <c r="AK8114" s="40"/>
      <c r="AN8114" s="83"/>
      <c r="AO8114" s="40"/>
      <c r="AT8114" s="83"/>
      <c r="AU8114" s="40"/>
      <c r="AX8114" s="6"/>
      <c r="AY8114" s="40"/>
    </row>
    <row r="8115" spans="32:51" x14ac:dyDescent="0.25">
      <c r="AF8115" s="6"/>
      <c r="AG8115" s="40"/>
      <c r="AJ8115" s="83"/>
      <c r="AK8115" s="40"/>
      <c r="AN8115" s="83"/>
      <c r="AO8115" s="40"/>
      <c r="AT8115" s="83"/>
      <c r="AU8115" s="40"/>
      <c r="AX8115" s="6"/>
      <c r="AY8115" s="40"/>
    </row>
    <row r="8116" spans="32:51" x14ac:dyDescent="0.25">
      <c r="AF8116" s="6"/>
      <c r="AG8116" s="40"/>
      <c r="AJ8116" s="83"/>
      <c r="AK8116" s="40"/>
      <c r="AN8116" s="83"/>
      <c r="AO8116" s="40"/>
      <c r="AT8116" s="83"/>
      <c r="AU8116" s="40"/>
      <c r="AX8116" s="6"/>
      <c r="AY8116" s="40"/>
    </row>
    <row r="8117" spans="32:51" x14ac:dyDescent="0.25">
      <c r="AF8117" s="6"/>
      <c r="AG8117" s="40"/>
      <c r="AJ8117" s="83"/>
      <c r="AK8117" s="40"/>
      <c r="AN8117" s="83"/>
      <c r="AO8117" s="40"/>
      <c r="AT8117" s="83"/>
      <c r="AU8117" s="40"/>
      <c r="AX8117" s="6"/>
      <c r="AY8117" s="40"/>
    </row>
    <row r="8118" spans="32:51" x14ac:dyDescent="0.25">
      <c r="AF8118" s="6"/>
      <c r="AG8118" s="40"/>
      <c r="AJ8118" s="83"/>
      <c r="AK8118" s="40"/>
      <c r="AN8118" s="83"/>
      <c r="AO8118" s="40"/>
      <c r="AT8118" s="83"/>
      <c r="AU8118" s="40"/>
      <c r="AX8118" s="6"/>
      <c r="AY8118" s="40"/>
    </row>
    <row r="8119" spans="32:51" x14ac:dyDescent="0.25">
      <c r="AF8119" s="6"/>
      <c r="AG8119" s="40"/>
      <c r="AJ8119" s="83"/>
      <c r="AK8119" s="40"/>
      <c r="AN8119" s="83"/>
      <c r="AO8119" s="40"/>
      <c r="AT8119" s="83"/>
      <c r="AU8119" s="40"/>
      <c r="AX8119" s="6"/>
      <c r="AY8119" s="40"/>
    </row>
    <row r="8120" spans="32:51" x14ac:dyDescent="0.25">
      <c r="AF8120" s="6"/>
      <c r="AG8120" s="40"/>
      <c r="AJ8120" s="83"/>
      <c r="AK8120" s="40"/>
      <c r="AN8120" s="83"/>
      <c r="AO8120" s="40"/>
      <c r="AT8120" s="83"/>
      <c r="AU8120" s="40"/>
      <c r="AX8120" s="6"/>
      <c r="AY8120" s="40"/>
    </row>
    <row r="8121" spans="32:51" x14ac:dyDescent="0.25">
      <c r="AF8121" s="6"/>
      <c r="AG8121" s="40"/>
      <c r="AJ8121" s="83"/>
      <c r="AK8121" s="40"/>
      <c r="AN8121" s="83"/>
      <c r="AO8121" s="40"/>
      <c r="AT8121" s="83"/>
      <c r="AU8121" s="40"/>
      <c r="AX8121" s="6"/>
      <c r="AY8121" s="40"/>
    </row>
    <row r="8122" spans="32:51" x14ac:dyDescent="0.25">
      <c r="AF8122" s="6"/>
      <c r="AG8122" s="40"/>
      <c r="AJ8122" s="83"/>
      <c r="AK8122" s="40"/>
      <c r="AN8122" s="83"/>
      <c r="AO8122" s="40"/>
      <c r="AT8122" s="83"/>
      <c r="AU8122" s="40"/>
      <c r="AX8122" s="6"/>
      <c r="AY8122" s="40"/>
    </row>
    <row r="8123" spans="32:51" x14ac:dyDescent="0.25">
      <c r="AF8123" s="6"/>
      <c r="AG8123" s="40"/>
      <c r="AJ8123" s="83"/>
      <c r="AK8123" s="40"/>
      <c r="AN8123" s="83"/>
      <c r="AO8123" s="40"/>
      <c r="AT8123" s="83"/>
      <c r="AU8123" s="40"/>
      <c r="AX8123" s="6"/>
      <c r="AY8123" s="40"/>
    </row>
    <row r="8124" spans="32:51" x14ac:dyDescent="0.25">
      <c r="AF8124" s="6"/>
      <c r="AG8124" s="40"/>
      <c r="AJ8124" s="83"/>
      <c r="AK8124" s="40"/>
      <c r="AN8124" s="83"/>
      <c r="AO8124" s="40"/>
      <c r="AT8124" s="83"/>
      <c r="AU8124" s="40"/>
      <c r="AX8124" s="6"/>
      <c r="AY8124" s="40"/>
    </row>
    <row r="8125" spans="32:51" x14ac:dyDescent="0.25">
      <c r="AF8125" s="6"/>
      <c r="AG8125" s="40"/>
      <c r="AJ8125" s="83"/>
      <c r="AK8125" s="40"/>
      <c r="AN8125" s="83"/>
      <c r="AO8125" s="40"/>
      <c r="AT8125" s="83"/>
      <c r="AU8125" s="40"/>
      <c r="AX8125" s="6"/>
      <c r="AY8125" s="40"/>
    </row>
    <row r="8126" spans="32:51" x14ac:dyDescent="0.25">
      <c r="AF8126" s="6"/>
      <c r="AG8126" s="40"/>
      <c r="AJ8126" s="83"/>
      <c r="AK8126" s="40"/>
      <c r="AN8126" s="83"/>
      <c r="AO8126" s="40"/>
      <c r="AT8126" s="83"/>
      <c r="AU8126" s="40"/>
      <c r="AX8126" s="6"/>
      <c r="AY8126" s="40"/>
    </row>
    <row r="8127" spans="32:51" x14ac:dyDescent="0.25">
      <c r="AF8127" s="6"/>
      <c r="AG8127" s="40"/>
      <c r="AJ8127" s="83"/>
      <c r="AK8127" s="40"/>
      <c r="AN8127" s="83"/>
      <c r="AO8127" s="40"/>
      <c r="AT8127" s="83"/>
      <c r="AU8127" s="40"/>
      <c r="AX8127" s="6"/>
      <c r="AY8127" s="40"/>
    </row>
    <row r="8128" spans="32:51" x14ac:dyDescent="0.25">
      <c r="AF8128" s="6"/>
      <c r="AG8128" s="40"/>
      <c r="AJ8128" s="83"/>
      <c r="AK8128" s="40"/>
      <c r="AN8128" s="83"/>
      <c r="AO8128" s="40"/>
      <c r="AT8128" s="83"/>
      <c r="AU8128" s="40"/>
      <c r="AX8128" s="6"/>
      <c r="AY8128" s="40"/>
    </row>
    <row r="8129" spans="32:51" x14ac:dyDescent="0.25">
      <c r="AF8129" s="6"/>
      <c r="AG8129" s="40"/>
      <c r="AJ8129" s="83"/>
      <c r="AK8129" s="40"/>
      <c r="AN8129" s="83"/>
      <c r="AO8129" s="40"/>
      <c r="AT8129" s="83"/>
      <c r="AU8129" s="40"/>
      <c r="AX8129" s="6"/>
      <c r="AY8129" s="40"/>
    </row>
    <row r="8130" spans="32:51" x14ac:dyDescent="0.25">
      <c r="AF8130" s="6"/>
      <c r="AG8130" s="40"/>
      <c r="AJ8130" s="83"/>
      <c r="AK8130" s="40"/>
      <c r="AN8130" s="83"/>
      <c r="AO8130" s="40"/>
      <c r="AT8130" s="83"/>
      <c r="AU8130" s="40"/>
      <c r="AX8130" s="6"/>
      <c r="AY8130" s="40"/>
    </row>
    <row r="8131" spans="32:51" x14ac:dyDescent="0.25">
      <c r="AF8131" s="6"/>
      <c r="AG8131" s="40"/>
      <c r="AJ8131" s="83"/>
      <c r="AK8131" s="40"/>
      <c r="AN8131" s="83"/>
      <c r="AO8131" s="40"/>
      <c r="AT8131" s="83"/>
      <c r="AU8131" s="40"/>
      <c r="AX8131" s="6"/>
      <c r="AY8131" s="40"/>
    </row>
    <row r="8132" spans="32:51" x14ac:dyDescent="0.25">
      <c r="AF8132" s="6"/>
      <c r="AG8132" s="40"/>
      <c r="AJ8132" s="83"/>
      <c r="AK8132" s="40"/>
      <c r="AN8132" s="83"/>
      <c r="AO8132" s="40"/>
      <c r="AT8132" s="83"/>
      <c r="AU8132" s="40"/>
      <c r="AX8132" s="6"/>
      <c r="AY8132" s="40"/>
    </row>
    <row r="8133" spans="32:51" x14ac:dyDescent="0.25">
      <c r="AF8133" s="6"/>
      <c r="AG8133" s="40"/>
      <c r="AJ8133" s="83"/>
      <c r="AK8133" s="40"/>
      <c r="AN8133" s="83"/>
      <c r="AO8133" s="40"/>
      <c r="AT8133" s="83"/>
      <c r="AU8133" s="40"/>
      <c r="AX8133" s="6"/>
      <c r="AY8133" s="40"/>
    </row>
    <row r="8134" spans="32:51" x14ac:dyDescent="0.25">
      <c r="AF8134" s="6"/>
      <c r="AG8134" s="40"/>
      <c r="AJ8134" s="83"/>
      <c r="AK8134" s="40"/>
      <c r="AN8134" s="83"/>
      <c r="AO8134" s="40"/>
      <c r="AT8134" s="83"/>
      <c r="AU8134" s="40"/>
      <c r="AX8134" s="6"/>
      <c r="AY8134" s="40"/>
    </row>
    <row r="8135" spans="32:51" x14ac:dyDescent="0.25">
      <c r="AF8135" s="6"/>
      <c r="AG8135" s="40"/>
      <c r="AJ8135" s="83"/>
      <c r="AK8135" s="40"/>
      <c r="AN8135" s="83"/>
      <c r="AO8135" s="40"/>
      <c r="AT8135" s="83"/>
      <c r="AU8135" s="40"/>
      <c r="AX8135" s="6"/>
      <c r="AY8135" s="40"/>
    </row>
    <row r="8136" spans="32:51" x14ac:dyDescent="0.25">
      <c r="AF8136" s="6"/>
      <c r="AG8136" s="40"/>
      <c r="AJ8136" s="83"/>
      <c r="AK8136" s="40"/>
      <c r="AN8136" s="83"/>
      <c r="AO8136" s="40"/>
      <c r="AT8136" s="83"/>
      <c r="AU8136" s="40"/>
      <c r="AX8136" s="6"/>
      <c r="AY8136" s="40"/>
    </row>
    <row r="8137" spans="32:51" x14ac:dyDescent="0.25">
      <c r="AF8137" s="6"/>
      <c r="AG8137" s="40"/>
      <c r="AJ8137" s="83"/>
      <c r="AK8137" s="40"/>
      <c r="AN8137" s="83"/>
      <c r="AO8137" s="40"/>
      <c r="AT8137" s="83"/>
      <c r="AU8137" s="40"/>
      <c r="AX8137" s="6"/>
      <c r="AY8137" s="40"/>
    </row>
    <row r="8138" spans="32:51" x14ac:dyDescent="0.25">
      <c r="AF8138" s="6"/>
      <c r="AG8138" s="40"/>
      <c r="AJ8138" s="83"/>
      <c r="AK8138" s="40"/>
      <c r="AN8138" s="83"/>
      <c r="AO8138" s="40"/>
      <c r="AT8138" s="83"/>
      <c r="AU8138" s="40"/>
      <c r="AX8138" s="6"/>
      <c r="AY8138" s="40"/>
    </row>
    <row r="8139" spans="32:51" x14ac:dyDescent="0.25">
      <c r="AF8139" s="6"/>
      <c r="AG8139" s="40"/>
      <c r="AJ8139" s="83"/>
      <c r="AK8139" s="40"/>
      <c r="AN8139" s="83"/>
      <c r="AO8139" s="40"/>
      <c r="AT8139" s="83"/>
      <c r="AU8139" s="40"/>
      <c r="AX8139" s="6"/>
      <c r="AY8139" s="40"/>
    </row>
    <row r="8140" spans="32:51" x14ac:dyDescent="0.25">
      <c r="AF8140" s="6"/>
      <c r="AG8140" s="40"/>
      <c r="AJ8140" s="83"/>
      <c r="AK8140" s="40"/>
      <c r="AN8140" s="83"/>
      <c r="AO8140" s="40"/>
      <c r="AT8140" s="83"/>
      <c r="AU8140" s="40"/>
      <c r="AX8140" s="6"/>
      <c r="AY8140" s="40"/>
    </row>
    <row r="8141" spans="32:51" x14ac:dyDescent="0.25">
      <c r="AF8141" s="6"/>
      <c r="AG8141" s="40"/>
      <c r="AJ8141" s="83"/>
      <c r="AK8141" s="40"/>
      <c r="AN8141" s="83"/>
      <c r="AO8141" s="40"/>
      <c r="AT8141" s="83"/>
      <c r="AU8141" s="40"/>
      <c r="AX8141" s="6"/>
      <c r="AY8141" s="40"/>
    </row>
    <row r="8142" spans="32:51" x14ac:dyDescent="0.25">
      <c r="AF8142" s="6"/>
      <c r="AG8142" s="40"/>
      <c r="AJ8142" s="83"/>
      <c r="AK8142" s="40"/>
      <c r="AN8142" s="83"/>
      <c r="AO8142" s="40"/>
      <c r="AT8142" s="83"/>
      <c r="AU8142" s="40"/>
      <c r="AX8142" s="6"/>
      <c r="AY8142" s="40"/>
    </row>
    <row r="8143" spans="32:51" x14ac:dyDescent="0.25">
      <c r="AF8143" s="6"/>
      <c r="AG8143" s="40"/>
      <c r="AJ8143" s="83"/>
      <c r="AK8143" s="40"/>
      <c r="AN8143" s="83"/>
      <c r="AO8143" s="40"/>
      <c r="AT8143" s="83"/>
      <c r="AU8143" s="40"/>
      <c r="AX8143" s="6"/>
      <c r="AY8143" s="40"/>
    </row>
    <row r="8144" spans="32:51" x14ac:dyDescent="0.25">
      <c r="AF8144" s="6"/>
      <c r="AG8144" s="40"/>
      <c r="AJ8144" s="83"/>
      <c r="AK8144" s="40"/>
      <c r="AN8144" s="83"/>
      <c r="AO8144" s="40"/>
      <c r="AT8144" s="83"/>
      <c r="AU8144" s="40"/>
      <c r="AX8144" s="6"/>
      <c r="AY8144" s="40"/>
    </row>
    <row r="8145" spans="32:51" x14ac:dyDescent="0.25">
      <c r="AF8145" s="6"/>
      <c r="AG8145" s="40"/>
      <c r="AJ8145" s="83"/>
      <c r="AK8145" s="40"/>
      <c r="AN8145" s="83"/>
      <c r="AO8145" s="40"/>
      <c r="AT8145" s="83"/>
      <c r="AU8145" s="40"/>
      <c r="AX8145" s="6"/>
      <c r="AY8145" s="40"/>
    </row>
    <row r="8146" spans="32:51" x14ac:dyDescent="0.25">
      <c r="AF8146" s="6"/>
      <c r="AG8146" s="40"/>
      <c r="AJ8146" s="83"/>
      <c r="AK8146" s="40"/>
      <c r="AN8146" s="83"/>
      <c r="AO8146" s="40"/>
      <c r="AT8146" s="83"/>
      <c r="AU8146" s="40"/>
      <c r="AX8146" s="6"/>
      <c r="AY8146" s="40"/>
    </row>
    <row r="8147" spans="32:51" x14ac:dyDescent="0.25">
      <c r="AF8147" s="6"/>
      <c r="AG8147" s="40"/>
      <c r="AJ8147" s="83"/>
      <c r="AK8147" s="40"/>
      <c r="AN8147" s="83"/>
      <c r="AO8147" s="40"/>
      <c r="AT8147" s="83"/>
      <c r="AU8147" s="40"/>
      <c r="AX8147" s="6"/>
      <c r="AY8147" s="40"/>
    </row>
    <row r="8148" spans="32:51" x14ac:dyDescent="0.25">
      <c r="AF8148" s="6"/>
      <c r="AG8148" s="40"/>
      <c r="AJ8148" s="83"/>
      <c r="AK8148" s="40"/>
      <c r="AN8148" s="83"/>
      <c r="AO8148" s="40"/>
      <c r="AT8148" s="83"/>
      <c r="AU8148" s="40"/>
      <c r="AX8148" s="6"/>
      <c r="AY8148" s="40"/>
    </row>
    <row r="8149" spans="32:51" x14ac:dyDescent="0.25">
      <c r="AF8149" s="6"/>
      <c r="AG8149" s="40"/>
      <c r="AJ8149" s="83"/>
      <c r="AK8149" s="40"/>
      <c r="AN8149" s="83"/>
      <c r="AO8149" s="40"/>
      <c r="AT8149" s="83"/>
      <c r="AU8149" s="40"/>
      <c r="AX8149" s="6"/>
      <c r="AY8149" s="40"/>
    </row>
    <row r="8150" spans="32:51" x14ac:dyDescent="0.25">
      <c r="AF8150" s="6"/>
      <c r="AG8150" s="40"/>
      <c r="AJ8150" s="83"/>
      <c r="AK8150" s="40"/>
      <c r="AN8150" s="83"/>
      <c r="AO8150" s="40"/>
      <c r="AT8150" s="83"/>
      <c r="AU8150" s="40"/>
      <c r="AX8150" s="6"/>
      <c r="AY8150" s="40"/>
    </row>
    <row r="8151" spans="32:51" x14ac:dyDescent="0.25">
      <c r="AF8151" s="6"/>
      <c r="AG8151" s="40"/>
      <c r="AJ8151" s="83"/>
      <c r="AK8151" s="40"/>
      <c r="AN8151" s="83"/>
      <c r="AO8151" s="40"/>
      <c r="AT8151" s="83"/>
      <c r="AU8151" s="40"/>
      <c r="AX8151" s="6"/>
      <c r="AY8151" s="40"/>
    </row>
    <row r="8152" spans="32:51" x14ac:dyDescent="0.25">
      <c r="AF8152" s="6"/>
      <c r="AG8152" s="40"/>
      <c r="AJ8152" s="83"/>
      <c r="AK8152" s="40"/>
      <c r="AN8152" s="83"/>
      <c r="AO8152" s="40"/>
      <c r="AT8152" s="83"/>
      <c r="AU8152" s="40"/>
      <c r="AX8152" s="6"/>
      <c r="AY8152" s="40"/>
    </row>
    <row r="8153" spans="32:51" x14ac:dyDescent="0.25">
      <c r="AF8153" s="6"/>
      <c r="AG8153" s="40"/>
      <c r="AJ8153" s="83"/>
      <c r="AK8153" s="40"/>
      <c r="AN8153" s="83"/>
      <c r="AO8153" s="40"/>
      <c r="AT8153" s="83"/>
      <c r="AU8153" s="40"/>
      <c r="AX8153" s="6"/>
      <c r="AY8153" s="40"/>
    </row>
    <row r="8154" spans="32:51" x14ac:dyDescent="0.25">
      <c r="AF8154" s="6"/>
      <c r="AG8154" s="40"/>
      <c r="AJ8154" s="83"/>
      <c r="AK8154" s="40"/>
      <c r="AN8154" s="83"/>
      <c r="AO8154" s="40"/>
      <c r="AT8154" s="83"/>
      <c r="AU8154" s="40"/>
      <c r="AX8154" s="6"/>
      <c r="AY8154" s="40"/>
    </row>
    <row r="8155" spans="32:51" x14ac:dyDescent="0.25">
      <c r="AF8155" s="6"/>
      <c r="AG8155" s="40"/>
      <c r="AJ8155" s="83"/>
      <c r="AK8155" s="40"/>
      <c r="AN8155" s="83"/>
      <c r="AO8155" s="40"/>
      <c r="AT8155" s="83"/>
      <c r="AU8155" s="40"/>
      <c r="AX8155" s="6"/>
      <c r="AY8155" s="40"/>
    </row>
    <row r="8156" spans="32:51" x14ac:dyDescent="0.25">
      <c r="AF8156" s="6"/>
      <c r="AG8156" s="40"/>
      <c r="AJ8156" s="83"/>
      <c r="AK8156" s="40"/>
      <c r="AN8156" s="83"/>
      <c r="AO8156" s="40"/>
      <c r="AT8156" s="83"/>
      <c r="AU8156" s="40"/>
      <c r="AX8156" s="6"/>
      <c r="AY8156" s="40"/>
    </row>
    <row r="8157" spans="32:51" x14ac:dyDescent="0.25">
      <c r="AF8157" s="6"/>
      <c r="AG8157" s="40"/>
      <c r="AJ8157" s="83"/>
      <c r="AK8157" s="40"/>
      <c r="AN8157" s="83"/>
      <c r="AO8157" s="40"/>
      <c r="AT8157" s="83"/>
      <c r="AU8157" s="40"/>
      <c r="AX8157" s="6"/>
      <c r="AY8157" s="40"/>
    </row>
    <row r="8158" spans="32:51" x14ac:dyDescent="0.25">
      <c r="AF8158" s="6"/>
      <c r="AG8158" s="40"/>
      <c r="AJ8158" s="83"/>
      <c r="AK8158" s="40"/>
      <c r="AN8158" s="83"/>
      <c r="AO8158" s="40"/>
      <c r="AT8158" s="83"/>
      <c r="AU8158" s="40"/>
      <c r="AX8158" s="6"/>
      <c r="AY8158" s="40"/>
    </row>
    <row r="8159" spans="32:51" x14ac:dyDescent="0.25">
      <c r="AF8159" s="6"/>
      <c r="AG8159" s="40"/>
      <c r="AJ8159" s="83"/>
      <c r="AK8159" s="40"/>
      <c r="AN8159" s="83"/>
      <c r="AO8159" s="40"/>
      <c r="AT8159" s="83"/>
      <c r="AU8159" s="40"/>
      <c r="AX8159" s="6"/>
      <c r="AY8159" s="40"/>
    </row>
    <row r="8160" spans="32:51" x14ac:dyDescent="0.25">
      <c r="AF8160" s="6"/>
      <c r="AG8160" s="40"/>
      <c r="AJ8160" s="83"/>
      <c r="AK8160" s="40"/>
      <c r="AN8160" s="83"/>
      <c r="AO8160" s="40"/>
      <c r="AT8160" s="83"/>
      <c r="AU8160" s="40"/>
      <c r="AX8160" s="6"/>
      <c r="AY8160" s="40"/>
    </row>
    <row r="8161" spans="32:51" x14ac:dyDescent="0.25">
      <c r="AF8161" s="6"/>
      <c r="AG8161" s="40"/>
      <c r="AJ8161" s="83"/>
      <c r="AK8161" s="40"/>
      <c r="AN8161" s="83"/>
      <c r="AO8161" s="40"/>
      <c r="AT8161" s="83"/>
      <c r="AU8161" s="40"/>
      <c r="AX8161" s="6"/>
      <c r="AY8161" s="40"/>
    </row>
    <row r="8162" spans="32:51" x14ac:dyDescent="0.25">
      <c r="AF8162" s="6"/>
      <c r="AG8162" s="40"/>
      <c r="AJ8162" s="83"/>
      <c r="AK8162" s="40"/>
      <c r="AN8162" s="83"/>
      <c r="AO8162" s="40"/>
      <c r="AT8162" s="83"/>
      <c r="AU8162" s="40"/>
      <c r="AX8162" s="6"/>
      <c r="AY8162" s="40"/>
    </row>
    <row r="8163" spans="32:51" x14ac:dyDescent="0.25">
      <c r="AF8163" s="6"/>
      <c r="AG8163" s="40"/>
      <c r="AJ8163" s="83"/>
      <c r="AK8163" s="40"/>
      <c r="AN8163" s="83"/>
      <c r="AO8163" s="40"/>
      <c r="AT8163" s="83"/>
      <c r="AU8163" s="40"/>
      <c r="AX8163" s="6"/>
      <c r="AY8163" s="40"/>
    </row>
    <row r="8164" spans="32:51" x14ac:dyDescent="0.25">
      <c r="AF8164" s="6"/>
      <c r="AG8164" s="40"/>
      <c r="AJ8164" s="83"/>
      <c r="AK8164" s="40"/>
      <c r="AN8164" s="83"/>
      <c r="AO8164" s="40"/>
      <c r="AT8164" s="83"/>
      <c r="AU8164" s="40"/>
      <c r="AX8164" s="6"/>
      <c r="AY8164" s="40"/>
    </row>
    <row r="8165" spans="32:51" x14ac:dyDescent="0.25">
      <c r="AF8165" s="6"/>
      <c r="AG8165" s="40"/>
      <c r="AJ8165" s="83"/>
      <c r="AK8165" s="40"/>
      <c r="AN8165" s="83"/>
      <c r="AO8165" s="40"/>
      <c r="AT8165" s="83"/>
      <c r="AU8165" s="40"/>
      <c r="AX8165" s="6"/>
      <c r="AY8165" s="40"/>
    </row>
    <row r="8166" spans="32:51" x14ac:dyDescent="0.25">
      <c r="AF8166" s="6"/>
      <c r="AG8166" s="40"/>
      <c r="AJ8166" s="83"/>
      <c r="AK8166" s="40"/>
      <c r="AN8166" s="83"/>
      <c r="AO8166" s="40"/>
      <c r="AT8166" s="83"/>
      <c r="AU8166" s="40"/>
      <c r="AX8166" s="6"/>
      <c r="AY8166" s="40"/>
    </row>
    <row r="8167" spans="32:51" x14ac:dyDescent="0.25">
      <c r="AF8167" s="6"/>
      <c r="AG8167" s="40"/>
      <c r="AJ8167" s="83"/>
      <c r="AK8167" s="40"/>
      <c r="AN8167" s="83"/>
      <c r="AO8167" s="40"/>
      <c r="AT8167" s="83"/>
      <c r="AU8167" s="40"/>
      <c r="AX8167" s="6"/>
      <c r="AY8167" s="40"/>
    </row>
    <row r="8168" spans="32:51" x14ac:dyDescent="0.25">
      <c r="AF8168" s="6"/>
      <c r="AG8168" s="40"/>
      <c r="AJ8168" s="83"/>
      <c r="AK8168" s="40"/>
      <c r="AN8168" s="83"/>
      <c r="AO8168" s="40"/>
      <c r="AT8168" s="83"/>
      <c r="AU8168" s="40"/>
      <c r="AX8168" s="6"/>
      <c r="AY8168" s="40"/>
    </row>
    <row r="8169" spans="32:51" x14ac:dyDescent="0.25">
      <c r="AF8169" s="6"/>
      <c r="AG8169" s="40"/>
      <c r="AJ8169" s="83"/>
      <c r="AK8169" s="40"/>
      <c r="AN8169" s="83"/>
      <c r="AO8169" s="40"/>
      <c r="AT8169" s="83"/>
      <c r="AU8169" s="40"/>
      <c r="AX8169" s="6"/>
      <c r="AY8169" s="40"/>
    </row>
    <row r="8170" spans="32:51" x14ac:dyDescent="0.25">
      <c r="AF8170" s="6"/>
      <c r="AG8170" s="40"/>
      <c r="AJ8170" s="83"/>
      <c r="AK8170" s="40"/>
      <c r="AN8170" s="83"/>
      <c r="AO8170" s="40"/>
      <c r="AT8170" s="83"/>
      <c r="AU8170" s="40"/>
      <c r="AX8170" s="6"/>
      <c r="AY8170" s="40"/>
    </row>
    <row r="8171" spans="32:51" x14ac:dyDescent="0.25">
      <c r="AF8171" s="6"/>
      <c r="AG8171" s="40"/>
      <c r="AJ8171" s="83"/>
      <c r="AK8171" s="40"/>
      <c r="AN8171" s="83"/>
      <c r="AO8171" s="40"/>
      <c r="AT8171" s="83"/>
      <c r="AU8171" s="40"/>
      <c r="AX8171" s="6"/>
      <c r="AY8171" s="40"/>
    </row>
    <row r="8172" spans="32:51" x14ac:dyDescent="0.25">
      <c r="AF8172" s="6"/>
      <c r="AG8172" s="40"/>
      <c r="AJ8172" s="83"/>
      <c r="AK8172" s="40"/>
      <c r="AN8172" s="83"/>
      <c r="AO8172" s="40"/>
      <c r="AT8172" s="83"/>
      <c r="AU8172" s="40"/>
      <c r="AX8172" s="6"/>
      <c r="AY8172" s="40"/>
    </row>
    <row r="8173" spans="32:51" x14ac:dyDescent="0.25">
      <c r="AF8173" s="6"/>
      <c r="AG8173" s="40"/>
      <c r="AJ8173" s="83"/>
      <c r="AK8173" s="40"/>
      <c r="AN8173" s="83"/>
      <c r="AO8173" s="40"/>
      <c r="AT8173" s="83"/>
      <c r="AU8173" s="40"/>
      <c r="AX8173" s="6"/>
      <c r="AY8173" s="40"/>
    </row>
    <row r="8174" spans="32:51" x14ac:dyDescent="0.25">
      <c r="AF8174" s="6"/>
      <c r="AG8174" s="40"/>
      <c r="AJ8174" s="83"/>
      <c r="AK8174" s="40"/>
      <c r="AN8174" s="83"/>
      <c r="AO8174" s="40"/>
      <c r="AT8174" s="83"/>
      <c r="AU8174" s="40"/>
      <c r="AX8174" s="6"/>
      <c r="AY8174" s="40"/>
    </row>
    <row r="8175" spans="32:51" x14ac:dyDescent="0.25">
      <c r="AF8175" s="6"/>
      <c r="AG8175" s="40"/>
      <c r="AJ8175" s="83"/>
      <c r="AK8175" s="40"/>
      <c r="AN8175" s="83"/>
      <c r="AO8175" s="40"/>
      <c r="AT8175" s="83"/>
      <c r="AU8175" s="40"/>
      <c r="AX8175" s="6"/>
      <c r="AY8175" s="40"/>
    </row>
    <row r="8176" spans="32:51" x14ac:dyDescent="0.25">
      <c r="AF8176" s="6"/>
      <c r="AG8176" s="40"/>
      <c r="AJ8176" s="83"/>
      <c r="AK8176" s="40"/>
      <c r="AN8176" s="83"/>
      <c r="AO8176" s="40"/>
      <c r="AT8176" s="83"/>
      <c r="AU8176" s="40"/>
      <c r="AX8176" s="6"/>
      <c r="AY8176" s="40"/>
    </row>
    <row r="8177" spans="32:51" x14ac:dyDescent="0.25">
      <c r="AF8177" s="6"/>
      <c r="AG8177" s="40"/>
      <c r="AJ8177" s="83"/>
      <c r="AK8177" s="40"/>
      <c r="AN8177" s="83"/>
      <c r="AO8177" s="40"/>
      <c r="AT8177" s="83"/>
      <c r="AU8177" s="40"/>
      <c r="AX8177" s="6"/>
      <c r="AY8177" s="40"/>
    </row>
    <row r="8178" spans="32:51" x14ac:dyDescent="0.25">
      <c r="AF8178" s="6"/>
      <c r="AG8178" s="40"/>
      <c r="AJ8178" s="83"/>
      <c r="AK8178" s="40"/>
      <c r="AN8178" s="83"/>
      <c r="AO8178" s="40"/>
      <c r="AT8178" s="83"/>
      <c r="AU8178" s="40"/>
      <c r="AX8178" s="6"/>
      <c r="AY8178" s="40"/>
    </row>
    <row r="8179" spans="32:51" x14ac:dyDescent="0.25">
      <c r="AF8179" s="6"/>
      <c r="AG8179" s="40"/>
      <c r="AJ8179" s="83"/>
      <c r="AK8179" s="40"/>
      <c r="AN8179" s="83"/>
      <c r="AO8179" s="40"/>
      <c r="AT8179" s="83"/>
      <c r="AU8179" s="40"/>
      <c r="AX8179" s="6"/>
      <c r="AY8179" s="40"/>
    </row>
    <row r="8180" spans="32:51" x14ac:dyDescent="0.25">
      <c r="AF8180" s="6"/>
      <c r="AG8180" s="40"/>
      <c r="AJ8180" s="83"/>
      <c r="AK8180" s="40"/>
      <c r="AN8180" s="83"/>
      <c r="AO8180" s="40"/>
      <c r="AT8180" s="83"/>
      <c r="AU8180" s="40"/>
      <c r="AX8180" s="6"/>
      <c r="AY8180" s="40"/>
    </row>
    <row r="8181" spans="32:51" x14ac:dyDescent="0.25">
      <c r="AF8181" s="6"/>
      <c r="AG8181" s="40"/>
      <c r="AJ8181" s="83"/>
      <c r="AK8181" s="40"/>
      <c r="AN8181" s="83"/>
      <c r="AO8181" s="40"/>
      <c r="AT8181" s="83"/>
      <c r="AU8181" s="40"/>
      <c r="AX8181" s="6"/>
      <c r="AY8181" s="40"/>
    </row>
    <row r="8182" spans="32:51" x14ac:dyDescent="0.25">
      <c r="AF8182" s="6"/>
      <c r="AG8182" s="40"/>
      <c r="AJ8182" s="83"/>
      <c r="AK8182" s="40"/>
      <c r="AN8182" s="83"/>
      <c r="AO8182" s="40"/>
      <c r="AT8182" s="83"/>
      <c r="AU8182" s="40"/>
      <c r="AX8182" s="6"/>
      <c r="AY8182" s="40"/>
    </row>
    <row r="8183" spans="32:51" x14ac:dyDescent="0.25">
      <c r="AF8183" s="6"/>
      <c r="AG8183" s="40"/>
      <c r="AJ8183" s="83"/>
      <c r="AK8183" s="40"/>
      <c r="AN8183" s="83"/>
      <c r="AO8183" s="40"/>
      <c r="AT8183" s="83"/>
      <c r="AU8183" s="40"/>
      <c r="AX8183" s="6"/>
      <c r="AY8183" s="40"/>
    </row>
    <row r="8184" spans="32:51" x14ac:dyDescent="0.25">
      <c r="AF8184" s="6"/>
      <c r="AG8184" s="40"/>
      <c r="AJ8184" s="83"/>
      <c r="AK8184" s="40"/>
      <c r="AN8184" s="83"/>
      <c r="AO8184" s="40"/>
      <c r="AT8184" s="83"/>
      <c r="AU8184" s="40"/>
      <c r="AX8184" s="6"/>
      <c r="AY8184" s="40"/>
    </row>
    <row r="8185" spans="32:51" x14ac:dyDescent="0.25">
      <c r="AF8185" s="6"/>
      <c r="AG8185" s="40"/>
      <c r="AJ8185" s="83"/>
      <c r="AK8185" s="40"/>
      <c r="AN8185" s="83"/>
      <c r="AO8185" s="40"/>
      <c r="AT8185" s="83"/>
      <c r="AU8185" s="40"/>
      <c r="AX8185" s="6"/>
      <c r="AY8185" s="40"/>
    </row>
    <row r="8186" spans="32:51" x14ac:dyDescent="0.25">
      <c r="AF8186" s="6"/>
      <c r="AG8186" s="40"/>
      <c r="AJ8186" s="83"/>
      <c r="AK8186" s="40"/>
      <c r="AN8186" s="83"/>
      <c r="AO8186" s="40"/>
      <c r="AT8186" s="83"/>
      <c r="AU8186" s="40"/>
      <c r="AX8186" s="6"/>
      <c r="AY8186" s="40"/>
    </row>
    <row r="8187" spans="32:51" x14ac:dyDescent="0.25">
      <c r="AF8187" s="6"/>
      <c r="AG8187" s="40"/>
      <c r="AJ8187" s="83"/>
      <c r="AK8187" s="40"/>
      <c r="AN8187" s="83"/>
      <c r="AO8187" s="40"/>
      <c r="AT8187" s="83"/>
      <c r="AU8187" s="40"/>
      <c r="AX8187" s="6"/>
      <c r="AY8187" s="40"/>
    </row>
    <row r="8188" spans="32:51" x14ac:dyDescent="0.25">
      <c r="AF8188" s="6"/>
      <c r="AG8188" s="40"/>
      <c r="AJ8188" s="83"/>
      <c r="AK8188" s="40"/>
      <c r="AN8188" s="83"/>
      <c r="AO8188" s="40"/>
      <c r="AT8188" s="83"/>
      <c r="AU8188" s="40"/>
      <c r="AX8188" s="6"/>
      <c r="AY8188" s="40"/>
    </row>
    <row r="8189" spans="32:51" x14ac:dyDescent="0.25">
      <c r="AF8189" s="6"/>
      <c r="AG8189" s="40"/>
      <c r="AJ8189" s="83"/>
      <c r="AK8189" s="40"/>
      <c r="AN8189" s="83"/>
      <c r="AO8189" s="40"/>
      <c r="AT8189" s="83"/>
      <c r="AU8189" s="40"/>
      <c r="AX8189" s="6"/>
      <c r="AY8189" s="40"/>
    </row>
    <row r="8190" spans="32:51" x14ac:dyDescent="0.25">
      <c r="AF8190" s="6"/>
      <c r="AG8190" s="40"/>
      <c r="AJ8190" s="83"/>
      <c r="AK8190" s="40"/>
      <c r="AN8190" s="83"/>
      <c r="AO8190" s="40"/>
      <c r="AT8190" s="83"/>
      <c r="AU8190" s="40"/>
      <c r="AX8190" s="6"/>
      <c r="AY8190" s="40"/>
    </row>
    <row r="8191" spans="32:51" x14ac:dyDescent="0.25">
      <c r="AF8191" s="6"/>
      <c r="AG8191" s="40"/>
      <c r="AJ8191" s="83"/>
      <c r="AK8191" s="40"/>
      <c r="AN8191" s="83"/>
      <c r="AO8191" s="40"/>
      <c r="AT8191" s="83"/>
      <c r="AU8191" s="40"/>
      <c r="AX8191" s="6"/>
      <c r="AY8191" s="40"/>
    </row>
    <row r="8192" spans="32:51" x14ac:dyDescent="0.25">
      <c r="AF8192" s="6"/>
      <c r="AG8192" s="40"/>
      <c r="AJ8192" s="83"/>
      <c r="AK8192" s="40"/>
      <c r="AN8192" s="83"/>
      <c r="AO8192" s="40"/>
      <c r="AT8192" s="83"/>
      <c r="AU8192" s="40"/>
      <c r="AX8192" s="6"/>
      <c r="AY8192" s="40"/>
    </row>
    <row r="8193" spans="32:51" x14ac:dyDescent="0.25">
      <c r="AF8193" s="6"/>
      <c r="AG8193" s="40"/>
      <c r="AJ8193" s="83"/>
      <c r="AK8193" s="40"/>
      <c r="AN8193" s="83"/>
      <c r="AO8193" s="40"/>
      <c r="AT8193" s="83"/>
      <c r="AU8193" s="40"/>
      <c r="AX8193" s="6"/>
      <c r="AY8193" s="40"/>
    </row>
    <row r="8194" spans="32:51" x14ac:dyDescent="0.25">
      <c r="AF8194" s="6"/>
      <c r="AG8194" s="40"/>
      <c r="AJ8194" s="83"/>
      <c r="AK8194" s="40"/>
      <c r="AN8194" s="83"/>
      <c r="AO8194" s="40"/>
      <c r="AT8194" s="83"/>
      <c r="AU8194" s="40"/>
      <c r="AX8194" s="6"/>
      <c r="AY8194" s="40"/>
    </row>
    <row r="8195" spans="32:51" x14ac:dyDescent="0.25">
      <c r="AF8195" s="6"/>
      <c r="AG8195" s="40"/>
      <c r="AJ8195" s="83"/>
      <c r="AK8195" s="40"/>
      <c r="AN8195" s="83"/>
      <c r="AO8195" s="40"/>
      <c r="AT8195" s="83"/>
      <c r="AU8195" s="40"/>
      <c r="AX8195" s="6"/>
      <c r="AY8195" s="40"/>
    </row>
    <row r="8196" spans="32:51" x14ac:dyDescent="0.25">
      <c r="AF8196" s="6"/>
      <c r="AG8196" s="40"/>
      <c r="AJ8196" s="83"/>
      <c r="AK8196" s="40"/>
      <c r="AN8196" s="83"/>
      <c r="AO8196" s="40"/>
      <c r="AT8196" s="83"/>
      <c r="AU8196" s="40"/>
      <c r="AX8196" s="6"/>
      <c r="AY8196" s="40"/>
    </row>
    <row r="8197" spans="32:51" x14ac:dyDescent="0.25">
      <c r="AF8197" s="6"/>
      <c r="AG8197" s="40"/>
      <c r="AJ8197" s="83"/>
      <c r="AK8197" s="40"/>
      <c r="AN8197" s="83"/>
      <c r="AO8197" s="40"/>
      <c r="AT8197" s="83"/>
      <c r="AU8197" s="40"/>
      <c r="AX8197" s="6"/>
      <c r="AY8197" s="40"/>
    </row>
    <row r="8198" spans="32:51" x14ac:dyDescent="0.25">
      <c r="AF8198" s="6"/>
      <c r="AG8198" s="40"/>
      <c r="AJ8198" s="83"/>
      <c r="AK8198" s="40"/>
      <c r="AN8198" s="83"/>
      <c r="AO8198" s="40"/>
      <c r="AT8198" s="83"/>
      <c r="AU8198" s="40"/>
      <c r="AX8198" s="6"/>
      <c r="AY8198" s="40"/>
    </row>
    <row r="8199" spans="32:51" x14ac:dyDescent="0.25">
      <c r="AF8199" s="6"/>
      <c r="AG8199" s="40"/>
      <c r="AJ8199" s="83"/>
      <c r="AK8199" s="40"/>
      <c r="AN8199" s="83"/>
      <c r="AO8199" s="40"/>
      <c r="AT8199" s="83"/>
      <c r="AU8199" s="40"/>
      <c r="AX8199" s="6"/>
      <c r="AY8199" s="40"/>
    </row>
    <row r="8200" spans="32:51" x14ac:dyDescent="0.25">
      <c r="AF8200" s="6"/>
      <c r="AG8200" s="40"/>
      <c r="AJ8200" s="83"/>
      <c r="AK8200" s="40"/>
      <c r="AN8200" s="83"/>
      <c r="AO8200" s="40"/>
      <c r="AT8200" s="83"/>
      <c r="AU8200" s="40"/>
      <c r="AX8200" s="6"/>
      <c r="AY8200" s="40"/>
    </row>
    <row r="8201" spans="32:51" x14ac:dyDescent="0.25">
      <c r="AF8201" s="6"/>
      <c r="AG8201" s="40"/>
      <c r="AJ8201" s="83"/>
      <c r="AK8201" s="40"/>
      <c r="AN8201" s="83"/>
      <c r="AO8201" s="40"/>
      <c r="AT8201" s="83"/>
      <c r="AU8201" s="40"/>
      <c r="AX8201" s="6"/>
      <c r="AY8201" s="40"/>
    </row>
    <row r="8202" spans="32:51" x14ac:dyDescent="0.25">
      <c r="AF8202" s="6"/>
      <c r="AG8202" s="40"/>
      <c r="AJ8202" s="83"/>
      <c r="AK8202" s="40"/>
      <c r="AN8202" s="83"/>
      <c r="AO8202" s="40"/>
      <c r="AT8202" s="83"/>
      <c r="AU8202" s="40"/>
      <c r="AX8202" s="6"/>
      <c r="AY8202" s="40"/>
    </row>
    <row r="8203" spans="32:51" x14ac:dyDescent="0.25">
      <c r="AF8203" s="6"/>
      <c r="AG8203" s="40"/>
      <c r="AJ8203" s="83"/>
      <c r="AK8203" s="40"/>
      <c r="AN8203" s="83"/>
      <c r="AO8203" s="40"/>
      <c r="AT8203" s="83"/>
      <c r="AU8203" s="40"/>
      <c r="AX8203" s="6"/>
      <c r="AY8203" s="40"/>
    </row>
    <row r="8204" spans="32:51" x14ac:dyDescent="0.25">
      <c r="AF8204" s="6"/>
      <c r="AG8204" s="40"/>
      <c r="AJ8204" s="83"/>
      <c r="AK8204" s="40"/>
      <c r="AN8204" s="83"/>
      <c r="AO8204" s="40"/>
      <c r="AT8204" s="83"/>
      <c r="AU8204" s="40"/>
      <c r="AX8204" s="6"/>
      <c r="AY8204" s="40"/>
    </row>
    <row r="8205" spans="32:51" x14ac:dyDescent="0.25">
      <c r="AF8205" s="6"/>
      <c r="AG8205" s="40"/>
      <c r="AJ8205" s="83"/>
      <c r="AK8205" s="40"/>
      <c r="AN8205" s="83"/>
      <c r="AO8205" s="40"/>
      <c r="AT8205" s="83"/>
      <c r="AU8205" s="40"/>
      <c r="AX8205" s="6"/>
      <c r="AY8205" s="40"/>
    </row>
    <row r="8206" spans="32:51" x14ac:dyDescent="0.25">
      <c r="AF8206" s="6"/>
      <c r="AG8206" s="40"/>
      <c r="AJ8206" s="83"/>
      <c r="AK8206" s="40"/>
      <c r="AN8206" s="83"/>
      <c r="AO8206" s="40"/>
      <c r="AT8206" s="83"/>
      <c r="AU8206" s="40"/>
      <c r="AX8206" s="6"/>
      <c r="AY8206" s="40"/>
    </row>
    <row r="8207" spans="32:51" x14ac:dyDescent="0.25">
      <c r="AF8207" s="6"/>
      <c r="AG8207" s="40"/>
      <c r="AJ8207" s="83"/>
      <c r="AK8207" s="40"/>
      <c r="AN8207" s="83"/>
      <c r="AO8207" s="40"/>
      <c r="AT8207" s="83"/>
      <c r="AU8207" s="40"/>
      <c r="AX8207" s="6"/>
      <c r="AY8207" s="40"/>
    </row>
    <row r="8208" spans="32:51" x14ac:dyDescent="0.25">
      <c r="AF8208" s="6"/>
      <c r="AG8208" s="40"/>
      <c r="AJ8208" s="83"/>
      <c r="AK8208" s="40"/>
      <c r="AN8208" s="83"/>
      <c r="AO8208" s="40"/>
      <c r="AT8208" s="83"/>
      <c r="AU8208" s="40"/>
      <c r="AX8208" s="6"/>
      <c r="AY8208" s="40"/>
    </row>
    <row r="8209" spans="32:51" x14ac:dyDescent="0.25">
      <c r="AF8209" s="6"/>
      <c r="AG8209" s="40"/>
      <c r="AJ8209" s="83"/>
      <c r="AK8209" s="40"/>
      <c r="AN8209" s="83"/>
      <c r="AO8209" s="40"/>
      <c r="AT8209" s="83"/>
      <c r="AU8209" s="40"/>
      <c r="AX8209" s="6"/>
      <c r="AY8209" s="40"/>
    </row>
    <row r="8210" spans="32:51" x14ac:dyDescent="0.25">
      <c r="AF8210" s="6"/>
      <c r="AG8210" s="40"/>
      <c r="AJ8210" s="83"/>
      <c r="AK8210" s="40"/>
      <c r="AN8210" s="83"/>
      <c r="AO8210" s="40"/>
      <c r="AT8210" s="83"/>
      <c r="AU8210" s="40"/>
      <c r="AX8210" s="6"/>
      <c r="AY8210" s="40"/>
    </row>
    <row r="8211" spans="32:51" x14ac:dyDescent="0.25">
      <c r="AF8211" s="6"/>
      <c r="AG8211" s="40"/>
      <c r="AJ8211" s="83"/>
      <c r="AK8211" s="40"/>
      <c r="AN8211" s="83"/>
      <c r="AO8211" s="40"/>
      <c r="AT8211" s="83"/>
      <c r="AU8211" s="40"/>
      <c r="AX8211" s="6"/>
      <c r="AY8211" s="40"/>
    </row>
    <row r="8212" spans="32:51" x14ac:dyDescent="0.25">
      <c r="AF8212" s="6"/>
      <c r="AG8212" s="40"/>
      <c r="AJ8212" s="83"/>
      <c r="AK8212" s="40"/>
      <c r="AN8212" s="83"/>
      <c r="AO8212" s="40"/>
      <c r="AT8212" s="83"/>
      <c r="AU8212" s="40"/>
      <c r="AX8212" s="6"/>
      <c r="AY8212" s="40"/>
    </row>
    <row r="8213" spans="32:51" x14ac:dyDescent="0.25">
      <c r="AF8213" s="6"/>
      <c r="AG8213" s="40"/>
      <c r="AJ8213" s="83"/>
      <c r="AK8213" s="40"/>
      <c r="AN8213" s="83"/>
      <c r="AO8213" s="40"/>
      <c r="AT8213" s="83"/>
      <c r="AU8213" s="40"/>
      <c r="AX8213" s="6"/>
      <c r="AY8213" s="40"/>
    </row>
    <row r="8214" spans="32:51" x14ac:dyDescent="0.25">
      <c r="AF8214" s="6"/>
      <c r="AG8214" s="40"/>
      <c r="AJ8214" s="83"/>
      <c r="AK8214" s="40"/>
      <c r="AN8214" s="83"/>
      <c r="AO8214" s="40"/>
      <c r="AT8214" s="83"/>
      <c r="AU8214" s="40"/>
      <c r="AX8214" s="6"/>
      <c r="AY8214" s="40"/>
    </row>
    <row r="8215" spans="32:51" x14ac:dyDescent="0.25">
      <c r="AF8215" s="6"/>
      <c r="AG8215" s="40"/>
      <c r="AJ8215" s="83"/>
      <c r="AK8215" s="40"/>
      <c r="AN8215" s="83"/>
      <c r="AO8215" s="40"/>
      <c r="AT8215" s="83"/>
      <c r="AU8215" s="40"/>
      <c r="AX8215" s="6"/>
      <c r="AY8215" s="40"/>
    </row>
    <row r="8216" spans="32:51" x14ac:dyDescent="0.25">
      <c r="AF8216" s="6"/>
      <c r="AG8216" s="40"/>
      <c r="AJ8216" s="83"/>
      <c r="AK8216" s="40"/>
      <c r="AN8216" s="83"/>
      <c r="AO8216" s="40"/>
      <c r="AT8216" s="83"/>
      <c r="AU8216" s="40"/>
      <c r="AX8216" s="6"/>
      <c r="AY8216" s="40"/>
    </row>
    <row r="8217" spans="32:51" x14ac:dyDescent="0.25">
      <c r="AF8217" s="6"/>
      <c r="AG8217" s="40"/>
      <c r="AJ8217" s="83"/>
      <c r="AK8217" s="40"/>
      <c r="AN8217" s="83"/>
      <c r="AO8217" s="40"/>
      <c r="AT8217" s="83"/>
      <c r="AU8217" s="40"/>
      <c r="AX8217" s="6"/>
      <c r="AY8217" s="40"/>
    </row>
    <row r="8218" spans="32:51" x14ac:dyDescent="0.25">
      <c r="AF8218" s="6"/>
      <c r="AG8218" s="40"/>
      <c r="AJ8218" s="83"/>
      <c r="AK8218" s="40"/>
      <c r="AN8218" s="83"/>
      <c r="AO8218" s="40"/>
      <c r="AT8218" s="83"/>
      <c r="AU8218" s="40"/>
      <c r="AX8218" s="6"/>
      <c r="AY8218" s="40"/>
    </row>
    <row r="8219" spans="32:51" x14ac:dyDescent="0.25">
      <c r="AF8219" s="6"/>
      <c r="AG8219" s="40"/>
      <c r="AJ8219" s="83"/>
      <c r="AK8219" s="40"/>
      <c r="AN8219" s="83"/>
      <c r="AO8219" s="40"/>
      <c r="AT8219" s="83"/>
      <c r="AU8219" s="40"/>
      <c r="AX8219" s="6"/>
      <c r="AY8219" s="40"/>
    </row>
    <row r="8220" spans="32:51" x14ac:dyDescent="0.25">
      <c r="AF8220" s="6"/>
      <c r="AG8220" s="40"/>
      <c r="AJ8220" s="83"/>
      <c r="AK8220" s="40"/>
      <c r="AN8220" s="83"/>
      <c r="AO8220" s="40"/>
      <c r="AT8220" s="83"/>
      <c r="AU8220" s="40"/>
      <c r="AX8220" s="6"/>
      <c r="AY8220" s="40"/>
    </row>
    <row r="8221" spans="32:51" x14ac:dyDescent="0.25">
      <c r="AF8221" s="6"/>
      <c r="AG8221" s="40"/>
      <c r="AJ8221" s="83"/>
      <c r="AK8221" s="40"/>
      <c r="AN8221" s="83"/>
      <c r="AO8221" s="40"/>
      <c r="AT8221" s="83"/>
      <c r="AU8221" s="40"/>
      <c r="AX8221" s="6"/>
      <c r="AY8221" s="40"/>
    </row>
    <row r="8222" spans="32:51" x14ac:dyDescent="0.25">
      <c r="AF8222" s="6"/>
      <c r="AG8222" s="40"/>
      <c r="AJ8222" s="83"/>
      <c r="AK8222" s="40"/>
      <c r="AN8222" s="83"/>
      <c r="AO8222" s="40"/>
      <c r="AT8222" s="83"/>
      <c r="AU8222" s="40"/>
      <c r="AX8222" s="6"/>
      <c r="AY8222" s="40"/>
    </row>
    <row r="8223" spans="32:51" x14ac:dyDescent="0.25">
      <c r="AF8223" s="6"/>
      <c r="AG8223" s="40"/>
      <c r="AJ8223" s="83"/>
      <c r="AK8223" s="40"/>
      <c r="AN8223" s="83"/>
      <c r="AO8223" s="40"/>
      <c r="AT8223" s="83"/>
      <c r="AU8223" s="40"/>
      <c r="AX8223" s="6"/>
      <c r="AY8223" s="40"/>
    </row>
    <row r="8224" spans="32:51" x14ac:dyDescent="0.25">
      <c r="AF8224" s="6"/>
      <c r="AG8224" s="40"/>
      <c r="AJ8224" s="83"/>
      <c r="AK8224" s="40"/>
      <c r="AN8224" s="83"/>
      <c r="AO8224" s="40"/>
      <c r="AT8224" s="83"/>
      <c r="AU8224" s="40"/>
      <c r="AX8224" s="6"/>
      <c r="AY8224" s="40"/>
    </row>
    <row r="8225" spans="32:51" x14ac:dyDescent="0.25">
      <c r="AF8225" s="6"/>
      <c r="AG8225" s="40"/>
      <c r="AJ8225" s="83"/>
      <c r="AK8225" s="40"/>
      <c r="AN8225" s="83"/>
      <c r="AO8225" s="40"/>
      <c r="AT8225" s="83"/>
      <c r="AU8225" s="40"/>
      <c r="AX8225" s="6"/>
      <c r="AY8225" s="40"/>
    </row>
    <row r="8226" spans="32:51" x14ac:dyDescent="0.25">
      <c r="AF8226" s="6"/>
      <c r="AG8226" s="40"/>
      <c r="AJ8226" s="83"/>
      <c r="AK8226" s="40"/>
      <c r="AN8226" s="83"/>
      <c r="AO8226" s="40"/>
      <c r="AT8226" s="83"/>
      <c r="AU8226" s="40"/>
      <c r="AX8226" s="6"/>
      <c r="AY8226" s="40"/>
    </row>
    <row r="8227" spans="32:51" x14ac:dyDescent="0.25">
      <c r="AF8227" s="6"/>
      <c r="AG8227" s="40"/>
      <c r="AJ8227" s="83"/>
      <c r="AK8227" s="40"/>
      <c r="AN8227" s="83"/>
      <c r="AO8227" s="40"/>
      <c r="AT8227" s="83"/>
      <c r="AU8227" s="40"/>
      <c r="AX8227" s="6"/>
      <c r="AY8227" s="40"/>
    </row>
    <row r="8228" spans="32:51" x14ac:dyDescent="0.25">
      <c r="AF8228" s="6"/>
      <c r="AG8228" s="40"/>
      <c r="AJ8228" s="83"/>
      <c r="AK8228" s="40"/>
      <c r="AN8228" s="83"/>
      <c r="AO8228" s="40"/>
      <c r="AT8228" s="83"/>
      <c r="AU8228" s="40"/>
      <c r="AX8228" s="6"/>
      <c r="AY8228" s="40"/>
    </row>
    <row r="8229" spans="32:51" x14ac:dyDescent="0.25">
      <c r="AF8229" s="6"/>
      <c r="AG8229" s="40"/>
      <c r="AJ8229" s="83"/>
      <c r="AK8229" s="40"/>
      <c r="AN8229" s="83"/>
      <c r="AO8229" s="40"/>
      <c r="AT8229" s="83"/>
      <c r="AU8229" s="40"/>
      <c r="AX8229" s="6"/>
      <c r="AY8229" s="40"/>
    </row>
    <row r="8230" spans="32:51" x14ac:dyDescent="0.25">
      <c r="AF8230" s="6"/>
      <c r="AG8230" s="40"/>
      <c r="AJ8230" s="83"/>
      <c r="AK8230" s="40"/>
      <c r="AN8230" s="83"/>
      <c r="AO8230" s="40"/>
      <c r="AT8230" s="83"/>
      <c r="AU8230" s="40"/>
      <c r="AX8230" s="6"/>
      <c r="AY8230" s="40"/>
    </row>
    <row r="8231" spans="32:51" x14ac:dyDescent="0.25">
      <c r="AF8231" s="6"/>
      <c r="AG8231" s="40"/>
      <c r="AJ8231" s="83"/>
      <c r="AK8231" s="40"/>
      <c r="AN8231" s="83"/>
      <c r="AO8231" s="40"/>
      <c r="AT8231" s="83"/>
      <c r="AU8231" s="40"/>
      <c r="AX8231" s="6"/>
      <c r="AY8231" s="40"/>
    </row>
    <row r="8232" spans="32:51" x14ac:dyDescent="0.25">
      <c r="AF8232" s="6"/>
      <c r="AG8232" s="40"/>
      <c r="AJ8232" s="83"/>
      <c r="AK8232" s="40"/>
      <c r="AN8232" s="83"/>
      <c r="AO8232" s="40"/>
      <c r="AT8232" s="83"/>
      <c r="AU8232" s="40"/>
      <c r="AX8232" s="6"/>
      <c r="AY8232" s="40"/>
    </row>
    <row r="8233" spans="32:51" x14ac:dyDescent="0.25">
      <c r="AF8233" s="6"/>
      <c r="AG8233" s="40"/>
      <c r="AJ8233" s="83"/>
      <c r="AK8233" s="40"/>
      <c r="AN8233" s="83"/>
      <c r="AO8233" s="40"/>
      <c r="AT8233" s="83"/>
      <c r="AU8233" s="40"/>
      <c r="AX8233" s="6"/>
      <c r="AY8233" s="40"/>
    </row>
    <row r="8234" spans="32:51" x14ac:dyDescent="0.25">
      <c r="AF8234" s="6"/>
      <c r="AG8234" s="40"/>
      <c r="AJ8234" s="83"/>
      <c r="AK8234" s="40"/>
      <c r="AN8234" s="83"/>
      <c r="AO8234" s="40"/>
      <c r="AT8234" s="83"/>
      <c r="AU8234" s="40"/>
      <c r="AX8234" s="6"/>
      <c r="AY8234" s="40"/>
    </row>
    <row r="8235" spans="32:51" x14ac:dyDescent="0.25">
      <c r="AF8235" s="6"/>
      <c r="AG8235" s="40"/>
      <c r="AJ8235" s="83"/>
      <c r="AK8235" s="40"/>
      <c r="AN8235" s="83"/>
      <c r="AO8235" s="40"/>
      <c r="AT8235" s="83"/>
      <c r="AU8235" s="40"/>
      <c r="AX8235" s="6"/>
      <c r="AY8235" s="40"/>
    </row>
    <row r="8236" spans="32:51" x14ac:dyDescent="0.25">
      <c r="AF8236" s="6"/>
      <c r="AG8236" s="40"/>
      <c r="AJ8236" s="83"/>
      <c r="AK8236" s="40"/>
      <c r="AN8236" s="83"/>
      <c r="AO8236" s="40"/>
      <c r="AT8236" s="83"/>
      <c r="AU8236" s="40"/>
      <c r="AX8236" s="6"/>
      <c r="AY8236" s="40"/>
    </row>
    <row r="8237" spans="32:51" x14ac:dyDescent="0.25">
      <c r="AF8237" s="6"/>
      <c r="AG8237" s="40"/>
      <c r="AJ8237" s="83"/>
      <c r="AK8237" s="40"/>
      <c r="AN8237" s="83"/>
      <c r="AO8237" s="40"/>
      <c r="AT8237" s="83"/>
      <c r="AU8237" s="40"/>
      <c r="AX8237" s="6"/>
      <c r="AY8237" s="40"/>
    </row>
    <row r="8238" spans="32:51" x14ac:dyDescent="0.25">
      <c r="AF8238" s="6"/>
      <c r="AG8238" s="40"/>
      <c r="AJ8238" s="83"/>
      <c r="AK8238" s="40"/>
      <c r="AN8238" s="83"/>
      <c r="AO8238" s="40"/>
      <c r="AT8238" s="83"/>
      <c r="AU8238" s="40"/>
      <c r="AX8238" s="6"/>
      <c r="AY8238" s="40"/>
    </row>
    <row r="8239" spans="32:51" x14ac:dyDescent="0.25">
      <c r="AF8239" s="6"/>
      <c r="AG8239" s="40"/>
      <c r="AJ8239" s="83"/>
      <c r="AK8239" s="40"/>
      <c r="AN8239" s="83"/>
      <c r="AO8239" s="40"/>
      <c r="AT8239" s="83"/>
      <c r="AU8239" s="40"/>
      <c r="AX8239" s="6"/>
      <c r="AY8239" s="40"/>
    </row>
    <row r="8240" spans="32:51" x14ac:dyDescent="0.25">
      <c r="AF8240" s="6"/>
      <c r="AG8240" s="40"/>
      <c r="AJ8240" s="83"/>
      <c r="AK8240" s="40"/>
      <c r="AN8240" s="83"/>
      <c r="AO8240" s="40"/>
      <c r="AT8240" s="83"/>
      <c r="AU8240" s="40"/>
      <c r="AX8240" s="6"/>
      <c r="AY8240" s="40"/>
    </row>
    <row r="8241" spans="32:51" x14ac:dyDescent="0.25">
      <c r="AF8241" s="6"/>
      <c r="AG8241" s="40"/>
      <c r="AJ8241" s="83"/>
      <c r="AK8241" s="40"/>
      <c r="AN8241" s="83"/>
      <c r="AO8241" s="40"/>
      <c r="AT8241" s="83"/>
      <c r="AU8241" s="40"/>
      <c r="AX8241" s="6"/>
      <c r="AY8241" s="40"/>
    </row>
    <row r="8242" spans="32:51" x14ac:dyDescent="0.25">
      <c r="AF8242" s="6"/>
      <c r="AG8242" s="40"/>
      <c r="AJ8242" s="83"/>
      <c r="AK8242" s="40"/>
      <c r="AN8242" s="83"/>
      <c r="AO8242" s="40"/>
      <c r="AT8242" s="83"/>
      <c r="AU8242" s="40"/>
      <c r="AX8242" s="6"/>
      <c r="AY8242" s="40"/>
    </row>
    <row r="8243" spans="32:51" x14ac:dyDescent="0.25">
      <c r="AF8243" s="6"/>
      <c r="AG8243" s="40"/>
      <c r="AJ8243" s="83"/>
      <c r="AK8243" s="40"/>
      <c r="AN8243" s="83"/>
      <c r="AO8243" s="40"/>
      <c r="AT8243" s="83"/>
      <c r="AU8243" s="40"/>
      <c r="AX8243" s="6"/>
      <c r="AY8243" s="40"/>
    </row>
    <row r="8244" spans="32:51" x14ac:dyDescent="0.25">
      <c r="AF8244" s="6"/>
      <c r="AG8244" s="40"/>
      <c r="AJ8244" s="83"/>
      <c r="AK8244" s="40"/>
      <c r="AN8244" s="83"/>
      <c r="AO8244" s="40"/>
      <c r="AT8244" s="83"/>
      <c r="AU8244" s="40"/>
      <c r="AX8244" s="6"/>
      <c r="AY8244" s="40"/>
    </row>
    <row r="8245" spans="32:51" x14ac:dyDescent="0.25">
      <c r="AF8245" s="6"/>
      <c r="AG8245" s="40"/>
      <c r="AJ8245" s="83"/>
      <c r="AK8245" s="40"/>
      <c r="AN8245" s="83"/>
      <c r="AO8245" s="40"/>
      <c r="AT8245" s="83"/>
      <c r="AU8245" s="40"/>
      <c r="AX8245" s="6"/>
      <c r="AY8245" s="40"/>
    </row>
    <row r="8246" spans="32:51" x14ac:dyDescent="0.25">
      <c r="AF8246" s="6"/>
      <c r="AG8246" s="40"/>
      <c r="AJ8246" s="83"/>
      <c r="AK8246" s="40"/>
      <c r="AN8246" s="83"/>
      <c r="AO8246" s="40"/>
      <c r="AT8246" s="83"/>
      <c r="AU8246" s="40"/>
      <c r="AX8246" s="6"/>
      <c r="AY8246" s="40"/>
    </row>
    <row r="8247" spans="32:51" x14ac:dyDescent="0.25">
      <c r="AF8247" s="6"/>
      <c r="AG8247" s="40"/>
      <c r="AJ8247" s="83"/>
      <c r="AK8247" s="40"/>
      <c r="AN8247" s="83"/>
      <c r="AO8247" s="40"/>
      <c r="AT8247" s="83"/>
      <c r="AU8247" s="40"/>
      <c r="AX8247" s="6"/>
      <c r="AY8247" s="40"/>
    </row>
    <row r="8248" spans="32:51" x14ac:dyDescent="0.25">
      <c r="AF8248" s="6"/>
      <c r="AG8248" s="40"/>
      <c r="AJ8248" s="83"/>
      <c r="AK8248" s="40"/>
      <c r="AN8248" s="83"/>
      <c r="AO8248" s="40"/>
      <c r="AT8248" s="83"/>
      <c r="AU8248" s="40"/>
      <c r="AX8248" s="6"/>
      <c r="AY8248" s="40"/>
    </row>
    <row r="8249" spans="32:51" x14ac:dyDescent="0.25">
      <c r="AF8249" s="6"/>
      <c r="AG8249" s="40"/>
      <c r="AJ8249" s="83"/>
      <c r="AK8249" s="40"/>
      <c r="AN8249" s="83"/>
      <c r="AO8249" s="40"/>
      <c r="AT8249" s="83"/>
      <c r="AU8249" s="40"/>
      <c r="AX8249" s="6"/>
      <c r="AY8249" s="40"/>
    </row>
    <row r="8250" spans="32:51" x14ac:dyDescent="0.25">
      <c r="AF8250" s="6"/>
      <c r="AG8250" s="40"/>
      <c r="AJ8250" s="83"/>
      <c r="AK8250" s="40"/>
      <c r="AN8250" s="83"/>
      <c r="AO8250" s="40"/>
      <c r="AT8250" s="83"/>
      <c r="AU8250" s="40"/>
      <c r="AX8250" s="6"/>
      <c r="AY8250" s="40"/>
    </row>
    <row r="8251" spans="32:51" x14ac:dyDescent="0.25">
      <c r="AF8251" s="6"/>
      <c r="AG8251" s="40"/>
      <c r="AJ8251" s="83"/>
      <c r="AK8251" s="40"/>
      <c r="AN8251" s="83"/>
      <c r="AO8251" s="40"/>
      <c r="AT8251" s="83"/>
      <c r="AU8251" s="40"/>
      <c r="AX8251" s="6"/>
      <c r="AY8251" s="40"/>
    </row>
    <row r="8252" spans="32:51" x14ac:dyDescent="0.25">
      <c r="AF8252" s="6"/>
      <c r="AG8252" s="40"/>
      <c r="AJ8252" s="83"/>
      <c r="AK8252" s="40"/>
      <c r="AN8252" s="83"/>
      <c r="AO8252" s="40"/>
      <c r="AT8252" s="83"/>
      <c r="AU8252" s="40"/>
      <c r="AX8252" s="6"/>
      <c r="AY8252" s="40"/>
    </row>
    <row r="8253" spans="32:51" x14ac:dyDescent="0.25">
      <c r="AF8253" s="6"/>
      <c r="AG8253" s="40"/>
      <c r="AJ8253" s="83"/>
      <c r="AK8253" s="40"/>
      <c r="AN8253" s="83"/>
      <c r="AO8253" s="40"/>
      <c r="AT8253" s="83"/>
      <c r="AU8253" s="40"/>
      <c r="AX8253" s="6"/>
      <c r="AY8253" s="40"/>
    </row>
    <row r="8254" spans="32:51" x14ac:dyDescent="0.25">
      <c r="AF8254" s="6"/>
      <c r="AG8254" s="40"/>
      <c r="AJ8254" s="83"/>
      <c r="AK8254" s="40"/>
      <c r="AN8254" s="83"/>
      <c r="AO8254" s="40"/>
      <c r="AT8254" s="83"/>
      <c r="AU8254" s="40"/>
      <c r="AX8254" s="6"/>
      <c r="AY8254" s="40"/>
    </row>
    <row r="8255" spans="32:51" x14ac:dyDescent="0.25">
      <c r="AF8255" s="6"/>
      <c r="AG8255" s="40"/>
      <c r="AJ8255" s="83"/>
      <c r="AK8255" s="40"/>
      <c r="AN8255" s="83"/>
      <c r="AO8255" s="40"/>
      <c r="AT8255" s="83"/>
      <c r="AU8255" s="40"/>
      <c r="AX8255" s="6"/>
      <c r="AY8255" s="40"/>
    </row>
    <row r="8256" spans="32:51" x14ac:dyDescent="0.25">
      <c r="AF8256" s="6"/>
      <c r="AG8256" s="40"/>
      <c r="AJ8256" s="83"/>
      <c r="AK8256" s="40"/>
      <c r="AN8256" s="83"/>
      <c r="AO8256" s="40"/>
      <c r="AT8256" s="83"/>
      <c r="AU8256" s="40"/>
      <c r="AX8256" s="6"/>
      <c r="AY8256" s="40"/>
    </row>
    <row r="8257" spans="32:51" x14ac:dyDescent="0.25">
      <c r="AF8257" s="6"/>
      <c r="AG8257" s="40"/>
      <c r="AJ8257" s="83"/>
      <c r="AK8257" s="40"/>
      <c r="AN8257" s="83"/>
      <c r="AO8257" s="40"/>
      <c r="AT8257" s="83"/>
      <c r="AU8257" s="40"/>
      <c r="AX8257" s="6"/>
      <c r="AY8257" s="40"/>
    </row>
    <row r="8258" spans="32:51" x14ac:dyDescent="0.25">
      <c r="AF8258" s="6"/>
      <c r="AG8258" s="40"/>
      <c r="AJ8258" s="83"/>
      <c r="AK8258" s="40"/>
      <c r="AN8258" s="83"/>
      <c r="AO8258" s="40"/>
      <c r="AT8258" s="83"/>
      <c r="AU8258" s="40"/>
      <c r="AX8258" s="6"/>
      <c r="AY8258" s="40"/>
    </row>
    <row r="8259" spans="32:51" x14ac:dyDescent="0.25">
      <c r="AF8259" s="6"/>
      <c r="AG8259" s="40"/>
      <c r="AJ8259" s="83"/>
      <c r="AK8259" s="40"/>
      <c r="AN8259" s="83"/>
      <c r="AO8259" s="40"/>
      <c r="AT8259" s="83"/>
      <c r="AU8259" s="40"/>
      <c r="AX8259" s="6"/>
      <c r="AY8259" s="40"/>
    </row>
    <row r="8260" spans="32:51" x14ac:dyDescent="0.25">
      <c r="AF8260" s="6"/>
      <c r="AG8260" s="40"/>
      <c r="AJ8260" s="83"/>
      <c r="AK8260" s="40"/>
      <c r="AN8260" s="83"/>
      <c r="AO8260" s="40"/>
      <c r="AT8260" s="83"/>
      <c r="AU8260" s="40"/>
      <c r="AX8260" s="6"/>
      <c r="AY8260" s="40"/>
    </row>
    <row r="8261" spans="32:51" x14ac:dyDescent="0.25">
      <c r="AF8261" s="6"/>
      <c r="AG8261" s="40"/>
      <c r="AJ8261" s="83"/>
      <c r="AK8261" s="40"/>
      <c r="AN8261" s="83"/>
      <c r="AO8261" s="40"/>
      <c r="AT8261" s="83"/>
      <c r="AU8261" s="40"/>
      <c r="AX8261" s="6"/>
      <c r="AY8261" s="40"/>
    </row>
    <row r="8262" spans="32:51" x14ac:dyDescent="0.25">
      <c r="AF8262" s="6"/>
      <c r="AG8262" s="40"/>
      <c r="AJ8262" s="83"/>
      <c r="AK8262" s="40"/>
      <c r="AN8262" s="83"/>
      <c r="AO8262" s="40"/>
      <c r="AT8262" s="83"/>
      <c r="AU8262" s="40"/>
      <c r="AX8262" s="6"/>
      <c r="AY8262" s="40"/>
    </row>
    <row r="8263" spans="32:51" x14ac:dyDescent="0.25">
      <c r="AF8263" s="6"/>
      <c r="AG8263" s="40"/>
      <c r="AJ8263" s="83"/>
      <c r="AK8263" s="40"/>
      <c r="AN8263" s="83"/>
      <c r="AO8263" s="40"/>
      <c r="AT8263" s="83"/>
      <c r="AU8263" s="40"/>
      <c r="AX8263" s="6"/>
      <c r="AY8263" s="40"/>
    </row>
    <row r="8264" spans="32:51" x14ac:dyDescent="0.25">
      <c r="AF8264" s="6"/>
      <c r="AG8264" s="40"/>
      <c r="AJ8264" s="83"/>
      <c r="AK8264" s="40"/>
      <c r="AN8264" s="83"/>
      <c r="AO8264" s="40"/>
      <c r="AT8264" s="83"/>
      <c r="AU8264" s="40"/>
      <c r="AX8264" s="6"/>
      <c r="AY8264" s="40"/>
    </row>
    <row r="8265" spans="32:51" x14ac:dyDescent="0.25">
      <c r="AF8265" s="6"/>
      <c r="AG8265" s="40"/>
      <c r="AJ8265" s="83"/>
      <c r="AK8265" s="40"/>
      <c r="AN8265" s="83"/>
      <c r="AO8265" s="40"/>
      <c r="AT8265" s="83"/>
      <c r="AU8265" s="40"/>
      <c r="AX8265" s="6"/>
      <c r="AY8265" s="40"/>
    </row>
    <row r="8266" spans="32:51" x14ac:dyDescent="0.25">
      <c r="AF8266" s="6"/>
      <c r="AG8266" s="40"/>
      <c r="AJ8266" s="83"/>
      <c r="AK8266" s="40"/>
      <c r="AN8266" s="83"/>
      <c r="AO8266" s="40"/>
      <c r="AT8266" s="83"/>
      <c r="AU8266" s="40"/>
      <c r="AX8266" s="6"/>
      <c r="AY8266" s="40"/>
    </row>
    <row r="8267" spans="32:51" x14ac:dyDescent="0.25">
      <c r="AF8267" s="6"/>
      <c r="AG8267" s="40"/>
      <c r="AJ8267" s="83"/>
      <c r="AK8267" s="40"/>
      <c r="AN8267" s="83"/>
      <c r="AO8267" s="40"/>
      <c r="AT8267" s="83"/>
      <c r="AU8267" s="40"/>
      <c r="AX8267" s="6"/>
      <c r="AY8267" s="40"/>
    </row>
    <row r="8268" spans="32:51" x14ac:dyDescent="0.25">
      <c r="AF8268" s="6"/>
      <c r="AG8268" s="40"/>
      <c r="AJ8268" s="83"/>
      <c r="AK8268" s="40"/>
      <c r="AN8268" s="83"/>
      <c r="AO8268" s="40"/>
      <c r="AT8268" s="83"/>
      <c r="AU8268" s="40"/>
      <c r="AX8268" s="6"/>
      <c r="AY8268" s="40"/>
    </row>
    <row r="8269" spans="32:51" x14ac:dyDescent="0.25">
      <c r="AF8269" s="6"/>
      <c r="AG8269" s="40"/>
      <c r="AJ8269" s="83"/>
      <c r="AK8269" s="40"/>
      <c r="AN8269" s="83"/>
      <c r="AO8269" s="40"/>
      <c r="AT8269" s="83"/>
      <c r="AU8269" s="40"/>
      <c r="AX8269" s="6"/>
      <c r="AY8269" s="40"/>
    </row>
    <row r="8270" spans="32:51" x14ac:dyDescent="0.25">
      <c r="AF8270" s="6"/>
      <c r="AG8270" s="40"/>
      <c r="AJ8270" s="83"/>
      <c r="AK8270" s="40"/>
      <c r="AN8270" s="83"/>
      <c r="AO8270" s="40"/>
      <c r="AT8270" s="83"/>
      <c r="AU8270" s="40"/>
      <c r="AX8270" s="6"/>
      <c r="AY8270" s="40"/>
    </row>
    <row r="8271" spans="32:51" x14ac:dyDescent="0.25">
      <c r="AF8271" s="6"/>
      <c r="AG8271" s="40"/>
      <c r="AJ8271" s="83"/>
      <c r="AK8271" s="40"/>
      <c r="AN8271" s="83"/>
      <c r="AO8271" s="40"/>
      <c r="AT8271" s="83"/>
      <c r="AU8271" s="40"/>
      <c r="AX8271" s="6"/>
      <c r="AY8271" s="40"/>
    </row>
    <row r="8272" spans="32:51" x14ac:dyDescent="0.25">
      <c r="AF8272" s="6"/>
      <c r="AG8272" s="40"/>
      <c r="AJ8272" s="83"/>
      <c r="AK8272" s="40"/>
      <c r="AN8272" s="83"/>
      <c r="AO8272" s="40"/>
      <c r="AT8272" s="83"/>
      <c r="AU8272" s="40"/>
      <c r="AX8272" s="6"/>
      <c r="AY8272" s="40"/>
    </row>
    <row r="8273" spans="32:51" x14ac:dyDescent="0.25">
      <c r="AF8273" s="6"/>
      <c r="AG8273" s="40"/>
      <c r="AJ8273" s="83"/>
      <c r="AK8273" s="40"/>
      <c r="AN8273" s="83"/>
      <c r="AO8273" s="40"/>
      <c r="AT8273" s="83"/>
      <c r="AU8273" s="40"/>
      <c r="AX8273" s="6"/>
      <c r="AY8273" s="40"/>
    </row>
    <row r="8274" spans="32:51" x14ac:dyDescent="0.25">
      <c r="AF8274" s="6"/>
      <c r="AG8274" s="40"/>
      <c r="AJ8274" s="83"/>
      <c r="AK8274" s="40"/>
      <c r="AN8274" s="83"/>
      <c r="AO8274" s="40"/>
      <c r="AT8274" s="83"/>
      <c r="AU8274" s="40"/>
      <c r="AX8274" s="6"/>
      <c r="AY8274" s="40"/>
    </row>
    <row r="8275" spans="32:51" x14ac:dyDescent="0.25">
      <c r="AF8275" s="6"/>
      <c r="AG8275" s="40"/>
      <c r="AJ8275" s="83"/>
      <c r="AK8275" s="40"/>
      <c r="AN8275" s="83"/>
      <c r="AO8275" s="40"/>
      <c r="AT8275" s="83"/>
      <c r="AU8275" s="40"/>
      <c r="AX8275" s="6"/>
      <c r="AY8275" s="40"/>
    </row>
    <row r="8276" spans="32:51" x14ac:dyDescent="0.25">
      <c r="AF8276" s="6"/>
      <c r="AG8276" s="40"/>
      <c r="AJ8276" s="83"/>
      <c r="AK8276" s="40"/>
      <c r="AN8276" s="83"/>
      <c r="AO8276" s="40"/>
      <c r="AT8276" s="83"/>
      <c r="AU8276" s="40"/>
      <c r="AX8276" s="6"/>
      <c r="AY8276" s="40"/>
    </row>
    <row r="8277" spans="32:51" x14ac:dyDescent="0.25">
      <c r="AF8277" s="6"/>
      <c r="AG8277" s="40"/>
      <c r="AJ8277" s="83"/>
      <c r="AK8277" s="40"/>
      <c r="AN8277" s="83"/>
      <c r="AO8277" s="40"/>
      <c r="AT8277" s="83"/>
      <c r="AU8277" s="40"/>
      <c r="AX8277" s="6"/>
      <c r="AY8277" s="40"/>
    </row>
    <row r="8278" spans="32:51" x14ac:dyDescent="0.25">
      <c r="AF8278" s="6"/>
      <c r="AG8278" s="40"/>
      <c r="AJ8278" s="83"/>
      <c r="AK8278" s="40"/>
      <c r="AN8278" s="83"/>
      <c r="AO8278" s="40"/>
      <c r="AT8278" s="83"/>
      <c r="AU8278" s="40"/>
      <c r="AX8278" s="6"/>
      <c r="AY8278" s="40"/>
    </row>
    <row r="8279" spans="32:51" x14ac:dyDescent="0.25">
      <c r="AF8279" s="6"/>
      <c r="AG8279" s="40"/>
      <c r="AJ8279" s="83"/>
      <c r="AK8279" s="40"/>
      <c r="AN8279" s="83"/>
      <c r="AO8279" s="40"/>
      <c r="AT8279" s="83"/>
      <c r="AU8279" s="40"/>
      <c r="AX8279" s="6"/>
      <c r="AY8279" s="40"/>
    </row>
    <row r="8280" spans="32:51" x14ac:dyDescent="0.25">
      <c r="AF8280" s="6"/>
      <c r="AG8280" s="40"/>
      <c r="AJ8280" s="83"/>
      <c r="AK8280" s="40"/>
      <c r="AN8280" s="83"/>
      <c r="AO8280" s="40"/>
      <c r="AT8280" s="83"/>
      <c r="AU8280" s="40"/>
      <c r="AX8280" s="6"/>
      <c r="AY8280" s="40"/>
    </row>
    <row r="8281" spans="32:51" x14ac:dyDescent="0.25">
      <c r="AF8281" s="6"/>
      <c r="AG8281" s="40"/>
      <c r="AJ8281" s="83"/>
      <c r="AK8281" s="40"/>
      <c r="AN8281" s="83"/>
      <c r="AO8281" s="40"/>
      <c r="AT8281" s="83"/>
      <c r="AU8281" s="40"/>
      <c r="AX8281" s="6"/>
      <c r="AY8281" s="40"/>
    </row>
    <row r="8282" spans="32:51" x14ac:dyDescent="0.25">
      <c r="AF8282" s="6"/>
      <c r="AG8282" s="40"/>
      <c r="AJ8282" s="83"/>
      <c r="AK8282" s="40"/>
      <c r="AN8282" s="83"/>
      <c r="AO8282" s="40"/>
      <c r="AT8282" s="83"/>
      <c r="AU8282" s="40"/>
      <c r="AX8282" s="6"/>
      <c r="AY8282" s="40"/>
    </row>
    <row r="8283" spans="32:51" x14ac:dyDescent="0.25">
      <c r="AF8283" s="6"/>
      <c r="AG8283" s="40"/>
      <c r="AJ8283" s="83"/>
      <c r="AK8283" s="40"/>
      <c r="AN8283" s="83"/>
      <c r="AO8283" s="40"/>
      <c r="AT8283" s="83"/>
      <c r="AU8283" s="40"/>
      <c r="AX8283" s="6"/>
      <c r="AY8283" s="40"/>
    </row>
    <row r="8284" spans="32:51" x14ac:dyDescent="0.25">
      <c r="AF8284" s="6"/>
      <c r="AG8284" s="40"/>
      <c r="AJ8284" s="83"/>
      <c r="AK8284" s="40"/>
      <c r="AN8284" s="83"/>
      <c r="AO8284" s="40"/>
      <c r="AT8284" s="83"/>
      <c r="AU8284" s="40"/>
      <c r="AX8284" s="6"/>
      <c r="AY8284" s="40"/>
    </row>
    <row r="8285" spans="32:51" x14ac:dyDescent="0.25">
      <c r="AF8285" s="6"/>
      <c r="AG8285" s="40"/>
      <c r="AJ8285" s="83"/>
      <c r="AK8285" s="40"/>
      <c r="AN8285" s="83"/>
      <c r="AO8285" s="40"/>
      <c r="AT8285" s="83"/>
      <c r="AU8285" s="40"/>
      <c r="AX8285" s="6"/>
      <c r="AY8285" s="40"/>
    </row>
    <row r="8286" spans="32:51" x14ac:dyDescent="0.25">
      <c r="AF8286" s="6"/>
      <c r="AG8286" s="40"/>
      <c r="AJ8286" s="83"/>
      <c r="AK8286" s="40"/>
      <c r="AN8286" s="83"/>
      <c r="AO8286" s="40"/>
      <c r="AT8286" s="83"/>
      <c r="AU8286" s="40"/>
      <c r="AX8286" s="6"/>
      <c r="AY8286" s="40"/>
    </row>
    <row r="8287" spans="32:51" x14ac:dyDescent="0.25">
      <c r="AF8287" s="6"/>
      <c r="AG8287" s="40"/>
      <c r="AJ8287" s="83"/>
      <c r="AK8287" s="40"/>
      <c r="AN8287" s="83"/>
      <c r="AO8287" s="40"/>
      <c r="AT8287" s="83"/>
      <c r="AU8287" s="40"/>
      <c r="AX8287" s="6"/>
      <c r="AY8287" s="40"/>
    </row>
    <row r="8288" spans="32:51" x14ac:dyDescent="0.25">
      <c r="AF8288" s="6"/>
      <c r="AG8288" s="40"/>
      <c r="AJ8288" s="83"/>
      <c r="AK8288" s="40"/>
      <c r="AN8288" s="83"/>
      <c r="AO8288" s="40"/>
      <c r="AT8288" s="83"/>
      <c r="AU8288" s="40"/>
      <c r="AX8288" s="6"/>
      <c r="AY8288" s="40"/>
    </row>
    <row r="8289" spans="32:51" x14ac:dyDescent="0.25">
      <c r="AF8289" s="6"/>
      <c r="AG8289" s="40"/>
      <c r="AJ8289" s="83"/>
      <c r="AK8289" s="40"/>
      <c r="AN8289" s="83"/>
      <c r="AO8289" s="40"/>
      <c r="AT8289" s="83"/>
      <c r="AU8289" s="40"/>
      <c r="AX8289" s="6"/>
      <c r="AY8289" s="40"/>
    </row>
    <row r="8290" spans="32:51" x14ac:dyDescent="0.25">
      <c r="AF8290" s="6"/>
      <c r="AG8290" s="40"/>
      <c r="AJ8290" s="83"/>
      <c r="AK8290" s="40"/>
      <c r="AN8290" s="83"/>
      <c r="AO8290" s="40"/>
      <c r="AT8290" s="83"/>
      <c r="AU8290" s="40"/>
      <c r="AX8290" s="6"/>
      <c r="AY8290" s="40"/>
    </row>
    <row r="8291" spans="32:51" x14ac:dyDescent="0.25">
      <c r="AF8291" s="6"/>
      <c r="AG8291" s="40"/>
      <c r="AJ8291" s="83"/>
      <c r="AK8291" s="40"/>
      <c r="AN8291" s="83"/>
      <c r="AO8291" s="40"/>
      <c r="AT8291" s="83"/>
      <c r="AU8291" s="40"/>
      <c r="AX8291" s="6"/>
      <c r="AY8291" s="40"/>
    </row>
    <row r="8292" spans="32:51" x14ac:dyDescent="0.25">
      <c r="AF8292" s="6"/>
      <c r="AG8292" s="40"/>
      <c r="AJ8292" s="83"/>
      <c r="AK8292" s="40"/>
      <c r="AN8292" s="83"/>
      <c r="AO8292" s="40"/>
      <c r="AT8292" s="83"/>
      <c r="AU8292" s="40"/>
      <c r="AX8292" s="6"/>
      <c r="AY8292" s="40"/>
    </row>
    <row r="8293" spans="32:51" x14ac:dyDescent="0.25">
      <c r="AF8293" s="6"/>
      <c r="AG8293" s="40"/>
      <c r="AJ8293" s="83"/>
      <c r="AK8293" s="40"/>
      <c r="AN8293" s="83"/>
      <c r="AO8293" s="40"/>
      <c r="AT8293" s="83"/>
      <c r="AU8293" s="40"/>
      <c r="AX8293" s="6"/>
      <c r="AY8293" s="40"/>
    </row>
    <row r="8294" spans="32:51" x14ac:dyDescent="0.25">
      <c r="AF8294" s="6"/>
      <c r="AG8294" s="40"/>
      <c r="AJ8294" s="83"/>
      <c r="AK8294" s="40"/>
      <c r="AN8294" s="83"/>
      <c r="AO8294" s="40"/>
      <c r="AT8294" s="83"/>
      <c r="AU8294" s="40"/>
      <c r="AX8294" s="6"/>
      <c r="AY8294" s="40"/>
    </row>
    <row r="8295" spans="32:51" x14ac:dyDescent="0.25">
      <c r="AF8295" s="6"/>
      <c r="AG8295" s="40"/>
      <c r="AJ8295" s="83"/>
      <c r="AK8295" s="40"/>
      <c r="AN8295" s="83"/>
      <c r="AO8295" s="40"/>
      <c r="AT8295" s="83"/>
      <c r="AU8295" s="40"/>
      <c r="AX8295" s="6"/>
      <c r="AY8295" s="40"/>
    </row>
    <row r="8296" spans="32:51" x14ac:dyDescent="0.25">
      <c r="AF8296" s="6"/>
      <c r="AG8296" s="40"/>
      <c r="AJ8296" s="83"/>
      <c r="AK8296" s="40"/>
      <c r="AN8296" s="83"/>
      <c r="AO8296" s="40"/>
      <c r="AT8296" s="83"/>
      <c r="AU8296" s="40"/>
      <c r="AX8296" s="6"/>
      <c r="AY8296" s="40"/>
    </row>
    <row r="8297" spans="32:51" x14ac:dyDescent="0.25">
      <c r="AF8297" s="6"/>
      <c r="AG8297" s="40"/>
      <c r="AJ8297" s="83"/>
      <c r="AK8297" s="40"/>
      <c r="AN8297" s="83"/>
      <c r="AO8297" s="40"/>
      <c r="AT8297" s="83"/>
      <c r="AU8297" s="40"/>
      <c r="AX8297" s="6"/>
      <c r="AY8297" s="40"/>
    </row>
    <row r="8298" spans="32:51" x14ac:dyDescent="0.25">
      <c r="AF8298" s="6"/>
      <c r="AG8298" s="40"/>
      <c r="AJ8298" s="83"/>
      <c r="AK8298" s="40"/>
      <c r="AN8298" s="83"/>
      <c r="AO8298" s="40"/>
      <c r="AT8298" s="83"/>
      <c r="AU8298" s="40"/>
      <c r="AX8298" s="6"/>
      <c r="AY8298" s="40"/>
    </row>
    <row r="8299" spans="32:51" x14ac:dyDescent="0.25">
      <c r="AF8299" s="6"/>
      <c r="AG8299" s="40"/>
      <c r="AJ8299" s="83"/>
      <c r="AK8299" s="40"/>
      <c r="AN8299" s="83"/>
      <c r="AO8299" s="40"/>
      <c r="AT8299" s="83"/>
      <c r="AU8299" s="40"/>
      <c r="AX8299" s="6"/>
      <c r="AY8299" s="40"/>
    </row>
    <row r="8300" spans="32:51" x14ac:dyDescent="0.25">
      <c r="AF8300" s="6"/>
      <c r="AG8300" s="40"/>
      <c r="AJ8300" s="83"/>
      <c r="AK8300" s="40"/>
      <c r="AN8300" s="83"/>
      <c r="AO8300" s="40"/>
      <c r="AT8300" s="83"/>
      <c r="AU8300" s="40"/>
      <c r="AX8300" s="6"/>
      <c r="AY8300" s="40"/>
    </row>
    <row r="8301" spans="32:51" x14ac:dyDescent="0.25">
      <c r="AF8301" s="6"/>
      <c r="AG8301" s="40"/>
      <c r="AJ8301" s="83"/>
      <c r="AK8301" s="40"/>
      <c r="AN8301" s="83"/>
      <c r="AO8301" s="40"/>
      <c r="AT8301" s="83"/>
      <c r="AU8301" s="40"/>
      <c r="AX8301" s="6"/>
      <c r="AY8301" s="40"/>
    </row>
    <row r="8302" spans="32:51" x14ac:dyDescent="0.25">
      <c r="AF8302" s="6"/>
      <c r="AG8302" s="40"/>
      <c r="AJ8302" s="83"/>
      <c r="AK8302" s="40"/>
      <c r="AN8302" s="83"/>
      <c r="AO8302" s="40"/>
      <c r="AT8302" s="83"/>
      <c r="AU8302" s="40"/>
      <c r="AX8302" s="6"/>
      <c r="AY8302" s="40"/>
    </row>
    <row r="8303" spans="32:51" x14ac:dyDescent="0.25">
      <c r="AF8303" s="6"/>
      <c r="AG8303" s="40"/>
      <c r="AJ8303" s="83"/>
      <c r="AK8303" s="40"/>
      <c r="AN8303" s="83"/>
      <c r="AO8303" s="40"/>
      <c r="AT8303" s="83"/>
      <c r="AU8303" s="40"/>
      <c r="AX8303" s="6"/>
      <c r="AY8303" s="40"/>
    </row>
    <row r="8304" spans="32:51" x14ac:dyDescent="0.25">
      <c r="AF8304" s="6"/>
      <c r="AG8304" s="40"/>
      <c r="AJ8304" s="83"/>
      <c r="AK8304" s="40"/>
      <c r="AN8304" s="83"/>
      <c r="AO8304" s="40"/>
      <c r="AT8304" s="83"/>
      <c r="AU8304" s="40"/>
      <c r="AX8304" s="6"/>
      <c r="AY8304" s="40"/>
    </row>
    <row r="8305" spans="32:51" x14ac:dyDescent="0.25">
      <c r="AF8305" s="6"/>
      <c r="AG8305" s="40"/>
      <c r="AJ8305" s="83"/>
      <c r="AK8305" s="40"/>
      <c r="AN8305" s="83"/>
      <c r="AO8305" s="40"/>
      <c r="AT8305" s="83"/>
      <c r="AU8305" s="40"/>
      <c r="AX8305" s="6"/>
      <c r="AY8305" s="40"/>
    </row>
    <row r="8306" spans="32:51" x14ac:dyDescent="0.25">
      <c r="AF8306" s="6"/>
      <c r="AG8306" s="40"/>
      <c r="AJ8306" s="83"/>
      <c r="AK8306" s="40"/>
      <c r="AN8306" s="83"/>
      <c r="AO8306" s="40"/>
      <c r="AT8306" s="83"/>
      <c r="AU8306" s="40"/>
      <c r="AX8306" s="6"/>
      <c r="AY8306" s="40"/>
    </row>
    <row r="8307" spans="32:51" x14ac:dyDescent="0.25">
      <c r="AF8307" s="6"/>
      <c r="AG8307" s="40"/>
      <c r="AJ8307" s="83"/>
      <c r="AK8307" s="40"/>
      <c r="AN8307" s="83"/>
      <c r="AO8307" s="40"/>
      <c r="AT8307" s="83"/>
      <c r="AU8307" s="40"/>
      <c r="AX8307" s="6"/>
      <c r="AY8307" s="40"/>
    </row>
    <row r="8308" spans="32:51" x14ac:dyDescent="0.25">
      <c r="AF8308" s="6"/>
      <c r="AG8308" s="40"/>
      <c r="AJ8308" s="83"/>
      <c r="AK8308" s="40"/>
      <c r="AN8308" s="83"/>
      <c r="AO8308" s="40"/>
      <c r="AT8308" s="83"/>
      <c r="AU8308" s="40"/>
      <c r="AX8308" s="6"/>
      <c r="AY8308" s="40"/>
    </row>
    <row r="8309" spans="32:51" x14ac:dyDescent="0.25">
      <c r="AF8309" s="6"/>
      <c r="AG8309" s="40"/>
      <c r="AJ8309" s="83"/>
      <c r="AK8309" s="40"/>
      <c r="AN8309" s="83"/>
      <c r="AO8309" s="40"/>
      <c r="AT8309" s="83"/>
      <c r="AU8309" s="40"/>
      <c r="AX8309" s="6"/>
      <c r="AY8309" s="40"/>
    </row>
    <row r="8310" spans="32:51" x14ac:dyDescent="0.25">
      <c r="AF8310" s="6"/>
      <c r="AG8310" s="40"/>
      <c r="AJ8310" s="83"/>
      <c r="AK8310" s="40"/>
      <c r="AN8310" s="83"/>
      <c r="AO8310" s="40"/>
      <c r="AT8310" s="83"/>
      <c r="AU8310" s="40"/>
      <c r="AX8310" s="6"/>
      <c r="AY8310" s="40"/>
    </row>
    <row r="8311" spans="32:51" x14ac:dyDescent="0.25">
      <c r="AF8311" s="6"/>
      <c r="AG8311" s="40"/>
      <c r="AJ8311" s="83"/>
      <c r="AK8311" s="40"/>
      <c r="AN8311" s="83"/>
      <c r="AO8311" s="40"/>
      <c r="AT8311" s="83"/>
      <c r="AU8311" s="40"/>
      <c r="AX8311" s="6"/>
      <c r="AY8311" s="40"/>
    </row>
    <row r="8312" spans="32:51" x14ac:dyDescent="0.25">
      <c r="AF8312" s="6"/>
      <c r="AG8312" s="40"/>
      <c r="AJ8312" s="83"/>
      <c r="AK8312" s="40"/>
      <c r="AN8312" s="83"/>
      <c r="AO8312" s="40"/>
      <c r="AT8312" s="83"/>
      <c r="AU8312" s="40"/>
      <c r="AX8312" s="6"/>
      <c r="AY8312" s="40"/>
    </row>
    <row r="8313" spans="32:51" x14ac:dyDescent="0.25">
      <c r="AF8313" s="6"/>
      <c r="AG8313" s="40"/>
      <c r="AJ8313" s="83"/>
      <c r="AK8313" s="40"/>
      <c r="AN8313" s="83"/>
      <c r="AO8313" s="40"/>
      <c r="AT8313" s="83"/>
      <c r="AU8313" s="40"/>
      <c r="AX8313" s="6"/>
      <c r="AY8313" s="40"/>
    </row>
    <row r="8314" spans="32:51" x14ac:dyDescent="0.25">
      <c r="AF8314" s="6"/>
      <c r="AG8314" s="40"/>
      <c r="AJ8314" s="83"/>
      <c r="AK8314" s="40"/>
      <c r="AN8314" s="83"/>
      <c r="AO8314" s="40"/>
      <c r="AT8314" s="83"/>
      <c r="AU8314" s="40"/>
      <c r="AX8314" s="6"/>
      <c r="AY8314" s="40"/>
    </row>
    <row r="8315" spans="32:51" x14ac:dyDescent="0.25">
      <c r="AF8315" s="6"/>
      <c r="AG8315" s="40"/>
      <c r="AJ8315" s="83"/>
      <c r="AK8315" s="40"/>
      <c r="AN8315" s="83"/>
      <c r="AO8315" s="40"/>
      <c r="AT8315" s="83"/>
      <c r="AU8315" s="40"/>
      <c r="AX8315" s="6"/>
      <c r="AY8315" s="40"/>
    </row>
    <row r="8316" spans="32:51" x14ac:dyDescent="0.25">
      <c r="AF8316" s="6"/>
      <c r="AG8316" s="40"/>
      <c r="AJ8316" s="83"/>
      <c r="AK8316" s="40"/>
      <c r="AN8316" s="83"/>
      <c r="AO8316" s="40"/>
      <c r="AT8316" s="83"/>
      <c r="AU8316" s="40"/>
      <c r="AX8316" s="6"/>
      <c r="AY8316" s="40"/>
    </row>
    <row r="8317" spans="32:51" x14ac:dyDescent="0.25">
      <c r="AF8317" s="6"/>
      <c r="AG8317" s="40"/>
      <c r="AJ8317" s="83"/>
      <c r="AK8317" s="40"/>
      <c r="AN8317" s="83"/>
      <c r="AO8317" s="40"/>
      <c r="AT8317" s="83"/>
      <c r="AU8317" s="40"/>
      <c r="AX8317" s="6"/>
      <c r="AY8317" s="40"/>
    </row>
    <row r="8318" spans="32:51" x14ac:dyDescent="0.25">
      <c r="AF8318" s="6"/>
      <c r="AG8318" s="40"/>
      <c r="AJ8318" s="83"/>
      <c r="AK8318" s="40"/>
      <c r="AN8318" s="83"/>
      <c r="AO8318" s="40"/>
      <c r="AT8318" s="83"/>
      <c r="AU8318" s="40"/>
      <c r="AX8318" s="6"/>
      <c r="AY8318" s="40"/>
    </row>
    <row r="8319" spans="32:51" x14ac:dyDescent="0.25">
      <c r="AF8319" s="6"/>
      <c r="AG8319" s="40"/>
      <c r="AJ8319" s="83"/>
      <c r="AK8319" s="40"/>
      <c r="AN8319" s="83"/>
      <c r="AO8319" s="40"/>
      <c r="AT8319" s="83"/>
      <c r="AU8319" s="40"/>
      <c r="AX8319" s="6"/>
      <c r="AY8319" s="40"/>
    </row>
    <row r="8320" spans="32:51" x14ac:dyDescent="0.25">
      <c r="AF8320" s="6"/>
      <c r="AG8320" s="40"/>
      <c r="AJ8320" s="83"/>
      <c r="AK8320" s="40"/>
      <c r="AN8320" s="83"/>
      <c r="AO8320" s="40"/>
      <c r="AT8320" s="83"/>
      <c r="AU8320" s="40"/>
      <c r="AX8320" s="6"/>
      <c r="AY8320" s="40"/>
    </row>
    <row r="8321" spans="32:51" x14ac:dyDescent="0.25">
      <c r="AF8321" s="6"/>
      <c r="AG8321" s="40"/>
      <c r="AJ8321" s="83"/>
      <c r="AK8321" s="40"/>
      <c r="AN8321" s="83"/>
      <c r="AO8321" s="40"/>
      <c r="AT8321" s="83"/>
      <c r="AU8321" s="40"/>
      <c r="AX8321" s="6"/>
      <c r="AY8321" s="40"/>
    </row>
    <row r="8322" spans="32:51" x14ac:dyDescent="0.25">
      <c r="AF8322" s="6"/>
      <c r="AG8322" s="40"/>
      <c r="AJ8322" s="83"/>
      <c r="AK8322" s="40"/>
      <c r="AN8322" s="83"/>
      <c r="AO8322" s="40"/>
      <c r="AT8322" s="83"/>
      <c r="AU8322" s="40"/>
      <c r="AX8322" s="6"/>
      <c r="AY8322" s="40"/>
    </row>
    <row r="8323" spans="32:51" x14ac:dyDescent="0.25">
      <c r="AF8323" s="6"/>
      <c r="AG8323" s="40"/>
      <c r="AJ8323" s="83"/>
      <c r="AK8323" s="40"/>
      <c r="AN8323" s="83"/>
      <c r="AO8323" s="40"/>
      <c r="AT8323" s="83"/>
      <c r="AU8323" s="40"/>
      <c r="AX8323" s="6"/>
      <c r="AY8323" s="40"/>
    </row>
    <row r="8324" spans="32:51" x14ac:dyDescent="0.25">
      <c r="AF8324" s="6"/>
      <c r="AG8324" s="40"/>
      <c r="AJ8324" s="83"/>
      <c r="AK8324" s="40"/>
      <c r="AN8324" s="83"/>
      <c r="AO8324" s="40"/>
      <c r="AT8324" s="83"/>
      <c r="AU8324" s="40"/>
      <c r="AX8324" s="6"/>
      <c r="AY8324" s="40"/>
    </row>
    <row r="8325" spans="32:51" x14ac:dyDescent="0.25">
      <c r="AF8325" s="6"/>
      <c r="AG8325" s="40"/>
      <c r="AJ8325" s="83"/>
      <c r="AK8325" s="40"/>
      <c r="AN8325" s="83"/>
      <c r="AO8325" s="40"/>
      <c r="AT8325" s="83"/>
      <c r="AU8325" s="40"/>
      <c r="AX8325" s="6"/>
      <c r="AY8325" s="40"/>
    </row>
    <row r="8326" spans="32:51" x14ac:dyDescent="0.25">
      <c r="AF8326" s="6"/>
      <c r="AG8326" s="40"/>
      <c r="AJ8326" s="83"/>
      <c r="AK8326" s="40"/>
      <c r="AN8326" s="83"/>
      <c r="AO8326" s="40"/>
      <c r="AT8326" s="83"/>
      <c r="AU8326" s="40"/>
      <c r="AX8326" s="6"/>
      <c r="AY8326" s="40"/>
    </row>
    <row r="8327" spans="32:51" x14ac:dyDescent="0.25">
      <c r="AF8327" s="6"/>
      <c r="AG8327" s="40"/>
      <c r="AJ8327" s="83"/>
      <c r="AK8327" s="40"/>
      <c r="AN8327" s="83"/>
      <c r="AO8327" s="40"/>
      <c r="AT8327" s="83"/>
      <c r="AU8327" s="40"/>
      <c r="AX8327" s="6"/>
      <c r="AY8327" s="40"/>
    </row>
    <row r="8328" spans="32:51" x14ac:dyDescent="0.25">
      <c r="AF8328" s="6"/>
      <c r="AG8328" s="40"/>
      <c r="AJ8328" s="83"/>
      <c r="AK8328" s="40"/>
      <c r="AN8328" s="83"/>
      <c r="AO8328" s="40"/>
      <c r="AT8328" s="83"/>
      <c r="AU8328" s="40"/>
      <c r="AX8328" s="6"/>
      <c r="AY8328" s="40"/>
    </row>
    <row r="8329" spans="32:51" x14ac:dyDescent="0.25">
      <c r="AF8329" s="6"/>
      <c r="AG8329" s="40"/>
      <c r="AJ8329" s="83"/>
      <c r="AK8329" s="40"/>
      <c r="AN8329" s="83"/>
      <c r="AO8329" s="40"/>
      <c r="AT8329" s="83"/>
      <c r="AU8329" s="40"/>
      <c r="AX8329" s="6"/>
      <c r="AY8329" s="40"/>
    </row>
    <row r="8330" spans="32:51" x14ac:dyDescent="0.25">
      <c r="AF8330" s="6"/>
      <c r="AG8330" s="40"/>
      <c r="AJ8330" s="83"/>
      <c r="AK8330" s="40"/>
      <c r="AN8330" s="83"/>
      <c r="AO8330" s="40"/>
      <c r="AT8330" s="83"/>
      <c r="AU8330" s="40"/>
      <c r="AX8330" s="6"/>
      <c r="AY8330" s="40"/>
    </row>
    <row r="8331" spans="32:51" x14ac:dyDescent="0.25">
      <c r="AF8331" s="6"/>
      <c r="AG8331" s="40"/>
      <c r="AJ8331" s="83"/>
      <c r="AK8331" s="40"/>
      <c r="AN8331" s="83"/>
      <c r="AO8331" s="40"/>
      <c r="AT8331" s="83"/>
      <c r="AU8331" s="40"/>
      <c r="AX8331" s="6"/>
      <c r="AY8331" s="40"/>
    </row>
    <row r="8332" spans="32:51" x14ac:dyDescent="0.25">
      <c r="AF8332" s="6"/>
      <c r="AG8332" s="40"/>
      <c r="AJ8332" s="83"/>
      <c r="AK8332" s="40"/>
      <c r="AN8332" s="83"/>
      <c r="AO8332" s="40"/>
      <c r="AT8332" s="83"/>
      <c r="AU8332" s="40"/>
      <c r="AX8332" s="6"/>
      <c r="AY8332" s="40"/>
    </row>
    <row r="8333" spans="32:51" x14ac:dyDescent="0.25">
      <c r="AF8333" s="6"/>
      <c r="AG8333" s="40"/>
      <c r="AJ8333" s="83"/>
      <c r="AK8333" s="40"/>
      <c r="AN8333" s="83"/>
      <c r="AO8333" s="40"/>
      <c r="AT8333" s="83"/>
      <c r="AU8333" s="40"/>
      <c r="AX8333" s="6"/>
      <c r="AY8333" s="40"/>
    </row>
    <row r="8334" spans="32:51" x14ac:dyDescent="0.25">
      <c r="AF8334" s="6"/>
      <c r="AG8334" s="40"/>
      <c r="AJ8334" s="83"/>
      <c r="AK8334" s="40"/>
      <c r="AN8334" s="83"/>
      <c r="AO8334" s="40"/>
      <c r="AT8334" s="83"/>
      <c r="AU8334" s="40"/>
      <c r="AX8334" s="6"/>
      <c r="AY8334" s="40"/>
    </row>
    <row r="8335" spans="32:51" x14ac:dyDescent="0.25">
      <c r="AF8335" s="6"/>
      <c r="AG8335" s="40"/>
      <c r="AJ8335" s="83"/>
      <c r="AK8335" s="40"/>
      <c r="AN8335" s="83"/>
      <c r="AO8335" s="40"/>
      <c r="AT8335" s="83"/>
      <c r="AU8335" s="40"/>
      <c r="AX8335" s="6"/>
      <c r="AY8335" s="40"/>
    </row>
    <row r="8336" spans="32:51" x14ac:dyDescent="0.25">
      <c r="AF8336" s="6"/>
      <c r="AG8336" s="40"/>
      <c r="AJ8336" s="83"/>
      <c r="AK8336" s="40"/>
      <c r="AN8336" s="83"/>
      <c r="AO8336" s="40"/>
      <c r="AT8336" s="83"/>
      <c r="AU8336" s="40"/>
      <c r="AX8336" s="6"/>
      <c r="AY8336" s="40"/>
    </row>
    <row r="8337" spans="32:51" x14ac:dyDescent="0.25">
      <c r="AF8337" s="6"/>
      <c r="AG8337" s="40"/>
      <c r="AJ8337" s="83"/>
      <c r="AK8337" s="40"/>
      <c r="AN8337" s="83"/>
      <c r="AO8337" s="40"/>
      <c r="AT8337" s="83"/>
      <c r="AU8337" s="40"/>
      <c r="AX8337" s="6"/>
      <c r="AY8337" s="40"/>
    </row>
    <row r="8338" spans="32:51" x14ac:dyDescent="0.25">
      <c r="AF8338" s="6"/>
      <c r="AG8338" s="40"/>
      <c r="AJ8338" s="83"/>
      <c r="AK8338" s="40"/>
      <c r="AN8338" s="83"/>
      <c r="AO8338" s="40"/>
      <c r="AT8338" s="83"/>
      <c r="AU8338" s="40"/>
      <c r="AX8338" s="6"/>
      <c r="AY8338" s="40"/>
    </row>
    <row r="8339" spans="32:51" x14ac:dyDescent="0.25">
      <c r="AF8339" s="6"/>
      <c r="AG8339" s="40"/>
      <c r="AJ8339" s="83"/>
      <c r="AK8339" s="40"/>
      <c r="AN8339" s="83"/>
      <c r="AO8339" s="40"/>
      <c r="AT8339" s="83"/>
      <c r="AU8339" s="40"/>
      <c r="AX8339" s="6"/>
      <c r="AY8339" s="40"/>
    </row>
    <row r="8340" spans="32:51" x14ac:dyDescent="0.25">
      <c r="AF8340" s="6"/>
      <c r="AG8340" s="40"/>
      <c r="AJ8340" s="83"/>
      <c r="AK8340" s="40"/>
      <c r="AN8340" s="83"/>
      <c r="AO8340" s="40"/>
      <c r="AT8340" s="83"/>
      <c r="AU8340" s="40"/>
      <c r="AX8340" s="6"/>
      <c r="AY8340" s="40"/>
    </row>
    <row r="8341" spans="32:51" x14ac:dyDescent="0.25">
      <c r="AF8341" s="6"/>
      <c r="AG8341" s="40"/>
      <c r="AJ8341" s="83"/>
      <c r="AK8341" s="40"/>
      <c r="AN8341" s="83"/>
      <c r="AO8341" s="40"/>
      <c r="AT8341" s="83"/>
      <c r="AU8341" s="40"/>
      <c r="AX8341" s="6"/>
      <c r="AY8341" s="40"/>
    </row>
    <row r="8342" spans="32:51" x14ac:dyDescent="0.25">
      <c r="AF8342" s="6"/>
      <c r="AG8342" s="40"/>
      <c r="AJ8342" s="83"/>
      <c r="AK8342" s="40"/>
      <c r="AN8342" s="83"/>
      <c r="AO8342" s="40"/>
      <c r="AT8342" s="83"/>
      <c r="AU8342" s="40"/>
      <c r="AX8342" s="6"/>
      <c r="AY8342" s="40"/>
    </row>
    <row r="8343" spans="32:51" x14ac:dyDescent="0.25">
      <c r="AF8343" s="6"/>
      <c r="AG8343" s="40"/>
      <c r="AJ8343" s="83"/>
      <c r="AK8343" s="40"/>
      <c r="AN8343" s="83"/>
      <c r="AO8343" s="40"/>
      <c r="AT8343" s="83"/>
      <c r="AU8343" s="40"/>
      <c r="AX8343" s="6"/>
      <c r="AY8343" s="40"/>
    </row>
    <row r="8344" spans="32:51" x14ac:dyDescent="0.25">
      <c r="AF8344" s="6"/>
      <c r="AG8344" s="40"/>
      <c r="AJ8344" s="83"/>
      <c r="AK8344" s="40"/>
      <c r="AN8344" s="83"/>
      <c r="AO8344" s="40"/>
      <c r="AT8344" s="83"/>
      <c r="AU8344" s="40"/>
      <c r="AX8344" s="6"/>
      <c r="AY8344" s="40"/>
    </row>
    <row r="8345" spans="32:51" x14ac:dyDescent="0.25">
      <c r="AF8345" s="6"/>
      <c r="AG8345" s="40"/>
      <c r="AJ8345" s="83"/>
      <c r="AK8345" s="40"/>
      <c r="AN8345" s="83"/>
      <c r="AO8345" s="40"/>
      <c r="AT8345" s="83"/>
      <c r="AU8345" s="40"/>
      <c r="AX8345" s="6"/>
      <c r="AY8345" s="40"/>
    </row>
    <row r="8346" spans="32:51" x14ac:dyDescent="0.25">
      <c r="AF8346" s="6"/>
      <c r="AG8346" s="40"/>
      <c r="AJ8346" s="83"/>
      <c r="AK8346" s="40"/>
      <c r="AN8346" s="83"/>
      <c r="AO8346" s="40"/>
      <c r="AT8346" s="83"/>
      <c r="AU8346" s="40"/>
      <c r="AX8346" s="6"/>
      <c r="AY8346" s="40"/>
    </row>
    <row r="8347" spans="32:51" x14ac:dyDescent="0.25">
      <c r="AF8347" s="6"/>
      <c r="AG8347" s="40"/>
      <c r="AJ8347" s="83"/>
      <c r="AK8347" s="40"/>
      <c r="AN8347" s="83"/>
      <c r="AO8347" s="40"/>
      <c r="AT8347" s="83"/>
      <c r="AU8347" s="40"/>
      <c r="AX8347" s="6"/>
      <c r="AY8347" s="40"/>
    </row>
    <row r="8348" spans="32:51" x14ac:dyDescent="0.25">
      <c r="AF8348" s="6"/>
      <c r="AG8348" s="40"/>
      <c r="AJ8348" s="83"/>
      <c r="AK8348" s="40"/>
      <c r="AN8348" s="83"/>
      <c r="AO8348" s="40"/>
      <c r="AT8348" s="83"/>
      <c r="AU8348" s="40"/>
      <c r="AX8348" s="6"/>
      <c r="AY8348" s="40"/>
    </row>
    <row r="8349" spans="32:51" x14ac:dyDescent="0.25">
      <c r="AF8349" s="6"/>
      <c r="AG8349" s="40"/>
      <c r="AJ8349" s="83"/>
      <c r="AK8349" s="40"/>
      <c r="AN8349" s="83"/>
      <c r="AO8349" s="40"/>
      <c r="AT8349" s="83"/>
      <c r="AU8349" s="40"/>
      <c r="AX8349" s="6"/>
      <c r="AY8349" s="40"/>
    </row>
    <row r="8350" spans="32:51" x14ac:dyDescent="0.25">
      <c r="AF8350" s="6"/>
      <c r="AG8350" s="40"/>
      <c r="AJ8350" s="83"/>
      <c r="AK8350" s="40"/>
      <c r="AN8350" s="83"/>
      <c r="AO8350" s="40"/>
      <c r="AT8350" s="83"/>
      <c r="AU8350" s="40"/>
      <c r="AX8350" s="6"/>
      <c r="AY8350" s="40"/>
    </row>
    <row r="8351" spans="32:51" x14ac:dyDescent="0.25">
      <c r="AF8351" s="6"/>
      <c r="AG8351" s="40"/>
      <c r="AJ8351" s="83"/>
      <c r="AK8351" s="40"/>
      <c r="AN8351" s="83"/>
      <c r="AO8351" s="40"/>
      <c r="AT8351" s="83"/>
      <c r="AU8351" s="40"/>
      <c r="AX8351" s="6"/>
      <c r="AY8351" s="40"/>
    </row>
    <row r="8352" spans="32:51" x14ac:dyDescent="0.25">
      <c r="AF8352" s="6"/>
      <c r="AG8352" s="40"/>
      <c r="AJ8352" s="83"/>
      <c r="AK8352" s="40"/>
      <c r="AN8352" s="83"/>
      <c r="AO8352" s="40"/>
      <c r="AT8352" s="83"/>
      <c r="AU8352" s="40"/>
      <c r="AX8352" s="6"/>
      <c r="AY8352" s="40"/>
    </row>
    <row r="8353" spans="32:51" x14ac:dyDescent="0.25">
      <c r="AF8353" s="6"/>
      <c r="AG8353" s="40"/>
      <c r="AJ8353" s="83"/>
      <c r="AK8353" s="40"/>
      <c r="AN8353" s="83"/>
      <c r="AO8353" s="40"/>
      <c r="AT8353" s="83"/>
      <c r="AU8353" s="40"/>
      <c r="AX8353" s="6"/>
      <c r="AY8353" s="40"/>
    </row>
    <row r="8354" spans="32:51" x14ac:dyDescent="0.25">
      <c r="AF8354" s="6"/>
      <c r="AG8354" s="40"/>
      <c r="AJ8354" s="83"/>
      <c r="AK8354" s="40"/>
      <c r="AN8354" s="83"/>
      <c r="AO8354" s="40"/>
      <c r="AT8354" s="83"/>
      <c r="AU8354" s="40"/>
      <c r="AX8354" s="6"/>
      <c r="AY8354" s="40"/>
    </row>
    <row r="8355" spans="32:51" x14ac:dyDescent="0.25">
      <c r="AF8355" s="6"/>
      <c r="AG8355" s="40"/>
      <c r="AJ8355" s="83"/>
      <c r="AK8355" s="40"/>
      <c r="AN8355" s="83"/>
      <c r="AO8355" s="40"/>
      <c r="AT8355" s="83"/>
      <c r="AU8355" s="40"/>
      <c r="AX8355" s="6"/>
      <c r="AY8355" s="40"/>
    </row>
    <row r="8356" spans="32:51" x14ac:dyDescent="0.25">
      <c r="AF8356" s="6"/>
      <c r="AG8356" s="40"/>
      <c r="AJ8356" s="83"/>
      <c r="AK8356" s="40"/>
      <c r="AN8356" s="83"/>
      <c r="AO8356" s="40"/>
      <c r="AT8356" s="83"/>
      <c r="AU8356" s="40"/>
      <c r="AX8356" s="6"/>
      <c r="AY8356" s="40"/>
    </row>
    <row r="8357" spans="32:51" x14ac:dyDescent="0.25">
      <c r="AF8357" s="6"/>
      <c r="AG8357" s="40"/>
      <c r="AJ8357" s="83"/>
      <c r="AK8357" s="40"/>
      <c r="AN8357" s="83"/>
      <c r="AO8357" s="40"/>
      <c r="AT8357" s="83"/>
      <c r="AU8357" s="40"/>
      <c r="AX8357" s="6"/>
      <c r="AY8357" s="40"/>
    </row>
    <row r="8358" spans="32:51" x14ac:dyDescent="0.25">
      <c r="AF8358" s="6"/>
      <c r="AG8358" s="40"/>
      <c r="AJ8358" s="83"/>
      <c r="AK8358" s="40"/>
      <c r="AN8358" s="83"/>
      <c r="AO8358" s="40"/>
      <c r="AT8358" s="83"/>
      <c r="AU8358" s="40"/>
      <c r="AX8358" s="6"/>
      <c r="AY8358" s="40"/>
    </row>
    <row r="8359" spans="32:51" x14ac:dyDescent="0.25">
      <c r="AF8359" s="6"/>
      <c r="AG8359" s="40"/>
      <c r="AJ8359" s="83"/>
      <c r="AK8359" s="40"/>
      <c r="AN8359" s="83"/>
      <c r="AO8359" s="40"/>
      <c r="AT8359" s="83"/>
      <c r="AU8359" s="40"/>
      <c r="AX8359" s="6"/>
      <c r="AY8359" s="40"/>
    </row>
    <row r="8360" spans="32:51" x14ac:dyDescent="0.25">
      <c r="AF8360" s="6"/>
      <c r="AG8360" s="40"/>
      <c r="AJ8360" s="83"/>
      <c r="AK8360" s="40"/>
      <c r="AN8360" s="83"/>
      <c r="AO8360" s="40"/>
      <c r="AT8360" s="83"/>
      <c r="AU8360" s="40"/>
      <c r="AX8360" s="6"/>
      <c r="AY8360" s="40"/>
    </row>
    <row r="8361" spans="32:51" x14ac:dyDescent="0.25">
      <c r="AF8361" s="6"/>
      <c r="AG8361" s="40"/>
      <c r="AJ8361" s="83"/>
      <c r="AK8361" s="40"/>
      <c r="AN8361" s="83"/>
      <c r="AO8361" s="40"/>
      <c r="AT8361" s="83"/>
      <c r="AU8361" s="40"/>
      <c r="AX8361" s="6"/>
      <c r="AY8361" s="40"/>
    </row>
    <row r="8362" spans="32:51" x14ac:dyDescent="0.25">
      <c r="AF8362" s="6"/>
      <c r="AG8362" s="40"/>
      <c r="AJ8362" s="83"/>
      <c r="AK8362" s="40"/>
      <c r="AN8362" s="83"/>
      <c r="AO8362" s="40"/>
      <c r="AT8362" s="83"/>
      <c r="AU8362" s="40"/>
      <c r="AX8362" s="6"/>
      <c r="AY8362" s="40"/>
    </row>
    <row r="8363" spans="32:51" x14ac:dyDescent="0.25">
      <c r="AF8363" s="6"/>
      <c r="AG8363" s="40"/>
      <c r="AJ8363" s="83"/>
      <c r="AK8363" s="40"/>
      <c r="AN8363" s="83"/>
      <c r="AO8363" s="40"/>
      <c r="AT8363" s="83"/>
      <c r="AU8363" s="40"/>
      <c r="AX8363" s="6"/>
      <c r="AY8363" s="40"/>
    </row>
    <row r="8364" spans="32:51" x14ac:dyDescent="0.25">
      <c r="AF8364" s="6"/>
      <c r="AG8364" s="40"/>
      <c r="AJ8364" s="83"/>
      <c r="AK8364" s="40"/>
      <c r="AN8364" s="83"/>
      <c r="AO8364" s="40"/>
      <c r="AT8364" s="83"/>
      <c r="AU8364" s="40"/>
      <c r="AX8364" s="6"/>
      <c r="AY8364" s="40"/>
    </row>
    <row r="8365" spans="32:51" x14ac:dyDescent="0.25">
      <c r="AF8365" s="6"/>
      <c r="AG8365" s="40"/>
      <c r="AJ8365" s="83"/>
      <c r="AK8365" s="40"/>
      <c r="AN8365" s="83"/>
      <c r="AO8365" s="40"/>
      <c r="AT8365" s="83"/>
      <c r="AU8365" s="40"/>
      <c r="AX8365" s="6"/>
      <c r="AY8365" s="40"/>
    </row>
    <row r="8366" spans="32:51" x14ac:dyDescent="0.25">
      <c r="AF8366" s="6"/>
      <c r="AG8366" s="40"/>
      <c r="AJ8366" s="83"/>
      <c r="AK8366" s="40"/>
      <c r="AN8366" s="83"/>
      <c r="AO8366" s="40"/>
      <c r="AT8366" s="83"/>
      <c r="AU8366" s="40"/>
      <c r="AX8366" s="6"/>
      <c r="AY8366" s="40"/>
    </row>
    <row r="8367" spans="32:51" x14ac:dyDescent="0.25">
      <c r="AF8367" s="6"/>
      <c r="AG8367" s="40"/>
      <c r="AJ8367" s="83"/>
      <c r="AK8367" s="40"/>
      <c r="AN8367" s="83"/>
      <c r="AO8367" s="40"/>
      <c r="AT8367" s="83"/>
      <c r="AU8367" s="40"/>
      <c r="AX8367" s="6"/>
      <c r="AY8367" s="40"/>
    </row>
    <row r="8368" spans="32:51" x14ac:dyDescent="0.25">
      <c r="AF8368" s="6"/>
      <c r="AG8368" s="40"/>
      <c r="AJ8368" s="83"/>
      <c r="AK8368" s="40"/>
      <c r="AN8368" s="83"/>
      <c r="AO8368" s="40"/>
      <c r="AT8368" s="83"/>
      <c r="AU8368" s="40"/>
      <c r="AX8368" s="6"/>
      <c r="AY8368" s="40"/>
    </row>
    <row r="8369" spans="32:51" x14ac:dyDescent="0.25">
      <c r="AF8369" s="6"/>
      <c r="AG8369" s="40"/>
      <c r="AJ8369" s="83"/>
      <c r="AK8369" s="40"/>
      <c r="AN8369" s="83"/>
      <c r="AO8369" s="40"/>
      <c r="AT8369" s="83"/>
      <c r="AU8369" s="40"/>
      <c r="AX8369" s="6"/>
      <c r="AY8369" s="40"/>
    </row>
    <row r="8370" spans="32:51" x14ac:dyDescent="0.25">
      <c r="AF8370" s="6"/>
      <c r="AG8370" s="40"/>
      <c r="AJ8370" s="83"/>
      <c r="AK8370" s="40"/>
      <c r="AN8370" s="83"/>
      <c r="AO8370" s="40"/>
      <c r="AT8370" s="83"/>
      <c r="AU8370" s="40"/>
      <c r="AX8370" s="6"/>
      <c r="AY8370" s="40"/>
    </row>
    <row r="8371" spans="32:51" x14ac:dyDescent="0.25">
      <c r="AF8371" s="6"/>
      <c r="AG8371" s="40"/>
      <c r="AJ8371" s="83"/>
      <c r="AK8371" s="40"/>
      <c r="AN8371" s="83"/>
      <c r="AO8371" s="40"/>
      <c r="AT8371" s="83"/>
      <c r="AU8371" s="40"/>
      <c r="AX8371" s="6"/>
      <c r="AY8371" s="40"/>
    </row>
    <row r="8372" spans="32:51" x14ac:dyDescent="0.25">
      <c r="AF8372" s="6"/>
      <c r="AG8372" s="40"/>
      <c r="AJ8372" s="83"/>
      <c r="AK8372" s="40"/>
      <c r="AN8372" s="83"/>
      <c r="AO8372" s="40"/>
      <c r="AT8372" s="83"/>
      <c r="AU8372" s="40"/>
      <c r="AX8372" s="6"/>
      <c r="AY8372" s="40"/>
    </row>
    <row r="8373" spans="32:51" x14ac:dyDescent="0.25">
      <c r="AF8373" s="6"/>
      <c r="AG8373" s="40"/>
      <c r="AJ8373" s="83"/>
      <c r="AK8373" s="40"/>
      <c r="AN8373" s="83"/>
      <c r="AO8373" s="40"/>
      <c r="AT8373" s="83"/>
      <c r="AU8373" s="40"/>
      <c r="AX8373" s="6"/>
      <c r="AY8373" s="40"/>
    </row>
    <row r="8374" spans="32:51" x14ac:dyDescent="0.25">
      <c r="AF8374" s="6"/>
      <c r="AG8374" s="40"/>
      <c r="AJ8374" s="83"/>
      <c r="AK8374" s="40"/>
      <c r="AN8374" s="83"/>
      <c r="AO8374" s="40"/>
      <c r="AT8374" s="83"/>
      <c r="AU8374" s="40"/>
      <c r="AX8374" s="6"/>
      <c r="AY8374" s="40"/>
    </row>
    <row r="8375" spans="32:51" x14ac:dyDescent="0.25">
      <c r="AF8375" s="6"/>
      <c r="AG8375" s="40"/>
      <c r="AJ8375" s="83"/>
      <c r="AK8375" s="40"/>
      <c r="AN8375" s="83"/>
      <c r="AO8375" s="40"/>
      <c r="AT8375" s="83"/>
      <c r="AU8375" s="40"/>
      <c r="AX8375" s="6"/>
      <c r="AY8375" s="40"/>
    </row>
    <row r="8376" spans="32:51" x14ac:dyDescent="0.25">
      <c r="AF8376" s="6"/>
      <c r="AG8376" s="40"/>
      <c r="AJ8376" s="83"/>
      <c r="AK8376" s="40"/>
      <c r="AN8376" s="83"/>
      <c r="AO8376" s="40"/>
      <c r="AT8376" s="83"/>
      <c r="AU8376" s="40"/>
      <c r="AX8376" s="6"/>
      <c r="AY8376" s="40"/>
    </row>
    <row r="8377" spans="32:51" x14ac:dyDescent="0.25">
      <c r="AF8377" s="6"/>
      <c r="AG8377" s="40"/>
      <c r="AJ8377" s="83"/>
      <c r="AK8377" s="40"/>
      <c r="AN8377" s="83"/>
      <c r="AO8377" s="40"/>
      <c r="AT8377" s="83"/>
      <c r="AU8377" s="40"/>
      <c r="AX8377" s="6"/>
      <c r="AY8377" s="40"/>
    </row>
    <row r="8378" spans="32:51" x14ac:dyDescent="0.25">
      <c r="AF8378" s="6"/>
      <c r="AG8378" s="40"/>
      <c r="AJ8378" s="83"/>
      <c r="AK8378" s="40"/>
      <c r="AN8378" s="83"/>
      <c r="AO8378" s="40"/>
      <c r="AT8378" s="83"/>
      <c r="AU8378" s="40"/>
      <c r="AX8378" s="6"/>
      <c r="AY8378" s="40"/>
    </row>
    <row r="8379" spans="32:51" x14ac:dyDescent="0.25">
      <c r="AF8379" s="6"/>
      <c r="AG8379" s="40"/>
      <c r="AJ8379" s="83"/>
      <c r="AK8379" s="40"/>
      <c r="AN8379" s="83"/>
      <c r="AO8379" s="40"/>
      <c r="AT8379" s="83"/>
      <c r="AU8379" s="40"/>
      <c r="AX8379" s="6"/>
      <c r="AY8379" s="40"/>
    </row>
    <row r="8380" spans="32:51" x14ac:dyDescent="0.25">
      <c r="AF8380" s="6"/>
      <c r="AG8380" s="40"/>
      <c r="AJ8380" s="83"/>
      <c r="AK8380" s="40"/>
      <c r="AN8380" s="83"/>
      <c r="AO8380" s="40"/>
      <c r="AT8380" s="83"/>
      <c r="AU8380" s="40"/>
      <c r="AX8380" s="6"/>
      <c r="AY8380" s="40"/>
    </row>
    <row r="8381" spans="32:51" x14ac:dyDescent="0.25">
      <c r="AF8381" s="6"/>
      <c r="AG8381" s="40"/>
      <c r="AJ8381" s="83"/>
      <c r="AK8381" s="40"/>
      <c r="AN8381" s="83"/>
      <c r="AO8381" s="40"/>
      <c r="AT8381" s="83"/>
      <c r="AU8381" s="40"/>
      <c r="AX8381" s="6"/>
      <c r="AY8381" s="40"/>
    </row>
    <row r="8382" spans="32:51" x14ac:dyDescent="0.25">
      <c r="AF8382" s="6"/>
      <c r="AG8382" s="40"/>
      <c r="AJ8382" s="83"/>
      <c r="AK8382" s="40"/>
      <c r="AN8382" s="83"/>
      <c r="AO8382" s="40"/>
      <c r="AT8382" s="83"/>
      <c r="AU8382" s="40"/>
      <c r="AX8382" s="6"/>
      <c r="AY8382" s="40"/>
    </row>
    <row r="8383" spans="32:51" x14ac:dyDescent="0.25">
      <c r="AF8383" s="6"/>
      <c r="AG8383" s="40"/>
      <c r="AJ8383" s="83"/>
      <c r="AK8383" s="40"/>
      <c r="AN8383" s="83"/>
      <c r="AO8383" s="40"/>
      <c r="AT8383" s="83"/>
      <c r="AU8383" s="40"/>
      <c r="AX8383" s="6"/>
      <c r="AY8383" s="40"/>
    </row>
    <row r="8384" spans="32:51" x14ac:dyDescent="0.25">
      <c r="AF8384" s="6"/>
      <c r="AG8384" s="40"/>
      <c r="AJ8384" s="83"/>
      <c r="AK8384" s="40"/>
      <c r="AN8384" s="83"/>
      <c r="AO8384" s="40"/>
      <c r="AT8384" s="83"/>
      <c r="AU8384" s="40"/>
      <c r="AX8384" s="6"/>
      <c r="AY8384" s="40"/>
    </row>
    <row r="8385" spans="32:51" x14ac:dyDescent="0.25">
      <c r="AF8385" s="6"/>
      <c r="AG8385" s="40"/>
      <c r="AJ8385" s="83"/>
      <c r="AK8385" s="40"/>
      <c r="AN8385" s="83"/>
      <c r="AO8385" s="40"/>
      <c r="AT8385" s="83"/>
      <c r="AU8385" s="40"/>
      <c r="AX8385" s="6"/>
      <c r="AY8385" s="40"/>
    </row>
    <row r="8386" spans="32:51" x14ac:dyDescent="0.25">
      <c r="AF8386" s="6"/>
      <c r="AG8386" s="40"/>
      <c r="AJ8386" s="83"/>
      <c r="AK8386" s="40"/>
      <c r="AN8386" s="83"/>
      <c r="AO8386" s="40"/>
      <c r="AT8386" s="83"/>
      <c r="AU8386" s="40"/>
      <c r="AX8386" s="6"/>
      <c r="AY8386" s="40"/>
    </row>
    <row r="8387" spans="32:51" x14ac:dyDescent="0.25">
      <c r="AF8387" s="6"/>
      <c r="AG8387" s="40"/>
      <c r="AJ8387" s="83"/>
      <c r="AK8387" s="40"/>
      <c r="AN8387" s="83"/>
      <c r="AO8387" s="40"/>
      <c r="AT8387" s="83"/>
      <c r="AU8387" s="40"/>
      <c r="AX8387" s="6"/>
      <c r="AY8387" s="40"/>
    </row>
    <row r="8388" spans="32:51" x14ac:dyDescent="0.25">
      <c r="AF8388" s="6"/>
      <c r="AG8388" s="40"/>
      <c r="AJ8388" s="83"/>
      <c r="AK8388" s="40"/>
      <c r="AN8388" s="83"/>
      <c r="AO8388" s="40"/>
      <c r="AT8388" s="83"/>
      <c r="AU8388" s="40"/>
      <c r="AX8388" s="6"/>
      <c r="AY8388" s="40"/>
    </row>
    <row r="8389" spans="32:51" x14ac:dyDescent="0.25">
      <c r="AF8389" s="6"/>
      <c r="AG8389" s="40"/>
      <c r="AJ8389" s="83"/>
      <c r="AK8389" s="40"/>
      <c r="AN8389" s="83"/>
      <c r="AO8389" s="40"/>
      <c r="AT8389" s="83"/>
      <c r="AU8389" s="40"/>
      <c r="AX8389" s="6"/>
      <c r="AY8389" s="40"/>
    </row>
    <row r="8390" spans="32:51" x14ac:dyDescent="0.25">
      <c r="AF8390" s="6"/>
      <c r="AG8390" s="40"/>
      <c r="AJ8390" s="83"/>
      <c r="AK8390" s="40"/>
      <c r="AN8390" s="83"/>
      <c r="AO8390" s="40"/>
      <c r="AT8390" s="83"/>
      <c r="AU8390" s="40"/>
      <c r="AX8390" s="6"/>
      <c r="AY8390" s="40"/>
    </row>
    <row r="8391" spans="32:51" x14ac:dyDescent="0.25">
      <c r="AF8391" s="6"/>
      <c r="AG8391" s="40"/>
      <c r="AJ8391" s="83"/>
      <c r="AK8391" s="40"/>
      <c r="AN8391" s="83"/>
      <c r="AO8391" s="40"/>
      <c r="AT8391" s="83"/>
      <c r="AU8391" s="40"/>
      <c r="AX8391" s="6"/>
      <c r="AY8391" s="40"/>
    </row>
    <row r="8392" spans="32:51" x14ac:dyDescent="0.25">
      <c r="AF8392" s="6"/>
      <c r="AG8392" s="40"/>
      <c r="AJ8392" s="83"/>
      <c r="AK8392" s="40"/>
      <c r="AN8392" s="83"/>
      <c r="AO8392" s="40"/>
      <c r="AT8392" s="83"/>
      <c r="AU8392" s="40"/>
      <c r="AX8392" s="6"/>
      <c r="AY8392" s="40"/>
    </row>
    <row r="8393" spans="32:51" x14ac:dyDescent="0.25">
      <c r="AF8393" s="6"/>
      <c r="AG8393" s="40"/>
      <c r="AJ8393" s="83"/>
      <c r="AK8393" s="40"/>
      <c r="AN8393" s="83"/>
      <c r="AO8393" s="40"/>
      <c r="AT8393" s="83"/>
      <c r="AU8393" s="40"/>
      <c r="AX8393" s="6"/>
      <c r="AY8393" s="40"/>
    </row>
    <row r="8394" spans="32:51" x14ac:dyDescent="0.25">
      <c r="AF8394" s="6"/>
      <c r="AG8394" s="40"/>
      <c r="AJ8394" s="83"/>
      <c r="AK8394" s="40"/>
      <c r="AN8394" s="83"/>
      <c r="AO8394" s="40"/>
      <c r="AT8394" s="83"/>
      <c r="AU8394" s="40"/>
      <c r="AX8394" s="6"/>
      <c r="AY8394" s="40"/>
    </row>
    <row r="8395" spans="32:51" x14ac:dyDescent="0.25">
      <c r="AF8395" s="6"/>
      <c r="AG8395" s="40"/>
      <c r="AJ8395" s="83"/>
      <c r="AK8395" s="40"/>
      <c r="AN8395" s="83"/>
      <c r="AO8395" s="40"/>
      <c r="AT8395" s="83"/>
      <c r="AU8395" s="40"/>
      <c r="AX8395" s="6"/>
      <c r="AY8395" s="40"/>
    </row>
    <row r="8396" spans="32:51" x14ac:dyDescent="0.25">
      <c r="AF8396" s="6"/>
      <c r="AG8396" s="40"/>
      <c r="AJ8396" s="83"/>
      <c r="AK8396" s="40"/>
      <c r="AN8396" s="83"/>
      <c r="AO8396" s="40"/>
      <c r="AT8396" s="83"/>
      <c r="AU8396" s="40"/>
      <c r="AX8396" s="6"/>
      <c r="AY8396" s="40"/>
    </row>
    <row r="8397" spans="32:51" x14ac:dyDescent="0.25">
      <c r="AF8397" s="6"/>
      <c r="AG8397" s="40"/>
      <c r="AJ8397" s="83"/>
      <c r="AK8397" s="40"/>
      <c r="AN8397" s="83"/>
      <c r="AO8397" s="40"/>
      <c r="AT8397" s="83"/>
      <c r="AU8397" s="40"/>
      <c r="AX8397" s="6"/>
      <c r="AY8397" s="40"/>
    </row>
    <row r="8398" spans="32:51" x14ac:dyDescent="0.25">
      <c r="AF8398" s="6"/>
      <c r="AG8398" s="40"/>
      <c r="AJ8398" s="83"/>
      <c r="AK8398" s="40"/>
      <c r="AN8398" s="83"/>
      <c r="AO8398" s="40"/>
      <c r="AT8398" s="83"/>
      <c r="AU8398" s="40"/>
      <c r="AX8398" s="6"/>
      <c r="AY8398" s="40"/>
    </row>
    <row r="8399" spans="32:51" x14ac:dyDescent="0.25">
      <c r="AF8399" s="6"/>
      <c r="AG8399" s="40"/>
      <c r="AJ8399" s="83"/>
      <c r="AK8399" s="40"/>
      <c r="AN8399" s="83"/>
      <c r="AO8399" s="40"/>
      <c r="AT8399" s="83"/>
      <c r="AU8399" s="40"/>
      <c r="AX8399" s="6"/>
      <c r="AY8399" s="40"/>
    </row>
    <row r="8400" spans="32:51" x14ac:dyDescent="0.25">
      <c r="AF8400" s="6"/>
      <c r="AG8400" s="40"/>
      <c r="AJ8400" s="83"/>
      <c r="AK8400" s="40"/>
      <c r="AN8400" s="83"/>
      <c r="AO8400" s="40"/>
      <c r="AT8400" s="83"/>
      <c r="AU8400" s="40"/>
      <c r="AX8400" s="6"/>
      <c r="AY8400" s="40"/>
    </row>
    <row r="8401" spans="32:51" x14ac:dyDescent="0.25">
      <c r="AF8401" s="6"/>
      <c r="AG8401" s="40"/>
      <c r="AJ8401" s="83"/>
      <c r="AK8401" s="40"/>
      <c r="AN8401" s="83"/>
      <c r="AO8401" s="40"/>
      <c r="AT8401" s="83"/>
      <c r="AU8401" s="40"/>
      <c r="AX8401" s="6"/>
      <c r="AY8401" s="40"/>
    </row>
    <row r="8402" spans="32:51" x14ac:dyDescent="0.25">
      <c r="AF8402" s="6"/>
      <c r="AG8402" s="40"/>
      <c r="AJ8402" s="83"/>
      <c r="AK8402" s="40"/>
      <c r="AN8402" s="83"/>
      <c r="AO8402" s="40"/>
      <c r="AT8402" s="83"/>
      <c r="AU8402" s="40"/>
      <c r="AX8402" s="6"/>
      <c r="AY8402" s="40"/>
    </row>
    <row r="8403" spans="32:51" x14ac:dyDescent="0.25">
      <c r="AF8403" s="6"/>
      <c r="AG8403" s="40"/>
      <c r="AJ8403" s="83"/>
      <c r="AK8403" s="40"/>
      <c r="AN8403" s="83"/>
      <c r="AO8403" s="40"/>
      <c r="AT8403" s="83"/>
      <c r="AU8403" s="40"/>
      <c r="AX8403" s="6"/>
      <c r="AY8403" s="40"/>
    </row>
    <row r="8404" spans="32:51" x14ac:dyDescent="0.25">
      <c r="AF8404" s="6"/>
      <c r="AG8404" s="40"/>
      <c r="AJ8404" s="83"/>
      <c r="AK8404" s="40"/>
      <c r="AN8404" s="83"/>
      <c r="AO8404" s="40"/>
      <c r="AT8404" s="83"/>
      <c r="AU8404" s="40"/>
      <c r="AX8404" s="6"/>
      <c r="AY8404" s="40"/>
    </row>
    <row r="8405" spans="32:51" x14ac:dyDescent="0.25">
      <c r="AF8405" s="6"/>
      <c r="AG8405" s="40"/>
      <c r="AJ8405" s="83"/>
      <c r="AK8405" s="40"/>
      <c r="AN8405" s="83"/>
      <c r="AO8405" s="40"/>
      <c r="AT8405" s="83"/>
      <c r="AU8405" s="40"/>
      <c r="AX8405" s="6"/>
      <c r="AY8405" s="40"/>
    </row>
    <row r="8406" spans="32:51" x14ac:dyDescent="0.25">
      <c r="AF8406" s="6"/>
      <c r="AG8406" s="40"/>
      <c r="AJ8406" s="83"/>
      <c r="AK8406" s="40"/>
      <c r="AN8406" s="83"/>
      <c r="AO8406" s="40"/>
      <c r="AT8406" s="83"/>
      <c r="AU8406" s="40"/>
      <c r="AX8406" s="6"/>
      <c r="AY8406" s="40"/>
    </row>
    <row r="8407" spans="32:51" x14ac:dyDescent="0.25">
      <c r="AF8407" s="6"/>
      <c r="AG8407" s="40"/>
      <c r="AJ8407" s="83"/>
      <c r="AK8407" s="40"/>
      <c r="AN8407" s="83"/>
      <c r="AO8407" s="40"/>
      <c r="AT8407" s="83"/>
      <c r="AU8407" s="40"/>
      <c r="AX8407" s="6"/>
      <c r="AY8407" s="40"/>
    </row>
    <row r="8408" spans="32:51" x14ac:dyDescent="0.25">
      <c r="AF8408" s="6"/>
      <c r="AG8408" s="40"/>
      <c r="AJ8408" s="83"/>
      <c r="AK8408" s="40"/>
      <c r="AN8408" s="83"/>
      <c r="AO8408" s="40"/>
      <c r="AT8408" s="83"/>
      <c r="AU8408" s="40"/>
      <c r="AX8408" s="6"/>
      <c r="AY8408" s="40"/>
    </row>
    <row r="8409" spans="32:51" x14ac:dyDescent="0.25">
      <c r="AF8409" s="6"/>
      <c r="AG8409" s="40"/>
      <c r="AJ8409" s="83"/>
      <c r="AK8409" s="40"/>
      <c r="AN8409" s="83"/>
      <c r="AO8409" s="40"/>
      <c r="AT8409" s="83"/>
      <c r="AU8409" s="40"/>
      <c r="AX8409" s="6"/>
      <c r="AY8409" s="40"/>
    </row>
    <row r="8410" spans="32:51" x14ac:dyDescent="0.25">
      <c r="AF8410" s="6"/>
      <c r="AG8410" s="40"/>
      <c r="AJ8410" s="83"/>
      <c r="AK8410" s="40"/>
      <c r="AN8410" s="83"/>
      <c r="AO8410" s="40"/>
      <c r="AT8410" s="83"/>
      <c r="AU8410" s="40"/>
      <c r="AX8410" s="6"/>
      <c r="AY8410" s="40"/>
    </row>
    <row r="8411" spans="32:51" x14ac:dyDescent="0.25">
      <c r="AF8411" s="6"/>
      <c r="AG8411" s="40"/>
      <c r="AJ8411" s="83"/>
      <c r="AK8411" s="40"/>
      <c r="AN8411" s="83"/>
      <c r="AO8411" s="40"/>
      <c r="AT8411" s="83"/>
      <c r="AU8411" s="40"/>
      <c r="AX8411" s="6"/>
      <c r="AY8411" s="40"/>
    </row>
    <row r="8412" spans="32:51" x14ac:dyDescent="0.25">
      <c r="AF8412" s="6"/>
      <c r="AG8412" s="40"/>
      <c r="AJ8412" s="83"/>
      <c r="AK8412" s="40"/>
      <c r="AN8412" s="83"/>
      <c r="AO8412" s="40"/>
      <c r="AT8412" s="83"/>
      <c r="AU8412" s="40"/>
      <c r="AX8412" s="6"/>
      <c r="AY8412" s="40"/>
    </row>
    <row r="8413" spans="32:51" x14ac:dyDescent="0.25">
      <c r="AF8413" s="6"/>
      <c r="AG8413" s="40"/>
      <c r="AJ8413" s="83"/>
      <c r="AK8413" s="40"/>
      <c r="AN8413" s="83"/>
      <c r="AO8413" s="40"/>
      <c r="AT8413" s="83"/>
      <c r="AU8413" s="40"/>
      <c r="AX8413" s="6"/>
      <c r="AY8413" s="40"/>
    </row>
    <row r="8414" spans="32:51" x14ac:dyDescent="0.25">
      <c r="AF8414" s="6"/>
      <c r="AG8414" s="40"/>
      <c r="AJ8414" s="83"/>
      <c r="AK8414" s="40"/>
      <c r="AN8414" s="83"/>
      <c r="AO8414" s="40"/>
      <c r="AT8414" s="83"/>
      <c r="AU8414" s="40"/>
      <c r="AX8414" s="6"/>
      <c r="AY8414" s="40"/>
    </row>
    <row r="8415" spans="32:51" x14ac:dyDescent="0.25">
      <c r="AF8415" s="6"/>
      <c r="AG8415" s="40"/>
      <c r="AJ8415" s="83"/>
      <c r="AK8415" s="40"/>
      <c r="AN8415" s="83"/>
      <c r="AO8415" s="40"/>
      <c r="AT8415" s="83"/>
      <c r="AU8415" s="40"/>
      <c r="AX8415" s="6"/>
      <c r="AY8415" s="40"/>
    </row>
    <row r="8416" spans="32:51" x14ac:dyDescent="0.25">
      <c r="AF8416" s="6"/>
      <c r="AG8416" s="40"/>
      <c r="AJ8416" s="83"/>
      <c r="AK8416" s="40"/>
      <c r="AN8416" s="83"/>
      <c r="AO8416" s="40"/>
      <c r="AT8416" s="83"/>
      <c r="AU8416" s="40"/>
      <c r="AX8416" s="6"/>
      <c r="AY8416" s="40"/>
    </row>
    <row r="8417" spans="32:51" x14ac:dyDescent="0.25">
      <c r="AF8417" s="6"/>
      <c r="AG8417" s="40"/>
      <c r="AJ8417" s="83"/>
      <c r="AK8417" s="40"/>
      <c r="AN8417" s="83"/>
      <c r="AO8417" s="40"/>
      <c r="AT8417" s="83"/>
      <c r="AU8417" s="40"/>
      <c r="AX8417" s="6"/>
      <c r="AY8417" s="40"/>
    </row>
    <row r="8418" spans="32:51" x14ac:dyDescent="0.25">
      <c r="AF8418" s="6"/>
      <c r="AG8418" s="40"/>
      <c r="AJ8418" s="83"/>
      <c r="AK8418" s="40"/>
      <c r="AN8418" s="83"/>
      <c r="AO8418" s="40"/>
      <c r="AT8418" s="83"/>
      <c r="AU8418" s="40"/>
      <c r="AX8418" s="6"/>
      <c r="AY8418" s="40"/>
    </row>
    <row r="8419" spans="32:51" x14ac:dyDescent="0.25">
      <c r="AF8419" s="6"/>
      <c r="AG8419" s="40"/>
      <c r="AJ8419" s="83"/>
      <c r="AK8419" s="40"/>
      <c r="AN8419" s="83"/>
      <c r="AO8419" s="40"/>
      <c r="AT8419" s="83"/>
      <c r="AU8419" s="40"/>
      <c r="AX8419" s="6"/>
      <c r="AY8419" s="40"/>
    </row>
    <row r="8420" spans="32:51" x14ac:dyDescent="0.25">
      <c r="AF8420" s="6"/>
      <c r="AG8420" s="40"/>
      <c r="AJ8420" s="83"/>
      <c r="AK8420" s="40"/>
      <c r="AN8420" s="83"/>
      <c r="AO8420" s="40"/>
      <c r="AT8420" s="83"/>
      <c r="AU8420" s="40"/>
      <c r="AX8420" s="6"/>
      <c r="AY8420" s="40"/>
    </row>
    <row r="8421" spans="32:51" x14ac:dyDescent="0.25">
      <c r="AF8421" s="6"/>
      <c r="AG8421" s="40"/>
      <c r="AJ8421" s="83"/>
      <c r="AK8421" s="40"/>
      <c r="AN8421" s="83"/>
      <c r="AO8421" s="40"/>
      <c r="AT8421" s="83"/>
      <c r="AU8421" s="40"/>
      <c r="AX8421" s="6"/>
      <c r="AY8421" s="40"/>
    </row>
    <row r="8422" spans="32:51" x14ac:dyDescent="0.25">
      <c r="AF8422" s="6"/>
      <c r="AG8422" s="40"/>
      <c r="AJ8422" s="83"/>
      <c r="AK8422" s="40"/>
      <c r="AN8422" s="83"/>
      <c r="AO8422" s="40"/>
      <c r="AT8422" s="83"/>
      <c r="AU8422" s="40"/>
      <c r="AX8422" s="6"/>
      <c r="AY8422" s="40"/>
    </row>
    <row r="8423" spans="32:51" x14ac:dyDescent="0.25">
      <c r="AF8423" s="6"/>
      <c r="AG8423" s="40"/>
      <c r="AJ8423" s="83"/>
      <c r="AK8423" s="40"/>
      <c r="AN8423" s="83"/>
      <c r="AO8423" s="40"/>
      <c r="AT8423" s="83"/>
      <c r="AU8423" s="40"/>
      <c r="AX8423" s="6"/>
      <c r="AY8423" s="40"/>
    </row>
    <row r="8424" spans="32:51" x14ac:dyDescent="0.25">
      <c r="AF8424" s="6"/>
      <c r="AG8424" s="40"/>
      <c r="AJ8424" s="83"/>
      <c r="AK8424" s="40"/>
      <c r="AN8424" s="83"/>
      <c r="AO8424" s="40"/>
      <c r="AT8424" s="83"/>
      <c r="AU8424" s="40"/>
      <c r="AX8424" s="6"/>
      <c r="AY8424" s="40"/>
    </row>
    <row r="8425" spans="32:51" x14ac:dyDescent="0.25">
      <c r="AF8425" s="6"/>
      <c r="AG8425" s="40"/>
      <c r="AJ8425" s="83"/>
      <c r="AK8425" s="40"/>
      <c r="AN8425" s="83"/>
      <c r="AO8425" s="40"/>
      <c r="AT8425" s="83"/>
      <c r="AU8425" s="40"/>
      <c r="AX8425" s="6"/>
      <c r="AY8425" s="40"/>
    </row>
    <row r="8426" spans="32:51" x14ac:dyDescent="0.25">
      <c r="AF8426" s="6"/>
      <c r="AG8426" s="40"/>
      <c r="AJ8426" s="83"/>
      <c r="AK8426" s="40"/>
      <c r="AN8426" s="83"/>
      <c r="AO8426" s="40"/>
      <c r="AT8426" s="83"/>
      <c r="AU8426" s="40"/>
      <c r="AX8426" s="6"/>
      <c r="AY8426" s="40"/>
    </row>
    <row r="8427" spans="32:51" x14ac:dyDescent="0.25">
      <c r="AF8427" s="6"/>
      <c r="AG8427" s="40"/>
      <c r="AJ8427" s="83"/>
      <c r="AK8427" s="40"/>
      <c r="AN8427" s="83"/>
      <c r="AO8427" s="40"/>
      <c r="AT8427" s="83"/>
      <c r="AU8427" s="40"/>
      <c r="AX8427" s="6"/>
      <c r="AY8427" s="40"/>
    </row>
    <row r="8428" spans="32:51" x14ac:dyDescent="0.25">
      <c r="AF8428" s="6"/>
      <c r="AG8428" s="40"/>
      <c r="AJ8428" s="83"/>
      <c r="AK8428" s="40"/>
      <c r="AN8428" s="83"/>
      <c r="AO8428" s="40"/>
      <c r="AT8428" s="83"/>
      <c r="AU8428" s="40"/>
      <c r="AX8428" s="6"/>
      <c r="AY8428" s="40"/>
    </row>
    <row r="8429" spans="32:51" x14ac:dyDescent="0.25">
      <c r="AF8429" s="6"/>
      <c r="AG8429" s="40"/>
      <c r="AJ8429" s="83"/>
      <c r="AK8429" s="40"/>
      <c r="AN8429" s="83"/>
      <c r="AO8429" s="40"/>
      <c r="AT8429" s="83"/>
      <c r="AU8429" s="40"/>
      <c r="AX8429" s="6"/>
      <c r="AY8429" s="40"/>
    </row>
    <row r="8430" spans="32:51" x14ac:dyDescent="0.25">
      <c r="AF8430" s="6"/>
      <c r="AG8430" s="40"/>
      <c r="AJ8430" s="83"/>
      <c r="AK8430" s="40"/>
      <c r="AN8430" s="83"/>
      <c r="AO8430" s="40"/>
      <c r="AT8430" s="83"/>
      <c r="AU8430" s="40"/>
      <c r="AX8430" s="6"/>
      <c r="AY8430" s="40"/>
    </row>
    <row r="8431" spans="32:51" x14ac:dyDescent="0.25">
      <c r="AF8431" s="6"/>
      <c r="AG8431" s="40"/>
      <c r="AJ8431" s="83"/>
      <c r="AK8431" s="40"/>
      <c r="AN8431" s="83"/>
      <c r="AO8431" s="40"/>
      <c r="AT8431" s="83"/>
      <c r="AU8431" s="40"/>
      <c r="AX8431" s="6"/>
      <c r="AY8431" s="40"/>
    </row>
    <row r="8432" spans="32:51" x14ac:dyDescent="0.25">
      <c r="AF8432" s="6"/>
      <c r="AG8432" s="40"/>
      <c r="AJ8432" s="83"/>
      <c r="AK8432" s="40"/>
      <c r="AN8432" s="83"/>
      <c r="AO8432" s="40"/>
      <c r="AT8432" s="83"/>
      <c r="AU8432" s="40"/>
      <c r="AX8432" s="6"/>
      <c r="AY8432" s="40"/>
    </row>
    <row r="8433" spans="32:51" x14ac:dyDescent="0.25">
      <c r="AF8433" s="6"/>
      <c r="AG8433" s="40"/>
      <c r="AJ8433" s="83"/>
      <c r="AK8433" s="40"/>
      <c r="AN8433" s="83"/>
      <c r="AO8433" s="40"/>
      <c r="AT8433" s="83"/>
      <c r="AU8433" s="40"/>
      <c r="AX8433" s="6"/>
      <c r="AY8433" s="40"/>
    </row>
    <row r="8434" spans="32:51" x14ac:dyDescent="0.25">
      <c r="AF8434" s="6"/>
      <c r="AG8434" s="40"/>
      <c r="AJ8434" s="83"/>
      <c r="AK8434" s="40"/>
      <c r="AN8434" s="83"/>
      <c r="AO8434" s="40"/>
      <c r="AT8434" s="83"/>
      <c r="AU8434" s="40"/>
      <c r="AX8434" s="6"/>
      <c r="AY8434" s="40"/>
    </row>
    <row r="8435" spans="32:51" x14ac:dyDescent="0.25">
      <c r="AF8435" s="6"/>
      <c r="AG8435" s="40"/>
      <c r="AJ8435" s="83"/>
      <c r="AK8435" s="40"/>
      <c r="AN8435" s="83"/>
      <c r="AO8435" s="40"/>
      <c r="AT8435" s="83"/>
      <c r="AU8435" s="40"/>
      <c r="AX8435" s="6"/>
      <c r="AY8435" s="40"/>
    </row>
    <row r="8436" spans="32:51" x14ac:dyDescent="0.25">
      <c r="AF8436" s="6"/>
      <c r="AG8436" s="40"/>
      <c r="AJ8436" s="83"/>
      <c r="AK8436" s="40"/>
      <c r="AN8436" s="83"/>
      <c r="AO8436" s="40"/>
      <c r="AT8436" s="83"/>
      <c r="AU8436" s="40"/>
      <c r="AX8436" s="6"/>
      <c r="AY8436" s="40"/>
    </row>
    <row r="8437" spans="32:51" x14ac:dyDescent="0.25">
      <c r="AF8437" s="6"/>
      <c r="AG8437" s="40"/>
      <c r="AJ8437" s="83"/>
      <c r="AK8437" s="40"/>
      <c r="AN8437" s="83"/>
      <c r="AO8437" s="40"/>
      <c r="AT8437" s="83"/>
      <c r="AU8437" s="40"/>
      <c r="AX8437" s="6"/>
      <c r="AY8437" s="40"/>
    </row>
    <row r="8438" spans="32:51" x14ac:dyDescent="0.25">
      <c r="AF8438" s="6"/>
      <c r="AG8438" s="40"/>
      <c r="AJ8438" s="83"/>
      <c r="AK8438" s="40"/>
      <c r="AN8438" s="83"/>
      <c r="AO8438" s="40"/>
      <c r="AT8438" s="83"/>
      <c r="AU8438" s="40"/>
      <c r="AX8438" s="6"/>
      <c r="AY8438" s="40"/>
    </row>
    <row r="8439" spans="32:51" x14ac:dyDescent="0.25">
      <c r="AF8439" s="6"/>
      <c r="AG8439" s="40"/>
      <c r="AJ8439" s="83"/>
      <c r="AK8439" s="40"/>
      <c r="AN8439" s="83"/>
      <c r="AO8439" s="40"/>
      <c r="AT8439" s="83"/>
      <c r="AU8439" s="40"/>
      <c r="AX8439" s="6"/>
      <c r="AY8439" s="40"/>
    </row>
    <row r="8440" spans="32:51" x14ac:dyDescent="0.25">
      <c r="AF8440" s="6"/>
      <c r="AG8440" s="40"/>
      <c r="AJ8440" s="83"/>
      <c r="AK8440" s="40"/>
      <c r="AN8440" s="83"/>
      <c r="AO8440" s="40"/>
      <c r="AT8440" s="83"/>
      <c r="AU8440" s="40"/>
      <c r="AX8440" s="6"/>
      <c r="AY8440" s="40"/>
    </row>
    <row r="8441" spans="32:51" x14ac:dyDescent="0.25">
      <c r="AF8441" s="6"/>
      <c r="AG8441" s="40"/>
      <c r="AJ8441" s="83"/>
      <c r="AK8441" s="40"/>
      <c r="AN8441" s="83"/>
      <c r="AO8441" s="40"/>
      <c r="AT8441" s="83"/>
      <c r="AU8441" s="40"/>
      <c r="AX8441" s="6"/>
      <c r="AY8441" s="40"/>
    </row>
    <row r="8442" spans="32:51" x14ac:dyDescent="0.25">
      <c r="AF8442" s="6"/>
      <c r="AG8442" s="40"/>
      <c r="AJ8442" s="83"/>
      <c r="AK8442" s="40"/>
      <c r="AN8442" s="83"/>
      <c r="AO8442" s="40"/>
      <c r="AT8442" s="83"/>
      <c r="AU8442" s="40"/>
      <c r="AX8442" s="6"/>
      <c r="AY8442" s="40"/>
    </row>
    <row r="8443" spans="32:51" x14ac:dyDescent="0.25">
      <c r="AF8443" s="6"/>
      <c r="AG8443" s="40"/>
      <c r="AJ8443" s="83"/>
      <c r="AK8443" s="40"/>
      <c r="AN8443" s="83"/>
      <c r="AO8443" s="40"/>
      <c r="AT8443" s="83"/>
      <c r="AU8443" s="40"/>
      <c r="AX8443" s="6"/>
      <c r="AY8443" s="40"/>
    </row>
    <row r="8444" spans="32:51" x14ac:dyDescent="0.25">
      <c r="AF8444" s="6"/>
      <c r="AG8444" s="40"/>
      <c r="AJ8444" s="83"/>
      <c r="AK8444" s="40"/>
      <c r="AN8444" s="83"/>
      <c r="AO8444" s="40"/>
      <c r="AT8444" s="83"/>
      <c r="AU8444" s="40"/>
      <c r="AX8444" s="6"/>
      <c r="AY8444" s="40"/>
    </row>
    <row r="8445" spans="32:51" x14ac:dyDescent="0.25">
      <c r="AF8445" s="6"/>
      <c r="AG8445" s="40"/>
      <c r="AJ8445" s="83"/>
      <c r="AK8445" s="40"/>
      <c r="AN8445" s="83"/>
      <c r="AO8445" s="40"/>
      <c r="AT8445" s="83"/>
      <c r="AU8445" s="40"/>
      <c r="AX8445" s="6"/>
      <c r="AY8445" s="40"/>
    </row>
    <row r="8446" spans="32:51" x14ac:dyDescent="0.25">
      <c r="AF8446" s="6"/>
      <c r="AG8446" s="40"/>
      <c r="AJ8446" s="83"/>
      <c r="AK8446" s="40"/>
      <c r="AN8446" s="83"/>
      <c r="AO8446" s="40"/>
      <c r="AT8446" s="83"/>
      <c r="AU8446" s="40"/>
      <c r="AX8446" s="6"/>
      <c r="AY8446" s="40"/>
    </row>
    <row r="8447" spans="32:51" x14ac:dyDescent="0.25">
      <c r="AF8447" s="6"/>
      <c r="AG8447" s="40"/>
      <c r="AJ8447" s="83"/>
      <c r="AK8447" s="40"/>
      <c r="AN8447" s="83"/>
      <c r="AO8447" s="40"/>
      <c r="AT8447" s="83"/>
      <c r="AU8447" s="40"/>
      <c r="AX8447" s="6"/>
      <c r="AY8447" s="40"/>
    </row>
    <row r="8448" spans="32:51" x14ac:dyDescent="0.25">
      <c r="AF8448" s="6"/>
      <c r="AG8448" s="40"/>
      <c r="AJ8448" s="83"/>
      <c r="AK8448" s="40"/>
      <c r="AN8448" s="83"/>
      <c r="AO8448" s="40"/>
      <c r="AT8448" s="83"/>
      <c r="AU8448" s="40"/>
      <c r="AX8448" s="6"/>
      <c r="AY8448" s="40"/>
    </row>
    <row r="8449" spans="32:51" x14ac:dyDescent="0.25">
      <c r="AF8449" s="6"/>
      <c r="AG8449" s="40"/>
      <c r="AJ8449" s="83"/>
      <c r="AK8449" s="40"/>
      <c r="AN8449" s="83"/>
      <c r="AO8449" s="40"/>
      <c r="AT8449" s="83"/>
      <c r="AU8449" s="40"/>
      <c r="AX8449" s="6"/>
      <c r="AY8449" s="40"/>
    </row>
    <row r="8450" spans="32:51" x14ac:dyDescent="0.25">
      <c r="AF8450" s="6"/>
      <c r="AG8450" s="40"/>
      <c r="AJ8450" s="83"/>
      <c r="AK8450" s="40"/>
      <c r="AN8450" s="83"/>
      <c r="AO8450" s="40"/>
      <c r="AT8450" s="83"/>
      <c r="AU8450" s="40"/>
      <c r="AX8450" s="6"/>
      <c r="AY8450" s="40"/>
    </row>
    <row r="8451" spans="32:51" x14ac:dyDescent="0.25">
      <c r="AF8451" s="6"/>
      <c r="AG8451" s="40"/>
      <c r="AJ8451" s="83"/>
      <c r="AK8451" s="40"/>
      <c r="AN8451" s="83"/>
      <c r="AO8451" s="40"/>
      <c r="AT8451" s="83"/>
      <c r="AU8451" s="40"/>
      <c r="AX8451" s="6"/>
      <c r="AY8451" s="40"/>
    </row>
    <row r="8452" spans="32:51" x14ac:dyDescent="0.25">
      <c r="AF8452" s="6"/>
      <c r="AG8452" s="40"/>
      <c r="AJ8452" s="83"/>
      <c r="AK8452" s="40"/>
      <c r="AN8452" s="83"/>
      <c r="AO8452" s="40"/>
      <c r="AT8452" s="83"/>
      <c r="AU8452" s="40"/>
      <c r="AX8452" s="6"/>
      <c r="AY8452" s="40"/>
    </row>
    <row r="8453" spans="32:51" x14ac:dyDescent="0.25">
      <c r="AF8453" s="6"/>
      <c r="AG8453" s="40"/>
      <c r="AJ8453" s="83"/>
      <c r="AK8453" s="40"/>
      <c r="AN8453" s="83"/>
      <c r="AO8453" s="40"/>
      <c r="AT8453" s="83"/>
      <c r="AU8453" s="40"/>
      <c r="AX8453" s="6"/>
      <c r="AY8453" s="40"/>
    </row>
    <row r="8454" spans="32:51" x14ac:dyDescent="0.25">
      <c r="AF8454" s="6"/>
      <c r="AG8454" s="40"/>
      <c r="AJ8454" s="83"/>
      <c r="AK8454" s="40"/>
      <c r="AN8454" s="83"/>
      <c r="AO8454" s="40"/>
      <c r="AT8454" s="83"/>
      <c r="AU8454" s="40"/>
      <c r="AX8454" s="6"/>
      <c r="AY8454" s="40"/>
    </row>
    <row r="8455" spans="32:51" x14ac:dyDescent="0.25">
      <c r="AF8455" s="6"/>
      <c r="AG8455" s="40"/>
      <c r="AJ8455" s="83"/>
      <c r="AK8455" s="40"/>
      <c r="AN8455" s="83"/>
      <c r="AO8455" s="40"/>
      <c r="AT8455" s="83"/>
      <c r="AU8455" s="40"/>
      <c r="AX8455" s="6"/>
      <c r="AY8455" s="40"/>
    </row>
    <row r="8456" spans="32:51" x14ac:dyDescent="0.25">
      <c r="AF8456" s="6"/>
      <c r="AG8456" s="40"/>
      <c r="AJ8456" s="83"/>
      <c r="AK8456" s="40"/>
      <c r="AN8456" s="83"/>
      <c r="AO8456" s="40"/>
      <c r="AT8456" s="83"/>
      <c r="AU8456" s="40"/>
      <c r="AX8456" s="6"/>
      <c r="AY8456" s="40"/>
    </row>
    <row r="8457" spans="32:51" x14ac:dyDescent="0.25">
      <c r="AF8457" s="6"/>
      <c r="AG8457" s="40"/>
      <c r="AJ8457" s="83"/>
      <c r="AK8457" s="40"/>
      <c r="AN8457" s="83"/>
      <c r="AO8457" s="40"/>
      <c r="AT8457" s="83"/>
      <c r="AU8457" s="40"/>
      <c r="AX8457" s="6"/>
      <c r="AY8457" s="40"/>
    </row>
    <row r="8458" spans="32:51" x14ac:dyDescent="0.25">
      <c r="AF8458" s="6"/>
      <c r="AG8458" s="40"/>
      <c r="AJ8458" s="83"/>
      <c r="AK8458" s="40"/>
      <c r="AN8458" s="83"/>
      <c r="AO8458" s="40"/>
      <c r="AT8458" s="83"/>
      <c r="AU8458" s="40"/>
      <c r="AX8458" s="6"/>
      <c r="AY8458" s="40"/>
    </row>
    <row r="8459" spans="32:51" x14ac:dyDescent="0.25">
      <c r="AF8459" s="6"/>
      <c r="AG8459" s="40"/>
      <c r="AJ8459" s="83"/>
      <c r="AK8459" s="40"/>
      <c r="AN8459" s="83"/>
      <c r="AO8459" s="40"/>
      <c r="AT8459" s="83"/>
      <c r="AU8459" s="40"/>
      <c r="AX8459" s="6"/>
      <c r="AY8459" s="40"/>
    </row>
    <row r="8460" spans="32:51" x14ac:dyDescent="0.25">
      <c r="AF8460" s="6"/>
      <c r="AG8460" s="40"/>
      <c r="AJ8460" s="83"/>
      <c r="AK8460" s="40"/>
      <c r="AN8460" s="83"/>
      <c r="AO8460" s="40"/>
      <c r="AT8460" s="83"/>
      <c r="AU8460" s="40"/>
      <c r="AX8460" s="6"/>
      <c r="AY8460" s="40"/>
    </row>
    <row r="8461" spans="32:51" x14ac:dyDescent="0.25">
      <c r="AF8461" s="6"/>
      <c r="AG8461" s="40"/>
      <c r="AJ8461" s="83"/>
      <c r="AK8461" s="40"/>
      <c r="AN8461" s="83"/>
      <c r="AO8461" s="40"/>
      <c r="AT8461" s="83"/>
      <c r="AU8461" s="40"/>
      <c r="AX8461" s="6"/>
      <c r="AY8461" s="40"/>
    </row>
    <row r="8462" spans="32:51" x14ac:dyDescent="0.25">
      <c r="AF8462" s="6"/>
      <c r="AG8462" s="40"/>
      <c r="AJ8462" s="83"/>
      <c r="AK8462" s="40"/>
      <c r="AN8462" s="83"/>
      <c r="AO8462" s="40"/>
      <c r="AT8462" s="83"/>
      <c r="AU8462" s="40"/>
      <c r="AX8462" s="6"/>
      <c r="AY8462" s="40"/>
    </row>
    <row r="8463" spans="32:51" x14ac:dyDescent="0.25">
      <c r="AF8463" s="6"/>
      <c r="AG8463" s="40"/>
      <c r="AJ8463" s="83"/>
      <c r="AK8463" s="40"/>
      <c r="AN8463" s="83"/>
      <c r="AO8463" s="40"/>
      <c r="AT8463" s="83"/>
      <c r="AU8463" s="40"/>
      <c r="AX8463" s="6"/>
      <c r="AY8463" s="40"/>
    </row>
    <row r="8464" spans="32:51" x14ac:dyDescent="0.25">
      <c r="AF8464" s="6"/>
      <c r="AG8464" s="40"/>
      <c r="AJ8464" s="83"/>
      <c r="AK8464" s="40"/>
      <c r="AN8464" s="83"/>
      <c r="AO8464" s="40"/>
      <c r="AT8464" s="83"/>
      <c r="AU8464" s="40"/>
      <c r="AX8464" s="6"/>
      <c r="AY8464" s="40"/>
    </row>
    <row r="8465" spans="32:51" x14ac:dyDescent="0.25">
      <c r="AF8465" s="6"/>
      <c r="AG8465" s="40"/>
      <c r="AJ8465" s="83"/>
      <c r="AK8465" s="40"/>
      <c r="AN8465" s="83"/>
      <c r="AO8465" s="40"/>
      <c r="AT8465" s="83"/>
      <c r="AU8465" s="40"/>
      <c r="AX8465" s="6"/>
      <c r="AY8465" s="40"/>
    </row>
    <row r="8466" spans="32:51" x14ac:dyDescent="0.25">
      <c r="AF8466" s="6"/>
      <c r="AG8466" s="40"/>
      <c r="AJ8466" s="83"/>
      <c r="AK8466" s="40"/>
      <c r="AN8466" s="83"/>
      <c r="AO8466" s="40"/>
      <c r="AT8466" s="83"/>
      <c r="AU8466" s="40"/>
      <c r="AX8466" s="6"/>
      <c r="AY8466" s="40"/>
    </row>
    <row r="8467" spans="32:51" x14ac:dyDescent="0.25">
      <c r="AF8467" s="6"/>
      <c r="AG8467" s="40"/>
      <c r="AJ8467" s="83"/>
      <c r="AK8467" s="40"/>
      <c r="AN8467" s="83"/>
      <c r="AO8467" s="40"/>
      <c r="AT8467" s="83"/>
      <c r="AU8467" s="40"/>
      <c r="AX8467" s="6"/>
      <c r="AY8467" s="40"/>
    </row>
    <row r="8468" spans="32:51" x14ac:dyDescent="0.25">
      <c r="AF8468" s="6"/>
      <c r="AG8468" s="40"/>
      <c r="AJ8468" s="83"/>
      <c r="AK8468" s="40"/>
      <c r="AN8468" s="83"/>
      <c r="AO8468" s="40"/>
      <c r="AT8468" s="83"/>
      <c r="AU8468" s="40"/>
      <c r="AX8468" s="6"/>
      <c r="AY8468" s="40"/>
    </row>
    <row r="8469" spans="32:51" x14ac:dyDescent="0.25">
      <c r="AF8469" s="6"/>
      <c r="AG8469" s="40"/>
      <c r="AJ8469" s="83"/>
      <c r="AK8469" s="40"/>
      <c r="AN8469" s="83"/>
      <c r="AO8469" s="40"/>
      <c r="AT8469" s="83"/>
      <c r="AU8469" s="40"/>
      <c r="AX8469" s="6"/>
      <c r="AY8469" s="40"/>
    </row>
    <row r="8470" spans="32:51" x14ac:dyDescent="0.25">
      <c r="AF8470" s="6"/>
      <c r="AG8470" s="40"/>
      <c r="AJ8470" s="83"/>
      <c r="AK8470" s="40"/>
      <c r="AN8470" s="83"/>
      <c r="AO8470" s="40"/>
      <c r="AT8470" s="83"/>
      <c r="AU8470" s="40"/>
      <c r="AX8470" s="6"/>
      <c r="AY8470" s="40"/>
    </row>
    <row r="8471" spans="32:51" x14ac:dyDescent="0.25">
      <c r="AF8471" s="6"/>
      <c r="AG8471" s="40"/>
      <c r="AJ8471" s="83"/>
      <c r="AK8471" s="40"/>
      <c r="AN8471" s="83"/>
      <c r="AO8471" s="40"/>
      <c r="AT8471" s="83"/>
      <c r="AU8471" s="40"/>
      <c r="AX8471" s="6"/>
      <c r="AY8471" s="40"/>
    </row>
    <row r="8472" spans="32:51" x14ac:dyDescent="0.25">
      <c r="AF8472" s="6"/>
      <c r="AG8472" s="40"/>
      <c r="AJ8472" s="83"/>
      <c r="AK8472" s="40"/>
      <c r="AN8472" s="83"/>
      <c r="AO8472" s="40"/>
      <c r="AT8472" s="83"/>
      <c r="AU8472" s="40"/>
      <c r="AX8472" s="6"/>
      <c r="AY8472" s="40"/>
    </row>
    <row r="8473" spans="32:51" x14ac:dyDescent="0.25">
      <c r="AF8473" s="6"/>
      <c r="AG8473" s="40"/>
      <c r="AJ8473" s="83"/>
      <c r="AK8473" s="40"/>
      <c r="AN8473" s="83"/>
      <c r="AO8473" s="40"/>
      <c r="AT8473" s="83"/>
      <c r="AU8473" s="40"/>
      <c r="AX8473" s="6"/>
      <c r="AY8473" s="40"/>
    </row>
    <row r="8474" spans="32:51" x14ac:dyDescent="0.25">
      <c r="AF8474" s="6"/>
      <c r="AG8474" s="40"/>
      <c r="AJ8474" s="83"/>
      <c r="AK8474" s="40"/>
      <c r="AN8474" s="83"/>
      <c r="AO8474" s="40"/>
      <c r="AT8474" s="83"/>
      <c r="AU8474" s="40"/>
      <c r="AX8474" s="6"/>
      <c r="AY8474" s="40"/>
    </row>
    <row r="8475" spans="32:51" x14ac:dyDescent="0.25">
      <c r="AF8475" s="6"/>
      <c r="AG8475" s="40"/>
      <c r="AJ8475" s="83"/>
      <c r="AK8475" s="40"/>
      <c r="AN8475" s="83"/>
      <c r="AO8475" s="40"/>
      <c r="AT8475" s="83"/>
      <c r="AU8475" s="40"/>
      <c r="AX8475" s="6"/>
      <c r="AY8475" s="40"/>
    </row>
    <row r="8476" spans="32:51" x14ac:dyDescent="0.25">
      <c r="AF8476" s="6"/>
      <c r="AG8476" s="40"/>
      <c r="AJ8476" s="83"/>
      <c r="AK8476" s="40"/>
      <c r="AN8476" s="83"/>
      <c r="AO8476" s="40"/>
      <c r="AT8476" s="83"/>
      <c r="AU8476" s="40"/>
      <c r="AX8476" s="6"/>
      <c r="AY8476" s="40"/>
    </row>
    <row r="8477" spans="32:51" x14ac:dyDescent="0.25">
      <c r="AF8477" s="6"/>
      <c r="AG8477" s="40"/>
      <c r="AJ8477" s="83"/>
      <c r="AK8477" s="40"/>
      <c r="AN8477" s="83"/>
      <c r="AO8477" s="40"/>
      <c r="AT8477" s="83"/>
      <c r="AU8477" s="40"/>
      <c r="AX8477" s="6"/>
      <c r="AY8477" s="40"/>
    </row>
    <row r="8478" spans="32:51" x14ac:dyDescent="0.25">
      <c r="AF8478" s="6"/>
      <c r="AG8478" s="40"/>
      <c r="AJ8478" s="83"/>
      <c r="AK8478" s="40"/>
      <c r="AN8478" s="83"/>
      <c r="AO8478" s="40"/>
      <c r="AT8478" s="83"/>
      <c r="AU8478" s="40"/>
      <c r="AX8478" s="6"/>
      <c r="AY8478" s="40"/>
    </row>
    <row r="8479" spans="32:51" x14ac:dyDescent="0.25">
      <c r="AF8479" s="6"/>
      <c r="AG8479" s="40"/>
      <c r="AJ8479" s="83"/>
      <c r="AK8479" s="40"/>
      <c r="AN8479" s="83"/>
      <c r="AO8479" s="40"/>
      <c r="AT8479" s="83"/>
      <c r="AU8479" s="40"/>
      <c r="AX8479" s="6"/>
      <c r="AY8479" s="40"/>
    </row>
    <row r="8480" spans="32:51" x14ac:dyDescent="0.25">
      <c r="AF8480" s="6"/>
      <c r="AG8480" s="40"/>
      <c r="AJ8480" s="83"/>
      <c r="AK8480" s="40"/>
      <c r="AN8480" s="83"/>
      <c r="AO8480" s="40"/>
      <c r="AT8480" s="83"/>
      <c r="AU8480" s="40"/>
      <c r="AX8480" s="6"/>
      <c r="AY8480" s="40"/>
    </row>
    <row r="8481" spans="32:51" x14ac:dyDescent="0.25">
      <c r="AF8481" s="6"/>
      <c r="AG8481" s="40"/>
      <c r="AJ8481" s="83"/>
      <c r="AK8481" s="40"/>
      <c r="AN8481" s="83"/>
      <c r="AO8481" s="40"/>
      <c r="AT8481" s="83"/>
      <c r="AU8481" s="40"/>
      <c r="AX8481" s="6"/>
      <c r="AY8481" s="40"/>
    </row>
    <row r="8482" spans="32:51" x14ac:dyDescent="0.25">
      <c r="AF8482" s="6"/>
      <c r="AG8482" s="40"/>
      <c r="AJ8482" s="83"/>
      <c r="AK8482" s="40"/>
      <c r="AN8482" s="83"/>
      <c r="AO8482" s="40"/>
      <c r="AT8482" s="83"/>
      <c r="AU8482" s="40"/>
      <c r="AX8482" s="6"/>
      <c r="AY8482" s="40"/>
    </row>
    <row r="8483" spans="32:51" x14ac:dyDescent="0.25">
      <c r="AF8483" s="6"/>
      <c r="AG8483" s="40"/>
      <c r="AJ8483" s="83"/>
      <c r="AK8483" s="40"/>
      <c r="AN8483" s="83"/>
      <c r="AO8483" s="40"/>
      <c r="AT8483" s="83"/>
      <c r="AU8483" s="40"/>
      <c r="AX8483" s="6"/>
      <c r="AY8483" s="40"/>
    </row>
    <row r="8484" spans="32:51" x14ac:dyDescent="0.25">
      <c r="AF8484" s="6"/>
      <c r="AG8484" s="40"/>
      <c r="AJ8484" s="83"/>
      <c r="AK8484" s="40"/>
      <c r="AN8484" s="83"/>
      <c r="AO8484" s="40"/>
      <c r="AT8484" s="83"/>
      <c r="AU8484" s="40"/>
      <c r="AX8484" s="6"/>
      <c r="AY8484" s="40"/>
    </row>
    <row r="8485" spans="32:51" x14ac:dyDescent="0.25">
      <c r="AF8485" s="6"/>
      <c r="AG8485" s="40"/>
      <c r="AJ8485" s="83"/>
      <c r="AK8485" s="40"/>
      <c r="AN8485" s="83"/>
      <c r="AO8485" s="40"/>
      <c r="AT8485" s="83"/>
      <c r="AU8485" s="40"/>
      <c r="AX8485" s="6"/>
      <c r="AY8485" s="40"/>
    </row>
    <row r="8486" spans="32:51" x14ac:dyDescent="0.25">
      <c r="AF8486" s="6"/>
      <c r="AG8486" s="40"/>
      <c r="AJ8486" s="83"/>
      <c r="AK8486" s="40"/>
      <c r="AN8486" s="83"/>
      <c r="AO8486" s="40"/>
      <c r="AT8486" s="83"/>
      <c r="AU8486" s="40"/>
      <c r="AX8486" s="6"/>
      <c r="AY8486" s="40"/>
    </row>
    <row r="8487" spans="32:51" x14ac:dyDescent="0.25">
      <c r="AF8487" s="6"/>
      <c r="AG8487" s="40"/>
      <c r="AJ8487" s="83"/>
      <c r="AK8487" s="40"/>
      <c r="AN8487" s="83"/>
      <c r="AO8487" s="40"/>
      <c r="AT8487" s="83"/>
      <c r="AU8487" s="40"/>
      <c r="AX8487" s="6"/>
      <c r="AY8487" s="40"/>
    </row>
    <row r="8488" spans="32:51" x14ac:dyDescent="0.25">
      <c r="AF8488" s="6"/>
      <c r="AG8488" s="40"/>
      <c r="AJ8488" s="83"/>
      <c r="AK8488" s="40"/>
      <c r="AN8488" s="83"/>
      <c r="AO8488" s="40"/>
      <c r="AT8488" s="83"/>
      <c r="AU8488" s="40"/>
      <c r="AX8488" s="6"/>
      <c r="AY8488" s="40"/>
    </row>
    <row r="8489" spans="32:51" x14ac:dyDescent="0.25">
      <c r="AF8489" s="6"/>
      <c r="AG8489" s="40"/>
      <c r="AJ8489" s="83"/>
      <c r="AK8489" s="40"/>
      <c r="AN8489" s="83"/>
      <c r="AO8489" s="40"/>
      <c r="AT8489" s="83"/>
      <c r="AU8489" s="40"/>
      <c r="AX8489" s="6"/>
      <c r="AY8489" s="40"/>
    </row>
    <row r="8490" spans="32:51" x14ac:dyDescent="0.25">
      <c r="AF8490" s="6"/>
      <c r="AG8490" s="40"/>
      <c r="AJ8490" s="83"/>
      <c r="AK8490" s="40"/>
      <c r="AN8490" s="83"/>
      <c r="AO8490" s="40"/>
      <c r="AT8490" s="83"/>
      <c r="AU8490" s="40"/>
      <c r="AX8490" s="6"/>
      <c r="AY8490" s="40"/>
    </row>
    <row r="8491" spans="32:51" x14ac:dyDescent="0.25">
      <c r="AF8491" s="6"/>
      <c r="AG8491" s="40"/>
      <c r="AJ8491" s="83"/>
      <c r="AK8491" s="40"/>
      <c r="AN8491" s="83"/>
      <c r="AO8491" s="40"/>
      <c r="AT8491" s="83"/>
      <c r="AU8491" s="40"/>
      <c r="AX8491" s="6"/>
      <c r="AY8491" s="40"/>
    </row>
    <row r="8492" spans="32:51" x14ac:dyDescent="0.25">
      <c r="AF8492" s="6"/>
      <c r="AG8492" s="40"/>
      <c r="AJ8492" s="83"/>
      <c r="AK8492" s="40"/>
      <c r="AN8492" s="83"/>
      <c r="AO8492" s="40"/>
      <c r="AT8492" s="83"/>
      <c r="AU8492" s="40"/>
      <c r="AX8492" s="6"/>
      <c r="AY8492" s="40"/>
    </row>
    <row r="8493" spans="32:51" x14ac:dyDescent="0.25">
      <c r="AF8493" s="6"/>
      <c r="AG8493" s="40"/>
      <c r="AJ8493" s="83"/>
      <c r="AK8493" s="40"/>
      <c r="AN8493" s="83"/>
      <c r="AO8493" s="40"/>
      <c r="AT8493" s="83"/>
      <c r="AU8493" s="40"/>
      <c r="AX8493" s="6"/>
      <c r="AY8493" s="40"/>
    </row>
    <row r="8494" spans="32:51" x14ac:dyDescent="0.25">
      <c r="AF8494" s="6"/>
      <c r="AG8494" s="40"/>
      <c r="AJ8494" s="83"/>
      <c r="AK8494" s="40"/>
      <c r="AN8494" s="83"/>
      <c r="AO8494" s="40"/>
      <c r="AT8494" s="83"/>
      <c r="AU8494" s="40"/>
      <c r="AX8494" s="6"/>
      <c r="AY8494" s="40"/>
    </row>
    <row r="8495" spans="32:51" x14ac:dyDescent="0.25">
      <c r="AF8495" s="6"/>
      <c r="AG8495" s="40"/>
      <c r="AJ8495" s="83"/>
      <c r="AK8495" s="40"/>
      <c r="AN8495" s="83"/>
      <c r="AO8495" s="40"/>
      <c r="AT8495" s="83"/>
      <c r="AU8495" s="40"/>
      <c r="AX8495" s="6"/>
      <c r="AY8495" s="40"/>
    </row>
    <row r="8496" spans="32:51" x14ac:dyDescent="0.25">
      <c r="AF8496" s="6"/>
      <c r="AG8496" s="40"/>
      <c r="AJ8496" s="83"/>
      <c r="AK8496" s="40"/>
      <c r="AN8496" s="83"/>
      <c r="AO8496" s="40"/>
      <c r="AT8496" s="83"/>
      <c r="AU8496" s="40"/>
      <c r="AX8496" s="6"/>
      <c r="AY8496" s="40"/>
    </row>
    <row r="8497" spans="32:51" x14ac:dyDescent="0.25">
      <c r="AF8497" s="6"/>
      <c r="AG8497" s="40"/>
      <c r="AJ8497" s="83"/>
      <c r="AK8497" s="40"/>
      <c r="AN8497" s="83"/>
      <c r="AO8497" s="40"/>
      <c r="AT8497" s="83"/>
      <c r="AU8497" s="40"/>
      <c r="AX8497" s="6"/>
      <c r="AY8497" s="40"/>
    </row>
    <row r="8498" spans="32:51" x14ac:dyDescent="0.25">
      <c r="AF8498" s="6"/>
      <c r="AG8498" s="40"/>
      <c r="AJ8498" s="83"/>
      <c r="AK8498" s="40"/>
      <c r="AN8498" s="83"/>
      <c r="AO8498" s="40"/>
      <c r="AT8498" s="83"/>
      <c r="AU8498" s="40"/>
      <c r="AX8498" s="6"/>
      <c r="AY8498" s="40"/>
    </row>
    <row r="8499" spans="32:51" x14ac:dyDescent="0.25">
      <c r="AF8499" s="6"/>
      <c r="AG8499" s="40"/>
      <c r="AJ8499" s="83"/>
      <c r="AK8499" s="40"/>
      <c r="AN8499" s="83"/>
      <c r="AO8499" s="40"/>
      <c r="AT8499" s="83"/>
      <c r="AU8499" s="40"/>
      <c r="AX8499" s="6"/>
      <c r="AY8499" s="40"/>
    </row>
    <row r="8500" spans="32:51" x14ac:dyDescent="0.25">
      <c r="AF8500" s="6"/>
      <c r="AG8500" s="40"/>
      <c r="AJ8500" s="83"/>
      <c r="AK8500" s="40"/>
      <c r="AN8500" s="83"/>
      <c r="AO8500" s="40"/>
      <c r="AT8500" s="83"/>
      <c r="AU8500" s="40"/>
      <c r="AX8500" s="6"/>
      <c r="AY8500" s="40"/>
    </row>
    <row r="8501" spans="32:51" x14ac:dyDescent="0.25">
      <c r="AF8501" s="6"/>
      <c r="AG8501" s="40"/>
      <c r="AJ8501" s="83"/>
      <c r="AK8501" s="40"/>
      <c r="AN8501" s="83"/>
      <c r="AO8501" s="40"/>
      <c r="AT8501" s="83"/>
      <c r="AU8501" s="40"/>
      <c r="AX8501" s="6"/>
      <c r="AY8501" s="40"/>
    </row>
    <row r="8502" spans="32:51" x14ac:dyDescent="0.25">
      <c r="AF8502" s="6"/>
      <c r="AG8502" s="40"/>
      <c r="AJ8502" s="83"/>
      <c r="AK8502" s="40"/>
      <c r="AN8502" s="83"/>
      <c r="AO8502" s="40"/>
      <c r="AT8502" s="83"/>
      <c r="AU8502" s="40"/>
      <c r="AX8502" s="6"/>
      <c r="AY8502" s="40"/>
    </row>
    <row r="8503" spans="32:51" x14ac:dyDescent="0.25">
      <c r="AF8503" s="6"/>
      <c r="AG8503" s="40"/>
      <c r="AJ8503" s="83"/>
      <c r="AK8503" s="40"/>
      <c r="AN8503" s="83"/>
      <c r="AO8503" s="40"/>
      <c r="AT8503" s="83"/>
      <c r="AU8503" s="40"/>
      <c r="AX8503" s="6"/>
      <c r="AY8503" s="40"/>
    </row>
    <row r="8504" spans="32:51" x14ac:dyDescent="0.25">
      <c r="AF8504" s="6"/>
      <c r="AG8504" s="40"/>
      <c r="AJ8504" s="83"/>
      <c r="AK8504" s="40"/>
      <c r="AN8504" s="83"/>
      <c r="AO8504" s="40"/>
      <c r="AT8504" s="83"/>
      <c r="AU8504" s="40"/>
      <c r="AX8504" s="6"/>
      <c r="AY8504" s="40"/>
    </row>
    <row r="8505" spans="32:51" x14ac:dyDescent="0.25">
      <c r="AF8505" s="6"/>
      <c r="AG8505" s="40"/>
      <c r="AJ8505" s="83"/>
      <c r="AK8505" s="40"/>
      <c r="AN8505" s="83"/>
      <c r="AO8505" s="40"/>
      <c r="AT8505" s="83"/>
      <c r="AU8505" s="40"/>
      <c r="AX8505" s="6"/>
      <c r="AY8505" s="40"/>
    </row>
    <row r="8506" spans="32:51" x14ac:dyDescent="0.25">
      <c r="AF8506" s="6"/>
      <c r="AG8506" s="40"/>
      <c r="AJ8506" s="83"/>
      <c r="AK8506" s="40"/>
      <c r="AN8506" s="83"/>
      <c r="AO8506" s="40"/>
      <c r="AT8506" s="83"/>
      <c r="AU8506" s="40"/>
      <c r="AX8506" s="6"/>
      <c r="AY8506" s="40"/>
    </row>
    <row r="8507" spans="32:51" x14ac:dyDescent="0.25">
      <c r="AF8507" s="6"/>
      <c r="AG8507" s="40"/>
      <c r="AJ8507" s="83"/>
      <c r="AK8507" s="40"/>
      <c r="AN8507" s="83"/>
      <c r="AO8507" s="40"/>
      <c r="AT8507" s="83"/>
      <c r="AU8507" s="40"/>
      <c r="AX8507" s="6"/>
      <c r="AY8507" s="40"/>
    </row>
    <row r="8508" spans="32:51" x14ac:dyDescent="0.25">
      <c r="AF8508" s="6"/>
      <c r="AG8508" s="40"/>
      <c r="AJ8508" s="83"/>
      <c r="AK8508" s="40"/>
      <c r="AN8508" s="83"/>
      <c r="AO8508" s="40"/>
      <c r="AT8508" s="83"/>
      <c r="AU8508" s="40"/>
      <c r="AX8508" s="6"/>
      <c r="AY8508" s="40"/>
    </row>
    <row r="8509" spans="32:51" x14ac:dyDescent="0.25">
      <c r="AF8509" s="6"/>
      <c r="AG8509" s="40"/>
      <c r="AJ8509" s="83"/>
      <c r="AK8509" s="40"/>
      <c r="AN8509" s="83"/>
      <c r="AO8509" s="40"/>
      <c r="AT8509" s="83"/>
      <c r="AU8509" s="40"/>
      <c r="AX8509" s="6"/>
      <c r="AY8509" s="40"/>
    </row>
    <row r="8510" spans="32:51" x14ac:dyDescent="0.25">
      <c r="AF8510" s="6"/>
      <c r="AG8510" s="40"/>
      <c r="AJ8510" s="83"/>
      <c r="AK8510" s="40"/>
      <c r="AN8510" s="83"/>
      <c r="AO8510" s="40"/>
      <c r="AT8510" s="83"/>
      <c r="AU8510" s="40"/>
      <c r="AX8510" s="6"/>
      <c r="AY8510" s="40"/>
    </row>
    <row r="8511" spans="32:51" x14ac:dyDescent="0.25">
      <c r="AF8511" s="6"/>
      <c r="AG8511" s="40"/>
      <c r="AJ8511" s="83"/>
      <c r="AK8511" s="40"/>
      <c r="AN8511" s="83"/>
      <c r="AO8511" s="40"/>
      <c r="AT8511" s="83"/>
      <c r="AU8511" s="40"/>
      <c r="AX8511" s="6"/>
      <c r="AY8511" s="40"/>
    </row>
    <row r="8512" spans="32:51" x14ac:dyDescent="0.25">
      <c r="AF8512" s="6"/>
      <c r="AG8512" s="40"/>
      <c r="AJ8512" s="83"/>
      <c r="AK8512" s="40"/>
      <c r="AN8512" s="83"/>
      <c r="AO8512" s="40"/>
      <c r="AT8512" s="83"/>
      <c r="AU8512" s="40"/>
      <c r="AX8512" s="6"/>
      <c r="AY8512" s="40"/>
    </row>
    <row r="8513" spans="32:51" x14ac:dyDescent="0.25">
      <c r="AF8513" s="6"/>
      <c r="AG8513" s="40"/>
      <c r="AJ8513" s="83"/>
      <c r="AK8513" s="40"/>
      <c r="AN8513" s="83"/>
      <c r="AO8513" s="40"/>
      <c r="AT8513" s="83"/>
      <c r="AU8513" s="40"/>
      <c r="AX8513" s="6"/>
      <c r="AY8513" s="40"/>
    </row>
    <row r="8514" spans="32:51" x14ac:dyDescent="0.25">
      <c r="AF8514" s="6"/>
      <c r="AG8514" s="40"/>
      <c r="AJ8514" s="83"/>
      <c r="AK8514" s="40"/>
      <c r="AN8514" s="83"/>
      <c r="AO8514" s="40"/>
      <c r="AT8514" s="83"/>
      <c r="AU8514" s="40"/>
      <c r="AX8514" s="6"/>
      <c r="AY8514" s="40"/>
    </row>
    <row r="8515" spans="32:51" x14ac:dyDescent="0.25">
      <c r="AF8515" s="6"/>
      <c r="AG8515" s="40"/>
      <c r="AJ8515" s="83"/>
      <c r="AK8515" s="40"/>
      <c r="AN8515" s="83"/>
      <c r="AO8515" s="40"/>
      <c r="AT8515" s="83"/>
      <c r="AU8515" s="40"/>
      <c r="AX8515" s="6"/>
      <c r="AY8515" s="40"/>
    </row>
    <row r="8516" spans="32:51" x14ac:dyDescent="0.25">
      <c r="AF8516" s="6"/>
      <c r="AG8516" s="40"/>
      <c r="AJ8516" s="83"/>
      <c r="AK8516" s="40"/>
      <c r="AN8516" s="83"/>
      <c r="AO8516" s="40"/>
      <c r="AT8516" s="83"/>
      <c r="AU8516" s="40"/>
      <c r="AX8516" s="6"/>
      <c r="AY8516" s="40"/>
    </row>
    <row r="8517" spans="32:51" x14ac:dyDescent="0.25">
      <c r="AF8517" s="6"/>
      <c r="AG8517" s="40"/>
      <c r="AJ8517" s="83"/>
      <c r="AK8517" s="40"/>
      <c r="AN8517" s="83"/>
      <c r="AO8517" s="40"/>
      <c r="AT8517" s="83"/>
      <c r="AU8517" s="40"/>
      <c r="AX8517" s="6"/>
      <c r="AY8517" s="40"/>
    </row>
    <row r="8518" spans="32:51" x14ac:dyDescent="0.25">
      <c r="AF8518" s="6"/>
      <c r="AG8518" s="40"/>
      <c r="AJ8518" s="83"/>
      <c r="AK8518" s="40"/>
      <c r="AN8518" s="83"/>
      <c r="AO8518" s="40"/>
      <c r="AT8518" s="83"/>
      <c r="AU8518" s="40"/>
      <c r="AX8518" s="6"/>
      <c r="AY8518" s="40"/>
    </row>
    <row r="8519" spans="32:51" x14ac:dyDescent="0.25">
      <c r="AF8519" s="6"/>
      <c r="AG8519" s="40"/>
      <c r="AJ8519" s="83"/>
      <c r="AK8519" s="40"/>
      <c r="AN8519" s="83"/>
      <c r="AO8519" s="40"/>
      <c r="AT8519" s="83"/>
      <c r="AU8519" s="40"/>
      <c r="AX8519" s="6"/>
      <c r="AY8519" s="40"/>
    </row>
    <row r="8520" spans="32:51" x14ac:dyDescent="0.25">
      <c r="AF8520" s="6"/>
      <c r="AG8520" s="40"/>
      <c r="AJ8520" s="83"/>
      <c r="AK8520" s="40"/>
      <c r="AN8520" s="83"/>
      <c r="AO8520" s="40"/>
      <c r="AT8520" s="83"/>
      <c r="AU8520" s="40"/>
      <c r="AX8520" s="6"/>
      <c r="AY8520" s="40"/>
    </row>
    <row r="8521" spans="32:51" x14ac:dyDescent="0.25">
      <c r="AF8521" s="6"/>
      <c r="AG8521" s="40"/>
      <c r="AJ8521" s="83"/>
      <c r="AK8521" s="40"/>
      <c r="AN8521" s="83"/>
      <c r="AO8521" s="40"/>
      <c r="AT8521" s="83"/>
      <c r="AU8521" s="40"/>
      <c r="AX8521" s="6"/>
      <c r="AY8521" s="40"/>
    </row>
    <row r="8522" spans="32:51" x14ac:dyDescent="0.25">
      <c r="AF8522" s="6"/>
      <c r="AG8522" s="40"/>
      <c r="AJ8522" s="83"/>
      <c r="AK8522" s="40"/>
      <c r="AN8522" s="83"/>
      <c r="AO8522" s="40"/>
      <c r="AT8522" s="83"/>
      <c r="AU8522" s="40"/>
      <c r="AX8522" s="6"/>
      <c r="AY8522" s="40"/>
    </row>
    <row r="8523" spans="32:51" x14ac:dyDescent="0.25">
      <c r="AF8523" s="6"/>
      <c r="AG8523" s="40"/>
      <c r="AJ8523" s="83"/>
      <c r="AK8523" s="40"/>
      <c r="AN8523" s="83"/>
      <c r="AO8523" s="40"/>
      <c r="AT8523" s="83"/>
      <c r="AU8523" s="40"/>
      <c r="AX8523" s="6"/>
      <c r="AY8523" s="40"/>
    </row>
    <row r="8524" spans="32:51" x14ac:dyDescent="0.25">
      <c r="AF8524" s="6"/>
      <c r="AG8524" s="40"/>
      <c r="AJ8524" s="83"/>
      <c r="AK8524" s="40"/>
      <c r="AN8524" s="83"/>
      <c r="AO8524" s="40"/>
      <c r="AT8524" s="83"/>
      <c r="AU8524" s="40"/>
      <c r="AX8524" s="6"/>
      <c r="AY8524" s="40"/>
    </row>
    <row r="8525" spans="32:51" x14ac:dyDescent="0.25">
      <c r="AF8525" s="6"/>
      <c r="AG8525" s="40"/>
      <c r="AJ8525" s="83"/>
      <c r="AK8525" s="40"/>
      <c r="AN8525" s="83"/>
      <c r="AO8525" s="40"/>
      <c r="AT8525" s="83"/>
      <c r="AU8525" s="40"/>
      <c r="AX8525" s="6"/>
      <c r="AY8525" s="40"/>
    </row>
    <row r="8526" spans="32:51" x14ac:dyDescent="0.25">
      <c r="AF8526" s="6"/>
      <c r="AG8526" s="40"/>
      <c r="AJ8526" s="83"/>
      <c r="AK8526" s="40"/>
      <c r="AN8526" s="83"/>
      <c r="AO8526" s="40"/>
      <c r="AT8526" s="83"/>
      <c r="AU8526" s="40"/>
      <c r="AX8526" s="6"/>
      <c r="AY8526" s="40"/>
    </row>
    <row r="8527" spans="32:51" x14ac:dyDescent="0.25">
      <c r="AF8527" s="6"/>
      <c r="AG8527" s="40"/>
      <c r="AJ8527" s="83"/>
      <c r="AK8527" s="40"/>
      <c r="AN8527" s="83"/>
      <c r="AO8527" s="40"/>
      <c r="AT8527" s="83"/>
      <c r="AU8527" s="40"/>
      <c r="AX8527" s="6"/>
      <c r="AY8527" s="40"/>
    </row>
    <row r="8528" spans="32:51" x14ac:dyDescent="0.25">
      <c r="AF8528" s="6"/>
      <c r="AG8528" s="40"/>
      <c r="AJ8528" s="83"/>
      <c r="AK8528" s="40"/>
      <c r="AN8528" s="83"/>
      <c r="AO8528" s="40"/>
      <c r="AT8528" s="83"/>
      <c r="AU8528" s="40"/>
      <c r="AX8528" s="6"/>
      <c r="AY8528" s="40"/>
    </row>
    <row r="8529" spans="32:51" x14ac:dyDescent="0.25">
      <c r="AF8529" s="6"/>
      <c r="AG8529" s="40"/>
      <c r="AJ8529" s="83"/>
      <c r="AK8529" s="40"/>
      <c r="AN8529" s="83"/>
      <c r="AO8529" s="40"/>
      <c r="AT8529" s="83"/>
      <c r="AU8529" s="40"/>
      <c r="AX8529" s="6"/>
      <c r="AY8529" s="40"/>
    </row>
    <row r="8530" spans="32:51" x14ac:dyDescent="0.25">
      <c r="AF8530" s="6"/>
      <c r="AG8530" s="40"/>
      <c r="AJ8530" s="83"/>
      <c r="AK8530" s="40"/>
      <c r="AN8530" s="83"/>
      <c r="AO8530" s="40"/>
      <c r="AT8530" s="83"/>
      <c r="AU8530" s="40"/>
      <c r="AX8530" s="6"/>
      <c r="AY8530" s="40"/>
    </row>
    <row r="8531" spans="32:51" x14ac:dyDescent="0.25">
      <c r="AF8531" s="6"/>
      <c r="AG8531" s="40"/>
      <c r="AJ8531" s="83"/>
      <c r="AK8531" s="40"/>
      <c r="AN8531" s="83"/>
      <c r="AO8531" s="40"/>
      <c r="AT8531" s="83"/>
      <c r="AU8531" s="40"/>
      <c r="AX8531" s="6"/>
      <c r="AY8531" s="40"/>
    </row>
    <row r="8532" spans="32:51" x14ac:dyDescent="0.25">
      <c r="AF8532" s="6"/>
      <c r="AG8532" s="40"/>
      <c r="AJ8532" s="83"/>
      <c r="AK8532" s="40"/>
      <c r="AN8532" s="83"/>
      <c r="AO8532" s="40"/>
      <c r="AT8532" s="83"/>
      <c r="AU8532" s="40"/>
      <c r="AX8532" s="6"/>
      <c r="AY8532" s="40"/>
    </row>
    <row r="8533" spans="32:51" x14ac:dyDescent="0.25">
      <c r="AF8533" s="6"/>
      <c r="AG8533" s="40"/>
      <c r="AJ8533" s="83"/>
      <c r="AK8533" s="40"/>
      <c r="AN8533" s="83"/>
      <c r="AO8533" s="40"/>
      <c r="AT8533" s="83"/>
      <c r="AU8533" s="40"/>
      <c r="AX8533" s="6"/>
      <c r="AY8533" s="40"/>
    </row>
    <row r="8534" spans="32:51" x14ac:dyDescent="0.25">
      <c r="AF8534" s="6"/>
      <c r="AG8534" s="40"/>
      <c r="AJ8534" s="83"/>
      <c r="AK8534" s="40"/>
      <c r="AN8534" s="83"/>
      <c r="AO8534" s="40"/>
      <c r="AT8534" s="83"/>
      <c r="AU8534" s="40"/>
      <c r="AX8534" s="6"/>
      <c r="AY8534" s="40"/>
    </row>
    <row r="8535" spans="32:51" x14ac:dyDescent="0.25">
      <c r="AF8535" s="6"/>
      <c r="AG8535" s="40"/>
      <c r="AJ8535" s="83"/>
      <c r="AK8535" s="40"/>
      <c r="AN8535" s="83"/>
      <c r="AO8535" s="40"/>
      <c r="AT8535" s="83"/>
      <c r="AU8535" s="40"/>
      <c r="AX8535" s="6"/>
      <c r="AY8535" s="40"/>
    </row>
    <row r="8536" spans="32:51" x14ac:dyDescent="0.25">
      <c r="AF8536" s="6"/>
      <c r="AG8536" s="40"/>
      <c r="AJ8536" s="83"/>
      <c r="AK8536" s="40"/>
      <c r="AN8536" s="83"/>
      <c r="AO8536" s="40"/>
      <c r="AT8536" s="83"/>
      <c r="AU8536" s="40"/>
      <c r="AX8536" s="6"/>
      <c r="AY8536" s="40"/>
    </row>
    <row r="8537" spans="32:51" x14ac:dyDescent="0.25">
      <c r="AF8537" s="6"/>
      <c r="AG8537" s="40"/>
      <c r="AJ8537" s="83"/>
      <c r="AK8537" s="40"/>
      <c r="AN8537" s="83"/>
      <c r="AO8537" s="40"/>
      <c r="AT8537" s="83"/>
      <c r="AU8537" s="40"/>
      <c r="AX8537" s="6"/>
      <c r="AY8537" s="40"/>
    </row>
    <row r="8538" spans="32:51" x14ac:dyDescent="0.25">
      <c r="AF8538" s="6"/>
      <c r="AG8538" s="40"/>
      <c r="AJ8538" s="83"/>
      <c r="AK8538" s="40"/>
      <c r="AN8538" s="83"/>
      <c r="AO8538" s="40"/>
      <c r="AT8538" s="83"/>
      <c r="AU8538" s="40"/>
      <c r="AX8538" s="6"/>
      <c r="AY8538" s="40"/>
    </row>
    <row r="8539" spans="32:51" x14ac:dyDescent="0.25">
      <c r="AF8539" s="6"/>
      <c r="AG8539" s="40"/>
      <c r="AJ8539" s="83"/>
      <c r="AK8539" s="40"/>
      <c r="AN8539" s="83"/>
      <c r="AO8539" s="40"/>
      <c r="AT8539" s="83"/>
      <c r="AU8539" s="40"/>
      <c r="AX8539" s="6"/>
      <c r="AY8539" s="40"/>
    </row>
    <row r="8540" spans="32:51" x14ac:dyDescent="0.25">
      <c r="AF8540" s="6"/>
      <c r="AG8540" s="40"/>
      <c r="AJ8540" s="83"/>
      <c r="AK8540" s="40"/>
      <c r="AN8540" s="83"/>
      <c r="AO8540" s="40"/>
      <c r="AT8540" s="83"/>
      <c r="AU8540" s="40"/>
      <c r="AX8540" s="6"/>
      <c r="AY8540" s="40"/>
    </row>
    <row r="8541" spans="32:51" x14ac:dyDescent="0.25">
      <c r="AF8541" s="6"/>
      <c r="AG8541" s="40"/>
      <c r="AJ8541" s="83"/>
      <c r="AK8541" s="40"/>
      <c r="AN8541" s="83"/>
      <c r="AO8541" s="40"/>
      <c r="AT8541" s="83"/>
      <c r="AU8541" s="40"/>
      <c r="AX8541" s="6"/>
      <c r="AY8541" s="40"/>
    </row>
    <row r="8542" spans="32:51" x14ac:dyDescent="0.25">
      <c r="AF8542" s="6"/>
      <c r="AG8542" s="40"/>
      <c r="AJ8542" s="83"/>
      <c r="AK8542" s="40"/>
      <c r="AN8542" s="83"/>
      <c r="AO8542" s="40"/>
      <c r="AT8542" s="83"/>
      <c r="AU8542" s="40"/>
      <c r="AX8542" s="6"/>
      <c r="AY8542" s="40"/>
    </row>
    <row r="8543" spans="32:51" x14ac:dyDescent="0.25">
      <c r="AF8543" s="6"/>
      <c r="AG8543" s="40"/>
      <c r="AJ8543" s="83"/>
      <c r="AK8543" s="40"/>
      <c r="AN8543" s="83"/>
      <c r="AO8543" s="40"/>
      <c r="AT8543" s="83"/>
      <c r="AU8543" s="40"/>
      <c r="AX8543" s="6"/>
      <c r="AY8543" s="40"/>
    </row>
    <row r="8544" spans="32:51" x14ac:dyDescent="0.25">
      <c r="AF8544" s="6"/>
      <c r="AG8544" s="40"/>
      <c r="AJ8544" s="83"/>
      <c r="AK8544" s="40"/>
      <c r="AN8544" s="83"/>
      <c r="AO8544" s="40"/>
      <c r="AT8544" s="83"/>
      <c r="AU8544" s="40"/>
      <c r="AX8544" s="6"/>
      <c r="AY8544" s="40"/>
    </row>
    <row r="8545" spans="32:51" x14ac:dyDescent="0.25">
      <c r="AF8545" s="6"/>
      <c r="AG8545" s="40"/>
      <c r="AJ8545" s="83"/>
      <c r="AK8545" s="40"/>
      <c r="AN8545" s="83"/>
      <c r="AO8545" s="40"/>
      <c r="AT8545" s="83"/>
      <c r="AU8545" s="40"/>
      <c r="AX8545" s="6"/>
      <c r="AY8545" s="40"/>
    </row>
    <row r="8546" spans="32:51" x14ac:dyDescent="0.25">
      <c r="AF8546" s="6"/>
      <c r="AG8546" s="40"/>
      <c r="AJ8546" s="83"/>
      <c r="AK8546" s="40"/>
      <c r="AN8546" s="83"/>
      <c r="AO8546" s="40"/>
      <c r="AT8546" s="83"/>
      <c r="AU8546" s="40"/>
      <c r="AX8546" s="6"/>
      <c r="AY8546" s="40"/>
    </row>
    <row r="8547" spans="32:51" x14ac:dyDescent="0.25">
      <c r="AF8547" s="6"/>
      <c r="AG8547" s="40"/>
      <c r="AJ8547" s="83"/>
      <c r="AK8547" s="40"/>
      <c r="AN8547" s="83"/>
      <c r="AO8547" s="40"/>
      <c r="AT8547" s="83"/>
      <c r="AU8547" s="40"/>
      <c r="AX8547" s="6"/>
      <c r="AY8547" s="40"/>
    </row>
    <row r="8548" spans="32:51" x14ac:dyDescent="0.25">
      <c r="AF8548" s="6"/>
      <c r="AG8548" s="40"/>
      <c r="AJ8548" s="83"/>
      <c r="AK8548" s="40"/>
      <c r="AN8548" s="83"/>
      <c r="AO8548" s="40"/>
      <c r="AT8548" s="83"/>
      <c r="AU8548" s="40"/>
      <c r="AX8548" s="6"/>
      <c r="AY8548" s="40"/>
    </row>
    <row r="8549" spans="32:51" x14ac:dyDescent="0.25">
      <c r="AF8549" s="6"/>
      <c r="AG8549" s="40"/>
      <c r="AJ8549" s="83"/>
      <c r="AK8549" s="40"/>
      <c r="AN8549" s="83"/>
      <c r="AO8549" s="40"/>
      <c r="AT8549" s="83"/>
      <c r="AU8549" s="40"/>
      <c r="AX8549" s="6"/>
      <c r="AY8549" s="40"/>
    </row>
    <row r="8550" spans="32:51" x14ac:dyDescent="0.25">
      <c r="AF8550" s="6"/>
      <c r="AG8550" s="40"/>
      <c r="AJ8550" s="83"/>
      <c r="AK8550" s="40"/>
      <c r="AN8550" s="83"/>
      <c r="AO8550" s="40"/>
      <c r="AT8550" s="83"/>
      <c r="AU8550" s="40"/>
      <c r="AX8550" s="6"/>
      <c r="AY8550" s="40"/>
    </row>
    <row r="8551" spans="32:51" x14ac:dyDescent="0.25">
      <c r="AF8551" s="6"/>
      <c r="AG8551" s="40"/>
      <c r="AJ8551" s="83"/>
      <c r="AK8551" s="40"/>
      <c r="AN8551" s="83"/>
      <c r="AO8551" s="40"/>
      <c r="AT8551" s="83"/>
      <c r="AU8551" s="40"/>
      <c r="AX8551" s="6"/>
      <c r="AY8551" s="40"/>
    </row>
    <row r="8552" spans="32:51" x14ac:dyDescent="0.25">
      <c r="AF8552" s="6"/>
      <c r="AG8552" s="40"/>
      <c r="AJ8552" s="83"/>
      <c r="AK8552" s="40"/>
      <c r="AN8552" s="83"/>
      <c r="AO8552" s="40"/>
      <c r="AT8552" s="83"/>
      <c r="AU8552" s="40"/>
      <c r="AX8552" s="6"/>
      <c r="AY8552" s="40"/>
    </row>
    <row r="8553" spans="32:51" x14ac:dyDescent="0.25">
      <c r="AF8553" s="6"/>
      <c r="AG8553" s="40"/>
      <c r="AJ8553" s="83"/>
      <c r="AK8553" s="40"/>
      <c r="AN8553" s="83"/>
      <c r="AO8553" s="40"/>
      <c r="AT8553" s="83"/>
      <c r="AU8553" s="40"/>
      <c r="AX8553" s="6"/>
      <c r="AY8553" s="40"/>
    </row>
    <row r="8554" spans="32:51" x14ac:dyDescent="0.25">
      <c r="AF8554" s="6"/>
      <c r="AG8554" s="40"/>
      <c r="AJ8554" s="83"/>
      <c r="AK8554" s="40"/>
      <c r="AN8554" s="83"/>
      <c r="AO8554" s="40"/>
      <c r="AT8554" s="83"/>
      <c r="AU8554" s="40"/>
      <c r="AX8554" s="6"/>
      <c r="AY8554" s="40"/>
    </row>
    <row r="8555" spans="32:51" x14ac:dyDescent="0.25">
      <c r="AF8555" s="6"/>
      <c r="AG8555" s="40"/>
      <c r="AJ8555" s="83"/>
      <c r="AK8555" s="40"/>
      <c r="AN8555" s="83"/>
      <c r="AO8555" s="40"/>
      <c r="AT8555" s="83"/>
      <c r="AU8555" s="40"/>
      <c r="AX8555" s="6"/>
      <c r="AY8555" s="40"/>
    </row>
    <row r="8556" spans="32:51" x14ac:dyDescent="0.25">
      <c r="AF8556" s="6"/>
      <c r="AG8556" s="40"/>
      <c r="AJ8556" s="83"/>
      <c r="AK8556" s="40"/>
      <c r="AN8556" s="83"/>
      <c r="AO8556" s="40"/>
      <c r="AT8556" s="83"/>
      <c r="AU8556" s="40"/>
      <c r="AX8556" s="6"/>
      <c r="AY8556" s="40"/>
    </row>
    <row r="8557" spans="32:51" x14ac:dyDescent="0.25">
      <c r="AF8557" s="6"/>
      <c r="AG8557" s="40"/>
      <c r="AJ8557" s="83"/>
      <c r="AK8557" s="40"/>
      <c r="AN8557" s="83"/>
      <c r="AO8557" s="40"/>
      <c r="AT8557" s="83"/>
      <c r="AU8557" s="40"/>
      <c r="AX8557" s="6"/>
      <c r="AY8557" s="40"/>
    </row>
    <row r="8558" spans="32:51" x14ac:dyDescent="0.25">
      <c r="AF8558" s="6"/>
      <c r="AG8558" s="40"/>
      <c r="AJ8558" s="83"/>
      <c r="AK8558" s="40"/>
      <c r="AN8558" s="83"/>
      <c r="AO8558" s="40"/>
      <c r="AT8558" s="83"/>
      <c r="AU8558" s="40"/>
      <c r="AX8558" s="6"/>
      <c r="AY8558" s="40"/>
    </row>
    <row r="8559" spans="32:51" x14ac:dyDescent="0.25">
      <c r="AF8559" s="6"/>
      <c r="AG8559" s="40"/>
      <c r="AJ8559" s="83"/>
      <c r="AK8559" s="40"/>
      <c r="AN8559" s="83"/>
      <c r="AO8559" s="40"/>
      <c r="AT8559" s="83"/>
      <c r="AU8559" s="40"/>
      <c r="AX8559" s="6"/>
      <c r="AY8559" s="40"/>
    </row>
    <row r="8560" spans="32:51" x14ac:dyDescent="0.25">
      <c r="AF8560" s="6"/>
      <c r="AG8560" s="40"/>
      <c r="AJ8560" s="83"/>
      <c r="AK8560" s="40"/>
      <c r="AN8560" s="83"/>
      <c r="AO8560" s="40"/>
      <c r="AT8560" s="83"/>
      <c r="AU8560" s="40"/>
      <c r="AX8560" s="6"/>
      <c r="AY8560" s="40"/>
    </row>
    <row r="8561" spans="32:51" x14ac:dyDescent="0.25">
      <c r="AF8561" s="6"/>
      <c r="AG8561" s="40"/>
      <c r="AJ8561" s="83"/>
      <c r="AK8561" s="40"/>
      <c r="AN8561" s="83"/>
      <c r="AO8561" s="40"/>
      <c r="AT8561" s="83"/>
      <c r="AU8561" s="40"/>
      <c r="AX8561" s="6"/>
      <c r="AY8561" s="40"/>
    </row>
    <row r="8562" spans="32:51" x14ac:dyDescent="0.25">
      <c r="AF8562" s="6"/>
      <c r="AG8562" s="40"/>
      <c r="AJ8562" s="83"/>
      <c r="AK8562" s="40"/>
      <c r="AN8562" s="83"/>
      <c r="AO8562" s="40"/>
      <c r="AT8562" s="83"/>
      <c r="AU8562" s="40"/>
      <c r="AX8562" s="6"/>
      <c r="AY8562" s="40"/>
    </row>
    <row r="8563" spans="32:51" x14ac:dyDescent="0.25">
      <c r="AF8563" s="6"/>
      <c r="AG8563" s="40"/>
      <c r="AJ8563" s="83"/>
      <c r="AK8563" s="40"/>
      <c r="AN8563" s="83"/>
      <c r="AO8563" s="40"/>
      <c r="AT8563" s="83"/>
      <c r="AU8563" s="40"/>
      <c r="AX8563" s="6"/>
      <c r="AY8563" s="40"/>
    </row>
    <row r="8564" spans="32:51" x14ac:dyDescent="0.25">
      <c r="AF8564" s="6"/>
      <c r="AG8564" s="40"/>
      <c r="AJ8564" s="83"/>
      <c r="AK8564" s="40"/>
      <c r="AN8564" s="83"/>
      <c r="AO8564" s="40"/>
      <c r="AT8564" s="83"/>
      <c r="AU8564" s="40"/>
      <c r="AX8564" s="6"/>
      <c r="AY8564" s="40"/>
    </row>
    <row r="8565" spans="32:51" x14ac:dyDescent="0.25">
      <c r="AF8565" s="6"/>
      <c r="AG8565" s="40"/>
      <c r="AJ8565" s="83"/>
      <c r="AK8565" s="40"/>
      <c r="AN8565" s="83"/>
      <c r="AO8565" s="40"/>
      <c r="AT8565" s="83"/>
      <c r="AU8565" s="40"/>
      <c r="AX8565" s="6"/>
      <c r="AY8565" s="40"/>
    </row>
    <row r="8566" spans="32:51" x14ac:dyDescent="0.25">
      <c r="AF8566" s="6"/>
      <c r="AG8566" s="40"/>
      <c r="AJ8566" s="83"/>
      <c r="AK8566" s="40"/>
      <c r="AN8566" s="83"/>
      <c r="AO8566" s="40"/>
      <c r="AT8566" s="83"/>
      <c r="AU8566" s="40"/>
      <c r="AX8566" s="6"/>
      <c r="AY8566" s="40"/>
    </row>
    <row r="8567" spans="32:51" x14ac:dyDescent="0.25">
      <c r="AF8567" s="6"/>
      <c r="AG8567" s="40"/>
      <c r="AJ8567" s="83"/>
      <c r="AK8567" s="40"/>
      <c r="AN8567" s="83"/>
      <c r="AO8567" s="40"/>
      <c r="AT8567" s="83"/>
      <c r="AU8567" s="40"/>
      <c r="AX8567" s="6"/>
      <c r="AY8567" s="40"/>
    </row>
    <row r="8568" spans="32:51" x14ac:dyDescent="0.25">
      <c r="AF8568" s="6"/>
      <c r="AG8568" s="40"/>
      <c r="AJ8568" s="83"/>
      <c r="AK8568" s="40"/>
      <c r="AN8568" s="83"/>
      <c r="AO8568" s="40"/>
      <c r="AT8568" s="83"/>
      <c r="AU8568" s="40"/>
      <c r="AX8568" s="6"/>
      <c r="AY8568" s="40"/>
    </row>
    <row r="8569" spans="32:51" x14ac:dyDescent="0.25">
      <c r="AF8569" s="6"/>
      <c r="AG8569" s="40"/>
      <c r="AJ8569" s="83"/>
      <c r="AK8569" s="40"/>
      <c r="AN8569" s="83"/>
      <c r="AO8569" s="40"/>
      <c r="AT8569" s="83"/>
      <c r="AU8569" s="40"/>
      <c r="AX8569" s="6"/>
      <c r="AY8569" s="40"/>
    </row>
    <row r="8570" spans="32:51" x14ac:dyDescent="0.25">
      <c r="AF8570" s="6"/>
      <c r="AG8570" s="40"/>
      <c r="AJ8570" s="83"/>
      <c r="AK8570" s="40"/>
      <c r="AN8570" s="83"/>
      <c r="AO8570" s="40"/>
      <c r="AT8570" s="83"/>
      <c r="AU8570" s="40"/>
      <c r="AX8570" s="6"/>
      <c r="AY8570" s="40"/>
    </row>
    <row r="8571" spans="32:51" x14ac:dyDescent="0.25">
      <c r="AF8571" s="6"/>
      <c r="AG8571" s="40"/>
      <c r="AJ8571" s="83"/>
      <c r="AK8571" s="40"/>
      <c r="AN8571" s="83"/>
      <c r="AO8571" s="40"/>
      <c r="AT8571" s="83"/>
      <c r="AU8571" s="40"/>
      <c r="AX8571" s="6"/>
      <c r="AY8571" s="40"/>
    </row>
    <row r="8572" spans="32:51" x14ac:dyDescent="0.25">
      <c r="AF8572" s="6"/>
      <c r="AG8572" s="40"/>
      <c r="AJ8572" s="83"/>
      <c r="AK8572" s="40"/>
      <c r="AN8572" s="83"/>
      <c r="AO8572" s="40"/>
      <c r="AT8572" s="83"/>
      <c r="AU8572" s="40"/>
      <c r="AX8572" s="6"/>
      <c r="AY8572" s="40"/>
    </row>
    <row r="8573" spans="32:51" x14ac:dyDescent="0.25">
      <c r="AF8573" s="6"/>
      <c r="AG8573" s="40"/>
      <c r="AJ8573" s="83"/>
      <c r="AK8573" s="40"/>
      <c r="AN8573" s="83"/>
      <c r="AO8573" s="40"/>
      <c r="AT8573" s="83"/>
      <c r="AU8573" s="40"/>
      <c r="AX8573" s="6"/>
      <c r="AY8573" s="40"/>
    </row>
    <row r="8574" spans="32:51" x14ac:dyDescent="0.25">
      <c r="AF8574" s="6"/>
      <c r="AG8574" s="40"/>
      <c r="AJ8574" s="83"/>
      <c r="AK8574" s="40"/>
      <c r="AN8574" s="83"/>
      <c r="AO8574" s="40"/>
      <c r="AT8574" s="83"/>
      <c r="AU8574" s="40"/>
      <c r="AX8574" s="6"/>
      <c r="AY8574" s="40"/>
    </row>
    <row r="8575" spans="32:51" x14ac:dyDescent="0.25">
      <c r="AF8575" s="6"/>
      <c r="AG8575" s="40"/>
      <c r="AJ8575" s="83"/>
      <c r="AK8575" s="40"/>
      <c r="AN8575" s="83"/>
      <c r="AO8575" s="40"/>
      <c r="AT8575" s="83"/>
      <c r="AU8575" s="40"/>
      <c r="AX8575" s="6"/>
      <c r="AY8575" s="40"/>
    </row>
    <row r="8576" spans="32:51" x14ac:dyDescent="0.25">
      <c r="AF8576" s="6"/>
      <c r="AG8576" s="40"/>
      <c r="AJ8576" s="83"/>
      <c r="AK8576" s="40"/>
      <c r="AN8576" s="83"/>
      <c r="AO8576" s="40"/>
      <c r="AT8576" s="83"/>
      <c r="AU8576" s="40"/>
      <c r="AX8576" s="6"/>
      <c r="AY8576" s="40"/>
    </row>
    <row r="8577" spans="32:51" x14ac:dyDescent="0.25">
      <c r="AF8577" s="6"/>
      <c r="AG8577" s="40"/>
      <c r="AJ8577" s="83"/>
      <c r="AK8577" s="40"/>
      <c r="AN8577" s="83"/>
      <c r="AO8577" s="40"/>
      <c r="AT8577" s="83"/>
      <c r="AU8577" s="40"/>
      <c r="AX8577" s="6"/>
      <c r="AY8577" s="40"/>
    </row>
    <row r="8578" spans="32:51" x14ac:dyDescent="0.25">
      <c r="AF8578" s="6"/>
      <c r="AG8578" s="40"/>
      <c r="AJ8578" s="83"/>
      <c r="AK8578" s="40"/>
      <c r="AN8578" s="83"/>
      <c r="AO8578" s="40"/>
      <c r="AT8578" s="83"/>
      <c r="AU8578" s="40"/>
      <c r="AX8578" s="6"/>
      <c r="AY8578" s="40"/>
    </row>
    <row r="8579" spans="32:51" x14ac:dyDescent="0.25">
      <c r="AF8579" s="6"/>
      <c r="AG8579" s="40"/>
      <c r="AJ8579" s="83"/>
      <c r="AK8579" s="40"/>
      <c r="AN8579" s="83"/>
      <c r="AO8579" s="40"/>
      <c r="AT8579" s="83"/>
      <c r="AU8579" s="40"/>
      <c r="AX8579" s="6"/>
      <c r="AY8579" s="40"/>
    </row>
    <row r="8580" spans="32:51" x14ac:dyDescent="0.25">
      <c r="AF8580" s="6"/>
      <c r="AG8580" s="40"/>
      <c r="AJ8580" s="83"/>
      <c r="AK8580" s="40"/>
      <c r="AN8580" s="83"/>
      <c r="AO8580" s="40"/>
      <c r="AT8580" s="83"/>
      <c r="AU8580" s="40"/>
      <c r="AX8580" s="6"/>
      <c r="AY8580" s="40"/>
    </row>
    <row r="8581" spans="32:51" x14ac:dyDescent="0.25">
      <c r="AF8581" s="6"/>
      <c r="AG8581" s="40"/>
      <c r="AJ8581" s="83"/>
      <c r="AK8581" s="40"/>
      <c r="AN8581" s="83"/>
      <c r="AO8581" s="40"/>
      <c r="AT8581" s="83"/>
      <c r="AU8581" s="40"/>
      <c r="AX8581" s="6"/>
      <c r="AY8581" s="40"/>
    </row>
    <row r="8582" spans="32:51" x14ac:dyDescent="0.25">
      <c r="AF8582" s="6"/>
      <c r="AG8582" s="40"/>
      <c r="AJ8582" s="83"/>
      <c r="AK8582" s="40"/>
      <c r="AN8582" s="83"/>
      <c r="AO8582" s="40"/>
      <c r="AT8582" s="83"/>
      <c r="AU8582" s="40"/>
      <c r="AX8582" s="6"/>
      <c r="AY8582" s="40"/>
    </row>
    <row r="8583" spans="32:51" x14ac:dyDescent="0.25">
      <c r="AF8583" s="6"/>
      <c r="AG8583" s="40"/>
      <c r="AJ8583" s="83"/>
      <c r="AK8583" s="40"/>
      <c r="AN8583" s="83"/>
      <c r="AO8583" s="40"/>
      <c r="AT8583" s="83"/>
      <c r="AU8583" s="40"/>
      <c r="AX8583" s="6"/>
      <c r="AY8583" s="40"/>
    </row>
    <row r="8584" spans="32:51" x14ac:dyDescent="0.25">
      <c r="AF8584" s="6"/>
      <c r="AG8584" s="40"/>
      <c r="AJ8584" s="83"/>
      <c r="AK8584" s="40"/>
      <c r="AN8584" s="83"/>
      <c r="AO8584" s="40"/>
      <c r="AT8584" s="83"/>
      <c r="AU8584" s="40"/>
      <c r="AX8584" s="6"/>
      <c r="AY8584" s="40"/>
    </row>
    <row r="8585" spans="32:51" x14ac:dyDescent="0.25">
      <c r="AF8585" s="6"/>
      <c r="AG8585" s="40"/>
      <c r="AJ8585" s="83"/>
      <c r="AK8585" s="40"/>
      <c r="AN8585" s="83"/>
      <c r="AO8585" s="40"/>
      <c r="AT8585" s="83"/>
      <c r="AU8585" s="40"/>
      <c r="AX8585" s="6"/>
      <c r="AY8585" s="40"/>
    </row>
    <row r="8586" spans="32:51" x14ac:dyDescent="0.25">
      <c r="AF8586" s="6"/>
      <c r="AG8586" s="40"/>
      <c r="AJ8586" s="83"/>
      <c r="AK8586" s="40"/>
      <c r="AN8586" s="83"/>
      <c r="AO8586" s="40"/>
      <c r="AT8586" s="83"/>
      <c r="AU8586" s="40"/>
      <c r="AX8586" s="6"/>
      <c r="AY8586" s="40"/>
    </row>
    <row r="8587" spans="32:51" x14ac:dyDescent="0.25">
      <c r="AF8587" s="6"/>
      <c r="AG8587" s="40"/>
      <c r="AJ8587" s="83"/>
      <c r="AK8587" s="40"/>
      <c r="AN8587" s="83"/>
      <c r="AO8587" s="40"/>
      <c r="AT8587" s="83"/>
      <c r="AU8587" s="40"/>
      <c r="AX8587" s="6"/>
      <c r="AY8587" s="40"/>
    </row>
    <row r="8588" spans="32:51" x14ac:dyDescent="0.25">
      <c r="AF8588" s="6"/>
      <c r="AG8588" s="40"/>
      <c r="AJ8588" s="83"/>
      <c r="AK8588" s="40"/>
      <c r="AN8588" s="83"/>
      <c r="AO8588" s="40"/>
      <c r="AT8588" s="83"/>
      <c r="AU8588" s="40"/>
      <c r="AX8588" s="6"/>
      <c r="AY8588" s="40"/>
    </row>
    <row r="8589" spans="32:51" x14ac:dyDescent="0.25">
      <c r="AF8589" s="6"/>
      <c r="AG8589" s="40"/>
      <c r="AJ8589" s="83"/>
      <c r="AK8589" s="40"/>
      <c r="AN8589" s="83"/>
      <c r="AO8589" s="40"/>
      <c r="AT8589" s="83"/>
      <c r="AU8589" s="40"/>
      <c r="AX8589" s="6"/>
      <c r="AY8589" s="40"/>
    </row>
    <row r="8590" spans="32:51" x14ac:dyDescent="0.25">
      <c r="AF8590" s="6"/>
      <c r="AG8590" s="40"/>
      <c r="AJ8590" s="83"/>
      <c r="AK8590" s="40"/>
      <c r="AN8590" s="83"/>
      <c r="AO8590" s="40"/>
      <c r="AT8590" s="83"/>
      <c r="AU8590" s="40"/>
      <c r="AX8590" s="6"/>
      <c r="AY8590" s="40"/>
    </row>
    <row r="8591" spans="32:51" x14ac:dyDescent="0.25">
      <c r="AF8591" s="6"/>
      <c r="AG8591" s="40"/>
      <c r="AJ8591" s="83"/>
      <c r="AK8591" s="40"/>
      <c r="AN8591" s="83"/>
      <c r="AO8591" s="40"/>
      <c r="AT8591" s="83"/>
      <c r="AU8591" s="40"/>
      <c r="AX8591" s="6"/>
      <c r="AY8591" s="40"/>
    </row>
    <row r="8592" spans="32:51" x14ac:dyDescent="0.25">
      <c r="AF8592" s="6"/>
      <c r="AG8592" s="40"/>
      <c r="AJ8592" s="83"/>
      <c r="AK8592" s="40"/>
      <c r="AN8592" s="83"/>
      <c r="AO8592" s="40"/>
      <c r="AT8592" s="83"/>
      <c r="AU8592" s="40"/>
      <c r="AX8592" s="6"/>
      <c r="AY8592" s="40"/>
    </row>
    <row r="8593" spans="32:51" x14ac:dyDescent="0.25">
      <c r="AF8593" s="6"/>
      <c r="AG8593" s="40"/>
      <c r="AJ8593" s="83"/>
      <c r="AK8593" s="40"/>
      <c r="AN8593" s="83"/>
      <c r="AO8593" s="40"/>
      <c r="AT8593" s="83"/>
      <c r="AU8593" s="40"/>
      <c r="AX8593" s="6"/>
      <c r="AY8593" s="40"/>
    </row>
    <row r="8594" spans="32:51" x14ac:dyDescent="0.25">
      <c r="AF8594" s="6"/>
      <c r="AG8594" s="40"/>
      <c r="AJ8594" s="83"/>
      <c r="AK8594" s="40"/>
      <c r="AN8594" s="83"/>
      <c r="AO8594" s="40"/>
      <c r="AT8594" s="83"/>
      <c r="AU8594" s="40"/>
      <c r="AX8594" s="6"/>
      <c r="AY8594" s="40"/>
    </row>
    <row r="8595" spans="32:51" x14ac:dyDescent="0.25">
      <c r="AF8595" s="6"/>
      <c r="AG8595" s="40"/>
      <c r="AJ8595" s="83"/>
      <c r="AK8595" s="40"/>
      <c r="AN8595" s="83"/>
      <c r="AO8595" s="40"/>
      <c r="AT8595" s="83"/>
      <c r="AU8595" s="40"/>
      <c r="AX8595" s="6"/>
      <c r="AY8595" s="40"/>
    </row>
    <row r="8596" spans="32:51" x14ac:dyDescent="0.25">
      <c r="AF8596" s="6"/>
      <c r="AG8596" s="40"/>
      <c r="AJ8596" s="83"/>
      <c r="AK8596" s="40"/>
      <c r="AN8596" s="83"/>
      <c r="AO8596" s="40"/>
      <c r="AT8596" s="83"/>
      <c r="AU8596" s="40"/>
      <c r="AX8596" s="6"/>
      <c r="AY8596" s="40"/>
    </row>
    <row r="8597" spans="32:51" x14ac:dyDescent="0.25">
      <c r="AF8597" s="6"/>
      <c r="AG8597" s="40"/>
      <c r="AJ8597" s="83"/>
      <c r="AK8597" s="40"/>
      <c r="AN8597" s="83"/>
      <c r="AO8597" s="40"/>
      <c r="AT8597" s="83"/>
      <c r="AU8597" s="40"/>
      <c r="AX8597" s="6"/>
      <c r="AY8597" s="40"/>
    </row>
    <row r="8598" spans="32:51" x14ac:dyDescent="0.25">
      <c r="AF8598" s="6"/>
      <c r="AG8598" s="40"/>
      <c r="AJ8598" s="83"/>
      <c r="AK8598" s="40"/>
      <c r="AN8598" s="83"/>
      <c r="AO8598" s="40"/>
      <c r="AT8598" s="83"/>
      <c r="AU8598" s="40"/>
      <c r="AX8598" s="6"/>
      <c r="AY8598" s="40"/>
    </row>
    <row r="8599" spans="32:51" x14ac:dyDescent="0.25">
      <c r="AF8599" s="6"/>
      <c r="AG8599" s="40"/>
      <c r="AJ8599" s="83"/>
      <c r="AK8599" s="40"/>
      <c r="AN8599" s="83"/>
      <c r="AO8599" s="40"/>
      <c r="AT8599" s="83"/>
      <c r="AU8599" s="40"/>
      <c r="AX8599" s="6"/>
      <c r="AY8599" s="40"/>
    </row>
    <row r="8600" spans="32:51" x14ac:dyDescent="0.25">
      <c r="AF8600" s="6"/>
      <c r="AG8600" s="40"/>
      <c r="AJ8600" s="83"/>
      <c r="AK8600" s="40"/>
      <c r="AN8600" s="83"/>
      <c r="AO8600" s="40"/>
      <c r="AT8600" s="83"/>
      <c r="AU8600" s="40"/>
      <c r="AX8600" s="6"/>
      <c r="AY8600" s="40"/>
    </row>
    <row r="8601" spans="32:51" x14ac:dyDescent="0.25">
      <c r="AF8601" s="6"/>
      <c r="AG8601" s="40"/>
      <c r="AJ8601" s="83"/>
      <c r="AK8601" s="40"/>
      <c r="AN8601" s="83"/>
      <c r="AO8601" s="40"/>
      <c r="AT8601" s="83"/>
      <c r="AU8601" s="40"/>
      <c r="AX8601" s="6"/>
      <c r="AY8601" s="40"/>
    </row>
    <row r="8602" spans="32:51" x14ac:dyDescent="0.25">
      <c r="AF8602" s="6"/>
      <c r="AG8602" s="40"/>
      <c r="AJ8602" s="83"/>
      <c r="AK8602" s="40"/>
      <c r="AN8602" s="83"/>
      <c r="AO8602" s="40"/>
      <c r="AT8602" s="83"/>
      <c r="AU8602" s="40"/>
      <c r="AX8602" s="6"/>
      <c r="AY8602" s="40"/>
    </row>
    <row r="8603" spans="32:51" x14ac:dyDescent="0.25">
      <c r="AF8603" s="6"/>
      <c r="AG8603" s="40"/>
      <c r="AJ8603" s="83"/>
      <c r="AK8603" s="40"/>
      <c r="AN8603" s="83"/>
      <c r="AO8603" s="40"/>
      <c r="AT8603" s="83"/>
      <c r="AU8603" s="40"/>
      <c r="AX8603" s="6"/>
      <c r="AY8603" s="40"/>
    </row>
    <row r="8604" spans="32:51" x14ac:dyDescent="0.25">
      <c r="AF8604" s="6"/>
      <c r="AG8604" s="40"/>
      <c r="AJ8604" s="83"/>
      <c r="AK8604" s="40"/>
      <c r="AN8604" s="83"/>
      <c r="AO8604" s="40"/>
      <c r="AT8604" s="83"/>
      <c r="AU8604" s="40"/>
      <c r="AX8604" s="6"/>
      <c r="AY8604" s="40"/>
    </row>
    <row r="8605" spans="32:51" x14ac:dyDescent="0.25">
      <c r="AF8605" s="6"/>
      <c r="AG8605" s="40"/>
      <c r="AJ8605" s="83"/>
      <c r="AK8605" s="40"/>
      <c r="AN8605" s="83"/>
      <c r="AO8605" s="40"/>
      <c r="AT8605" s="83"/>
      <c r="AU8605" s="40"/>
      <c r="AX8605" s="6"/>
      <c r="AY8605" s="40"/>
    </row>
    <row r="8606" spans="32:51" x14ac:dyDescent="0.25">
      <c r="AF8606" s="6"/>
      <c r="AG8606" s="40"/>
      <c r="AJ8606" s="83"/>
      <c r="AK8606" s="40"/>
      <c r="AN8606" s="83"/>
      <c r="AO8606" s="40"/>
      <c r="AT8606" s="83"/>
      <c r="AU8606" s="40"/>
      <c r="AX8606" s="6"/>
      <c r="AY8606" s="40"/>
    </row>
    <row r="8607" spans="32:51" x14ac:dyDescent="0.25">
      <c r="AF8607" s="6"/>
      <c r="AG8607" s="40"/>
      <c r="AJ8607" s="83"/>
      <c r="AK8607" s="40"/>
      <c r="AN8607" s="83"/>
      <c r="AO8607" s="40"/>
      <c r="AT8607" s="83"/>
      <c r="AU8607" s="40"/>
      <c r="AX8607" s="6"/>
      <c r="AY8607" s="40"/>
    </row>
    <row r="8608" spans="32:51" x14ac:dyDescent="0.25">
      <c r="AF8608" s="6"/>
      <c r="AG8608" s="40"/>
      <c r="AJ8608" s="83"/>
      <c r="AK8608" s="40"/>
      <c r="AN8608" s="83"/>
      <c r="AO8608" s="40"/>
      <c r="AT8608" s="83"/>
      <c r="AU8608" s="40"/>
      <c r="AX8608" s="6"/>
      <c r="AY8608" s="40"/>
    </row>
    <row r="8609" spans="32:51" x14ac:dyDescent="0.25">
      <c r="AF8609" s="6"/>
      <c r="AG8609" s="40"/>
      <c r="AJ8609" s="83"/>
      <c r="AK8609" s="40"/>
      <c r="AN8609" s="83"/>
      <c r="AO8609" s="40"/>
      <c r="AT8609" s="83"/>
      <c r="AU8609" s="40"/>
      <c r="AX8609" s="6"/>
      <c r="AY8609" s="40"/>
    </row>
    <row r="8610" spans="32:51" x14ac:dyDescent="0.25">
      <c r="AF8610" s="6"/>
      <c r="AG8610" s="40"/>
      <c r="AJ8610" s="83"/>
      <c r="AK8610" s="40"/>
      <c r="AN8610" s="83"/>
      <c r="AO8610" s="40"/>
      <c r="AT8610" s="83"/>
      <c r="AU8610" s="40"/>
      <c r="AX8610" s="6"/>
      <c r="AY8610" s="40"/>
    </row>
    <row r="8611" spans="32:51" x14ac:dyDescent="0.25">
      <c r="AF8611" s="6"/>
      <c r="AG8611" s="40"/>
      <c r="AJ8611" s="83"/>
      <c r="AK8611" s="40"/>
      <c r="AN8611" s="83"/>
      <c r="AO8611" s="40"/>
      <c r="AT8611" s="83"/>
      <c r="AU8611" s="40"/>
      <c r="AX8611" s="6"/>
      <c r="AY8611" s="40"/>
    </row>
    <row r="8612" spans="32:51" x14ac:dyDescent="0.25">
      <c r="AF8612" s="6"/>
      <c r="AG8612" s="40"/>
      <c r="AJ8612" s="83"/>
      <c r="AK8612" s="40"/>
      <c r="AN8612" s="83"/>
      <c r="AO8612" s="40"/>
      <c r="AT8612" s="83"/>
      <c r="AU8612" s="40"/>
      <c r="AX8612" s="6"/>
      <c r="AY8612" s="40"/>
    </row>
    <row r="8613" spans="32:51" x14ac:dyDescent="0.25">
      <c r="AF8613" s="6"/>
      <c r="AG8613" s="40"/>
      <c r="AJ8613" s="83"/>
      <c r="AK8613" s="40"/>
      <c r="AN8613" s="83"/>
      <c r="AO8613" s="40"/>
      <c r="AT8613" s="83"/>
      <c r="AU8613" s="40"/>
      <c r="AX8613" s="6"/>
      <c r="AY8613" s="40"/>
    </row>
    <row r="8614" spans="32:51" x14ac:dyDescent="0.25">
      <c r="AF8614" s="6"/>
      <c r="AG8614" s="40"/>
      <c r="AJ8614" s="83"/>
      <c r="AK8614" s="40"/>
      <c r="AN8614" s="83"/>
      <c r="AO8614" s="40"/>
      <c r="AT8614" s="83"/>
      <c r="AU8614" s="40"/>
      <c r="AX8614" s="6"/>
      <c r="AY8614" s="40"/>
    </row>
    <row r="8615" spans="32:51" x14ac:dyDescent="0.25">
      <c r="AF8615" s="6"/>
      <c r="AG8615" s="40"/>
      <c r="AJ8615" s="83"/>
      <c r="AK8615" s="40"/>
      <c r="AN8615" s="83"/>
      <c r="AO8615" s="40"/>
      <c r="AT8615" s="83"/>
      <c r="AU8615" s="40"/>
      <c r="AX8615" s="6"/>
      <c r="AY8615" s="40"/>
    </row>
    <row r="8616" spans="32:51" x14ac:dyDescent="0.25">
      <c r="AF8616" s="6"/>
      <c r="AG8616" s="40"/>
      <c r="AJ8616" s="83"/>
      <c r="AK8616" s="40"/>
      <c r="AN8616" s="83"/>
      <c r="AO8616" s="40"/>
      <c r="AT8616" s="83"/>
      <c r="AU8616" s="40"/>
      <c r="AX8616" s="6"/>
      <c r="AY8616" s="40"/>
    </row>
    <row r="8617" spans="32:51" x14ac:dyDescent="0.25">
      <c r="AF8617" s="6"/>
      <c r="AG8617" s="40"/>
      <c r="AJ8617" s="83"/>
      <c r="AK8617" s="40"/>
      <c r="AN8617" s="83"/>
      <c r="AO8617" s="40"/>
      <c r="AT8617" s="83"/>
      <c r="AU8617" s="40"/>
      <c r="AX8617" s="6"/>
      <c r="AY8617" s="40"/>
    </row>
    <row r="8618" spans="32:51" x14ac:dyDescent="0.25">
      <c r="AF8618" s="6"/>
      <c r="AG8618" s="40"/>
      <c r="AJ8618" s="83"/>
      <c r="AK8618" s="40"/>
      <c r="AN8618" s="83"/>
      <c r="AO8618" s="40"/>
      <c r="AT8618" s="83"/>
      <c r="AU8618" s="40"/>
      <c r="AX8618" s="6"/>
      <c r="AY8618" s="40"/>
    </row>
    <row r="8619" spans="32:51" x14ac:dyDescent="0.25">
      <c r="AF8619" s="6"/>
      <c r="AG8619" s="40"/>
      <c r="AJ8619" s="83"/>
      <c r="AK8619" s="40"/>
      <c r="AN8619" s="83"/>
      <c r="AO8619" s="40"/>
      <c r="AT8619" s="83"/>
      <c r="AU8619" s="40"/>
      <c r="AX8619" s="6"/>
      <c r="AY8619" s="40"/>
    </row>
    <row r="8620" spans="32:51" x14ac:dyDescent="0.25">
      <c r="AF8620" s="6"/>
      <c r="AG8620" s="40"/>
      <c r="AJ8620" s="83"/>
      <c r="AK8620" s="40"/>
      <c r="AN8620" s="83"/>
      <c r="AO8620" s="40"/>
      <c r="AT8620" s="83"/>
      <c r="AU8620" s="40"/>
      <c r="AX8620" s="6"/>
      <c r="AY8620" s="40"/>
    </row>
    <row r="8621" spans="32:51" x14ac:dyDescent="0.25">
      <c r="AF8621" s="6"/>
      <c r="AG8621" s="40"/>
      <c r="AJ8621" s="83"/>
      <c r="AK8621" s="40"/>
      <c r="AN8621" s="83"/>
      <c r="AO8621" s="40"/>
      <c r="AT8621" s="83"/>
      <c r="AU8621" s="40"/>
      <c r="AX8621" s="6"/>
      <c r="AY8621" s="40"/>
    </row>
    <row r="8622" spans="32:51" x14ac:dyDescent="0.25">
      <c r="AF8622" s="6"/>
      <c r="AG8622" s="40"/>
      <c r="AJ8622" s="83"/>
      <c r="AK8622" s="40"/>
      <c r="AN8622" s="83"/>
      <c r="AO8622" s="40"/>
      <c r="AT8622" s="83"/>
      <c r="AU8622" s="40"/>
      <c r="AX8622" s="6"/>
      <c r="AY8622" s="40"/>
    </row>
    <row r="8623" spans="32:51" x14ac:dyDescent="0.25">
      <c r="AF8623" s="6"/>
      <c r="AG8623" s="40"/>
      <c r="AJ8623" s="83"/>
      <c r="AK8623" s="40"/>
      <c r="AN8623" s="83"/>
      <c r="AO8623" s="40"/>
      <c r="AT8623" s="83"/>
      <c r="AU8623" s="40"/>
      <c r="AX8623" s="6"/>
      <c r="AY8623" s="40"/>
    </row>
    <row r="8624" spans="32:51" x14ac:dyDescent="0.25">
      <c r="AF8624" s="6"/>
      <c r="AG8624" s="40"/>
      <c r="AJ8624" s="83"/>
      <c r="AK8624" s="40"/>
      <c r="AN8624" s="83"/>
      <c r="AO8624" s="40"/>
      <c r="AT8624" s="83"/>
      <c r="AU8624" s="40"/>
      <c r="AX8624" s="6"/>
      <c r="AY8624" s="40"/>
    </row>
    <row r="8625" spans="32:51" x14ac:dyDescent="0.25">
      <c r="AF8625" s="6"/>
      <c r="AG8625" s="40"/>
      <c r="AJ8625" s="83"/>
      <c r="AK8625" s="40"/>
      <c r="AN8625" s="83"/>
      <c r="AO8625" s="40"/>
      <c r="AT8625" s="83"/>
      <c r="AU8625" s="40"/>
      <c r="AX8625" s="6"/>
      <c r="AY8625" s="40"/>
    </row>
    <row r="8626" spans="32:51" x14ac:dyDescent="0.25">
      <c r="AF8626" s="6"/>
      <c r="AG8626" s="40"/>
      <c r="AJ8626" s="83"/>
      <c r="AK8626" s="40"/>
      <c r="AN8626" s="83"/>
      <c r="AO8626" s="40"/>
      <c r="AT8626" s="83"/>
      <c r="AU8626" s="40"/>
      <c r="AX8626" s="6"/>
      <c r="AY8626" s="40"/>
    </row>
    <row r="8627" spans="32:51" x14ac:dyDescent="0.25">
      <c r="AF8627" s="6"/>
      <c r="AG8627" s="40"/>
      <c r="AJ8627" s="83"/>
      <c r="AK8627" s="40"/>
      <c r="AN8627" s="83"/>
      <c r="AO8627" s="40"/>
      <c r="AT8627" s="83"/>
      <c r="AU8627" s="40"/>
      <c r="AX8627" s="6"/>
      <c r="AY8627" s="40"/>
    </row>
    <row r="8628" spans="32:51" x14ac:dyDescent="0.25">
      <c r="AF8628" s="6"/>
      <c r="AG8628" s="40"/>
      <c r="AJ8628" s="83"/>
      <c r="AK8628" s="40"/>
      <c r="AN8628" s="83"/>
      <c r="AO8628" s="40"/>
      <c r="AT8628" s="83"/>
      <c r="AU8628" s="40"/>
      <c r="AX8628" s="6"/>
      <c r="AY8628" s="40"/>
    </row>
    <row r="8629" spans="32:51" x14ac:dyDescent="0.25">
      <c r="AF8629" s="6"/>
      <c r="AG8629" s="40"/>
      <c r="AJ8629" s="83"/>
      <c r="AK8629" s="40"/>
      <c r="AN8629" s="83"/>
      <c r="AO8629" s="40"/>
      <c r="AT8629" s="83"/>
      <c r="AU8629" s="40"/>
      <c r="AX8629" s="6"/>
      <c r="AY8629" s="40"/>
    </row>
    <row r="8630" spans="32:51" x14ac:dyDescent="0.25">
      <c r="AF8630" s="6"/>
      <c r="AG8630" s="40"/>
      <c r="AJ8630" s="83"/>
      <c r="AK8630" s="40"/>
      <c r="AN8630" s="83"/>
      <c r="AO8630" s="40"/>
      <c r="AT8630" s="83"/>
      <c r="AU8630" s="40"/>
      <c r="AX8630" s="6"/>
      <c r="AY8630" s="40"/>
    </row>
    <row r="8631" spans="32:51" x14ac:dyDescent="0.25">
      <c r="AF8631" s="6"/>
      <c r="AG8631" s="40"/>
      <c r="AJ8631" s="83"/>
      <c r="AK8631" s="40"/>
      <c r="AN8631" s="83"/>
      <c r="AO8631" s="40"/>
      <c r="AT8631" s="83"/>
      <c r="AU8631" s="40"/>
      <c r="AX8631" s="6"/>
      <c r="AY8631" s="40"/>
    </row>
    <row r="8632" spans="32:51" x14ac:dyDescent="0.25">
      <c r="AF8632" s="6"/>
      <c r="AG8632" s="40"/>
      <c r="AJ8632" s="83"/>
      <c r="AK8632" s="40"/>
      <c r="AN8632" s="83"/>
      <c r="AO8632" s="40"/>
      <c r="AT8632" s="83"/>
      <c r="AU8632" s="40"/>
      <c r="AX8632" s="6"/>
      <c r="AY8632" s="40"/>
    </row>
    <row r="8633" spans="32:51" x14ac:dyDescent="0.25">
      <c r="AF8633" s="6"/>
      <c r="AG8633" s="40"/>
      <c r="AJ8633" s="83"/>
      <c r="AK8633" s="40"/>
      <c r="AN8633" s="83"/>
      <c r="AO8633" s="40"/>
      <c r="AT8633" s="83"/>
      <c r="AU8633" s="40"/>
      <c r="AX8633" s="6"/>
      <c r="AY8633" s="40"/>
    </row>
    <row r="8634" spans="32:51" x14ac:dyDescent="0.25">
      <c r="AF8634" s="6"/>
      <c r="AG8634" s="40"/>
      <c r="AJ8634" s="83"/>
      <c r="AK8634" s="40"/>
      <c r="AN8634" s="83"/>
      <c r="AO8634" s="40"/>
      <c r="AT8634" s="83"/>
      <c r="AU8634" s="40"/>
      <c r="AX8634" s="6"/>
      <c r="AY8634" s="40"/>
    </row>
    <row r="8635" spans="32:51" x14ac:dyDescent="0.25">
      <c r="AF8635" s="6"/>
      <c r="AG8635" s="40"/>
      <c r="AJ8635" s="83"/>
      <c r="AK8635" s="40"/>
      <c r="AN8635" s="83"/>
      <c r="AO8635" s="40"/>
      <c r="AT8635" s="83"/>
      <c r="AU8635" s="40"/>
      <c r="AX8635" s="6"/>
      <c r="AY8635" s="40"/>
    </row>
    <row r="8636" spans="32:51" x14ac:dyDescent="0.25">
      <c r="AF8636" s="6"/>
      <c r="AG8636" s="40"/>
      <c r="AJ8636" s="83"/>
      <c r="AK8636" s="40"/>
      <c r="AN8636" s="83"/>
      <c r="AO8636" s="40"/>
      <c r="AT8636" s="83"/>
      <c r="AU8636" s="40"/>
      <c r="AX8636" s="6"/>
      <c r="AY8636" s="40"/>
    </row>
    <row r="8637" spans="32:51" x14ac:dyDescent="0.25">
      <c r="AF8637" s="6"/>
      <c r="AG8637" s="40"/>
      <c r="AJ8637" s="83"/>
      <c r="AK8637" s="40"/>
      <c r="AN8637" s="83"/>
      <c r="AO8637" s="40"/>
      <c r="AT8637" s="83"/>
      <c r="AU8637" s="40"/>
      <c r="AX8637" s="6"/>
      <c r="AY8637" s="40"/>
    </row>
    <row r="8638" spans="32:51" x14ac:dyDescent="0.25">
      <c r="AF8638" s="6"/>
      <c r="AG8638" s="40"/>
      <c r="AJ8638" s="83"/>
      <c r="AK8638" s="40"/>
      <c r="AN8638" s="83"/>
      <c r="AO8638" s="40"/>
      <c r="AT8638" s="83"/>
      <c r="AU8638" s="40"/>
      <c r="AX8638" s="6"/>
      <c r="AY8638" s="40"/>
    </row>
    <row r="8639" spans="32:51" x14ac:dyDescent="0.25">
      <c r="AF8639" s="6"/>
      <c r="AG8639" s="40"/>
      <c r="AJ8639" s="83"/>
      <c r="AK8639" s="40"/>
      <c r="AN8639" s="83"/>
      <c r="AO8639" s="40"/>
      <c r="AT8639" s="83"/>
      <c r="AU8639" s="40"/>
      <c r="AX8639" s="6"/>
      <c r="AY8639" s="40"/>
    </row>
    <row r="8640" spans="32:51" x14ac:dyDescent="0.25">
      <c r="AF8640" s="6"/>
      <c r="AG8640" s="40"/>
      <c r="AJ8640" s="83"/>
      <c r="AK8640" s="40"/>
      <c r="AN8640" s="83"/>
      <c r="AO8640" s="40"/>
      <c r="AT8640" s="83"/>
      <c r="AU8640" s="40"/>
      <c r="AX8640" s="6"/>
      <c r="AY8640" s="40"/>
    </row>
    <row r="8641" spans="32:51" x14ac:dyDescent="0.25">
      <c r="AF8641" s="6"/>
      <c r="AG8641" s="40"/>
      <c r="AJ8641" s="83"/>
      <c r="AK8641" s="40"/>
      <c r="AN8641" s="83"/>
      <c r="AO8641" s="40"/>
      <c r="AT8641" s="83"/>
      <c r="AU8641" s="40"/>
      <c r="AX8641" s="6"/>
      <c r="AY8641" s="40"/>
    </row>
    <row r="8642" spans="32:51" x14ac:dyDescent="0.25">
      <c r="AF8642" s="6"/>
      <c r="AG8642" s="40"/>
      <c r="AJ8642" s="83"/>
      <c r="AK8642" s="40"/>
      <c r="AN8642" s="83"/>
      <c r="AO8642" s="40"/>
      <c r="AT8642" s="83"/>
      <c r="AU8642" s="40"/>
      <c r="AX8642" s="6"/>
      <c r="AY8642" s="40"/>
    </row>
    <row r="8643" spans="32:51" x14ac:dyDescent="0.25">
      <c r="AF8643" s="6"/>
      <c r="AG8643" s="40"/>
      <c r="AJ8643" s="83"/>
      <c r="AK8643" s="40"/>
      <c r="AN8643" s="83"/>
      <c r="AO8643" s="40"/>
      <c r="AT8643" s="83"/>
      <c r="AU8643" s="40"/>
      <c r="AX8643" s="6"/>
      <c r="AY8643" s="40"/>
    </row>
    <row r="8644" spans="32:51" x14ac:dyDescent="0.25">
      <c r="AF8644" s="6"/>
      <c r="AG8644" s="40"/>
      <c r="AJ8644" s="83"/>
      <c r="AK8644" s="40"/>
      <c r="AN8644" s="83"/>
      <c r="AO8644" s="40"/>
      <c r="AT8644" s="83"/>
      <c r="AU8644" s="40"/>
      <c r="AX8644" s="6"/>
      <c r="AY8644" s="40"/>
    </row>
    <row r="8645" spans="32:51" x14ac:dyDescent="0.25">
      <c r="AF8645" s="6"/>
      <c r="AG8645" s="40"/>
      <c r="AJ8645" s="83"/>
      <c r="AK8645" s="40"/>
      <c r="AN8645" s="83"/>
      <c r="AO8645" s="40"/>
      <c r="AT8645" s="83"/>
      <c r="AU8645" s="40"/>
      <c r="AX8645" s="6"/>
      <c r="AY8645" s="40"/>
    </row>
    <row r="8646" spans="32:51" x14ac:dyDescent="0.25">
      <c r="AF8646" s="6"/>
      <c r="AG8646" s="40"/>
      <c r="AJ8646" s="83"/>
      <c r="AK8646" s="40"/>
      <c r="AN8646" s="83"/>
      <c r="AO8646" s="40"/>
      <c r="AT8646" s="83"/>
      <c r="AU8646" s="40"/>
      <c r="AX8646" s="6"/>
      <c r="AY8646" s="40"/>
    </row>
    <row r="8647" spans="32:51" x14ac:dyDescent="0.25">
      <c r="AF8647" s="6"/>
      <c r="AG8647" s="40"/>
      <c r="AJ8647" s="83"/>
      <c r="AK8647" s="40"/>
      <c r="AN8647" s="83"/>
      <c r="AO8647" s="40"/>
      <c r="AT8647" s="83"/>
      <c r="AU8647" s="40"/>
      <c r="AX8647" s="6"/>
      <c r="AY8647" s="40"/>
    </row>
    <row r="8648" spans="32:51" x14ac:dyDescent="0.25">
      <c r="AF8648" s="6"/>
      <c r="AG8648" s="40"/>
      <c r="AJ8648" s="83"/>
      <c r="AK8648" s="40"/>
      <c r="AN8648" s="83"/>
      <c r="AO8648" s="40"/>
      <c r="AT8648" s="83"/>
      <c r="AU8648" s="40"/>
      <c r="AX8648" s="6"/>
      <c r="AY8648" s="40"/>
    </row>
    <row r="8649" spans="32:51" x14ac:dyDescent="0.25">
      <c r="AF8649" s="6"/>
      <c r="AG8649" s="40"/>
      <c r="AJ8649" s="83"/>
      <c r="AK8649" s="40"/>
      <c r="AN8649" s="83"/>
      <c r="AO8649" s="40"/>
      <c r="AT8649" s="83"/>
      <c r="AU8649" s="40"/>
      <c r="AX8649" s="6"/>
      <c r="AY8649" s="40"/>
    </row>
    <row r="8650" spans="32:51" x14ac:dyDescent="0.25">
      <c r="AF8650" s="6"/>
      <c r="AG8650" s="40"/>
      <c r="AJ8650" s="83"/>
      <c r="AK8650" s="40"/>
      <c r="AN8650" s="83"/>
      <c r="AO8650" s="40"/>
      <c r="AT8650" s="83"/>
      <c r="AU8650" s="40"/>
      <c r="AX8650" s="6"/>
      <c r="AY8650" s="40"/>
    </row>
    <row r="8651" spans="32:51" x14ac:dyDescent="0.25">
      <c r="AF8651" s="6"/>
      <c r="AG8651" s="40"/>
      <c r="AJ8651" s="83"/>
      <c r="AK8651" s="40"/>
      <c r="AN8651" s="83"/>
      <c r="AO8651" s="40"/>
      <c r="AT8651" s="83"/>
      <c r="AU8651" s="40"/>
      <c r="AX8651" s="6"/>
      <c r="AY8651" s="40"/>
    </row>
    <row r="8652" spans="32:51" x14ac:dyDescent="0.25">
      <c r="AF8652" s="6"/>
      <c r="AG8652" s="40"/>
      <c r="AJ8652" s="83"/>
      <c r="AK8652" s="40"/>
      <c r="AN8652" s="83"/>
      <c r="AO8652" s="40"/>
      <c r="AT8652" s="83"/>
      <c r="AU8652" s="40"/>
      <c r="AX8652" s="6"/>
      <c r="AY8652" s="40"/>
    </row>
    <row r="8653" spans="32:51" x14ac:dyDescent="0.25">
      <c r="AF8653" s="6"/>
      <c r="AG8653" s="40"/>
      <c r="AJ8653" s="83"/>
      <c r="AK8653" s="40"/>
      <c r="AN8653" s="83"/>
      <c r="AO8653" s="40"/>
      <c r="AT8653" s="83"/>
      <c r="AU8653" s="40"/>
      <c r="AX8653" s="6"/>
      <c r="AY8653" s="40"/>
    </row>
    <row r="8654" spans="32:51" x14ac:dyDescent="0.25">
      <c r="AF8654" s="6"/>
      <c r="AG8654" s="40"/>
      <c r="AJ8654" s="83"/>
      <c r="AK8654" s="40"/>
      <c r="AN8654" s="83"/>
      <c r="AO8654" s="40"/>
      <c r="AT8654" s="83"/>
      <c r="AU8654" s="40"/>
      <c r="AX8654" s="6"/>
      <c r="AY8654" s="40"/>
    </row>
    <row r="8655" spans="32:51" x14ac:dyDescent="0.25">
      <c r="AF8655" s="6"/>
      <c r="AG8655" s="40"/>
      <c r="AJ8655" s="83"/>
      <c r="AK8655" s="40"/>
      <c r="AN8655" s="83"/>
      <c r="AO8655" s="40"/>
      <c r="AT8655" s="83"/>
      <c r="AU8655" s="40"/>
      <c r="AX8655" s="6"/>
      <c r="AY8655" s="40"/>
    </row>
    <row r="8656" spans="32:51" x14ac:dyDescent="0.25">
      <c r="AF8656" s="6"/>
      <c r="AG8656" s="40"/>
      <c r="AJ8656" s="83"/>
      <c r="AK8656" s="40"/>
      <c r="AN8656" s="83"/>
      <c r="AO8656" s="40"/>
      <c r="AT8656" s="83"/>
      <c r="AU8656" s="40"/>
      <c r="AX8656" s="6"/>
      <c r="AY8656" s="40"/>
    </row>
    <row r="8657" spans="32:51" x14ac:dyDescent="0.25">
      <c r="AF8657" s="6"/>
      <c r="AG8657" s="40"/>
      <c r="AJ8657" s="83"/>
      <c r="AK8657" s="40"/>
      <c r="AN8657" s="83"/>
      <c r="AO8657" s="40"/>
      <c r="AT8657" s="83"/>
      <c r="AU8657" s="40"/>
      <c r="AX8657" s="6"/>
      <c r="AY8657" s="40"/>
    </row>
    <row r="8658" spans="32:51" x14ac:dyDescent="0.25">
      <c r="AF8658" s="6"/>
      <c r="AG8658" s="40"/>
      <c r="AJ8658" s="83"/>
      <c r="AK8658" s="40"/>
      <c r="AN8658" s="83"/>
      <c r="AO8658" s="40"/>
      <c r="AT8658" s="83"/>
      <c r="AU8658" s="40"/>
      <c r="AX8658" s="6"/>
      <c r="AY8658" s="40"/>
    </row>
    <row r="8659" spans="32:51" x14ac:dyDescent="0.25">
      <c r="AF8659" s="6"/>
      <c r="AG8659" s="40"/>
      <c r="AJ8659" s="83"/>
      <c r="AK8659" s="40"/>
      <c r="AN8659" s="83"/>
      <c r="AO8659" s="40"/>
      <c r="AT8659" s="83"/>
      <c r="AU8659" s="40"/>
      <c r="AX8659" s="6"/>
      <c r="AY8659" s="40"/>
    </row>
    <row r="8660" spans="32:51" x14ac:dyDescent="0.25">
      <c r="AF8660" s="6"/>
      <c r="AG8660" s="40"/>
      <c r="AJ8660" s="83"/>
      <c r="AK8660" s="40"/>
      <c r="AN8660" s="83"/>
      <c r="AO8660" s="40"/>
      <c r="AT8660" s="83"/>
      <c r="AU8660" s="40"/>
      <c r="AX8660" s="6"/>
      <c r="AY8660" s="40"/>
    </row>
    <row r="8661" spans="32:51" x14ac:dyDescent="0.25">
      <c r="AF8661" s="6"/>
      <c r="AG8661" s="40"/>
      <c r="AJ8661" s="83"/>
      <c r="AK8661" s="40"/>
      <c r="AN8661" s="83"/>
      <c r="AO8661" s="40"/>
      <c r="AT8661" s="83"/>
      <c r="AU8661" s="40"/>
      <c r="AX8661" s="6"/>
      <c r="AY8661" s="40"/>
    </row>
    <row r="8662" spans="32:51" x14ac:dyDescent="0.25">
      <c r="AF8662" s="6"/>
      <c r="AG8662" s="40"/>
      <c r="AJ8662" s="83"/>
      <c r="AK8662" s="40"/>
      <c r="AN8662" s="83"/>
      <c r="AO8662" s="40"/>
      <c r="AT8662" s="83"/>
      <c r="AU8662" s="40"/>
      <c r="AX8662" s="6"/>
      <c r="AY8662" s="40"/>
    </row>
    <row r="8663" spans="32:51" x14ac:dyDescent="0.25">
      <c r="AF8663" s="6"/>
      <c r="AG8663" s="40"/>
      <c r="AJ8663" s="83"/>
      <c r="AK8663" s="40"/>
      <c r="AN8663" s="83"/>
      <c r="AO8663" s="40"/>
      <c r="AT8663" s="83"/>
      <c r="AU8663" s="40"/>
      <c r="AX8663" s="6"/>
      <c r="AY8663" s="40"/>
    </row>
    <row r="8664" spans="32:51" x14ac:dyDescent="0.25">
      <c r="AF8664" s="6"/>
      <c r="AG8664" s="40"/>
      <c r="AJ8664" s="83"/>
      <c r="AK8664" s="40"/>
      <c r="AN8664" s="83"/>
      <c r="AO8664" s="40"/>
      <c r="AT8664" s="83"/>
      <c r="AU8664" s="40"/>
      <c r="AX8664" s="6"/>
      <c r="AY8664" s="40"/>
    </row>
    <row r="8665" spans="32:51" x14ac:dyDescent="0.25">
      <c r="AF8665" s="6"/>
      <c r="AG8665" s="40"/>
      <c r="AJ8665" s="83"/>
      <c r="AK8665" s="40"/>
      <c r="AN8665" s="83"/>
      <c r="AO8665" s="40"/>
      <c r="AT8665" s="83"/>
      <c r="AU8665" s="40"/>
      <c r="AX8665" s="6"/>
      <c r="AY8665" s="40"/>
    </row>
    <row r="8666" spans="32:51" x14ac:dyDescent="0.25">
      <c r="AF8666" s="6"/>
      <c r="AG8666" s="40"/>
      <c r="AJ8666" s="83"/>
      <c r="AK8666" s="40"/>
      <c r="AN8666" s="83"/>
      <c r="AO8666" s="40"/>
      <c r="AT8666" s="83"/>
      <c r="AU8666" s="40"/>
      <c r="AX8666" s="6"/>
      <c r="AY8666" s="40"/>
    </row>
    <row r="8667" spans="32:51" x14ac:dyDescent="0.25">
      <c r="AF8667" s="6"/>
      <c r="AG8667" s="40"/>
      <c r="AJ8667" s="83"/>
      <c r="AK8667" s="40"/>
      <c r="AN8667" s="83"/>
      <c r="AO8667" s="40"/>
      <c r="AT8667" s="83"/>
      <c r="AU8667" s="40"/>
      <c r="AX8667" s="6"/>
      <c r="AY8667" s="40"/>
    </row>
    <row r="8668" spans="32:51" x14ac:dyDescent="0.25">
      <c r="AF8668" s="6"/>
      <c r="AG8668" s="40"/>
      <c r="AJ8668" s="83"/>
      <c r="AK8668" s="40"/>
      <c r="AN8668" s="83"/>
      <c r="AO8668" s="40"/>
      <c r="AT8668" s="83"/>
      <c r="AU8668" s="40"/>
      <c r="AX8668" s="6"/>
      <c r="AY8668" s="40"/>
    </row>
    <row r="8669" spans="32:51" x14ac:dyDescent="0.25">
      <c r="AF8669" s="6"/>
      <c r="AG8669" s="40"/>
      <c r="AJ8669" s="83"/>
      <c r="AK8669" s="40"/>
      <c r="AN8669" s="83"/>
      <c r="AO8669" s="40"/>
      <c r="AT8669" s="83"/>
      <c r="AU8669" s="40"/>
      <c r="AX8669" s="6"/>
      <c r="AY8669" s="40"/>
    </row>
    <row r="8670" spans="32:51" x14ac:dyDescent="0.25">
      <c r="AF8670" s="6"/>
      <c r="AG8670" s="40"/>
      <c r="AJ8670" s="83"/>
      <c r="AK8670" s="40"/>
      <c r="AN8670" s="83"/>
      <c r="AO8670" s="40"/>
      <c r="AT8670" s="83"/>
      <c r="AU8670" s="40"/>
      <c r="AX8670" s="6"/>
      <c r="AY8670" s="40"/>
    </row>
    <row r="8671" spans="32:51" x14ac:dyDescent="0.25">
      <c r="AF8671" s="6"/>
      <c r="AG8671" s="40"/>
      <c r="AJ8671" s="83"/>
      <c r="AK8671" s="40"/>
      <c r="AN8671" s="83"/>
      <c r="AO8671" s="40"/>
      <c r="AT8671" s="83"/>
      <c r="AU8671" s="40"/>
      <c r="AX8671" s="6"/>
      <c r="AY8671" s="40"/>
    </row>
    <row r="8672" spans="32:51" x14ac:dyDescent="0.25">
      <c r="AF8672" s="6"/>
      <c r="AG8672" s="40"/>
      <c r="AJ8672" s="83"/>
      <c r="AK8672" s="40"/>
      <c r="AN8672" s="83"/>
      <c r="AO8672" s="40"/>
      <c r="AT8672" s="83"/>
      <c r="AU8672" s="40"/>
      <c r="AX8672" s="6"/>
      <c r="AY8672" s="40"/>
    </row>
    <row r="8673" spans="32:51" x14ac:dyDescent="0.25">
      <c r="AF8673" s="6"/>
      <c r="AG8673" s="40"/>
      <c r="AJ8673" s="83"/>
      <c r="AK8673" s="40"/>
      <c r="AN8673" s="83"/>
      <c r="AO8673" s="40"/>
      <c r="AT8673" s="83"/>
      <c r="AU8673" s="40"/>
      <c r="AX8673" s="6"/>
      <c r="AY8673" s="40"/>
    </row>
    <row r="8674" spans="32:51" x14ac:dyDescent="0.25">
      <c r="AF8674" s="6"/>
      <c r="AG8674" s="40"/>
      <c r="AJ8674" s="83"/>
      <c r="AK8674" s="40"/>
      <c r="AN8674" s="83"/>
      <c r="AO8674" s="40"/>
      <c r="AT8674" s="83"/>
      <c r="AU8674" s="40"/>
      <c r="AX8674" s="6"/>
      <c r="AY8674" s="40"/>
    </row>
    <row r="8675" spans="32:51" x14ac:dyDescent="0.25">
      <c r="AF8675" s="6"/>
      <c r="AG8675" s="40"/>
      <c r="AJ8675" s="83"/>
      <c r="AK8675" s="40"/>
      <c r="AN8675" s="83"/>
      <c r="AO8675" s="40"/>
      <c r="AT8675" s="83"/>
      <c r="AU8675" s="40"/>
      <c r="AX8675" s="6"/>
      <c r="AY8675" s="40"/>
    </row>
    <row r="8676" spans="32:51" x14ac:dyDescent="0.25">
      <c r="AF8676" s="6"/>
      <c r="AG8676" s="40"/>
      <c r="AJ8676" s="83"/>
      <c r="AK8676" s="40"/>
      <c r="AN8676" s="83"/>
      <c r="AO8676" s="40"/>
      <c r="AT8676" s="83"/>
      <c r="AU8676" s="40"/>
      <c r="AX8676" s="6"/>
      <c r="AY8676" s="40"/>
    </row>
    <row r="8677" spans="32:51" x14ac:dyDescent="0.25">
      <c r="AF8677" s="6"/>
      <c r="AG8677" s="40"/>
      <c r="AJ8677" s="83"/>
      <c r="AK8677" s="40"/>
      <c r="AN8677" s="83"/>
      <c r="AO8677" s="40"/>
      <c r="AT8677" s="83"/>
      <c r="AU8677" s="40"/>
      <c r="AX8677" s="6"/>
      <c r="AY8677" s="40"/>
    </row>
    <row r="8678" spans="32:51" x14ac:dyDescent="0.25">
      <c r="AF8678" s="6"/>
      <c r="AG8678" s="40"/>
      <c r="AJ8678" s="83"/>
      <c r="AK8678" s="40"/>
      <c r="AN8678" s="83"/>
      <c r="AO8678" s="40"/>
      <c r="AT8678" s="83"/>
      <c r="AU8678" s="40"/>
      <c r="AX8678" s="6"/>
      <c r="AY8678" s="40"/>
    </row>
    <row r="8679" spans="32:51" x14ac:dyDescent="0.25">
      <c r="AF8679" s="6"/>
      <c r="AG8679" s="40"/>
      <c r="AJ8679" s="83"/>
      <c r="AK8679" s="40"/>
      <c r="AN8679" s="83"/>
      <c r="AO8679" s="40"/>
      <c r="AT8679" s="83"/>
      <c r="AU8679" s="40"/>
      <c r="AX8679" s="6"/>
      <c r="AY8679" s="40"/>
    </row>
    <row r="8680" spans="32:51" x14ac:dyDescent="0.25">
      <c r="AF8680" s="6"/>
      <c r="AG8680" s="40"/>
      <c r="AJ8680" s="83"/>
      <c r="AK8680" s="40"/>
      <c r="AN8680" s="83"/>
      <c r="AO8680" s="40"/>
      <c r="AT8680" s="83"/>
      <c r="AU8680" s="40"/>
      <c r="AX8680" s="6"/>
      <c r="AY8680" s="40"/>
    </row>
    <row r="8681" spans="32:51" x14ac:dyDescent="0.25">
      <c r="AF8681" s="6"/>
      <c r="AG8681" s="40"/>
      <c r="AJ8681" s="83"/>
      <c r="AK8681" s="40"/>
      <c r="AN8681" s="83"/>
      <c r="AO8681" s="40"/>
      <c r="AT8681" s="83"/>
      <c r="AU8681" s="40"/>
      <c r="AX8681" s="6"/>
      <c r="AY8681" s="40"/>
    </row>
    <row r="8682" spans="32:51" x14ac:dyDescent="0.25">
      <c r="AF8682" s="6"/>
      <c r="AG8682" s="40"/>
      <c r="AJ8682" s="83"/>
      <c r="AK8682" s="40"/>
      <c r="AN8682" s="83"/>
      <c r="AO8682" s="40"/>
      <c r="AT8682" s="83"/>
      <c r="AU8682" s="40"/>
      <c r="AX8682" s="6"/>
      <c r="AY8682" s="40"/>
    </row>
    <row r="8683" spans="32:51" x14ac:dyDescent="0.25">
      <c r="AF8683" s="6"/>
      <c r="AG8683" s="40"/>
      <c r="AJ8683" s="83"/>
      <c r="AK8683" s="40"/>
      <c r="AN8683" s="83"/>
      <c r="AO8683" s="40"/>
      <c r="AT8683" s="83"/>
      <c r="AU8683" s="40"/>
      <c r="AX8683" s="6"/>
      <c r="AY8683" s="40"/>
    </row>
    <row r="8684" spans="32:51" x14ac:dyDescent="0.25">
      <c r="AF8684" s="6"/>
      <c r="AG8684" s="40"/>
      <c r="AJ8684" s="83"/>
      <c r="AK8684" s="40"/>
      <c r="AN8684" s="83"/>
      <c r="AO8684" s="40"/>
      <c r="AT8684" s="83"/>
      <c r="AU8684" s="40"/>
      <c r="AX8684" s="6"/>
      <c r="AY8684" s="40"/>
    </row>
    <row r="8685" spans="32:51" x14ac:dyDescent="0.25">
      <c r="AF8685" s="6"/>
      <c r="AG8685" s="40"/>
      <c r="AJ8685" s="83"/>
      <c r="AK8685" s="40"/>
      <c r="AN8685" s="83"/>
      <c r="AO8685" s="40"/>
      <c r="AT8685" s="83"/>
      <c r="AU8685" s="40"/>
      <c r="AX8685" s="6"/>
      <c r="AY8685" s="40"/>
    </row>
    <row r="8686" spans="32:51" x14ac:dyDescent="0.25">
      <c r="AF8686" s="6"/>
      <c r="AG8686" s="40"/>
      <c r="AJ8686" s="83"/>
      <c r="AK8686" s="40"/>
      <c r="AN8686" s="83"/>
      <c r="AO8686" s="40"/>
      <c r="AT8686" s="83"/>
      <c r="AU8686" s="40"/>
      <c r="AX8686" s="6"/>
      <c r="AY8686" s="40"/>
    </row>
    <row r="8687" spans="32:51" x14ac:dyDescent="0.25">
      <c r="AF8687" s="6"/>
      <c r="AG8687" s="40"/>
      <c r="AJ8687" s="83"/>
      <c r="AK8687" s="40"/>
      <c r="AN8687" s="83"/>
      <c r="AO8687" s="40"/>
      <c r="AT8687" s="83"/>
      <c r="AU8687" s="40"/>
      <c r="AX8687" s="6"/>
      <c r="AY8687" s="40"/>
    </row>
    <row r="8688" spans="32:51" x14ac:dyDescent="0.25">
      <c r="AF8688" s="6"/>
      <c r="AG8688" s="40"/>
      <c r="AJ8688" s="83"/>
      <c r="AK8688" s="40"/>
      <c r="AN8688" s="83"/>
      <c r="AO8688" s="40"/>
      <c r="AT8688" s="83"/>
      <c r="AU8688" s="40"/>
      <c r="AX8688" s="6"/>
      <c r="AY8688" s="40"/>
    </row>
    <row r="8689" spans="32:51" x14ac:dyDescent="0.25">
      <c r="AF8689" s="6"/>
      <c r="AG8689" s="40"/>
      <c r="AJ8689" s="83"/>
      <c r="AK8689" s="40"/>
      <c r="AN8689" s="83"/>
      <c r="AO8689" s="40"/>
      <c r="AT8689" s="83"/>
      <c r="AU8689" s="40"/>
      <c r="AX8689" s="6"/>
      <c r="AY8689" s="40"/>
    </row>
    <row r="8690" spans="32:51" x14ac:dyDescent="0.25">
      <c r="AF8690" s="6"/>
      <c r="AG8690" s="40"/>
      <c r="AJ8690" s="83"/>
      <c r="AK8690" s="40"/>
      <c r="AN8690" s="83"/>
      <c r="AO8690" s="40"/>
      <c r="AT8690" s="83"/>
      <c r="AU8690" s="40"/>
      <c r="AX8690" s="6"/>
      <c r="AY8690" s="40"/>
    </row>
    <row r="8691" spans="32:51" x14ac:dyDescent="0.25">
      <c r="AF8691" s="6"/>
      <c r="AG8691" s="40"/>
      <c r="AJ8691" s="83"/>
      <c r="AK8691" s="40"/>
      <c r="AN8691" s="83"/>
      <c r="AO8691" s="40"/>
      <c r="AT8691" s="83"/>
      <c r="AU8691" s="40"/>
      <c r="AX8691" s="6"/>
      <c r="AY8691" s="40"/>
    </row>
    <row r="8692" spans="32:51" x14ac:dyDescent="0.25">
      <c r="AF8692" s="6"/>
      <c r="AG8692" s="40"/>
      <c r="AJ8692" s="83"/>
      <c r="AK8692" s="40"/>
      <c r="AN8692" s="83"/>
      <c r="AO8692" s="40"/>
      <c r="AT8692" s="83"/>
      <c r="AU8692" s="40"/>
      <c r="AX8692" s="6"/>
      <c r="AY8692" s="40"/>
    </row>
    <row r="8693" spans="32:51" x14ac:dyDescent="0.25">
      <c r="AF8693" s="6"/>
      <c r="AG8693" s="40"/>
      <c r="AJ8693" s="83"/>
      <c r="AK8693" s="40"/>
      <c r="AN8693" s="83"/>
      <c r="AO8693" s="40"/>
      <c r="AT8693" s="83"/>
      <c r="AU8693" s="40"/>
      <c r="AX8693" s="6"/>
      <c r="AY8693" s="40"/>
    </row>
    <row r="8694" spans="32:51" x14ac:dyDescent="0.25">
      <c r="AF8694" s="6"/>
      <c r="AG8694" s="40"/>
      <c r="AJ8694" s="83"/>
      <c r="AK8694" s="40"/>
      <c r="AN8694" s="83"/>
      <c r="AO8694" s="40"/>
      <c r="AT8694" s="83"/>
      <c r="AU8694" s="40"/>
      <c r="AX8694" s="6"/>
      <c r="AY8694" s="40"/>
    </row>
    <row r="8695" spans="32:51" x14ac:dyDescent="0.25">
      <c r="AF8695" s="6"/>
      <c r="AG8695" s="40"/>
      <c r="AJ8695" s="83"/>
      <c r="AK8695" s="40"/>
      <c r="AN8695" s="83"/>
      <c r="AO8695" s="40"/>
      <c r="AT8695" s="83"/>
      <c r="AU8695" s="40"/>
      <c r="AX8695" s="6"/>
      <c r="AY8695" s="40"/>
    </row>
    <row r="8696" spans="32:51" x14ac:dyDescent="0.25">
      <c r="AF8696" s="6"/>
      <c r="AG8696" s="40"/>
      <c r="AJ8696" s="83"/>
      <c r="AK8696" s="40"/>
      <c r="AN8696" s="83"/>
      <c r="AO8696" s="40"/>
      <c r="AT8696" s="83"/>
      <c r="AU8696" s="40"/>
      <c r="AX8696" s="6"/>
      <c r="AY8696" s="40"/>
    </row>
    <row r="8697" spans="32:51" x14ac:dyDescent="0.25">
      <c r="AF8697" s="6"/>
      <c r="AG8697" s="40"/>
      <c r="AJ8697" s="83"/>
      <c r="AK8697" s="40"/>
      <c r="AN8697" s="83"/>
      <c r="AO8697" s="40"/>
      <c r="AT8697" s="83"/>
      <c r="AU8697" s="40"/>
      <c r="AX8697" s="6"/>
      <c r="AY8697" s="40"/>
    </row>
    <row r="8698" spans="32:51" x14ac:dyDescent="0.25">
      <c r="AF8698" s="6"/>
      <c r="AG8698" s="40"/>
      <c r="AJ8698" s="83"/>
      <c r="AK8698" s="40"/>
      <c r="AN8698" s="83"/>
      <c r="AO8698" s="40"/>
      <c r="AT8698" s="83"/>
      <c r="AU8698" s="40"/>
      <c r="AX8698" s="6"/>
      <c r="AY8698" s="40"/>
    </row>
    <row r="8699" spans="32:51" x14ac:dyDescent="0.25">
      <c r="AF8699" s="6"/>
      <c r="AG8699" s="40"/>
      <c r="AJ8699" s="83"/>
      <c r="AK8699" s="40"/>
      <c r="AN8699" s="83"/>
      <c r="AO8699" s="40"/>
      <c r="AT8699" s="83"/>
      <c r="AU8699" s="40"/>
      <c r="AX8699" s="6"/>
      <c r="AY8699" s="40"/>
    </row>
    <row r="8700" spans="32:51" x14ac:dyDescent="0.25">
      <c r="AF8700" s="6"/>
      <c r="AG8700" s="40"/>
      <c r="AJ8700" s="83"/>
      <c r="AK8700" s="40"/>
      <c r="AN8700" s="83"/>
      <c r="AO8700" s="40"/>
      <c r="AT8700" s="83"/>
      <c r="AU8700" s="40"/>
      <c r="AX8700" s="6"/>
      <c r="AY8700" s="40"/>
    </row>
    <row r="8701" spans="32:51" x14ac:dyDescent="0.25">
      <c r="AF8701" s="6"/>
      <c r="AG8701" s="40"/>
      <c r="AJ8701" s="83"/>
      <c r="AK8701" s="40"/>
      <c r="AN8701" s="83"/>
      <c r="AO8701" s="40"/>
      <c r="AT8701" s="83"/>
      <c r="AU8701" s="40"/>
      <c r="AX8701" s="6"/>
      <c r="AY8701" s="40"/>
    </row>
    <row r="8702" spans="32:51" x14ac:dyDescent="0.25">
      <c r="AF8702" s="6"/>
      <c r="AG8702" s="40"/>
      <c r="AJ8702" s="83"/>
      <c r="AK8702" s="40"/>
      <c r="AN8702" s="83"/>
      <c r="AO8702" s="40"/>
      <c r="AT8702" s="83"/>
      <c r="AU8702" s="40"/>
      <c r="AX8702" s="6"/>
      <c r="AY8702" s="40"/>
    </row>
    <row r="8703" spans="32:51" x14ac:dyDescent="0.25">
      <c r="AF8703" s="6"/>
      <c r="AG8703" s="40"/>
      <c r="AJ8703" s="83"/>
      <c r="AK8703" s="40"/>
      <c r="AN8703" s="83"/>
      <c r="AO8703" s="40"/>
      <c r="AT8703" s="83"/>
      <c r="AU8703" s="40"/>
      <c r="AX8703" s="6"/>
      <c r="AY8703" s="40"/>
    </row>
    <row r="8704" spans="32:51" x14ac:dyDescent="0.25">
      <c r="AF8704" s="6"/>
      <c r="AG8704" s="40"/>
      <c r="AJ8704" s="83"/>
      <c r="AK8704" s="40"/>
      <c r="AN8704" s="83"/>
      <c r="AO8704" s="40"/>
      <c r="AT8704" s="83"/>
      <c r="AU8704" s="40"/>
      <c r="AX8704" s="6"/>
      <c r="AY8704" s="40"/>
    </row>
    <row r="8705" spans="32:51" x14ac:dyDescent="0.25">
      <c r="AF8705" s="6"/>
      <c r="AG8705" s="40"/>
      <c r="AJ8705" s="83"/>
      <c r="AK8705" s="40"/>
      <c r="AN8705" s="83"/>
      <c r="AO8705" s="40"/>
      <c r="AT8705" s="83"/>
      <c r="AU8705" s="40"/>
      <c r="AX8705" s="6"/>
      <c r="AY8705" s="40"/>
    </row>
    <row r="8706" spans="32:51" x14ac:dyDescent="0.25">
      <c r="AF8706" s="6"/>
      <c r="AG8706" s="40"/>
      <c r="AJ8706" s="83"/>
      <c r="AK8706" s="40"/>
      <c r="AN8706" s="83"/>
      <c r="AO8706" s="40"/>
      <c r="AT8706" s="83"/>
      <c r="AU8706" s="40"/>
      <c r="AX8706" s="6"/>
      <c r="AY8706" s="40"/>
    </row>
    <row r="8707" spans="32:51" x14ac:dyDescent="0.25">
      <c r="AF8707" s="6"/>
      <c r="AG8707" s="40"/>
      <c r="AJ8707" s="83"/>
      <c r="AK8707" s="40"/>
      <c r="AN8707" s="83"/>
      <c r="AO8707" s="40"/>
      <c r="AT8707" s="83"/>
      <c r="AU8707" s="40"/>
      <c r="AX8707" s="6"/>
      <c r="AY8707" s="40"/>
    </row>
    <row r="8708" spans="32:51" x14ac:dyDescent="0.25">
      <c r="AF8708" s="6"/>
      <c r="AG8708" s="40"/>
      <c r="AJ8708" s="83"/>
      <c r="AK8708" s="40"/>
      <c r="AN8708" s="83"/>
      <c r="AO8708" s="40"/>
      <c r="AT8708" s="83"/>
      <c r="AU8708" s="40"/>
      <c r="AX8708" s="6"/>
      <c r="AY8708" s="40"/>
    </row>
    <row r="8709" spans="32:51" x14ac:dyDescent="0.25">
      <c r="AF8709" s="6"/>
      <c r="AG8709" s="40"/>
      <c r="AJ8709" s="83"/>
      <c r="AK8709" s="40"/>
      <c r="AN8709" s="83"/>
      <c r="AO8709" s="40"/>
      <c r="AT8709" s="83"/>
      <c r="AU8709" s="40"/>
      <c r="AX8709" s="6"/>
      <c r="AY8709" s="40"/>
    </row>
    <row r="8710" spans="32:51" x14ac:dyDescent="0.25">
      <c r="AF8710" s="6"/>
      <c r="AG8710" s="40"/>
      <c r="AJ8710" s="83"/>
      <c r="AK8710" s="40"/>
      <c r="AN8710" s="83"/>
      <c r="AO8710" s="40"/>
      <c r="AT8710" s="83"/>
      <c r="AU8710" s="40"/>
      <c r="AX8710" s="6"/>
      <c r="AY8710" s="40"/>
    </row>
    <row r="8711" spans="32:51" x14ac:dyDescent="0.25">
      <c r="AF8711" s="6"/>
      <c r="AG8711" s="40"/>
      <c r="AJ8711" s="83"/>
      <c r="AK8711" s="40"/>
      <c r="AN8711" s="83"/>
      <c r="AO8711" s="40"/>
      <c r="AT8711" s="83"/>
      <c r="AU8711" s="40"/>
      <c r="AX8711" s="6"/>
      <c r="AY8711" s="40"/>
    </row>
    <row r="8712" spans="32:51" x14ac:dyDescent="0.25">
      <c r="AF8712" s="6"/>
      <c r="AG8712" s="40"/>
      <c r="AJ8712" s="83"/>
      <c r="AK8712" s="40"/>
      <c r="AN8712" s="83"/>
      <c r="AO8712" s="40"/>
      <c r="AT8712" s="83"/>
      <c r="AU8712" s="40"/>
      <c r="AX8712" s="6"/>
      <c r="AY8712" s="40"/>
    </row>
    <row r="8713" spans="32:51" x14ac:dyDescent="0.25">
      <c r="AF8713" s="6"/>
      <c r="AG8713" s="40"/>
      <c r="AJ8713" s="83"/>
      <c r="AK8713" s="40"/>
      <c r="AN8713" s="83"/>
      <c r="AO8713" s="40"/>
      <c r="AT8713" s="83"/>
      <c r="AU8713" s="40"/>
      <c r="AX8713" s="6"/>
      <c r="AY8713" s="40"/>
    </row>
    <row r="8714" spans="32:51" x14ac:dyDescent="0.25">
      <c r="AF8714" s="6"/>
      <c r="AG8714" s="40"/>
      <c r="AJ8714" s="83"/>
      <c r="AK8714" s="40"/>
      <c r="AN8714" s="83"/>
      <c r="AO8714" s="40"/>
      <c r="AT8714" s="83"/>
      <c r="AU8714" s="40"/>
      <c r="AX8714" s="6"/>
      <c r="AY8714" s="40"/>
    </row>
    <row r="8715" spans="32:51" x14ac:dyDescent="0.25">
      <c r="AF8715" s="6"/>
      <c r="AG8715" s="40"/>
      <c r="AJ8715" s="83"/>
      <c r="AK8715" s="40"/>
      <c r="AN8715" s="83"/>
      <c r="AO8715" s="40"/>
      <c r="AT8715" s="83"/>
      <c r="AU8715" s="40"/>
      <c r="AX8715" s="6"/>
      <c r="AY8715" s="40"/>
    </row>
    <row r="8716" spans="32:51" x14ac:dyDescent="0.25">
      <c r="AF8716" s="6"/>
      <c r="AG8716" s="40"/>
      <c r="AJ8716" s="83"/>
      <c r="AK8716" s="40"/>
      <c r="AN8716" s="83"/>
      <c r="AO8716" s="40"/>
      <c r="AT8716" s="83"/>
      <c r="AU8716" s="40"/>
      <c r="AX8716" s="6"/>
      <c r="AY8716" s="40"/>
    </row>
    <row r="8717" spans="32:51" x14ac:dyDescent="0.25">
      <c r="AF8717" s="6"/>
      <c r="AG8717" s="40"/>
      <c r="AJ8717" s="83"/>
      <c r="AK8717" s="40"/>
      <c r="AN8717" s="83"/>
      <c r="AO8717" s="40"/>
      <c r="AT8717" s="83"/>
      <c r="AU8717" s="40"/>
      <c r="AX8717" s="6"/>
      <c r="AY8717" s="40"/>
    </row>
    <row r="8718" spans="32:51" x14ac:dyDescent="0.25">
      <c r="AF8718" s="6"/>
      <c r="AG8718" s="40"/>
      <c r="AJ8718" s="83"/>
      <c r="AK8718" s="40"/>
      <c r="AN8718" s="83"/>
      <c r="AO8718" s="40"/>
      <c r="AT8718" s="83"/>
      <c r="AU8718" s="40"/>
      <c r="AX8718" s="6"/>
      <c r="AY8718" s="40"/>
    </row>
    <row r="8719" spans="32:51" x14ac:dyDescent="0.25">
      <c r="AF8719" s="6"/>
      <c r="AG8719" s="40"/>
      <c r="AJ8719" s="83"/>
      <c r="AK8719" s="40"/>
      <c r="AN8719" s="83"/>
      <c r="AO8719" s="40"/>
      <c r="AT8719" s="83"/>
      <c r="AU8719" s="40"/>
      <c r="AX8719" s="6"/>
      <c r="AY8719" s="40"/>
    </row>
    <row r="8720" spans="32:51" x14ac:dyDescent="0.25">
      <c r="AF8720" s="6"/>
      <c r="AG8720" s="40"/>
      <c r="AJ8720" s="83"/>
      <c r="AK8720" s="40"/>
      <c r="AN8720" s="83"/>
      <c r="AO8720" s="40"/>
      <c r="AT8720" s="83"/>
      <c r="AU8720" s="40"/>
      <c r="AX8720" s="6"/>
      <c r="AY8720" s="40"/>
    </row>
    <row r="8721" spans="32:51" x14ac:dyDescent="0.25">
      <c r="AF8721" s="6"/>
      <c r="AG8721" s="40"/>
      <c r="AJ8721" s="83"/>
      <c r="AK8721" s="40"/>
      <c r="AN8721" s="83"/>
      <c r="AO8721" s="40"/>
      <c r="AT8721" s="83"/>
      <c r="AU8721" s="40"/>
      <c r="AX8721" s="6"/>
      <c r="AY8721" s="40"/>
    </row>
    <row r="8722" spans="32:51" x14ac:dyDescent="0.25">
      <c r="AF8722" s="6"/>
      <c r="AG8722" s="40"/>
      <c r="AJ8722" s="83"/>
      <c r="AK8722" s="40"/>
      <c r="AN8722" s="83"/>
      <c r="AO8722" s="40"/>
      <c r="AT8722" s="83"/>
      <c r="AU8722" s="40"/>
      <c r="AX8722" s="6"/>
      <c r="AY8722" s="40"/>
    </row>
    <row r="8723" spans="32:51" x14ac:dyDescent="0.25">
      <c r="AF8723" s="6"/>
      <c r="AG8723" s="40"/>
      <c r="AJ8723" s="83"/>
      <c r="AK8723" s="40"/>
      <c r="AN8723" s="83"/>
      <c r="AO8723" s="40"/>
      <c r="AT8723" s="83"/>
      <c r="AU8723" s="40"/>
      <c r="AX8723" s="6"/>
      <c r="AY8723" s="40"/>
    </row>
    <row r="8724" spans="32:51" x14ac:dyDescent="0.25">
      <c r="AF8724" s="6"/>
      <c r="AG8724" s="40"/>
      <c r="AJ8724" s="83"/>
      <c r="AK8724" s="40"/>
      <c r="AN8724" s="83"/>
      <c r="AO8724" s="40"/>
      <c r="AT8724" s="83"/>
      <c r="AU8724" s="40"/>
      <c r="AX8724" s="6"/>
      <c r="AY8724" s="40"/>
    </row>
    <row r="8725" spans="32:51" x14ac:dyDescent="0.25">
      <c r="AF8725" s="6"/>
      <c r="AG8725" s="40"/>
      <c r="AJ8725" s="83"/>
      <c r="AK8725" s="40"/>
      <c r="AN8725" s="83"/>
      <c r="AO8725" s="40"/>
      <c r="AT8725" s="83"/>
      <c r="AU8725" s="40"/>
      <c r="AX8725" s="6"/>
      <c r="AY8725" s="40"/>
    </row>
    <row r="8726" spans="32:51" x14ac:dyDescent="0.25">
      <c r="AF8726" s="6"/>
      <c r="AG8726" s="40"/>
      <c r="AJ8726" s="83"/>
      <c r="AK8726" s="40"/>
      <c r="AN8726" s="83"/>
      <c r="AO8726" s="40"/>
      <c r="AT8726" s="83"/>
      <c r="AU8726" s="40"/>
      <c r="AX8726" s="6"/>
      <c r="AY8726" s="40"/>
    </row>
    <row r="8727" spans="32:51" x14ac:dyDescent="0.25">
      <c r="AF8727" s="6"/>
      <c r="AG8727" s="40"/>
      <c r="AJ8727" s="83"/>
      <c r="AK8727" s="40"/>
      <c r="AN8727" s="83"/>
      <c r="AO8727" s="40"/>
      <c r="AT8727" s="83"/>
      <c r="AU8727" s="40"/>
      <c r="AX8727" s="6"/>
      <c r="AY8727" s="40"/>
    </row>
    <row r="8728" spans="32:51" x14ac:dyDescent="0.25">
      <c r="AF8728" s="6"/>
      <c r="AG8728" s="40"/>
      <c r="AJ8728" s="83"/>
      <c r="AK8728" s="40"/>
      <c r="AN8728" s="83"/>
      <c r="AO8728" s="40"/>
      <c r="AT8728" s="83"/>
      <c r="AU8728" s="40"/>
      <c r="AX8728" s="6"/>
      <c r="AY8728" s="40"/>
    </row>
    <row r="8729" spans="32:51" x14ac:dyDescent="0.25">
      <c r="AF8729" s="6"/>
      <c r="AG8729" s="40"/>
      <c r="AJ8729" s="83"/>
      <c r="AK8729" s="40"/>
      <c r="AN8729" s="83"/>
      <c r="AO8729" s="40"/>
      <c r="AT8729" s="83"/>
      <c r="AU8729" s="40"/>
      <c r="AX8729" s="6"/>
      <c r="AY8729" s="40"/>
    </row>
    <row r="8730" spans="32:51" x14ac:dyDescent="0.25">
      <c r="AF8730" s="6"/>
      <c r="AG8730" s="40"/>
      <c r="AJ8730" s="83"/>
      <c r="AK8730" s="40"/>
      <c r="AN8730" s="83"/>
      <c r="AO8730" s="40"/>
      <c r="AT8730" s="83"/>
      <c r="AU8730" s="40"/>
      <c r="AX8730" s="6"/>
      <c r="AY8730" s="40"/>
    </row>
    <row r="8731" spans="32:51" x14ac:dyDescent="0.25">
      <c r="AF8731" s="6"/>
      <c r="AG8731" s="40"/>
      <c r="AJ8731" s="83"/>
      <c r="AK8731" s="40"/>
      <c r="AN8731" s="83"/>
      <c r="AO8731" s="40"/>
      <c r="AT8731" s="83"/>
      <c r="AU8731" s="40"/>
      <c r="AX8731" s="6"/>
      <c r="AY8731" s="40"/>
    </row>
    <row r="8732" spans="32:51" x14ac:dyDescent="0.25">
      <c r="AF8732" s="6"/>
      <c r="AG8732" s="40"/>
      <c r="AJ8732" s="83"/>
      <c r="AK8732" s="40"/>
      <c r="AN8732" s="83"/>
      <c r="AO8732" s="40"/>
      <c r="AT8732" s="83"/>
      <c r="AU8732" s="40"/>
      <c r="AX8732" s="6"/>
      <c r="AY8732" s="40"/>
    </row>
    <row r="8733" spans="32:51" x14ac:dyDescent="0.25">
      <c r="AF8733" s="6"/>
      <c r="AG8733" s="40"/>
      <c r="AJ8733" s="83"/>
      <c r="AK8733" s="40"/>
      <c r="AN8733" s="83"/>
      <c r="AO8733" s="40"/>
      <c r="AT8733" s="83"/>
      <c r="AU8733" s="40"/>
      <c r="AX8733" s="6"/>
      <c r="AY8733" s="40"/>
    </row>
    <row r="8734" spans="32:51" x14ac:dyDescent="0.25">
      <c r="AF8734" s="6"/>
      <c r="AG8734" s="40"/>
      <c r="AJ8734" s="83"/>
      <c r="AK8734" s="40"/>
      <c r="AN8734" s="83"/>
      <c r="AO8734" s="40"/>
      <c r="AT8734" s="83"/>
      <c r="AU8734" s="40"/>
      <c r="AX8734" s="6"/>
      <c r="AY8734" s="40"/>
    </row>
    <row r="8735" spans="32:51" x14ac:dyDescent="0.25">
      <c r="AF8735" s="6"/>
      <c r="AG8735" s="40"/>
      <c r="AJ8735" s="83"/>
      <c r="AK8735" s="40"/>
      <c r="AN8735" s="83"/>
      <c r="AO8735" s="40"/>
      <c r="AT8735" s="83"/>
      <c r="AU8735" s="40"/>
      <c r="AX8735" s="6"/>
      <c r="AY8735" s="40"/>
    </row>
    <row r="8736" spans="32:51" x14ac:dyDescent="0.25">
      <c r="AF8736" s="6"/>
      <c r="AG8736" s="40"/>
      <c r="AJ8736" s="83"/>
      <c r="AK8736" s="40"/>
      <c r="AN8736" s="83"/>
      <c r="AO8736" s="40"/>
      <c r="AT8736" s="83"/>
      <c r="AU8736" s="40"/>
      <c r="AX8736" s="6"/>
      <c r="AY8736" s="40"/>
    </row>
    <row r="8737" spans="32:51" x14ac:dyDescent="0.25">
      <c r="AF8737" s="6"/>
      <c r="AG8737" s="40"/>
      <c r="AJ8737" s="83"/>
      <c r="AK8737" s="40"/>
      <c r="AN8737" s="83"/>
      <c r="AO8737" s="40"/>
      <c r="AT8737" s="83"/>
      <c r="AU8737" s="40"/>
      <c r="AX8737" s="6"/>
      <c r="AY8737" s="40"/>
    </row>
    <row r="8738" spans="32:51" x14ac:dyDescent="0.25">
      <c r="AF8738" s="6"/>
      <c r="AG8738" s="40"/>
      <c r="AJ8738" s="83"/>
      <c r="AK8738" s="40"/>
      <c r="AN8738" s="83"/>
      <c r="AO8738" s="40"/>
      <c r="AT8738" s="83"/>
      <c r="AU8738" s="40"/>
      <c r="AX8738" s="6"/>
      <c r="AY8738" s="40"/>
    </row>
    <row r="8739" spans="32:51" x14ac:dyDescent="0.25">
      <c r="AF8739" s="6"/>
      <c r="AG8739" s="40"/>
      <c r="AJ8739" s="83"/>
      <c r="AK8739" s="40"/>
      <c r="AN8739" s="83"/>
      <c r="AO8739" s="40"/>
      <c r="AT8739" s="83"/>
      <c r="AU8739" s="40"/>
      <c r="AX8739" s="6"/>
      <c r="AY8739" s="40"/>
    </row>
    <row r="8740" spans="32:51" x14ac:dyDescent="0.25">
      <c r="AF8740" s="6"/>
      <c r="AG8740" s="40"/>
      <c r="AJ8740" s="83"/>
      <c r="AK8740" s="40"/>
      <c r="AN8740" s="83"/>
      <c r="AO8740" s="40"/>
      <c r="AT8740" s="83"/>
      <c r="AU8740" s="40"/>
      <c r="AX8740" s="6"/>
      <c r="AY8740" s="40"/>
    </row>
    <row r="8741" spans="32:51" x14ac:dyDescent="0.25">
      <c r="AF8741" s="6"/>
      <c r="AG8741" s="40"/>
      <c r="AJ8741" s="83"/>
      <c r="AK8741" s="40"/>
      <c r="AN8741" s="83"/>
      <c r="AO8741" s="40"/>
      <c r="AT8741" s="83"/>
      <c r="AU8741" s="40"/>
      <c r="AX8741" s="6"/>
      <c r="AY8741" s="40"/>
    </row>
    <row r="8742" spans="32:51" x14ac:dyDescent="0.25">
      <c r="AF8742" s="6"/>
      <c r="AG8742" s="40"/>
      <c r="AJ8742" s="83"/>
      <c r="AK8742" s="40"/>
      <c r="AN8742" s="83"/>
      <c r="AO8742" s="40"/>
      <c r="AT8742" s="83"/>
      <c r="AU8742" s="40"/>
      <c r="AX8742" s="6"/>
      <c r="AY8742" s="40"/>
    </row>
    <row r="8743" spans="32:51" x14ac:dyDescent="0.25">
      <c r="AF8743" s="6"/>
      <c r="AG8743" s="40"/>
      <c r="AJ8743" s="83"/>
      <c r="AK8743" s="40"/>
      <c r="AN8743" s="83"/>
      <c r="AO8743" s="40"/>
      <c r="AT8743" s="83"/>
      <c r="AU8743" s="40"/>
      <c r="AX8743" s="6"/>
      <c r="AY8743" s="40"/>
    </row>
    <row r="8744" spans="32:51" x14ac:dyDescent="0.25">
      <c r="AF8744" s="6"/>
      <c r="AG8744" s="40"/>
      <c r="AJ8744" s="83"/>
      <c r="AK8744" s="40"/>
      <c r="AN8744" s="83"/>
      <c r="AO8744" s="40"/>
      <c r="AT8744" s="83"/>
      <c r="AU8744" s="40"/>
      <c r="AX8744" s="6"/>
      <c r="AY8744" s="40"/>
    </row>
    <row r="8745" spans="32:51" x14ac:dyDescent="0.25">
      <c r="AF8745" s="6"/>
      <c r="AG8745" s="40"/>
      <c r="AJ8745" s="83"/>
      <c r="AK8745" s="40"/>
      <c r="AN8745" s="83"/>
      <c r="AO8745" s="40"/>
      <c r="AT8745" s="83"/>
      <c r="AU8745" s="40"/>
      <c r="AX8745" s="6"/>
      <c r="AY8745" s="40"/>
    </row>
    <row r="8746" spans="32:51" x14ac:dyDescent="0.25">
      <c r="AF8746" s="6"/>
      <c r="AG8746" s="40"/>
      <c r="AJ8746" s="83"/>
      <c r="AK8746" s="40"/>
      <c r="AN8746" s="83"/>
      <c r="AO8746" s="40"/>
      <c r="AT8746" s="83"/>
      <c r="AU8746" s="40"/>
      <c r="AX8746" s="6"/>
      <c r="AY8746" s="40"/>
    </row>
    <row r="8747" spans="32:51" x14ac:dyDescent="0.25">
      <c r="AF8747" s="6"/>
      <c r="AG8747" s="40"/>
      <c r="AJ8747" s="83"/>
      <c r="AK8747" s="40"/>
      <c r="AN8747" s="83"/>
      <c r="AO8747" s="40"/>
      <c r="AT8747" s="83"/>
      <c r="AU8747" s="40"/>
      <c r="AX8747" s="6"/>
      <c r="AY8747" s="40"/>
    </row>
    <row r="8748" spans="32:51" x14ac:dyDescent="0.25">
      <c r="AF8748" s="6"/>
      <c r="AG8748" s="40"/>
      <c r="AJ8748" s="83"/>
      <c r="AK8748" s="40"/>
      <c r="AN8748" s="83"/>
      <c r="AO8748" s="40"/>
      <c r="AT8748" s="83"/>
      <c r="AU8748" s="40"/>
      <c r="AX8748" s="6"/>
      <c r="AY8748" s="40"/>
    </row>
    <row r="8749" spans="32:51" x14ac:dyDescent="0.25">
      <c r="AF8749" s="6"/>
      <c r="AG8749" s="40"/>
      <c r="AJ8749" s="83"/>
      <c r="AK8749" s="40"/>
      <c r="AN8749" s="83"/>
      <c r="AO8749" s="40"/>
      <c r="AT8749" s="83"/>
      <c r="AU8749" s="40"/>
      <c r="AX8749" s="6"/>
      <c r="AY8749" s="40"/>
    </row>
    <row r="8750" spans="32:51" x14ac:dyDescent="0.25">
      <c r="AF8750" s="6"/>
      <c r="AG8750" s="40"/>
      <c r="AJ8750" s="83"/>
      <c r="AK8750" s="40"/>
      <c r="AN8750" s="83"/>
      <c r="AO8750" s="40"/>
      <c r="AT8750" s="83"/>
      <c r="AU8750" s="40"/>
      <c r="AX8750" s="6"/>
      <c r="AY8750" s="40"/>
    </row>
    <row r="8751" spans="32:51" x14ac:dyDescent="0.25">
      <c r="AF8751" s="6"/>
      <c r="AG8751" s="40"/>
      <c r="AJ8751" s="83"/>
      <c r="AK8751" s="40"/>
      <c r="AN8751" s="83"/>
      <c r="AO8751" s="40"/>
      <c r="AT8751" s="83"/>
      <c r="AU8751" s="40"/>
      <c r="AX8751" s="6"/>
      <c r="AY8751" s="40"/>
    </row>
    <row r="8752" spans="32:51" x14ac:dyDescent="0.25">
      <c r="AF8752" s="6"/>
      <c r="AG8752" s="40"/>
      <c r="AJ8752" s="83"/>
      <c r="AK8752" s="40"/>
      <c r="AN8752" s="83"/>
      <c r="AO8752" s="40"/>
      <c r="AT8752" s="83"/>
      <c r="AU8752" s="40"/>
      <c r="AX8752" s="6"/>
      <c r="AY8752" s="40"/>
    </row>
    <row r="8753" spans="32:51" x14ac:dyDescent="0.25">
      <c r="AF8753" s="6"/>
      <c r="AG8753" s="40"/>
      <c r="AJ8753" s="83"/>
      <c r="AK8753" s="40"/>
      <c r="AN8753" s="83"/>
      <c r="AO8753" s="40"/>
      <c r="AT8753" s="83"/>
      <c r="AU8753" s="40"/>
      <c r="AX8753" s="6"/>
      <c r="AY8753" s="40"/>
    </row>
    <row r="8754" spans="32:51" x14ac:dyDescent="0.25">
      <c r="AF8754" s="6"/>
      <c r="AG8754" s="40"/>
      <c r="AJ8754" s="83"/>
      <c r="AK8754" s="40"/>
      <c r="AN8754" s="83"/>
      <c r="AO8754" s="40"/>
      <c r="AT8754" s="83"/>
      <c r="AU8754" s="40"/>
      <c r="AX8754" s="6"/>
      <c r="AY8754" s="40"/>
    </row>
    <row r="8755" spans="32:51" x14ac:dyDescent="0.25">
      <c r="AF8755" s="6"/>
      <c r="AG8755" s="40"/>
      <c r="AJ8755" s="83"/>
      <c r="AK8755" s="40"/>
      <c r="AN8755" s="83"/>
      <c r="AO8755" s="40"/>
      <c r="AT8755" s="83"/>
      <c r="AU8755" s="40"/>
      <c r="AX8755" s="6"/>
      <c r="AY8755" s="40"/>
    </row>
    <row r="8756" spans="32:51" x14ac:dyDescent="0.25">
      <c r="AF8756" s="6"/>
      <c r="AG8756" s="40"/>
      <c r="AJ8756" s="83"/>
      <c r="AK8756" s="40"/>
      <c r="AN8756" s="83"/>
      <c r="AO8756" s="40"/>
      <c r="AT8756" s="83"/>
      <c r="AU8756" s="40"/>
      <c r="AX8756" s="6"/>
      <c r="AY8756" s="40"/>
    </row>
    <row r="8757" spans="32:51" x14ac:dyDescent="0.25">
      <c r="AF8757" s="6"/>
      <c r="AG8757" s="40"/>
      <c r="AJ8757" s="83"/>
      <c r="AK8757" s="40"/>
      <c r="AN8757" s="83"/>
      <c r="AO8757" s="40"/>
      <c r="AT8757" s="83"/>
      <c r="AU8757" s="40"/>
      <c r="AX8757" s="6"/>
      <c r="AY8757" s="40"/>
    </row>
    <row r="8758" spans="32:51" x14ac:dyDescent="0.25">
      <c r="AF8758" s="6"/>
      <c r="AG8758" s="40"/>
      <c r="AJ8758" s="83"/>
      <c r="AK8758" s="40"/>
      <c r="AN8758" s="83"/>
      <c r="AO8758" s="40"/>
      <c r="AT8758" s="83"/>
      <c r="AU8758" s="40"/>
      <c r="AX8758" s="6"/>
      <c r="AY8758" s="40"/>
    </row>
    <row r="8759" spans="32:51" x14ac:dyDescent="0.25">
      <c r="AF8759" s="6"/>
      <c r="AG8759" s="40"/>
      <c r="AJ8759" s="83"/>
      <c r="AK8759" s="40"/>
      <c r="AN8759" s="83"/>
      <c r="AO8759" s="40"/>
      <c r="AT8759" s="83"/>
      <c r="AU8759" s="40"/>
      <c r="AX8759" s="6"/>
      <c r="AY8759" s="40"/>
    </row>
    <row r="8760" spans="32:51" x14ac:dyDescent="0.25">
      <c r="AF8760" s="6"/>
      <c r="AG8760" s="40"/>
      <c r="AJ8760" s="83"/>
      <c r="AK8760" s="40"/>
      <c r="AN8760" s="83"/>
      <c r="AO8760" s="40"/>
      <c r="AT8760" s="83"/>
      <c r="AU8760" s="40"/>
      <c r="AX8760" s="6"/>
      <c r="AY8760" s="40"/>
    </row>
    <row r="8761" spans="32:51" x14ac:dyDescent="0.25">
      <c r="AF8761" s="6"/>
      <c r="AG8761" s="40"/>
      <c r="AJ8761" s="83"/>
      <c r="AK8761" s="40"/>
      <c r="AN8761" s="83"/>
      <c r="AO8761" s="40"/>
      <c r="AT8761" s="83"/>
      <c r="AU8761" s="40"/>
      <c r="AX8761" s="6"/>
      <c r="AY8761" s="40"/>
    </row>
    <row r="8762" spans="32:51" x14ac:dyDescent="0.25">
      <c r="AF8762" s="6"/>
      <c r="AG8762" s="40"/>
      <c r="AJ8762" s="83"/>
      <c r="AK8762" s="40"/>
      <c r="AN8762" s="83"/>
      <c r="AO8762" s="40"/>
      <c r="AT8762" s="83"/>
      <c r="AU8762" s="40"/>
      <c r="AX8762" s="6"/>
      <c r="AY8762" s="40"/>
    </row>
    <row r="8763" spans="32:51" x14ac:dyDescent="0.25">
      <c r="AF8763" s="6"/>
      <c r="AG8763" s="40"/>
      <c r="AJ8763" s="83"/>
      <c r="AK8763" s="40"/>
      <c r="AN8763" s="83"/>
      <c r="AO8763" s="40"/>
      <c r="AT8763" s="83"/>
      <c r="AU8763" s="40"/>
      <c r="AX8763" s="6"/>
      <c r="AY8763" s="40"/>
    </row>
    <row r="8764" spans="32:51" x14ac:dyDescent="0.25">
      <c r="AF8764" s="6"/>
      <c r="AG8764" s="40"/>
      <c r="AJ8764" s="83"/>
      <c r="AK8764" s="40"/>
      <c r="AN8764" s="83"/>
      <c r="AO8764" s="40"/>
      <c r="AT8764" s="83"/>
      <c r="AU8764" s="40"/>
      <c r="AX8764" s="6"/>
      <c r="AY8764" s="40"/>
    </row>
    <row r="8765" spans="32:51" x14ac:dyDescent="0.25">
      <c r="AF8765" s="6"/>
      <c r="AG8765" s="40"/>
      <c r="AJ8765" s="83"/>
      <c r="AK8765" s="40"/>
      <c r="AN8765" s="83"/>
      <c r="AO8765" s="40"/>
      <c r="AT8765" s="83"/>
      <c r="AU8765" s="40"/>
      <c r="AX8765" s="6"/>
      <c r="AY8765" s="40"/>
    </row>
    <row r="8766" spans="32:51" x14ac:dyDescent="0.25">
      <c r="AF8766" s="6"/>
      <c r="AG8766" s="40"/>
      <c r="AJ8766" s="83"/>
      <c r="AK8766" s="40"/>
      <c r="AN8766" s="83"/>
      <c r="AO8766" s="40"/>
      <c r="AT8766" s="83"/>
      <c r="AU8766" s="40"/>
      <c r="AX8766" s="6"/>
      <c r="AY8766" s="40"/>
    </row>
    <row r="8767" spans="32:51" x14ac:dyDescent="0.25">
      <c r="AF8767" s="6"/>
      <c r="AG8767" s="40"/>
      <c r="AJ8767" s="83"/>
      <c r="AK8767" s="40"/>
      <c r="AN8767" s="83"/>
      <c r="AO8767" s="40"/>
      <c r="AT8767" s="83"/>
      <c r="AU8767" s="40"/>
      <c r="AX8767" s="6"/>
      <c r="AY8767" s="40"/>
    </row>
    <row r="8768" spans="32:51" x14ac:dyDescent="0.25">
      <c r="AF8768" s="6"/>
      <c r="AG8768" s="40"/>
      <c r="AJ8768" s="83"/>
      <c r="AK8768" s="40"/>
      <c r="AN8768" s="83"/>
      <c r="AO8768" s="40"/>
      <c r="AT8768" s="83"/>
      <c r="AU8768" s="40"/>
      <c r="AX8768" s="6"/>
      <c r="AY8768" s="40"/>
    </row>
    <row r="8769" spans="32:51" x14ac:dyDescent="0.25">
      <c r="AF8769" s="6"/>
      <c r="AG8769" s="40"/>
      <c r="AJ8769" s="83"/>
      <c r="AK8769" s="40"/>
      <c r="AN8769" s="83"/>
      <c r="AO8769" s="40"/>
      <c r="AT8769" s="83"/>
      <c r="AU8769" s="40"/>
      <c r="AX8769" s="6"/>
      <c r="AY8769" s="40"/>
    </row>
    <row r="8770" spans="32:51" x14ac:dyDescent="0.25">
      <c r="AF8770" s="6"/>
      <c r="AG8770" s="40"/>
      <c r="AJ8770" s="83"/>
      <c r="AK8770" s="40"/>
      <c r="AN8770" s="83"/>
      <c r="AO8770" s="40"/>
      <c r="AT8770" s="83"/>
      <c r="AU8770" s="40"/>
      <c r="AX8770" s="6"/>
      <c r="AY8770" s="40"/>
    </row>
    <row r="8771" spans="32:51" x14ac:dyDescent="0.25">
      <c r="AF8771" s="6"/>
      <c r="AG8771" s="40"/>
      <c r="AJ8771" s="83"/>
      <c r="AK8771" s="40"/>
      <c r="AN8771" s="83"/>
      <c r="AO8771" s="40"/>
      <c r="AT8771" s="83"/>
      <c r="AU8771" s="40"/>
      <c r="AX8771" s="6"/>
      <c r="AY8771" s="40"/>
    </row>
    <row r="8772" spans="32:51" x14ac:dyDescent="0.25">
      <c r="AF8772" s="6"/>
      <c r="AG8772" s="40"/>
      <c r="AJ8772" s="83"/>
      <c r="AK8772" s="40"/>
      <c r="AN8772" s="83"/>
      <c r="AO8772" s="40"/>
      <c r="AT8772" s="83"/>
      <c r="AU8772" s="40"/>
      <c r="AX8772" s="6"/>
      <c r="AY8772" s="40"/>
    </row>
    <row r="8773" spans="32:51" x14ac:dyDescent="0.25">
      <c r="AF8773" s="6"/>
      <c r="AG8773" s="40"/>
      <c r="AJ8773" s="83"/>
      <c r="AK8773" s="40"/>
      <c r="AN8773" s="83"/>
      <c r="AO8773" s="40"/>
      <c r="AT8773" s="83"/>
      <c r="AU8773" s="40"/>
      <c r="AX8773" s="6"/>
      <c r="AY8773" s="40"/>
    </row>
    <row r="8774" spans="32:51" x14ac:dyDescent="0.25">
      <c r="AF8774" s="6"/>
      <c r="AG8774" s="40"/>
      <c r="AJ8774" s="83"/>
      <c r="AK8774" s="40"/>
      <c r="AN8774" s="83"/>
      <c r="AO8774" s="40"/>
      <c r="AT8774" s="83"/>
      <c r="AU8774" s="40"/>
      <c r="AX8774" s="6"/>
      <c r="AY8774" s="40"/>
    </row>
    <row r="8775" spans="32:51" x14ac:dyDescent="0.25">
      <c r="AF8775" s="6"/>
      <c r="AG8775" s="40"/>
      <c r="AJ8775" s="83"/>
      <c r="AK8775" s="40"/>
      <c r="AN8775" s="83"/>
      <c r="AO8775" s="40"/>
      <c r="AT8775" s="83"/>
      <c r="AU8775" s="40"/>
      <c r="AX8775" s="6"/>
      <c r="AY8775" s="40"/>
    </row>
    <row r="8776" spans="32:51" x14ac:dyDescent="0.25">
      <c r="AF8776" s="6"/>
      <c r="AG8776" s="40"/>
      <c r="AJ8776" s="83"/>
      <c r="AK8776" s="40"/>
      <c r="AN8776" s="83"/>
      <c r="AO8776" s="40"/>
      <c r="AT8776" s="83"/>
      <c r="AU8776" s="40"/>
      <c r="AX8776" s="6"/>
      <c r="AY8776" s="40"/>
    </row>
    <row r="8777" spans="32:51" x14ac:dyDescent="0.25">
      <c r="AF8777" s="6"/>
      <c r="AG8777" s="40"/>
      <c r="AJ8777" s="83"/>
      <c r="AK8777" s="40"/>
      <c r="AN8777" s="83"/>
      <c r="AO8777" s="40"/>
      <c r="AT8777" s="83"/>
      <c r="AU8777" s="40"/>
      <c r="AX8777" s="6"/>
      <c r="AY8777" s="40"/>
    </row>
    <row r="8778" spans="32:51" x14ac:dyDescent="0.25">
      <c r="AF8778" s="6"/>
      <c r="AG8778" s="40"/>
      <c r="AJ8778" s="83"/>
      <c r="AK8778" s="40"/>
      <c r="AN8778" s="83"/>
      <c r="AO8778" s="40"/>
      <c r="AT8778" s="83"/>
      <c r="AU8778" s="40"/>
      <c r="AX8778" s="6"/>
      <c r="AY8778" s="40"/>
    </row>
    <row r="8779" spans="32:51" x14ac:dyDescent="0.25">
      <c r="AF8779" s="6"/>
      <c r="AG8779" s="40"/>
      <c r="AJ8779" s="83"/>
      <c r="AK8779" s="40"/>
      <c r="AN8779" s="83"/>
      <c r="AO8779" s="40"/>
      <c r="AT8779" s="83"/>
      <c r="AU8779" s="40"/>
      <c r="AX8779" s="6"/>
      <c r="AY8779" s="40"/>
    </row>
    <row r="8780" spans="32:51" x14ac:dyDescent="0.25">
      <c r="AF8780" s="6"/>
      <c r="AG8780" s="40"/>
      <c r="AJ8780" s="83"/>
      <c r="AK8780" s="40"/>
      <c r="AN8780" s="83"/>
      <c r="AO8780" s="40"/>
      <c r="AT8780" s="83"/>
      <c r="AU8780" s="40"/>
      <c r="AX8780" s="6"/>
      <c r="AY8780" s="40"/>
    </row>
    <row r="8781" spans="32:51" x14ac:dyDescent="0.25">
      <c r="AF8781" s="6"/>
      <c r="AG8781" s="40"/>
      <c r="AJ8781" s="83"/>
      <c r="AK8781" s="40"/>
      <c r="AN8781" s="83"/>
      <c r="AO8781" s="40"/>
      <c r="AT8781" s="83"/>
      <c r="AU8781" s="40"/>
      <c r="AX8781" s="6"/>
      <c r="AY8781" s="40"/>
    </row>
    <row r="8782" spans="32:51" x14ac:dyDescent="0.25">
      <c r="AF8782" s="6"/>
      <c r="AG8782" s="40"/>
      <c r="AJ8782" s="83"/>
      <c r="AK8782" s="40"/>
      <c r="AN8782" s="83"/>
      <c r="AO8782" s="40"/>
      <c r="AT8782" s="83"/>
      <c r="AU8782" s="40"/>
      <c r="AX8782" s="6"/>
      <c r="AY8782" s="40"/>
    </row>
    <row r="8783" spans="32:51" x14ac:dyDescent="0.25">
      <c r="AF8783" s="6"/>
      <c r="AG8783" s="40"/>
      <c r="AJ8783" s="83"/>
      <c r="AK8783" s="40"/>
      <c r="AN8783" s="83"/>
      <c r="AO8783" s="40"/>
      <c r="AT8783" s="83"/>
      <c r="AU8783" s="40"/>
      <c r="AX8783" s="6"/>
      <c r="AY8783" s="40"/>
    </row>
    <row r="8784" spans="32:51" x14ac:dyDescent="0.25">
      <c r="AF8784" s="6"/>
      <c r="AG8784" s="40"/>
      <c r="AJ8784" s="83"/>
      <c r="AK8784" s="40"/>
      <c r="AN8784" s="83"/>
      <c r="AO8784" s="40"/>
      <c r="AT8784" s="83"/>
      <c r="AU8784" s="40"/>
      <c r="AX8784" s="6"/>
      <c r="AY8784" s="40"/>
    </row>
    <row r="8785" spans="32:51" x14ac:dyDescent="0.25">
      <c r="AF8785" s="6"/>
      <c r="AG8785" s="40"/>
      <c r="AJ8785" s="83"/>
      <c r="AK8785" s="40"/>
      <c r="AN8785" s="83"/>
      <c r="AO8785" s="40"/>
      <c r="AT8785" s="83"/>
      <c r="AU8785" s="40"/>
      <c r="AX8785" s="6"/>
      <c r="AY8785" s="40"/>
    </row>
    <row r="8786" spans="32:51" x14ac:dyDescent="0.25">
      <c r="AF8786" s="6"/>
      <c r="AG8786" s="40"/>
      <c r="AJ8786" s="83"/>
      <c r="AK8786" s="40"/>
      <c r="AN8786" s="83"/>
      <c r="AO8786" s="40"/>
      <c r="AT8786" s="83"/>
      <c r="AU8786" s="40"/>
      <c r="AX8786" s="6"/>
      <c r="AY8786" s="40"/>
    </row>
    <row r="8787" spans="32:51" x14ac:dyDescent="0.25">
      <c r="AF8787" s="6"/>
      <c r="AG8787" s="40"/>
      <c r="AJ8787" s="83"/>
      <c r="AK8787" s="40"/>
      <c r="AN8787" s="83"/>
      <c r="AO8787" s="40"/>
      <c r="AT8787" s="83"/>
      <c r="AU8787" s="40"/>
      <c r="AX8787" s="6"/>
      <c r="AY8787" s="40"/>
    </row>
    <row r="8788" spans="32:51" x14ac:dyDescent="0.25">
      <c r="AF8788" s="6"/>
      <c r="AG8788" s="40"/>
      <c r="AJ8788" s="83"/>
      <c r="AK8788" s="40"/>
      <c r="AN8788" s="83"/>
      <c r="AO8788" s="40"/>
      <c r="AT8788" s="83"/>
      <c r="AU8788" s="40"/>
      <c r="AX8788" s="6"/>
      <c r="AY8788" s="40"/>
    </row>
    <row r="8789" spans="32:51" x14ac:dyDescent="0.25">
      <c r="AF8789" s="6"/>
      <c r="AG8789" s="40"/>
      <c r="AJ8789" s="83"/>
      <c r="AK8789" s="40"/>
      <c r="AN8789" s="83"/>
      <c r="AO8789" s="40"/>
      <c r="AT8789" s="83"/>
      <c r="AU8789" s="40"/>
      <c r="AX8789" s="6"/>
      <c r="AY8789" s="40"/>
    </row>
    <row r="8790" spans="32:51" x14ac:dyDescent="0.25">
      <c r="AF8790" s="6"/>
      <c r="AG8790" s="40"/>
      <c r="AJ8790" s="83"/>
      <c r="AK8790" s="40"/>
      <c r="AN8790" s="83"/>
      <c r="AO8790" s="40"/>
      <c r="AT8790" s="83"/>
      <c r="AU8790" s="40"/>
      <c r="AX8790" s="6"/>
      <c r="AY8790" s="40"/>
    </row>
    <row r="8791" spans="32:51" x14ac:dyDescent="0.25">
      <c r="AF8791" s="6"/>
      <c r="AG8791" s="40"/>
      <c r="AJ8791" s="83"/>
      <c r="AK8791" s="40"/>
      <c r="AN8791" s="83"/>
      <c r="AO8791" s="40"/>
      <c r="AT8791" s="83"/>
      <c r="AU8791" s="40"/>
      <c r="AX8791" s="6"/>
      <c r="AY8791" s="40"/>
    </row>
    <row r="8792" spans="32:51" x14ac:dyDescent="0.25">
      <c r="AF8792" s="6"/>
      <c r="AG8792" s="40"/>
      <c r="AJ8792" s="83"/>
      <c r="AK8792" s="40"/>
      <c r="AN8792" s="83"/>
      <c r="AO8792" s="40"/>
      <c r="AT8792" s="83"/>
      <c r="AU8792" s="40"/>
      <c r="AX8792" s="6"/>
      <c r="AY8792" s="40"/>
    </row>
    <row r="8793" spans="32:51" x14ac:dyDescent="0.25">
      <c r="AF8793" s="6"/>
      <c r="AG8793" s="40"/>
      <c r="AJ8793" s="83"/>
      <c r="AK8793" s="40"/>
      <c r="AN8793" s="83"/>
      <c r="AO8793" s="40"/>
      <c r="AT8793" s="83"/>
      <c r="AU8793" s="40"/>
      <c r="AX8793" s="6"/>
      <c r="AY8793" s="40"/>
    </row>
    <row r="8794" spans="32:51" x14ac:dyDescent="0.25">
      <c r="AF8794" s="6"/>
      <c r="AG8794" s="40"/>
      <c r="AJ8794" s="83"/>
      <c r="AK8794" s="40"/>
      <c r="AN8794" s="83"/>
      <c r="AO8794" s="40"/>
      <c r="AT8794" s="83"/>
      <c r="AU8794" s="40"/>
      <c r="AX8794" s="6"/>
      <c r="AY8794" s="40"/>
    </row>
    <row r="8795" spans="32:51" x14ac:dyDescent="0.25">
      <c r="AF8795" s="6"/>
      <c r="AG8795" s="40"/>
      <c r="AJ8795" s="83"/>
      <c r="AK8795" s="40"/>
      <c r="AN8795" s="83"/>
      <c r="AO8795" s="40"/>
      <c r="AT8795" s="83"/>
      <c r="AU8795" s="40"/>
      <c r="AX8795" s="6"/>
      <c r="AY8795" s="40"/>
    </row>
    <row r="8796" spans="32:51" x14ac:dyDescent="0.25">
      <c r="AF8796" s="6"/>
      <c r="AG8796" s="40"/>
      <c r="AJ8796" s="83"/>
      <c r="AK8796" s="40"/>
      <c r="AN8796" s="83"/>
      <c r="AO8796" s="40"/>
      <c r="AT8796" s="83"/>
      <c r="AU8796" s="40"/>
      <c r="AX8796" s="6"/>
      <c r="AY8796" s="40"/>
    </row>
    <row r="8797" spans="32:51" x14ac:dyDescent="0.25">
      <c r="AF8797" s="6"/>
      <c r="AG8797" s="40"/>
      <c r="AJ8797" s="83"/>
      <c r="AK8797" s="40"/>
      <c r="AN8797" s="83"/>
      <c r="AO8797" s="40"/>
      <c r="AT8797" s="83"/>
      <c r="AU8797" s="40"/>
      <c r="AX8797" s="6"/>
      <c r="AY8797" s="40"/>
    </row>
    <row r="8798" spans="32:51" x14ac:dyDescent="0.25">
      <c r="AF8798" s="6"/>
      <c r="AG8798" s="40"/>
      <c r="AJ8798" s="83"/>
      <c r="AK8798" s="40"/>
      <c r="AN8798" s="83"/>
      <c r="AO8798" s="40"/>
      <c r="AT8798" s="83"/>
      <c r="AU8798" s="40"/>
      <c r="AX8798" s="6"/>
      <c r="AY8798" s="40"/>
    </row>
    <row r="8799" spans="32:51" x14ac:dyDescent="0.25">
      <c r="AF8799" s="6"/>
      <c r="AG8799" s="40"/>
      <c r="AJ8799" s="83"/>
      <c r="AK8799" s="40"/>
      <c r="AN8799" s="83"/>
      <c r="AO8799" s="40"/>
      <c r="AT8799" s="83"/>
      <c r="AU8799" s="40"/>
      <c r="AX8799" s="6"/>
      <c r="AY8799" s="40"/>
    </row>
    <row r="8800" spans="32:51" x14ac:dyDescent="0.25">
      <c r="AF8800" s="6"/>
      <c r="AG8800" s="40"/>
      <c r="AJ8800" s="83"/>
      <c r="AK8800" s="40"/>
      <c r="AN8800" s="83"/>
      <c r="AO8800" s="40"/>
      <c r="AT8800" s="83"/>
      <c r="AU8800" s="40"/>
      <c r="AX8800" s="6"/>
      <c r="AY8800" s="40"/>
    </row>
    <row r="8801" spans="32:51" x14ac:dyDescent="0.25">
      <c r="AF8801" s="6"/>
      <c r="AG8801" s="40"/>
      <c r="AJ8801" s="83"/>
      <c r="AK8801" s="40"/>
      <c r="AN8801" s="83"/>
      <c r="AO8801" s="40"/>
      <c r="AT8801" s="83"/>
      <c r="AU8801" s="40"/>
      <c r="AX8801" s="6"/>
      <c r="AY8801" s="40"/>
    </row>
    <row r="8802" spans="32:51" x14ac:dyDescent="0.25">
      <c r="AF8802" s="6"/>
      <c r="AG8802" s="40"/>
      <c r="AJ8802" s="83"/>
      <c r="AK8802" s="40"/>
      <c r="AN8802" s="83"/>
      <c r="AO8802" s="40"/>
      <c r="AT8802" s="83"/>
      <c r="AU8802" s="40"/>
      <c r="AX8802" s="6"/>
      <c r="AY8802" s="40"/>
    </row>
    <row r="8803" spans="32:51" x14ac:dyDescent="0.25">
      <c r="AF8803" s="6"/>
      <c r="AG8803" s="40"/>
      <c r="AJ8803" s="83"/>
      <c r="AK8803" s="40"/>
      <c r="AN8803" s="83"/>
      <c r="AO8803" s="40"/>
      <c r="AT8803" s="83"/>
      <c r="AU8803" s="40"/>
      <c r="AX8803" s="6"/>
      <c r="AY8803" s="40"/>
    </row>
    <row r="8804" spans="32:51" x14ac:dyDescent="0.25">
      <c r="AF8804" s="6"/>
      <c r="AG8804" s="40"/>
      <c r="AJ8804" s="83"/>
      <c r="AK8804" s="40"/>
      <c r="AN8804" s="83"/>
      <c r="AO8804" s="40"/>
      <c r="AT8804" s="83"/>
      <c r="AU8804" s="40"/>
      <c r="AX8804" s="6"/>
      <c r="AY8804" s="40"/>
    </row>
    <row r="8805" spans="32:51" x14ac:dyDescent="0.25">
      <c r="AF8805" s="6"/>
      <c r="AG8805" s="40"/>
      <c r="AJ8805" s="83"/>
      <c r="AK8805" s="40"/>
      <c r="AN8805" s="83"/>
      <c r="AO8805" s="40"/>
      <c r="AT8805" s="83"/>
      <c r="AU8805" s="40"/>
      <c r="AX8805" s="6"/>
      <c r="AY8805" s="40"/>
    </row>
    <row r="8806" spans="32:51" x14ac:dyDescent="0.25">
      <c r="AF8806" s="6"/>
      <c r="AG8806" s="40"/>
      <c r="AJ8806" s="83"/>
      <c r="AK8806" s="40"/>
      <c r="AN8806" s="83"/>
      <c r="AO8806" s="40"/>
      <c r="AT8806" s="83"/>
      <c r="AU8806" s="40"/>
      <c r="AX8806" s="6"/>
      <c r="AY8806" s="40"/>
    </row>
    <row r="8807" spans="32:51" x14ac:dyDescent="0.25">
      <c r="AF8807" s="6"/>
      <c r="AG8807" s="40"/>
      <c r="AJ8807" s="83"/>
      <c r="AK8807" s="40"/>
      <c r="AN8807" s="83"/>
      <c r="AO8807" s="40"/>
      <c r="AT8807" s="83"/>
      <c r="AU8807" s="40"/>
      <c r="AX8807" s="6"/>
      <c r="AY8807" s="40"/>
    </row>
    <row r="8808" spans="32:51" x14ac:dyDescent="0.25">
      <c r="AF8808" s="6"/>
      <c r="AG8808" s="40"/>
      <c r="AJ8808" s="83"/>
      <c r="AK8808" s="40"/>
      <c r="AN8808" s="83"/>
      <c r="AO8808" s="40"/>
      <c r="AT8808" s="83"/>
      <c r="AU8808" s="40"/>
      <c r="AX8808" s="6"/>
      <c r="AY8808" s="40"/>
    </row>
    <row r="8809" spans="32:51" x14ac:dyDescent="0.25">
      <c r="AF8809" s="6"/>
      <c r="AG8809" s="40"/>
      <c r="AJ8809" s="83"/>
      <c r="AK8809" s="40"/>
      <c r="AN8809" s="83"/>
      <c r="AO8809" s="40"/>
      <c r="AT8809" s="83"/>
      <c r="AU8809" s="40"/>
      <c r="AX8809" s="6"/>
      <c r="AY8809" s="40"/>
    </row>
    <row r="8810" spans="32:51" x14ac:dyDescent="0.25">
      <c r="AF8810" s="6"/>
      <c r="AG8810" s="40"/>
      <c r="AJ8810" s="83"/>
      <c r="AK8810" s="40"/>
      <c r="AN8810" s="83"/>
      <c r="AO8810" s="40"/>
      <c r="AT8810" s="83"/>
      <c r="AU8810" s="40"/>
      <c r="AX8810" s="6"/>
      <c r="AY8810" s="40"/>
    </row>
    <row r="8811" spans="32:51" x14ac:dyDescent="0.25">
      <c r="AF8811" s="6"/>
      <c r="AG8811" s="40"/>
      <c r="AJ8811" s="83"/>
      <c r="AK8811" s="40"/>
      <c r="AN8811" s="83"/>
      <c r="AO8811" s="40"/>
      <c r="AT8811" s="83"/>
      <c r="AU8811" s="40"/>
      <c r="AX8811" s="6"/>
      <c r="AY8811" s="40"/>
    </row>
    <row r="8812" spans="32:51" x14ac:dyDescent="0.25">
      <c r="AF8812" s="6"/>
      <c r="AG8812" s="40"/>
      <c r="AJ8812" s="83"/>
      <c r="AK8812" s="40"/>
      <c r="AN8812" s="83"/>
      <c r="AO8812" s="40"/>
      <c r="AT8812" s="83"/>
      <c r="AU8812" s="40"/>
      <c r="AX8812" s="6"/>
      <c r="AY8812" s="40"/>
    </row>
    <row r="8813" spans="32:51" x14ac:dyDescent="0.25">
      <c r="AF8813" s="6"/>
      <c r="AG8813" s="40"/>
      <c r="AJ8813" s="83"/>
      <c r="AK8813" s="40"/>
      <c r="AN8813" s="83"/>
      <c r="AO8813" s="40"/>
      <c r="AT8813" s="83"/>
      <c r="AU8813" s="40"/>
      <c r="AX8813" s="6"/>
      <c r="AY8813" s="40"/>
    </row>
    <row r="8814" spans="32:51" x14ac:dyDescent="0.25">
      <c r="AF8814" s="6"/>
      <c r="AG8814" s="40"/>
      <c r="AJ8814" s="83"/>
      <c r="AK8814" s="40"/>
      <c r="AN8814" s="83"/>
      <c r="AO8814" s="40"/>
      <c r="AT8814" s="83"/>
      <c r="AU8814" s="40"/>
      <c r="AX8814" s="6"/>
      <c r="AY8814" s="40"/>
    </row>
    <row r="8815" spans="32:51" x14ac:dyDescent="0.25">
      <c r="AF8815" s="6"/>
      <c r="AG8815" s="40"/>
      <c r="AJ8815" s="83"/>
      <c r="AK8815" s="40"/>
      <c r="AN8815" s="83"/>
      <c r="AO8815" s="40"/>
      <c r="AT8815" s="83"/>
      <c r="AU8815" s="40"/>
      <c r="AX8815" s="6"/>
      <c r="AY8815" s="40"/>
    </row>
    <row r="8816" spans="32:51" x14ac:dyDescent="0.25">
      <c r="AF8816" s="6"/>
      <c r="AG8816" s="40"/>
      <c r="AJ8816" s="83"/>
      <c r="AK8816" s="40"/>
      <c r="AN8816" s="83"/>
      <c r="AO8816" s="40"/>
      <c r="AT8816" s="83"/>
      <c r="AU8816" s="40"/>
      <c r="AX8816" s="6"/>
      <c r="AY8816" s="40"/>
    </row>
    <row r="8817" spans="32:51" x14ac:dyDescent="0.25">
      <c r="AF8817" s="6"/>
      <c r="AG8817" s="40"/>
      <c r="AJ8817" s="83"/>
      <c r="AK8817" s="40"/>
      <c r="AN8817" s="83"/>
      <c r="AO8817" s="40"/>
      <c r="AT8817" s="83"/>
      <c r="AU8817" s="40"/>
      <c r="AX8817" s="6"/>
      <c r="AY8817" s="40"/>
    </row>
    <row r="8818" spans="32:51" x14ac:dyDescent="0.25">
      <c r="AF8818" s="6"/>
      <c r="AG8818" s="40"/>
      <c r="AJ8818" s="83"/>
      <c r="AK8818" s="40"/>
      <c r="AN8818" s="83"/>
      <c r="AO8818" s="40"/>
      <c r="AT8818" s="83"/>
      <c r="AU8818" s="40"/>
      <c r="AX8818" s="6"/>
      <c r="AY8818" s="40"/>
    </row>
    <row r="8819" spans="32:51" x14ac:dyDescent="0.25">
      <c r="AF8819" s="6"/>
      <c r="AG8819" s="40"/>
      <c r="AJ8819" s="83"/>
      <c r="AK8819" s="40"/>
      <c r="AN8819" s="83"/>
      <c r="AO8819" s="40"/>
      <c r="AT8819" s="83"/>
      <c r="AU8819" s="40"/>
      <c r="AX8819" s="6"/>
      <c r="AY8819" s="40"/>
    </row>
    <row r="8820" spans="32:51" x14ac:dyDescent="0.25">
      <c r="AF8820" s="6"/>
      <c r="AG8820" s="40"/>
      <c r="AJ8820" s="83"/>
      <c r="AK8820" s="40"/>
      <c r="AN8820" s="83"/>
      <c r="AO8820" s="40"/>
      <c r="AT8820" s="83"/>
      <c r="AU8820" s="40"/>
      <c r="AX8820" s="6"/>
      <c r="AY8820" s="40"/>
    </row>
    <row r="8821" spans="32:51" x14ac:dyDescent="0.25">
      <c r="AF8821" s="6"/>
      <c r="AG8821" s="40"/>
      <c r="AJ8821" s="83"/>
      <c r="AK8821" s="40"/>
      <c r="AN8821" s="83"/>
      <c r="AO8821" s="40"/>
      <c r="AT8821" s="83"/>
      <c r="AU8821" s="40"/>
      <c r="AX8821" s="6"/>
      <c r="AY8821" s="40"/>
    </row>
    <row r="8822" spans="32:51" x14ac:dyDescent="0.25">
      <c r="AF8822" s="6"/>
      <c r="AG8822" s="40"/>
      <c r="AJ8822" s="83"/>
      <c r="AK8822" s="40"/>
      <c r="AN8822" s="83"/>
      <c r="AO8822" s="40"/>
      <c r="AT8822" s="83"/>
      <c r="AU8822" s="40"/>
      <c r="AX8822" s="6"/>
      <c r="AY8822" s="40"/>
    </row>
    <row r="8823" spans="32:51" x14ac:dyDescent="0.25">
      <c r="AF8823" s="6"/>
      <c r="AG8823" s="40"/>
      <c r="AJ8823" s="83"/>
      <c r="AK8823" s="40"/>
      <c r="AN8823" s="83"/>
      <c r="AO8823" s="40"/>
      <c r="AT8823" s="83"/>
      <c r="AU8823" s="40"/>
      <c r="AX8823" s="6"/>
      <c r="AY8823" s="40"/>
    </row>
    <row r="8824" spans="32:51" x14ac:dyDescent="0.25">
      <c r="AF8824" s="6"/>
      <c r="AG8824" s="40"/>
      <c r="AJ8824" s="83"/>
      <c r="AK8824" s="40"/>
      <c r="AN8824" s="83"/>
      <c r="AO8824" s="40"/>
      <c r="AT8824" s="83"/>
      <c r="AU8824" s="40"/>
      <c r="AX8824" s="6"/>
      <c r="AY8824" s="40"/>
    </row>
    <row r="8825" spans="32:51" x14ac:dyDescent="0.25">
      <c r="AF8825" s="6"/>
      <c r="AG8825" s="40"/>
      <c r="AJ8825" s="83"/>
      <c r="AK8825" s="40"/>
      <c r="AN8825" s="83"/>
      <c r="AO8825" s="40"/>
      <c r="AT8825" s="83"/>
      <c r="AU8825" s="40"/>
      <c r="AX8825" s="6"/>
      <c r="AY8825" s="40"/>
    </row>
    <row r="8826" spans="32:51" x14ac:dyDescent="0.25">
      <c r="AF8826" s="6"/>
      <c r="AG8826" s="40"/>
      <c r="AJ8826" s="83"/>
      <c r="AK8826" s="40"/>
      <c r="AN8826" s="83"/>
      <c r="AO8826" s="40"/>
      <c r="AT8826" s="83"/>
      <c r="AU8826" s="40"/>
      <c r="AX8826" s="6"/>
      <c r="AY8826" s="40"/>
    </row>
    <row r="8827" spans="32:51" x14ac:dyDescent="0.25">
      <c r="AF8827" s="6"/>
      <c r="AG8827" s="40"/>
      <c r="AJ8827" s="83"/>
      <c r="AK8827" s="40"/>
      <c r="AN8827" s="83"/>
      <c r="AO8827" s="40"/>
      <c r="AT8827" s="83"/>
      <c r="AU8827" s="40"/>
      <c r="AX8827" s="6"/>
      <c r="AY8827" s="40"/>
    </row>
    <row r="8828" spans="32:51" x14ac:dyDescent="0.25">
      <c r="AF8828" s="6"/>
      <c r="AG8828" s="40"/>
      <c r="AJ8828" s="83"/>
      <c r="AK8828" s="40"/>
      <c r="AN8828" s="83"/>
      <c r="AO8828" s="40"/>
      <c r="AT8828" s="83"/>
      <c r="AU8828" s="40"/>
      <c r="AX8828" s="6"/>
      <c r="AY8828" s="40"/>
    </row>
    <row r="8829" spans="32:51" x14ac:dyDescent="0.25">
      <c r="AF8829" s="6"/>
      <c r="AG8829" s="40"/>
      <c r="AJ8829" s="83"/>
      <c r="AK8829" s="40"/>
      <c r="AN8829" s="83"/>
      <c r="AO8829" s="40"/>
      <c r="AT8829" s="83"/>
      <c r="AU8829" s="40"/>
      <c r="AX8829" s="6"/>
      <c r="AY8829" s="40"/>
    </row>
    <row r="8830" spans="32:51" x14ac:dyDescent="0.25">
      <c r="AF8830" s="6"/>
      <c r="AG8830" s="40"/>
      <c r="AJ8830" s="83"/>
      <c r="AK8830" s="40"/>
      <c r="AN8830" s="83"/>
      <c r="AO8830" s="40"/>
      <c r="AT8830" s="83"/>
      <c r="AU8830" s="40"/>
      <c r="AX8830" s="6"/>
      <c r="AY8830" s="40"/>
    </row>
    <row r="8831" spans="32:51" x14ac:dyDescent="0.25">
      <c r="AF8831" s="6"/>
      <c r="AG8831" s="40"/>
      <c r="AJ8831" s="83"/>
      <c r="AK8831" s="40"/>
      <c r="AN8831" s="83"/>
      <c r="AO8831" s="40"/>
      <c r="AT8831" s="83"/>
      <c r="AU8831" s="40"/>
      <c r="AX8831" s="6"/>
      <c r="AY8831" s="40"/>
    </row>
    <row r="8832" spans="32:51" x14ac:dyDescent="0.25">
      <c r="AF8832" s="6"/>
      <c r="AG8832" s="40"/>
      <c r="AJ8832" s="83"/>
      <c r="AK8832" s="40"/>
      <c r="AN8832" s="83"/>
      <c r="AO8832" s="40"/>
      <c r="AT8832" s="83"/>
      <c r="AU8832" s="40"/>
      <c r="AX8832" s="6"/>
      <c r="AY8832" s="40"/>
    </row>
    <row r="8833" spans="32:51" x14ac:dyDescent="0.25">
      <c r="AF8833" s="6"/>
      <c r="AG8833" s="40"/>
      <c r="AJ8833" s="83"/>
      <c r="AK8833" s="40"/>
      <c r="AN8833" s="83"/>
      <c r="AO8833" s="40"/>
      <c r="AT8833" s="83"/>
      <c r="AU8833" s="40"/>
      <c r="AX8833" s="6"/>
      <c r="AY8833" s="40"/>
    </row>
    <row r="8834" spans="32:51" x14ac:dyDescent="0.25">
      <c r="AF8834" s="6"/>
      <c r="AG8834" s="40"/>
      <c r="AJ8834" s="83"/>
      <c r="AK8834" s="40"/>
      <c r="AN8834" s="83"/>
      <c r="AO8834" s="40"/>
      <c r="AT8834" s="83"/>
      <c r="AU8834" s="40"/>
      <c r="AX8834" s="6"/>
      <c r="AY8834" s="40"/>
    </row>
    <row r="8835" spans="32:51" x14ac:dyDescent="0.25">
      <c r="AF8835" s="6"/>
      <c r="AG8835" s="40"/>
      <c r="AJ8835" s="83"/>
      <c r="AK8835" s="40"/>
      <c r="AN8835" s="83"/>
      <c r="AO8835" s="40"/>
      <c r="AT8835" s="83"/>
      <c r="AU8835" s="40"/>
      <c r="AX8835" s="6"/>
      <c r="AY8835" s="40"/>
    </row>
    <row r="8836" spans="32:51" x14ac:dyDescent="0.25">
      <c r="AF8836" s="6"/>
      <c r="AG8836" s="40"/>
      <c r="AJ8836" s="83"/>
      <c r="AK8836" s="40"/>
      <c r="AN8836" s="83"/>
      <c r="AO8836" s="40"/>
      <c r="AT8836" s="83"/>
      <c r="AU8836" s="40"/>
      <c r="AX8836" s="6"/>
      <c r="AY8836" s="40"/>
    </row>
    <row r="8837" spans="32:51" x14ac:dyDescent="0.25">
      <c r="AF8837" s="6"/>
      <c r="AG8837" s="40"/>
      <c r="AJ8837" s="83"/>
      <c r="AK8837" s="40"/>
      <c r="AN8837" s="83"/>
      <c r="AO8837" s="40"/>
      <c r="AT8837" s="83"/>
      <c r="AU8837" s="40"/>
      <c r="AX8837" s="6"/>
      <c r="AY8837" s="40"/>
    </row>
    <row r="8838" spans="32:51" x14ac:dyDescent="0.25">
      <c r="AF8838" s="6"/>
      <c r="AG8838" s="40"/>
      <c r="AJ8838" s="83"/>
      <c r="AK8838" s="40"/>
      <c r="AN8838" s="83"/>
      <c r="AO8838" s="40"/>
      <c r="AT8838" s="83"/>
      <c r="AU8838" s="40"/>
      <c r="AX8838" s="6"/>
      <c r="AY8838" s="40"/>
    </row>
    <row r="8839" spans="32:51" x14ac:dyDescent="0.25">
      <c r="AF8839" s="6"/>
      <c r="AG8839" s="40"/>
      <c r="AJ8839" s="83"/>
      <c r="AK8839" s="40"/>
      <c r="AN8839" s="83"/>
      <c r="AO8839" s="40"/>
      <c r="AT8839" s="83"/>
      <c r="AU8839" s="40"/>
      <c r="AX8839" s="6"/>
      <c r="AY8839" s="40"/>
    </row>
    <row r="8840" spans="32:51" x14ac:dyDescent="0.25">
      <c r="AF8840" s="6"/>
      <c r="AG8840" s="40"/>
      <c r="AJ8840" s="83"/>
      <c r="AK8840" s="40"/>
      <c r="AN8840" s="83"/>
      <c r="AO8840" s="40"/>
      <c r="AT8840" s="83"/>
      <c r="AU8840" s="40"/>
      <c r="AX8840" s="6"/>
      <c r="AY8840" s="40"/>
    </row>
    <row r="8841" spans="32:51" x14ac:dyDescent="0.25">
      <c r="AF8841" s="6"/>
      <c r="AG8841" s="40"/>
      <c r="AJ8841" s="83"/>
      <c r="AK8841" s="40"/>
      <c r="AN8841" s="83"/>
      <c r="AO8841" s="40"/>
      <c r="AT8841" s="83"/>
      <c r="AU8841" s="40"/>
      <c r="AX8841" s="6"/>
      <c r="AY8841" s="40"/>
    </row>
    <row r="8842" spans="32:51" x14ac:dyDescent="0.25">
      <c r="AF8842" s="6"/>
      <c r="AG8842" s="40"/>
      <c r="AJ8842" s="83"/>
      <c r="AK8842" s="40"/>
      <c r="AN8842" s="83"/>
      <c r="AO8842" s="40"/>
      <c r="AT8842" s="83"/>
      <c r="AU8842" s="40"/>
      <c r="AX8842" s="6"/>
      <c r="AY8842" s="40"/>
    </row>
    <row r="8843" spans="32:51" x14ac:dyDescent="0.25">
      <c r="AF8843" s="6"/>
      <c r="AG8843" s="40"/>
      <c r="AJ8843" s="83"/>
      <c r="AK8843" s="40"/>
      <c r="AN8843" s="83"/>
      <c r="AO8843" s="40"/>
      <c r="AT8843" s="83"/>
      <c r="AU8843" s="40"/>
      <c r="AX8843" s="6"/>
      <c r="AY8843" s="40"/>
    </row>
    <row r="8844" spans="32:51" x14ac:dyDescent="0.25">
      <c r="AF8844" s="6"/>
      <c r="AG8844" s="40"/>
      <c r="AJ8844" s="83"/>
      <c r="AK8844" s="40"/>
      <c r="AN8844" s="83"/>
      <c r="AO8844" s="40"/>
      <c r="AT8844" s="83"/>
      <c r="AU8844" s="40"/>
      <c r="AX8844" s="6"/>
      <c r="AY8844" s="40"/>
    </row>
    <row r="8845" spans="32:51" x14ac:dyDescent="0.25">
      <c r="AF8845" s="6"/>
      <c r="AG8845" s="40"/>
      <c r="AJ8845" s="83"/>
      <c r="AK8845" s="40"/>
      <c r="AN8845" s="83"/>
      <c r="AO8845" s="40"/>
      <c r="AT8845" s="83"/>
      <c r="AU8845" s="40"/>
      <c r="AX8845" s="6"/>
      <c r="AY8845" s="40"/>
    </row>
    <row r="8846" spans="32:51" x14ac:dyDescent="0.25">
      <c r="AF8846" s="6"/>
      <c r="AG8846" s="40"/>
      <c r="AJ8846" s="83"/>
      <c r="AK8846" s="40"/>
      <c r="AN8846" s="83"/>
      <c r="AO8846" s="40"/>
      <c r="AT8846" s="83"/>
      <c r="AU8846" s="40"/>
      <c r="AX8846" s="6"/>
      <c r="AY8846" s="40"/>
    </row>
    <row r="8847" spans="32:51" x14ac:dyDescent="0.25">
      <c r="AF8847" s="6"/>
      <c r="AG8847" s="40"/>
      <c r="AJ8847" s="83"/>
      <c r="AK8847" s="40"/>
      <c r="AN8847" s="83"/>
      <c r="AO8847" s="40"/>
      <c r="AT8847" s="83"/>
      <c r="AU8847" s="40"/>
      <c r="AX8847" s="6"/>
      <c r="AY8847" s="40"/>
    </row>
    <row r="8848" spans="32:51" x14ac:dyDescent="0.25">
      <c r="AF8848" s="6"/>
      <c r="AG8848" s="40"/>
      <c r="AJ8848" s="83"/>
      <c r="AK8848" s="40"/>
      <c r="AN8848" s="83"/>
      <c r="AO8848" s="40"/>
      <c r="AT8848" s="83"/>
      <c r="AU8848" s="40"/>
      <c r="AX8848" s="6"/>
      <c r="AY8848" s="40"/>
    </row>
    <row r="8849" spans="32:51" x14ac:dyDescent="0.25">
      <c r="AF8849" s="6"/>
      <c r="AG8849" s="40"/>
      <c r="AJ8849" s="83"/>
      <c r="AK8849" s="40"/>
      <c r="AN8849" s="83"/>
      <c r="AO8849" s="40"/>
      <c r="AT8849" s="83"/>
      <c r="AU8849" s="40"/>
      <c r="AX8849" s="6"/>
      <c r="AY8849" s="40"/>
    </row>
    <row r="8850" spans="32:51" x14ac:dyDescent="0.25">
      <c r="AF8850" s="6"/>
      <c r="AG8850" s="40"/>
      <c r="AJ8850" s="83"/>
      <c r="AK8850" s="40"/>
      <c r="AN8850" s="83"/>
      <c r="AO8850" s="40"/>
      <c r="AT8850" s="83"/>
      <c r="AU8850" s="40"/>
      <c r="AX8850" s="6"/>
      <c r="AY8850" s="40"/>
    </row>
    <row r="8851" spans="32:51" x14ac:dyDescent="0.25">
      <c r="AF8851" s="6"/>
      <c r="AG8851" s="40"/>
      <c r="AJ8851" s="83"/>
      <c r="AK8851" s="40"/>
      <c r="AN8851" s="83"/>
      <c r="AO8851" s="40"/>
      <c r="AT8851" s="83"/>
      <c r="AU8851" s="40"/>
      <c r="AX8851" s="6"/>
      <c r="AY8851" s="40"/>
    </row>
    <row r="8852" spans="32:51" x14ac:dyDescent="0.25">
      <c r="AF8852" s="6"/>
      <c r="AG8852" s="40"/>
      <c r="AJ8852" s="83"/>
      <c r="AK8852" s="40"/>
      <c r="AN8852" s="83"/>
      <c r="AO8852" s="40"/>
      <c r="AT8852" s="83"/>
      <c r="AU8852" s="40"/>
      <c r="AX8852" s="6"/>
      <c r="AY8852" s="40"/>
    </row>
    <row r="8853" spans="32:51" x14ac:dyDescent="0.25">
      <c r="AF8853" s="6"/>
      <c r="AG8853" s="40"/>
      <c r="AJ8853" s="83"/>
      <c r="AK8853" s="40"/>
      <c r="AN8853" s="83"/>
      <c r="AO8853" s="40"/>
      <c r="AT8853" s="83"/>
      <c r="AU8853" s="40"/>
      <c r="AX8853" s="6"/>
      <c r="AY8853" s="40"/>
    </row>
    <row r="8854" spans="32:51" x14ac:dyDescent="0.25">
      <c r="AF8854" s="6"/>
      <c r="AG8854" s="40"/>
      <c r="AJ8854" s="83"/>
      <c r="AK8854" s="40"/>
      <c r="AN8854" s="83"/>
      <c r="AO8854" s="40"/>
      <c r="AT8854" s="83"/>
      <c r="AU8854" s="40"/>
      <c r="AX8854" s="6"/>
      <c r="AY8854" s="40"/>
    </row>
    <row r="8855" spans="32:51" x14ac:dyDescent="0.25">
      <c r="AF8855" s="6"/>
      <c r="AG8855" s="40"/>
      <c r="AJ8855" s="83"/>
      <c r="AK8855" s="40"/>
      <c r="AN8855" s="83"/>
      <c r="AO8855" s="40"/>
      <c r="AT8855" s="83"/>
      <c r="AU8855" s="40"/>
      <c r="AX8855" s="6"/>
      <c r="AY8855" s="40"/>
    </row>
    <row r="8856" spans="32:51" x14ac:dyDescent="0.25">
      <c r="AF8856" s="6"/>
      <c r="AG8856" s="40"/>
      <c r="AJ8856" s="83"/>
      <c r="AK8856" s="40"/>
      <c r="AN8856" s="83"/>
      <c r="AO8856" s="40"/>
      <c r="AT8856" s="83"/>
      <c r="AU8856" s="40"/>
      <c r="AX8856" s="6"/>
      <c r="AY8856" s="40"/>
    </row>
    <row r="8857" spans="32:51" x14ac:dyDescent="0.25">
      <c r="AF8857" s="6"/>
      <c r="AG8857" s="40"/>
      <c r="AJ8857" s="83"/>
      <c r="AK8857" s="40"/>
      <c r="AN8857" s="83"/>
      <c r="AO8857" s="40"/>
      <c r="AT8857" s="83"/>
      <c r="AU8857" s="40"/>
      <c r="AX8857" s="6"/>
      <c r="AY8857" s="40"/>
    </row>
    <row r="8858" spans="32:51" x14ac:dyDescent="0.25">
      <c r="AF8858" s="6"/>
      <c r="AG8858" s="40"/>
      <c r="AJ8858" s="83"/>
      <c r="AK8858" s="40"/>
      <c r="AN8858" s="83"/>
      <c r="AO8858" s="40"/>
      <c r="AT8858" s="83"/>
      <c r="AU8858" s="40"/>
      <c r="AX8858" s="6"/>
      <c r="AY8858" s="40"/>
    </row>
    <row r="8859" spans="32:51" x14ac:dyDescent="0.25">
      <c r="AF8859" s="6"/>
      <c r="AG8859" s="40"/>
      <c r="AJ8859" s="83"/>
      <c r="AK8859" s="40"/>
      <c r="AN8859" s="83"/>
      <c r="AO8859" s="40"/>
      <c r="AT8859" s="83"/>
      <c r="AU8859" s="40"/>
      <c r="AX8859" s="6"/>
      <c r="AY8859" s="40"/>
    </row>
    <row r="8860" spans="32:51" x14ac:dyDescent="0.25">
      <c r="AF8860" s="6"/>
      <c r="AG8860" s="40"/>
      <c r="AJ8860" s="83"/>
      <c r="AK8860" s="40"/>
      <c r="AN8860" s="83"/>
      <c r="AO8860" s="40"/>
      <c r="AT8860" s="83"/>
      <c r="AU8860" s="40"/>
      <c r="AX8860" s="6"/>
      <c r="AY8860" s="40"/>
    </row>
    <row r="8861" spans="32:51" x14ac:dyDescent="0.25">
      <c r="AF8861" s="6"/>
      <c r="AG8861" s="40"/>
      <c r="AJ8861" s="83"/>
      <c r="AK8861" s="40"/>
      <c r="AN8861" s="83"/>
      <c r="AO8861" s="40"/>
      <c r="AT8861" s="83"/>
      <c r="AU8861" s="40"/>
      <c r="AX8861" s="6"/>
      <c r="AY8861" s="40"/>
    </row>
    <row r="8862" spans="32:51" x14ac:dyDescent="0.25">
      <c r="AF8862" s="6"/>
      <c r="AG8862" s="40"/>
      <c r="AJ8862" s="83"/>
      <c r="AK8862" s="40"/>
      <c r="AN8862" s="83"/>
      <c r="AO8862" s="40"/>
      <c r="AT8862" s="83"/>
      <c r="AU8862" s="40"/>
      <c r="AX8862" s="6"/>
      <c r="AY8862" s="40"/>
    </row>
    <row r="8863" spans="32:51" x14ac:dyDescent="0.25">
      <c r="AF8863" s="6"/>
      <c r="AG8863" s="40"/>
      <c r="AJ8863" s="83"/>
      <c r="AK8863" s="40"/>
      <c r="AN8863" s="83"/>
      <c r="AO8863" s="40"/>
      <c r="AT8863" s="83"/>
      <c r="AU8863" s="40"/>
      <c r="AX8863" s="6"/>
      <c r="AY8863" s="40"/>
    </row>
    <row r="8864" spans="32:51" x14ac:dyDescent="0.25">
      <c r="AF8864" s="6"/>
      <c r="AG8864" s="40"/>
      <c r="AJ8864" s="83"/>
      <c r="AK8864" s="40"/>
      <c r="AN8864" s="83"/>
      <c r="AO8864" s="40"/>
      <c r="AT8864" s="83"/>
      <c r="AU8864" s="40"/>
      <c r="AX8864" s="6"/>
      <c r="AY8864" s="40"/>
    </row>
    <row r="8865" spans="32:51" x14ac:dyDescent="0.25">
      <c r="AF8865" s="6"/>
      <c r="AG8865" s="40"/>
      <c r="AJ8865" s="83"/>
      <c r="AK8865" s="40"/>
      <c r="AN8865" s="83"/>
      <c r="AO8865" s="40"/>
      <c r="AT8865" s="83"/>
      <c r="AU8865" s="40"/>
      <c r="AX8865" s="6"/>
      <c r="AY8865" s="40"/>
    </row>
    <row r="8866" spans="32:51" x14ac:dyDescent="0.25">
      <c r="AF8866" s="6"/>
      <c r="AG8866" s="40"/>
      <c r="AJ8866" s="83"/>
      <c r="AK8866" s="40"/>
      <c r="AN8866" s="83"/>
      <c r="AO8866" s="40"/>
      <c r="AT8866" s="83"/>
      <c r="AU8866" s="40"/>
      <c r="AX8866" s="6"/>
      <c r="AY8866" s="40"/>
    </row>
    <row r="8867" spans="32:51" x14ac:dyDescent="0.25">
      <c r="AF8867" s="6"/>
      <c r="AG8867" s="40"/>
      <c r="AJ8867" s="83"/>
      <c r="AK8867" s="40"/>
      <c r="AN8867" s="83"/>
      <c r="AO8867" s="40"/>
      <c r="AT8867" s="83"/>
      <c r="AU8867" s="40"/>
      <c r="AX8867" s="6"/>
      <c r="AY8867" s="40"/>
    </row>
    <row r="8868" spans="32:51" x14ac:dyDescent="0.25">
      <c r="AF8868" s="6"/>
      <c r="AG8868" s="40"/>
      <c r="AJ8868" s="83"/>
      <c r="AK8868" s="40"/>
      <c r="AN8868" s="83"/>
      <c r="AO8868" s="40"/>
      <c r="AT8868" s="83"/>
      <c r="AU8868" s="40"/>
      <c r="AX8868" s="6"/>
      <c r="AY8868" s="40"/>
    </row>
    <row r="8869" spans="32:51" x14ac:dyDescent="0.25">
      <c r="AF8869" s="6"/>
      <c r="AG8869" s="40"/>
      <c r="AJ8869" s="83"/>
      <c r="AK8869" s="40"/>
      <c r="AN8869" s="83"/>
      <c r="AO8869" s="40"/>
      <c r="AT8869" s="83"/>
      <c r="AU8869" s="40"/>
      <c r="AX8869" s="6"/>
      <c r="AY8869" s="40"/>
    </row>
    <row r="8870" spans="32:51" x14ac:dyDescent="0.25">
      <c r="AF8870" s="6"/>
      <c r="AG8870" s="40"/>
      <c r="AJ8870" s="83"/>
      <c r="AK8870" s="40"/>
      <c r="AN8870" s="83"/>
      <c r="AO8870" s="40"/>
      <c r="AT8870" s="83"/>
      <c r="AU8870" s="40"/>
      <c r="AX8870" s="6"/>
      <c r="AY8870" s="40"/>
    </row>
    <row r="8871" spans="32:51" x14ac:dyDescent="0.25">
      <c r="AF8871" s="6"/>
      <c r="AG8871" s="40"/>
      <c r="AJ8871" s="83"/>
      <c r="AK8871" s="40"/>
      <c r="AN8871" s="83"/>
      <c r="AO8871" s="40"/>
      <c r="AT8871" s="83"/>
      <c r="AU8871" s="40"/>
      <c r="AX8871" s="6"/>
      <c r="AY8871" s="40"/>
    </row>
    <row r="8872" spans="32:51" x14ac:dyDescent="0.25">
      <c r="AF8872" s="6"/>
      <c r="AG8872" s="40"/>
      <c r="AJ8872" s="83"/>
      <c r="AK8872" s="40"/>
      <c r="AN8872" s="83"/>
      <c r="AO8872" s="40"/>
      <c r="AT8872" s="83"/>
      <c r="AU8872" s="40"/>
      <c r="AX8872" s="6"/>
      <c r="AY8872" s="40"/>
    </row>
    <row r="8873" spans="32:51" x14ac:dyDescent="0.25">
      <c r="AF8873" s="6"/>
      <c r="AG8873" s="40"/>
      <c r="AJ8873" s="83"/>
      <c r="AK8873" s="40"/>
      <c r="AN8873" s="83"/>
      <c r="AO8873" s="40"/>
      <c r="AT8873" s="83"/>
      <c r="AU8873" s="40"/>
      <c r="AX8873" s="6"/>
      <c r="AY8873" s="40"/>
    </row>
    <row r="8874" spans="32:51" x14ac:dyDescent="0.25">
      <c r="AF8874" s="6"/>
      <c r="AG8874" s="40"/>
      <c r="AJ8874" s="83"/>
      <c r="AK8874" s="40"/>
      <c r="AN8874" s="83"/>
      <c r="AO8874" s="40"/>
      <c r="AT8874" s="83"/>
      <c r="AU8874" s="40"/>
      <c r="AX8874" s="6"/>
      <c r="AY8874" s="40"/>
    </row>
    <row r="8875" spans="32:51" x14ac:dyDescent="0.25">
      <c r="AF8875" s="6"/>
      <c r="AG8875" s="40"/>
      <c r="AJ8875" s="83"/>
      <c r="AK8875" s="40"/>
      <c r="AN8875" s="83"/>
      <c r="AO8875" s="40"/>
      <c r="AT8875" s="83"/>
      <c r="AU8875" s="40"/>
      <c r="AX8875" s="6"/>
      <c r="AY8875" s="40"/>
    </row>
    <row r="8876" spans="32:51" x14ac:dyDescent="0.25">
      <c r="AF8876" s="6"/>
      <c r="AG8876" s="40"/>
      <c r="AJ8876" s="83"/>
      <c r="AK8876" s="40"/>
      <c r="AN8876" s="83"/>
      <c r="AO8876" s="40"/>
      <c r="AT8876" s="83"/>
      <c r="AU8876" s="40"/>
      <c r="AX8876" s="6"/>
      <c r="AY8876" s="40"/>
    </row>
    <row r="8877" spans="32:51" x14ac:dyDescent="0.25">
      <c r="AF8877" s="6"/>
      <c r="AG8877" s="40"/>
      <c r="AJ8877" s="83"/>
      <c r="AK8877" s="40"/>
      <c r="AN8877" s="83"/>
      <c r="AO8877" s="40"/>
      <c r="AT8877" s="83"/>
      <c r="AU8877" s="40"/>
      <c r="AX8877" s="6"/>
      <c r="AY8877" s="40"/>
    </row>
    <row r="8878" spans="32:51" x14ac:dyDescent="0.25">
      <c r="AF8878" s="6"/>
      <c r="AG8878" s="40"/>
      <c r="AJ8878" s="83"/>
      <c r="AK8878" s="40"/>
      <c r="AN8878" s="83"/>
      <c r="AO8878" s="40"/>
      <c r="AT8878" s="83"/>
      <c r="AU8878" s="40"/>
      <c r="AX8878" s="6"/>
      <c r="AY8878" s="40"/>
    </row>
    <row r="8879" spans="32:51" x14ac:dyDescent="0.25">
      <c r="AF8879" s="6"/>
      <c r="AG8879" s="40"/>
      <c r="AJ8879" s="83"/>
      <c r="AK8879" s="40"/>
      <c r="AN8879" s="83"/>
      <c r="AO8879" s="40"/>
      <c r="AT8879" s="83"/>
      <c r="AU8879" s="40"/>
      <c r="AX8879" s="6"/>
      <c r="AY8879" s="40"/>
    </row>
    <row r="8880" spans="32:51" x14ac:dyDescent="0.25">
      <c r="AF8880" s="6"/>
      <c r="AG8880" s="40"/>
      <c r="AJ8880" s="83"/>
      <c r="AK8880" s="40"/>
      <c r="AN8880" s="83"/>
      <c r="AO8880" s="40"/>
      <c r="AT8880" s="83"/>
      <c r="AU8880" s="40"/>
      <c r="AX8880" s="6"/>
      <c r="AY8880" s="40"/>
    </row>
    <row r="8881" spans="32:51" x14ac:dyDescent="0.25">
      <c r="AF8881" s="6"/>
      <c r="AG8881" s="40"/>
      <c r="AJ8881" s="83"/>
      <c r="AK8881" s="40"/>
      <c r="AN8881" s="83"/>
      <c r="AO8881" s="40"/>
      <c r="AT8881" s="83"/>
      <c r="AU8881" s="40"/>
      <c r="AX8881" s="6"/>
      <c r="AY8881" s="40"/>
    </row>
    <row r="8882" spans="32:51" x14ac:dyDescent="0.25">
      <c r="AF8882" s="6"/>
      <c r="AG8882" s="40"/>
      <c r="AJ8882" s="83"/>
      <c r="AK8882" s="40"/>
      <c r="AN8882" s="83"/>
      <c r="AO8882" s="40"/>
      <c r="AT8882" s="83"/>
      <c r="AU8882" s="40"/>
      <c r="AX8882" s="6"/>
      <c r="AY8882" s="40"/>
    </row>
    <row r="8883" spans="32:51" x14ac:dyDescent="0.25">
      <c r="AF8883" s="6"/>
      <c r="AG8883" s="40"/>
      <c r="AJ8883" s="83"/>
      <c r="AK8883" s="40"/>
      <c r="AN8883" s="83"/>
      <c r="AO8883" s="40"/>
      <c r="AT8883" s="83"/>
      <c r="AU8883" s="40"/>
      <c r="AX8883" s="6"/>
      <c r="AY8883" s="40"/>
    </row>
    <row r="8884" spans="32:51" x14ac:dyDescent="0.25">
      <c r="AF8884" s="6"/>
      <c r="AG8884" s="40"/>
      <c r="AJ8884" s="83"/>
      <c r="AK8884" s="40"/>
      <c r="AN8884" s="83"/>
      <c r="AO8884" s="40"/>
      <c r="AT8884" s="83"/>
      <c r="AU8884" s="40"/>
      <c r="AX8884" s="6"/>
      <c r="AY8884" s="40"/>
    </row>
    <row r="8885" spans="32:51" x14ac:dyDescent="0.25">
      <c r="AF8885" s="6"/>
      <c r="AG8885" s="40"/>
      <c r="AJ8885" s="83"/>
      <c r="AK8885" s="40"/>
      <c r="AN8885" s="83"/>
      <c r="AO8885" s="40"/>
      <c r="AT8885" s="83"/>
      <c r="AU8885" s="40"/>
      <c r="AX8885" s="6"/>
      <c r="AY8885" s="40"/>
    </row>
    <row r="8886" spans="32:51" x14ac:dyDescent="0.25">
      <c r="AF8886" s="6"/>
      <c r="AG8886" s="40"/>
      <c r="AJ8886" s="83"/>
      <c r="AK8886" s="40"/>
      <c r="AN8886" s="83"/>
      <c r="AO8886" s="40"/>
      <c r="AT8886" s="83"/>
      <c r="AU8886" s="40"/>
      <c r="AX8886" s="6"/>
      <c r="AY8886" s="40"/>
    </row>
    <row r="8887" spans="32:51" x14ac:dyDescent="0.25">
      <c r="AF8887" s="6"/>
      <c r="AG8887" s="40"/>
      <c r="AJ8887" s="83"/>
      <c r="AK8887" s="40"/>
      <c r="AN8887" s="83"/>
      <c r="AO8887" s="40"/>
      <c r="AT8887" s="83"/>
      <c r="AU8887" s="40"/>
      <c r="AX8887" s="6"/>
      <c r="AY8887" s="40"/>
    </row>
    <row r="8888" spans="32:51" x14ac:dyDescent="0.25">
      <c r="AF8888" s="6"/>
      <c r="AG8888" s="40"/>
      <c r="AJ8888" s="83"/>
      <c r="AK8888" s="40"/>
      <c r="AN8888" s="83"/>
      <c r="AO8888" s="40"/>
      <c r="AT8888" s="83"/>
      <c r="AU8888" s="40"/>
      <c r="AX8888" s="6"/>
      <c r="AY8888" s="40"/>
    </row>
    <row r="8889" spans="32:51" x14ac:dyDescent="0.25">
      <c r="AF8889" s="6"/>
      <c r="AG8889" s="40"/>
      <c r="AJ8889" s="83"/>
      <c r="AK8889" s="40"/>
      <c r="AN8889" s="83"/>
      <c r="AO8889" s="40"/>
      <c r="AT8889" s="83"/>
      <c r="AU8889" s="40"/>
      <c r="AX8889" s="6"/>
      <c r="AY8889" s="40"/>
    </row>
    <row r="8890" spans="32:51" x14ac:dyDescent="0.25">
      <c r="AF8890" s="6"/>
      <c r="AG8890" s="40"/>
      <c r="AJ8890" s="83"/>
      <c r="AK8890" s="40"/>
      <c r="AN8890" s="83"/>
      <c r="AO8890" s="40"/>
      <c r="AT8890" s="83"/>
      <c r="AU8890" s="40"/>
      <c r="AX8890" s="6"/>
      <c r="AY8890" s="40"/>
    </row>
    <row r="8891" spans="32:51" x14ac:dyDescent="0.25">
      <c r="AF8891" s="6"/>
      <c r="AG8891" s="40"/>
      <c r="AJ8891" s="83"/>
      <c r="AK8891" s="40"/>
      <c r="AN8891" s="83"/>
      <c r="AO8891" s="40"/>
      <c r="AT8891" s="83"/>
      <c r="AU8891" s="40"/>
      <c r="AX8891" s="6"/>
      <c r="AY8891" s="40"/>
    </row>
    <row r="8892" spans="32:51" x14ac:dyDescent="0.25">
      <c r="AF8892" s="6"/>
      <c r="AG8892" s="40"/>
      <c r="AJ8892" s="83"/>
      <c r="AK8892" s="40"/>
      <c r="AN8892" s="83"/>
      <c r="AO8892" s="40"/>
      <c r="AT8892" s="83"/>
      <c r="AU8892" s="40"/>
      <c r="AX8892" s="6"/>
      <c r="AY8892" s="40"/>
    </row>
    <row r="8893" spans="32:51" x14ac:dyDescent="0.25">
      <c r="AF8893" s="6"/>
      <c r="AG8893" s="40"/>
      <c r="AJ8893" s="83"/>
      <c r="AK8893" s="40"/>
      <c r="AN8893" s="83"/>
      <c r="AO8893" s="40"/>
      <c r="AT8893" s="83"/>
      <c r="AU8893" s="40"/>
      <c r="AX8893" s="6"/>
      <c r="AY8893" s="40"/>
    </row>
    <row r="8894" spans="32:51" x14ac:dyDescent="0.25">
      <c r="AF8894" s="6"/>
      <c r="AG8894" s="40"/>
      <c r="AJ8894" s="83"/>
      <c r="AK8894" s="40"/>
      <c r="AN8894" s="83"/>
      <c r="AO8894" s="40"/>
      <c r="AT8894" s="83"/>
      <c r="AU8894" s="40"/>
      <c r="AX8894" s="6"/>
      <c r="AY8894" s="40"/>
    </row>
    <row r="8895" spans="32:51" x14ac:dyDescent="0.25">
      <c r="AF8895" s="6"/>
      <c r="AG8895" s="40"/>
      <c r="AJ8895" s="83"/>
      <c r="AK8895" s="40"/>
      <c r="AN8895" s="83"/>
      <c r="AO8895" s="40"/>
      <c r="AT8895" s="83"/>
      <c r="AU8895" s="40"/>
      <c r="AX8895" s="6"/>
      <c r="AY8895" s="40"/>
    </row>
    <row r="8896" spans="32:51" x14ac:dyDescent="0.25">
      <c r="AF8896" s="6"/>
      <c r="AG8896" s="40"/>
      <c r="AJ8896" s="83"/>
      <c r="AK8896" s="40"/>
      <c r="AN8896" s="83"/>
      <c r="AO8896" s="40"/>
      <c r="AT8896" s="83"/>
      <c r="AU8896" s="40"/>
      <c r="AX8896" s="6"/>
      <c r="AY8896" s="40"/>
    </row>
    <row r="8897" spans="32:51" x14ac:dyDescent="0.25">
      <c r="AF8897" s="6"/>
      <c r="AG8897" s="40"/>
      <c r="AJ8897" s="83"/>
      <c r="AK8897" s="40"/>
      <c r="AN8897" s="83"/>
      <c r="AO8897" s="40"/>
      <c r="AT8897" s="83"/>
      <c r="AU8897" s="40"/>
      <c r="AX8897" s="6"/>
      <c r="AY8897" s="40"/>
    </row>
    <row r="8898" spans="32:51" x14ac:dyDescent="0.25">
      <c r="AF8898" s="6"/>
      <c r="AG8898" s="40"/>
      <c r="AJ8898" s="83"/>
      <c r="AK8898" s="40"/>
      <c r="AN8898" s="83"/>
      <c r="AO8898" s="40"/>
      <c r="AT8898" s="83"/>
      <c r="AU8898" s="40"/>
      <c r="AX8898" s="6"/>
      <c r="AY8898" s="40"/>
    </row>
    <row r="8899" spans="32:51" x14ac:dyDescent="0.25">
      <c r="AF8899" s="6"/>
      <c r="AG8899" s="40"/>
      <c r="AJ8899" s="83"/>
      <c r="AK8899" s="40"/>
      <c r="AN8899" s="83"/>
      <c r="AO8899" s="40"/>
      <c r="AT8899" s="83"/>
      <c r="AU8899" s="40"/>
      <c r="AX8899" s="6"/>
      <c r="AY8899" s="40"/>
    </row>
    <row r="8900" spans="32:51" x14ac:dyDescent="0.25">
      <c r="AF8900" s="6"/>
      <c r="AG8900" s="40"/>
      <c r="AJ8900" s="83"/>
      <c r="AK8900" s="40"/>
      <c r="AN8900" s="83"/>
      <c r="AO8900" s="40"/>
      <c r="AT8900" s="83"/>
      <c r="AU8900" s="40"/>
      <c r="AX8900" s="6"/>
      <c r="AY8900" s="40"/>
    </row>
    <row r="8901" spans="32:51" x14ac:dyDescent="0.25">
      <c r="AF8901" s="6"/>
      <c r="AG8901" s="40"/>
      <c r="AJ8901" s="83"/>
      <c r="AK8901" s="40"/>
      <c r="AN8901" s="83"/>
      <c r="AO8901" s="40"/>
      <c r="AT8901" s="83"/>
      <c r="AU8901" s="40"/>
      <c r="AX8901" s="6"/>
      <c r="AY8901" s="40"/>
    </row>
    <row r="8902" spans="32:51" x14ac:dyDescent="0.25">
      <c r="AF8902" s="6"/>
      <c r="AG8902" s="40"/>
      <c r="AJ8902" s="83"/>
      <c r="AK8902" s="40"/>
      <c r="AN8902" s="83"/>
      <c r="AO8902" s="40"/>
      <c r="AT8902" s="83"/>
      <c r="AU8902" s="40"/>
      <c r="AX8902" s="6"/>
      <c r="AY8902" s="40"/>
    </row>
    <row r="8903" spans="32:51" x14ac:dyDescent="0.25">
      <c r="AF8903" s="6"/>
      <c r="AG8903" s="40"/>
      <c r="AJ8903" s="83"/>
      <c r="AK8903" s="40"/>
      <c r="AN8903" s="83"/>
      <c r="AO8903" s="40"/>
      <c r="AT8903" s="83"/>
      <c r="AU8903" s="40"/>
      <c r="AX8903" s="6"/>
      <c r="AY8903" s="40"/>
    </row>
    <row r="8904" spans="32:51" x14ac:dyDescent="0.25">
      <c r="AF8904" s="6"/>
      <c r="AG8904" s="40"/>
      <c r="AJ8904" s="83"/>
      <c r="AK8904" s="40"/>
      <c r="AN8904" s="83"/>
      <c r="AO8904" s="40"/>
      <c r="AT8904" s="83"/>
      <c r="AU8904" s="40"/>
      <c r="AX8904" s="6"/>
      <c r="AY8904" s="40"/>
    </row>
    <row r="8905" spans="32:51" x14ac:dyDescent="0.25">
      <c r="AF8905" s="6"/>
      <c r="AG8905" s="40"/>
      <c r="AJ8905" s="83"/>
      <c r="AK8905" s="40"/>
      <c r="AN8905" s="83"/>
      <c r="AO8905" s="40"/>
      <c r="AT8905" s="83"/>
      <c r="AU8905" s="40"/>
      <c r="AX8905" s="6"/>
      <c r="AY8905" s="40"/>
    </row>
    <row r="8906" spans="32:51" x14ac:dyDescent="0.25">
      <c r="AF8906" s="6"/>
      <c r="AG8906" s="40"/>
      <c r="AJ8906" s="83"/>
      <c r="AK8906" s="40"/>
      <c r="AN8906" s="83"/>
      <c r="AO8906" s="40"/>
      <c r="AT8906" s="83"/>
      <c r="AU8906" s="40"/>
      <c r="AX8906" s="6"/>
      <c r="AY8906" s="40"/>
    </row>
    <row r="8907" spans="32:51" x14ac:dyDescent="0.25">
      <c r="AF8907" s="6"/>
      <c r="AG8907" s="40"/>
      <c r="AJ8907" s="83"/>
      <c r="AK8907" s="40"/>
      <c r="AN8907" s="83"/>
      <c r="AO8907" s="40"/>
      <c r="AT8907" s="83"/>
      <c r="AU8907" s="40"/>
      <c r="AX8907" s="6"/>
      <c r="AY8907" s="40"/>
    </row>
    <row r="8908" spans="32:51" x14ac:dyDescent="0.25">
      <c r="AF8908" s="6"/>
      <c r="AG8908" s="40"/>
      <c r="AJ8908" s="83"/>
      <c r="AK8908" s="40"/>
      <c r="AN8908" s="83"/>
      <c r="AO8908" s="40"/>
      <c r="AT8908" s="83"/>
      <c r="AU8908" s="40"/>
      <c r="AX8908" s="6"/>
      <c r="AY8908" s="40"/>
    </row>
    <row r="8909" spans="32:51" x14ac:dyDescent="0.25">
      <c r="AF8909" s="6"/>
      <c r="AG8909" s="40"/>
      <c r="AJ8909" s="83"/>
      <c r="AK8909" s="40"/>
      <c r="AN8909" s="83"/>
      <c r="AO8909" s="40"/>
      <c r="AT8909" s="83"/>
      <c r="AU8909" s="40"/>
      <c r="AX8909" s="6"/>
      <c r="AY8909" s="40"/>
    </row>
    <row r="8910" spans="32:51" x14ac:dyDescent="0.25">
      <c r="AF8910" s="6"/>
      <c r="AG8910" s="40"/>
      <c r="AJ8910" s="83"/>
      <c r="AK8910" s="40"/>
      <c r="AN8910" s="83"/>
      <c r="AO8910" s="40"/>
      <c r="AT8910" s="83"/>
      <c r="AU8910" s="40"/>
      <c r="AX8910" s="6"/>
      <c r="AY8910" s="40"/>
    </row>
    <row r="8911" spans="32:51" x14ac:dyDescent="0.25">
      <c r="AF8911" s="6"/>
      <c r="AG8911" s="40"/>
      <c r="AJ8911" s="83"/>
      <c r="AK8911" s="40"/>
      <c r="AN8911" s="83"/>
      <c r="AO8911" s="40"/>
      <c r="AT8911" s="83"/>
      <c r="AU8911" s="40"/>
      <c r="AX8911" s="6"/>
      <c r="AY8911" s="40"/>
    </row>
    <row r="8912" spans="32:51" x14ac:dyDescent="0.25">
      <c r="AF8912" s="6"/>
      <c r="AG8912" s="40"/>
      <c r="AJ8912" s="83"/>
      <c r="AK8912" s="40"/>
      <c r="AN8912" s="83"/>
      <c r="AO8912" s="40"/>
      <c r="AT8912" s="83"/>
      <c r="AU8912" s="40"/>
      <c r="AX8912" s="6"/>
      <c r="AY8912" s="40"/>
    </row>
    <row r="8913" spans="32:51" x14ac:dyDescent="0.25">
      <c r="AF8913" s="6"/>
      <c r="AG8913" s="40"/>
      <c r="AJ8913" s="83"/>
      <c r="AK8913" s="40"/>
      <c r="AN8913" s="83"/>
      <c r="AO8913" s="40"/>
      <c r="AT8913" s="83"/>
      <c r="AU8913" s="40"/>
      <c r="AX8913" s="6"/>
      <c r="AY8913" s="40"/>
    </row>
    <row r="8914" spans="32:51" x14ac:dyDescent="0.25">
      <c r="AF8914" s="6"/>
      <c r="AG8914" s="40"/>
      <c r="AJ8914" s="83"/>
      <c r="AK8914" s="40"/>
      <c r="AN8914" s="83"/>
      <c r="AO8914" s="40"/>
      <c r="AT8914" s="83"/>
      <c r="AU8914" s="40"/>
      <c r="AX8914" s="6"/>
      <c r="AY8914" s="40"/>
    </row>
    <row r="8915" spans="32:51" x14ac:dyDescent="0.25">
      <c r="AF8915" s="6"/>
      <c r="AG8915" s="40"/>
      <c r="AJ8915" s="83"/>
      <c r="AK8915" s="40"/>
      <c r="AN8915" s="83"/>
      <c r="AO8915" s="40"/>
      <c r="AT8915" s="83"/>
      <c r="AU8915" s="40"/>
      <c r="AX8915" s="6"/>
      <c r="AY8915" s="40"/>
    </row>
    <row r="8916" spans="32:51" x14ac:dyDescent="0.25">
      <c r="AF8916" s="6"/>
      <c r="AG8916" s="40"/>
      <c r="AJ8916" s="83"/>
      <c r="AK8916" s="40"/>
      <c r="AN8916" s="83"/>
      <c r="AO8916" s="40"/>
      <c r="AT8916" s="83"/>
      <c r="AU8916" s="40"/>
      <c r="AX8916" s="6"/>
      <c r="AY8916" s="40"/>
    </row>
    <row r="8917" spans="32:51" x14ac:dyDescent="0.25">
      <c r="AF8917" s="6"/>
      <c r="AG8917" s="40"/>
      <c r="AJ8917" s="83"/>
      <c r="AK8917" s="40"/>
      <c r="AN8917" s="83"/>
      <c r="AO8917" s="40"/>
      <c r="AT8917" s="83"/>
      <c r="AU8917" s="40"/>
      <c r="AX8917" s="6"/>
      <c r="AY8917" s="40"/>
    </row>
    <row r="8918" spans="32:51" x14ac:dyDescent="0.25">
      <c r="AF8918" s="6"/>
      <c r="AG8918" s="40"/>
      <c r="AJ8918" s="83"/>
      <c r="AK8918" s="40"/>
      <c r="AN8918" s="83"/>
      <c r="AO8918" s="40"/>
      <c r="AT8918" s="83"/>
      <c r="AU8918" s="40"/>
      <c r="AX8918" s="6"/>
      <c r="AY8918" s="40"/>
    </row>
    <row r="8919" spans="32:51" x14ac:dyDescent="0.25">
      <c r="AF8919" s="6"/>
      <c r="AG8919" s="40"/>
      <c r="AJ8919" s="83"/>
      <c r="AK8919" s="40"/>
      <c r="AN8919" s="83"/>
      <c r="AO8919" s="40"/>
      <c r="AT8919" s="83"/>
      <c r="AU8919" s="40"/>
      <c r="AX8919" s="6"/>
      <c r="AY8919" s="40"/>
    </row>
    <row r="8920" spans="32:51" x14ac:dyDescent="0.25">
      <c r="AF8920" s="6"/>
      <c r="AG8920" s="40"/>
      <c r="AJ8920" s="83"/>
      <c r="AK8920" s="40"/>
      <c r="AN8920" s="83"/>
      <c r="AO8920" s="40"/>
      <c r="AT8920" s="83"/>
      <c r="AU8920" s="40"/>
      <c r="AX8920" s="6"/>
      <c r="AY8920" s="40"/>
    </row>
    <row r="8921" spans="32:51" x14ac:dyDescent="0.25">
      <c r="AF8921" s="6"/>
      <c r="AG8921" s="40"/>
      <c r="AJ8921" s="83"/>
      <c r="AK8921" s="40"/>
      <c r="AN8921" s="83"/>
      <c r="AO8921" s="40"/>
      <c r="AT8921" s="83"/>
      <c r="AU8921" s="40"/>
      <c r="AX8921" s="6"/>
      <c r="AY8921" s="40"/>
    </row>
    <row r="8922" spans="32:51" x14ac:dyDescent="0.25">
      <c r="AF8922" s="6"/>
      <c r="AG8922" s="40"/>
      <c r="AJ8922" s="83"/>
      <c r="AK8922" s="40"/>
      <c r="AN8922" s="83"/>
      <c r="AO8922" s="40"/>
      <c r="AT8922" s="83"/>
      <c r="AU8922" s="40"/>
      <c r="AX8922" s="6"/>
      <c r="AY8922" s="40"/>
    </row>
    <row r="8923" spans="32:51" x14ac:dyDescent="0.25">
      <c r="AF8923" s="6"/>
      <c r="AG8923" s="40"/>
      <c r="AJ8923" s="83"/>
      <c r="AK8923" s="40"/>
      <c r="AN8923" s="83"/>
      <c r="AO8923" s="40"/>
      <c r="AT8923" s="83"/>
      <c r="AU8923" s="40"/>
      <c r="AX8923" s="6"/>
      <c r="AY8923" s="40"/>
    </row>
    <row r="8924" spans="32:51" x14ac:dyDescent="0.25">
      <c r="AF8924" s="6"/>
      <c r="AG8924" s="40"/>
      <c r="AJ8924" s="83"/>
      <c r="AK8924" s="40"/>
      <c r="AN8924" s="83"/>
      <c r="AO8924" s="40"/>
      <c r="AT8924" s="83"/>
      <c r="AU8924" s="40"/>
      <c r="AX8924" s="6"/>
      <c r="AY8924" s="40"/>
    </row>
    <row r="8925" spans="32:51" x14ac:dyDescent="0.25">
      <c r="AF8925" s="6"/>
      <c r="AG8925" s="40"/>
      <c r="AJ8925" s="83"/>
      <c r="AK8925" s="40"/>
      <c r="AN8925" s="83"/>
      <c r="AO8925" s="40"/>
      <c r="AT8925" s="83"/>
      <c r="AU8925" s="40"/>
      <c r="AX8925" s="6"/>
      <c r="AY8925" s="40"/>
    </row>
    <row r="8926" spans="32:51" x14ac:dyDescent="0.25">
      <c r="AF8926" s="6"/>
      <c r="AG8926" s="40"/>
      <c r="AJ8926" s="83"/>
      <c r="AK8926" s="40"/>
      <c r="AN8926" s="83"/>
      <c r="AO8926" s="40"/>
      <c r="AT8926" s="83"/>
      <c r="AU8926" s="40"/>
      <c r="AX8926" s="6"/>
      <c r="AY8926" s="40"/>
    </row>
    <row r="8927" spans="32:51" x14ac:dyDescent="0.25">
      <c r="AF8927" s="6"/>
      <c r="AG8927" s="40"/>
      <c r="AJ8927" s="83"/>
      <c r="AK8927" s="40"/>
      <c r="AN8927" s="83"/>
      <c r="AO8927" s="40"/>
      <c r="AT8927" s="83"/>
      <c r="AU8927" s="40"/>
      <c r="AX8927" s="6"/>
      <c r="AY8927" s="40"/>
    </row>
    <row r="8928" spans="32:51" x14ac:dyDescent="0.25">
      <c r="AF8928" s="6"/>
      <c r="AG8928" s="40"/>
      <c r="AJ8928" s="83"/>
      <c r="AK8928" s="40"/>
      <c r="AN8928" s="83"/>
      <c r="AO8928" s="40"/>
      <c r="AT8928" s="83"/>
      <c r="AU8928" s="40"/>
      <c r="AX8928" s="6"/>
      <c r="AY8928" s="40"/>
    </row>
    <row r="8929" spans="32:51" x14ac:dyDescent="0.25">
      <c r="AF8929" s="6"/>
      <c r="AG8929" s="40"/>
      <c r="AJ8929" s="83"/>
      <c r="AK8929" s="40"/>
      <c r="AN8929" s="83"/>
      <c r="AO8929" s="40"/>
      <c r="AT8929" s="83"/>
      <c r="AU8929" s="40"/>
      <c r="AX8929" s="6"/>
      <c r="AY8929" s="40"/>
    </row>
    <row r="8930" spans="32:51" x14ac:dyDescent="0.25">
      <c r="AF8930" s="6"/>
      <c r="AG8930" s="40"/>
      <c r="AJ8930" s="83"/>
      <c r="AK8930" s="40"/>
      <c r="AN8930" s="83"/>
      <c r="AO8930" s="40"/>
      <c r="AT8930" s="83"/>
      <c r="AU8930" s="40"/>
      <c r="AX8930" s="6"/>
      <c r="AY8930" s="40"/>
    </row>
    <row r="8931" spans="32:51" x14ac:dyDescent="0.25">
      <c r="AF8931" s="6"/>
      <c r="AG8931" s="40"/>
      <c r="AJ8931" s="83"/>
      <c r="AK8931" s="40"/>
      <c r="AN8931" s="83"/>
      <c r="AO8931" s="40"/>
      <c r="AT8931" s="83"/>
      <c r="AU8931" s="40"/>
      <c r="AX8931" s="6"/>
      <c r="AY8931" s="40"/>
    </row>
    <row r="8932" spans="32:51" x14ac:dyDescent="0.25">
      <c r="AF8932" s="6"/>
      <c r="AG8932" s="40"/>
      <c r="AJ8932" s="83"/>
      <c r="AK8932" s="40"/>
      <c r="AN8932" s="83"/>
      <c r="AO8932" s="40"/>
      <c r="AT8932" s="83"/>
      <c r="AU8932" s="40"/>
      <c r="AX8932" s="6"/>
      <c r="AY8932" s="40"/>
    </row>
    <row r="8933" spans="32:51" x14ac:dyDescent="0.25">
      <c r="AF8933" s="6"/>
      <c r="AG8933" s="40"/>
      <c r="AJ8933" s="83"/>
      <c r="AK8933" s="40"/>
      <c r="AN8933" s="83"/>
      <c r="AO8933" s="40"/>
      <c r="AT8933" s="83"/>
      <c r="AU8933" s="40"/>
      <c r="AX8933" s="6"/>
      <c r="AY8933" s="40"/>
    </row>
    <row r="8934" spans="32:51" x14ac:dyDescent="0.25">
      <c r="AF8934" s="6"/>
      <c r="AG8934" s="40"/>
      <c r="AJ8934" s="83"/>
      <c r="AK8934" s="40"/>
      <c r="AN8934" s="83"/>
      <c r="AO8934" s="40"/>
      <c r="AT8934" s="83"/>
      <c r="AU8934" s="40"/>
      <c r="AX8934" s="6"/>
      <c r="AY8934" s="40"/>
    </row>
    <row r="8935" spans="32:51" x14ac:dyDescent="0.25">
      <c r="AF8935" s="6"/>
      <c r="AG8935" s="40"/>
      <c r="AJ8935" s="83"/>
      <c r="AK8935" s="40"/>
      <c r="AN8935" s="83"/>
      <c r="AO8935" s="40"/>
      <c r="AT8935" s="83"/>
      <c r="AU8935" s="40"/>
      <c r="AX8935" s="6"/>
      <c r="AY8935" s="40"/>
    </row>
    <row r="8936" spans="32:51" x14ac:dyDescent="0.25">
      <c r="AF8936" s="6"/>
      <c r="AG8936" s="40"/>
      <c r="AJ8936" s="83"/>
      <c r="AK8936" s="40"/>
      <c r="AN8936" s="83"/>
      <c r="AO8936" s="40"/>
      <c r="AT8936" s="83"/>
      <c r="AU8936" s="40"/>
      <c r="AX8936" s="6"/>
      <c r="AY8936" s="40"/>
    </row>
    <row r="8937" spans="32:51" x14ac:dyDescent="0.25">
      <c r="AF8937" s="6"/>
      <c r="AG8937" s="40"/>
      <c r="AJ8937" s="83"/>
      <c r="AK8937" s="40"/>
      <c r="AN8937" s="83"/>
      <c r="AO8937" s="40"/>
      <c r="AT8937" s="83"/>
      <c r="AU8937" s="40"/>
      <c r="AX8937" s="6"/>
      <c r="AY8937" s="40"/>
    </row>
    <row r="8938" spans="32:51" x14ac:dyDescent="0.25">
      <c r="AF8938" s="6"/>
      <c r="AG8938" s="40"/>
      <c r="AJ8938" s="83"/>
      <c r="AK8938" s="40"/>
      <c r="AN8938" s="83"/>
      <c r="AO8938" s="40"/>
      <c r="AT8938" s="83"/>
      <c r="AU8938" s="40"/>
      <c r="AX8938" s="6"/>
      <c r="AY8938" s="40"/>
    </row>
    <row r="8939" spans="32:51" x14ac:dyDescent="0.25">
      <c r="AF8939" s="6"/>
      <c r="AG8939" s="40"/>
      <c r="AJ8939" s="83"/>
      <c r="AK8939" s="40"/>
      <c r="AN8939" s="83"/>
      <c r="AO8939" s="40"/>
      <c r="AT8939" s="83"/>
      <c r="AU8939" s="40"/>
      <c r="AX8939" s="6"/>
      <c r="AY8939" s="40"/>
    </row>
    <row r="8940" spans="32:51" x14ac:dyDescent="0.25">
      <c r="AF8940" s="6"/>
      <c r="AG8940" s="40"/>
      <c r="AJ8940" s="83"/>
      <c r="AK8940" s="40"/>
      <c r="AN8940" s="83"/>
      <c r="AO8940" s="40"/>
      <c r="AT8940" s="83"/>
      <c r="AU8940" s="40"/>
      <c r="AX8940" s="6"/>
      <c r="AY8940" s="40"/>
    </row>
    <row r="8941" spans="32:51" x14ac:dyDescent="0.25">
      <c r="AF8941" s="6"/>
      <c r="AG8941" s="40"/>
      <c r="AJ8941" s="83"/>
      <c r="AK8941" s="40"/>
      <c r="AN8941" s="83"/>
      <c r="AO8941" s="40"/>
      <c r="AT8941" s="83"/>
      <c r="AU8941" s="40"/>
      <c r="AX8941" s="6"/>
      <c r="AY8941" s="40"/>
    </row>
    <row r="8942" spans="32:51" x14ac:dyDescent="0.25">
      <c r="AF8942" s="6"/>
      <c r="AG8942" s="40"/>
      <c r="AJ8942" s="83"/>
      <c r="AK8942" s="40"/>
      <c r="AN8942" s="83"/>
      <c r="AO8942" s="40"/>
      <c r="AT8942" s="83"/>
      <c r="AU8942" s="40"/>
      <c r="AX8942" s="6"/>
      <c r="AY8942" s="40"/>
    </row>
    <row r="8943" spans="32:51" x14ac:dyDescent="0.25">
      <c r="AF8943" s="6"/>
      <c r="AG8943" s="40"/>
      <c r="AJ8943" s="83"/>
      <c r="AK8943" s="40"/>
      <c r="AN8943" s="83"/>
      <c r="AO8943" s="40"/>
      <c r="AT8943" s="83"/>
      <c r="AU8943" s="40"/>
      <c r="AX8943" s="6"/>
      <c r="AY8943" s="40"/>
    </row>
    <row r="8944" spans="32:51" x14ac:dyDescent="0.25">
      <c r="AF8944" s="6"/>
      <c r="AG8944" s="40"/>
      <c r="AJ8944" s="83"/>
      <c r="AK8944" s="40"/>
      <c r="AN8944" s="83"/>
      <c r="AO8944" s="40"/>
      <c r="AT8944" s="83"/>
      <c r="AU8944" s="40"/>
      <c r="AX8944" s="6"/>
      <c r="AY8944" s="40"/>
    </row>
    <row r="8945" spans="32:51" x14ac:dyDescent="0.25">
      <c r="AF8945" s="6"/>
      <c r="AG8945" s="40"/>
      <c r="AJ8945" s="83"/>
      <c r="AK8945" s="40"/>
      <c r="AN8945" s="83"/>
      <c r="AO8945" s="40"/>
      <c r="AT8945" s="83"/>
      <c r="AU8945" s="40"/>
      <c r="AX8945" s="6"/>
      <c r="AY8945" s="40"/>
    </row>
    <row r="8946" spans="32:51" x14ac:dyDescent="0.25">
      <c r="AF8946" s="6"/>
      <c r="AG8946" s="40"/>
      <c r="AJ8946" s="83"/>
      <c r="AK8946" s="40"/>
      <c r="AN8946" s="83"/>
      <c r="AO8946" s="40"/>
      <c r="AT8946" s="83"/>
      <c r="AU8946" s="40"/>
      <c r="AX8946" s="6"/>
      <c r="AY8946" s="40"/>
    </row>
    <row r="8947" spans="32:51" x14ac:dyDescent="0.25">
      <c r="AF8947" s="6"/>
      <c r="AG8947" s="40"/>
      <c r="AJ8947" s="83"/>
      <c r="AK8947" s="40"/>
      <c r="AN8947" s="83"/>
      <c r="AO8947" s="40"/>
      <c r="AT8947" s="83"/>
      <c r="AU8947" s="40"/>
      <c r="AX8947" s="6"/>
      <c r="AY8947" s="40"/>
    </row>
    <row r="8948" spans="32:51" x14ac:dyDescent="0.25">
      <c r="AF8948" s="6"/>
      <c r="AG8948" s="40"/>
      <c r="AJ8948" s="83"/>
      <c r="AK8948" s="40"/>
      <c r="AN8948" s="83"/>
      <c r="AO8948" s="40"/>
      <c r="AT8948" s="83"/>
      <c r="AU8948" s="40"/>
      <c r="AX8948" s="6"/>
      <c r="AY8948" s="40"/>
    </row>
    <row r="8949" spans="32:51" x14ac:dyDescent="0.25">
      <c r="AF8949" s="6"/>
      <c r="AG8949" s="40"/>
      <c r="AJ8949" s="83"/>
      <c r="AK8949" s="40"/>
      <c r="AN8949" s="83"/>
      <c r="AO8949" s="40"/>
      <c r="AT8949" s="83"/>
      <c r="AU8949" s="40"/>
      <c r="AX8949" s="6"/>
      <c r="AY8949" s="40"/>
    </row>
    <row r="8950" spans="32:51" x14ac:dyDescent="0.25">
      <c r="AF8950" s="6"/>
      <c r="AG8950" s="40"/>
      <c r="AJ8950" s="83"/>
      <c r="AK8950" s="40"/>
      <c r="AN8950" s="83"/>
      <c r="AO8950" s="40"/>
      <c r="AT8950" s="83"/>
      <c r="AU8950" s="40"/>
      <c r="AX8950" s="6"/>
      <c r="AY8950" s="40"/>
    </row>
    <row r="8951" spans="32:51" x14ac:dyDescent="0.25">
      <c r="AF8951" s="6"/>
      <c r="AG8951" s="40"/>
      <c r="AJ8951" s="83"/>
      <c r="AK8951" s="40"/>
      <c r="AN8951" s="83"/>
      <c r="AO8951" s="40"/>
      <c r="AT8951" s="83"/>
      <c r="AU8951" s="40"/>
      <c r="AX8951" s="6"/>
      <c r="AY8951" s="40"/>
    </row>
    <row r="8952" spans="32:51" x14ac:dyDescent="0.25">
      <c r="AF8952" s="6"/>
      <c r="AG8952" s="40"/>
      <c r="AJ8952" s="83"/>
      <c r="AK8952" s="40"/>
      <c r="AN8952" s="83"/>
      <c r="AO8952" s="40"/>
      <c r="AT8952" s="83"/>
      <c r="AU8952" s="40"/>
      <c r="AX8952" s="6"/>
      <c r="AY8952" s="40"/>
    </row>
    <row r="8953" spans="32:51" x14ac:dyDescent="0.25">
      <c r="AF8953" s="6"/>
      <c r="AG8953" s="40"/>
      <c r="AJ8953" s="83"/>
      <c r="AK8953" s="40"/>
      <c r="AN8953" s="83"/>
      <c r="AO8953" s="40"/>
      <c r="AT8953" s="83"/>
      <c r="AU8953" s="40"/>
      <c r="AX8953" s="6"/>
      <c r="AY8953" s="40"/>
    </row>
    <row r="8954" spans="32:51" x14ac:dyDescent="0.25">
      <c r="AF8954" s="6"/>
      <c r="AG8954" s="40"/>
      <c r="AJ8954" s="83"/>
      <c r="AK8954" s="40"/>
      <c r="AN8954" s="83"/>
      <c r="AO8954" s="40"/>
      <c r="AT8954" s="83"/>
      <c r="AU8954" s="40"/>
      <c r="AX8954" s="6"/>
      <c r="AY8954" s="40"/>
    </row>
    <row r="8955" spans="32:51" x14ac:dyDescent="0.25">
      <c r="AF8955" s="6"/>
      <c r="AG8955" s="40"/>
      <c r="AJ8955" s="83"/>
      <c r="AK8955" s="40"/>
      <c r="AN8955" s="83"/>
      <c r="AO8955" s="40"/>
      <c r="AT8955" s="83"/>
      <c r="AU8955" s="40"/>
      <c r="AX8955" s="6"/>
      <c r="AY8955" s="40"/>
    </row>
    <row r="8956" spans="32:51" x14ac:dyDescent="0.25">
      <c r="AF8956" s="6"/>
      <c r="AG8956" s="40"/>
      <c r="AJ8956" s="83"/>
      <c r="AK8956" s="40"/>
      <c r="AN8956" s="83"/>
      <c r="AO8956" s="40"/>
      <c r="AT8956" s="83"/>
      <c r="AU8956" s="40"/>
      <c r="AX8956" s="6"/>
      <c r="AY8956" s="40"/>
    </row>
    <row r="8957" spans="32:51" x14ac:dyDescent="0.25">
      <c r="AF8957" s="6"/>
      <c r="AG8957" s="40"/>
      <c r="AJ8957" s="83"/>
      <c r="AK8957" s="40"/>
      <c r="AN8957" s="83"/>
      <c r="AO8957" s="40"/>
      <c r="AT8957" s="83"/>
      <c r="AU8957" s="40"/>
      <c r="AX8957" s="6"/>
      <c r="AY8957" s="40"/>
    </row>
    <row r="8958" spans="32:51" x14ac:dyDescent="0.25">
      <c r="AF8958" s="6"/>
      <c r="AG8958" s="40"/>
      <c r="AJ8958" s="83"/>
      <c r="AK8958" s="40"/>
      <c r="AN8958" s="83"/>
      <c r="AO8958" s="40"/>
      <c r="AT8958" s="83"/>
      <c r="AU8958" s="40"/>
      <c r="AX8958" s="6"/>
      <c r="AY8958" s="40"/>
    </row>
    <row r="8959" spans="32:51" x14ac:dyDescent="0.25">
      <c r="AF8959" s="6"/>
      <c r="AG8959" s="40"/>
      <c r="AJ8959" s="83"/>
      <c r="AK8959" s="40"/>
      <c r="AN8959" s="83"/>
      <c r="AO8959" s="40"/>
      <c r="AT8959" s="83"/>
      <c r="AU8959" s="40"/>
      <c r="AX8959" s="6"/>
      <c r="AY8959" s="40"/>
    </row>
    <row r="8960" spans="32:51" x14ac:dyDescent="0.25">
      <c r="AF8960" s="6"/>
      <c r="AG8960" s="40"/>
      <c r="AJ8960" s="83"/>
      <c r="AK8960" s="40"/>
      <c r="AN8960" s="83"/>
      <c r="AO8960" s="40"/>
      <c r="AT8960" s="83"/>
      <c r="AU8960" s="40"/>
      <c r="AX8960" s="6"/>
      <c r="AY8960" s="40"/>
    </row>
    <row r="8961" spans="32:51" x14ac:dyDescent="0.25">
      <c r="AF8961" s="6"/>
      <c r="AG8961" s="40"/>
      <c r="AJ8961" s="83"/>
      <c r="AK8961" s="40"/>
      <c r="AN8961" s="83"/>
      <c r="AO8961" s="40"/>
      <c r="AT8961" s="83"/>
      <c r="AU8961" s="40"/>
      <c r="AX8961" s="6"/>
      <c r="AY8961" s="40"/>
    </row>
    <row r="8962" spans="32:51" x14ac:dyDescent="0.25">
      <c r="AF8962" s="6"/>
      <c r="AG8962" s="40"/>
      <c r="AJ8962" s="83"/>
      <c r="AK8962" s="40"/>
      <c r="AN8962" s="83"/>
      <c r="AO8962" s="40"/>
      <c r="AT8962" s="83"/>
      <c r="AU8962" s="40"/>
      <c r="AX8962" s="6"/>
      <c r="AY8962" s="40"/>
    </row>
    <row r="8963" spans="32:51" x14ac:dyDescent="0.25">
      <c r="AF8963" s="6"/>
      <c r="AG8963" s="40"/>
      <c r="AJ8963" s="83"/>
      <c r="AK8963" s="40"/>
      <c r="AN8963" s="83"/>
      <c r="AO8963" s="40"/>
      <c r="AT8963" s="83"/>
      <c r="AU8963" s="40"/>
      <c r="AX8963" s="6"/>
      <c r="AY8963" s="40"/>
    </row>
    <row r="8964" spans="32:51" x14ac:dyDescent="0.25">
      <c r="AF8964" s="6"/>
      <c r="AG8964" s="40"/>
      <c r="AJ8964" s="83"/>
      <c r="AK8964" s="40"/>
      <c r="AN8964" s="83"/>
      <c r="AO8964" s="40"/>
      <c r="AT8964" s="83"/>
      <c r="AU8964" s="40"/>
      <c r="AX8964" s="6"/>
      <c r="AY8964" s="40"/>
    </row>
    <row r="8965" spans="32:51" x14ac:dyDescent="0.25">
      <c r="AF8965" s="6"/>
      <c r="AG8965" s="40"/>
      <c r="AJ8965" s="83"/>
      <c r="AK8965" s="40"/>
      <c r="AN8965" s="83"/>
      <c r="AO8965" s="40"/>
      <c r="AT8965" s="83"/>
      <c r="AU8965" s="40"/>
      <c r="AX8965" s="6"/>
      <c r="AY8965" s="40"/>
    </row>
    <row r="8966" spans="32:51" x14ac:dyDescent="0.25">
      <c r="AF8966" s="6"/>
      <c r="AG8966" s="40"/>
      <c r="AJ8966" s="83"/>
      <c r="AK8966" s="40"/>
      <c r="AN8966" s="83"/>
      <c r="AO8966" s="40"/>
      <c r="AT8966" s="83"/>
      <c r="AU8966" s="40"/>
      <c r="AX8966" s="6"/>
      <c r="AY8966" s="40"/>
    </row>
    <row r="8967" spans="32:51" x14ac:dyDescent="0.25">
      <c r="AF8967" s="6"/>
      <c r="AG8967" s="40"/>
      <c r="AJ8967" s="83"/>
      <c r="AK8967" s="40"/>
      <c r="AN8967" s="83"/>
      <c r="AO8967" s="40"/>
      <c r="AT8967" s="83"/>
      <c r="AU8967" s="40"/>
      <c r="AX8967" s="6"/>
      <c r="AY8967" s="40"/>
    </row>
    <row r="8968" spans="32:51" x14ac:dyDescent="0.25">
      <c r="AF8968" s="6"/>
      <c r="AG8968" s="40"/>
      <c r="AJ8968" s="83"/>
      <c r="AK8968" s="40"/>
      <c r="AN8968" s="83"/>
      <c r="AO8968" s="40"/>
      <c r="AT8968" s="83"/>
      <c r="AU8968" s="40"/>
      <c r="AX8968" s="6"/>
      <c r="AY8968" s="40"/>
    </row>
    <row r="8969" spans="32:51" x14ac:dyDescent="0.25">
      <c r="AF8969" s="6"/>
      <c r="AG8969" s="40"/>
      <c r="AJ8969" s="83"/>
      <c r="AK8969" s="40"/>
      <c r="AN8969" s="83"/>
      <c r="AO8969" s="40"/>
      <c r="AT8969" s="83"/>
      <c r="AU8969" s="40"/>
      <c r="AX8969" s="6"/>
      <c r="AY8969" s="40"/>
    </row>
    <row r="8970" spans="32:51" x14ac:dyDescent="0.25">
      <c r="AF8970" s="6"/>
      <c r="AG8970" s="40"/>
      <c r="AJ8970" s="83"/>
      <c r="AK8970" s="40"/>
      <c r="AN8970" s="83"/>
      <c r="AO8970" s="40"/>
      <c r="AT8970" s="83"/>
      <c r="AU8970" s="40"/>
      <c r="AX8970" s="6"/>
      <c r="AY8970" s="40"/>
    </row>
    <row r="8971" spans="32:51" x14ac:dyDescent="0.25">
      <c r="AF8971" s="6"/>
      <c r="AG8971" s="40"/>
      <c r="AJ8971" s="83"/>
      <c r="AK8971" s="40"/>
      <c r="AN8971" s="83"/>
      <c r="AO8971" s="40"/>
      <c r="AT8971" s="83"/>
      <c r="AU8971" s="40"/>
      <c r="AX8971" s="6"/>
      <c r="AY8971" s="40"/>
    </row>
    <row r="8972" spans="32:51" x14ac:dyDescent="0.25">
      <c r="AF8972" s="6"/>
      <c r="AG8972" s="40"/>
      <c r="AJ8972" s="83"/>
      <c r="AK8972" s="40"/>
      <c r="AN8972" s="83"/>
      <c r="AO8972" s="40"/>
      <c r="AT8972" s="83"/>
      <c r="AU8972" s="40"/>
      <c r="AX8972" s="6"/>
      <c r="AY8972" s="40"/>
    </row>
    <row r="8973" spans="32:51" x14ac:dyDescent="0.25">
      <c r="AF8973" s="6"/>
      <c r="AG8973" s="40"/>
      <c r="AJ8973" s="83"/>
      <c r="AK8973" s="40"/>
      <c r="AN8973" s="83"/>
      <c r="AO8973" s="40"/>
      <c r="AT8973" s="83"/>
      <c r="AU8973" s="40"/>
      <c r="AX8973" s="6"/>
      <c r="AY8973" s="40"/>
    </row>
    <row r="8974" spans="32:51" x14ac:dyDescent="0.25">
      <c r="AF8974" s="6"/>
      <c r="AG8974" s="40"/>
      <c r="AJ8974" s="83"/>
      <c r="AK8974" s="40"/>
      <c r="AN8974" s="83"/>
      <c r="AO8974" s="40"/>
      <c r="AT8974" s="83"/>
      <c r="AU8974" s="40"/>
      <c r="AX8974" s="6"/>
      <c r="AY8974" s="40"/>
    </row>
    <row r="8975" spans="32:51" x14ac:dyDescent="0.25">
      <c r="AF8975" s="6"/>
      <c r="AG8975" s="40"/>
      <c r="AJ8975" s="83"/>
      <c r="AK8975" s="40"/>
      <c r="AN8975" s="83"/>
      <c r="AO8975" s="40"/>
      <c r="AT8975" s="83"/>
      <c r="AU8975" s="40"/>
      <c r="AX8975" s="6"/>
      <c r="AY8975" s="40"/>
    </row>
    <row r="8976" spans="32:51" x14ac:dyDescent="0.25">
      <c r="AF8976" s="6"/>
      <c r="AG8976" s="40"/>
      <c r="AJ8976" s="83"/>
      <c r="AK8976" s="40"/>
      <c r="AN8976" s="83"/>
      <c r="AO8976" s="40"/>
      <c r="AT8976" s="83"/>
      <c r="AU8976" s="40"/>
      <c r="AX8976" s="6"/>
      <c r="AY8976" s="40"/>
    </row>
    <row r="8977" spans="32:51" x14ac:dyDescent="0.25">
      <c r="AF8977" s="6"/>
      <c r="AG8977" s="40"/>
      <c r="AJ8977" s="83"/>
      <c r="AK8977" s="40"/>
      <c r="AN8977" s="83"/>
      <c r="AO8977" s="40"/>
      <c r="AT8977" s="83"/>
      <c r="AU8977" s="40"/>
      <c r="AX8977" s="6"/>
      <c r="AY8977" s="40"/>
    </row>
    <row r="8978" spans="32:51" x14ac:dyDescent="0.25">
      <c r="AF8978" s="6"/>
      <c r="AG8978" s="40"/>
      <c r="AJ8978" s="83"/>
      <c r="AK8978" s="40"/>
      <c r="AN8978" s="83"/>
      <c r="AO8978" s="40"/>
      <c r="AT8978" s="83"/>
      <c r="AU8978" s="40"/>
      <c r="AX8978" s="6"/>
      <c r="AY8978" s="40"/>
    </row>
    <row r="8979" spans="32:51" x14ac:dyDescent="0.25">
      <c r="AF8979" s="6"/>
      <c r="AG8979" s="40"/>
      <c r="AJ8979" s="83"/>
      <c r="AK8979" s="40"/>
      <c r="AN8979" s="83"/>
      <c r="AO8979" s="40"/>
      <c r="AT8979" s="83"/>
      <c r="AU8979" s="40"/>
      <c r="AX8979" s="6"/>
      <c r="AY8979" s="40"/>
    </row>
    <row r="8980" spans="32:51" x14ac:dyDescent="0.25">
      <c r="AF8980" s="6"/>
      <c r="AG8980" s="40"/>
      <c r="AJ8980" s="83"/>
      <c r="AK8980" s="40"/>
      <c r="AN8980" s="83"/>
      <c r="AO8980" s="40"/>
      <c r="AT8980" s="83"/>
      <c r="AU8980" s="40"/>
      <c r="AX8980" s="6"/>
      <c r="AY8980" s="40"/>
    </row>
    <row r="8981" spans="32:51" x14ac:dyDescent="0.25">
      <c r="AF8981" s="6"/>
      <c r="AG8981" s="40"/>
      <c r="AJ8981" s="83"/>
      <c r="AK8981" s="40"/>
      <c r="AN8981" s="83"/>
      <c r="AO8981" s="40"/>
      <c r="AT8981" s="83"/>
      <c r="AU8981" s="40"/>
      <c r="AX8981" s="6"/>
      <c r="AY8981" s="40"/>
    </row>
    <row r="8982" spans="32:51" x14ac:dyDescent="0.25">
      <c r="AF8982" s="6"/>
      <c r="AG8982" s="40"/>
      <c r="AJ8982" s="83"/>
      <c r="AK8982" s="40"/>
      <c r="AN8982" s="83"/>
      <c r="AO8982" s="40"/>
      <c r="AT8982" s="83"/>
      <c r="AU8982" s="40"/>
      <c r="AX8982" s="6"/>
      <c r="AY8982" s="40"/>
    </row>
    <row r="8983" spans="32:51" x14ac:dyDescent="0.25">
      <c r="AF8983" s="6"/>
      <c r="AG8983" s="40"/>
      <c r="AJ8983" s="83"/>
      <c r="AK8983" s="40"/>
      <c r="AN8983" s="83"/>
      <c r="AO8983" s="40"/>
      <c r="AT8983" s="83"/>
      <c r="AU8983" s="40"/>
      <c r="AX8983" s="6"/>
      <c r="AY8983" s="40"/>
    </row>
    <row r="8984" spans="32:51" x14ac:dyDescent="0.25">
      <c r="AF8984" s="6"/>
      <c r="AG8984" s="40"/>
      <c r="AJ8984" s="83"/>
      <c r="AK8984" s="40"/>
      <c r="AN8984" s="83"/>
      <c r="AO8984" s="40"/>
      <c r="AT8984" s="83"/>
      <c r="AU8984" s="40"/>
      <c r="AX8984" s="6"/>
      <c r="AY8984" s="40"/>
    </row>
    <row r="8985" spans="32:51" x14ac:dyDescent="0.25">
      <c r="AF8985" s="6"/>
      <c r="AG8985" s="40"/>
      <c r="AJ8985" s="83"/>
      <c r="AK8985" s="40"/>
      <c r="AN8985" s="83"/>
      <c r="AO8985" s="40"/>
      <c r="AT8985" s="83"/>
      <c r="AU8985" s="40"/>
      <c r="AX8985" s="6"/>
      <c r="AY8985" s="40"/>
    </row>
    <row r="8986" spans="32:51" x14ac:dyDescent="0.25">
      <c r="AF8986" s="6"/>
      <c r="AG8986" s="40"/>
      <c r="AJ8986" s="83"/>
      <c r="AK8986" s="40"/>
      <c r="AN8986" s="83"/>
      <c r="AO8986" s="40"/>
      <c r="AT8986" s="83"/>
      <c r="AU8986" s="40"/>
      <c r="AX8986" s="6"/>
      <c r="AY8986" s="40"/>
    </row>
    <row r="8987" spans="32:51" x14ac:dyDescent="0.25">
      <c r="AF8987" s="6"/>
      <c r="AG8987" s="40"/>
      <c r="AJ8987" s="83"/>
      <c r="AK8987" s="40"/>
      <c r="AN8987" s="83"/>
      <c r="AO8987" s="40"/>
      <c r="AT8987" s="83"/>
      <c r="AU8987" s="40"/>
      <c r="AX8987" s="6"/>
      <c r="AY8987" s="40"/>
    </row>
    <row r="8988" spans="32:51" x14ac:dyDescent="0.25">
      <c r="AF8988" s="6"/>
      <c r="AG8988" s="40"/>
      <c r="AJ8988" s="83"/>
      <c r="AK8988" s="40"/>
      <c r="AN8988" s="83"/>
      <c r="AO8988" s="40"/>
      <c r="AT8988" s="83"/>
      <c r="AU8988" s="40"/>
      <c r="AX8988" s="6"/>
      <c r="AY8988" s="40"/>
    </row>
    <row r="8989" spans="32:51" x14ac:dyDescent="0.25">
      <c r="AF8989" s="6"/>
      <c r="AG8989" s="40"/>
      <c r="AJ8989" s="83"/>
      <c r="AK8989" s="40"/>
      <c r="AN8989" s="83"/>
      <c r="AO8989" s="40"/>
      <c r="AT8989" s="83"/>
      <c r="AU8989" s="40"/>
      <c r="AX8989" s="6"/>
      <c r="AY8989" s="40"/>
    </row>
    <row r="8990" spans="32:51" x14ac:dyDescent="0.25">
      <c r="AF8990" s="6"/>
      <c r="AG8990" s="40"/>
      <c r="AJ8990" s="83"/>
      <c r="AK8990" s="40"/>
      <c r="AN8990" s="83"/>
      <c r="AO8990" s="40"/>
      <c r="AT8990" s="83"/>
      <c r="AU8990" s="40"/>
      <c r="AX8990" s="6"/>
      <c r="AY8990" s="40"/>
    </row>
    <row r="8991" spans="32:51" x14ac:dyDescent="0.25">
      <c r="AF8991" s="6"/>
      <c r="AG8991" s="40"/>
      <c r="AJ8991" s="83"/>
      <c r="AK8991" s="40"/>
      <c r="AN8991" s="83"/>
      <c r="AO8991" s="40"/>
      <c r="AT8991" s="83"/>
      <c r="AU8991" s="40"/>
      <c r="AX8991" s="6"/>
      <c r="AY8991" s="40"/>
    </row>
    <row r="8992" spans="32:51" x14ac:dyDescent="0.25">
      <c r="AF8992" s="6"/>
      <c r="AG8992" s="40"/>
      <c r="AJ8992" s="83"/>
      <c r="AK8992" s="40"/>
      <c r="AN8992" s="83"/>
      <c r="AO8992" s="40"/>
      <c r="AT8992" s="83"/>
      <c r="AU8992" s="40"/>
      <c r="AX8992" s="6"/>
      <c r="AY8992" s="40"/>
    </row>
    <row r="8993" spans="32:51" x14ac:dyDescent="0.25">
      <c r="AF8993" s="6"/>
      <c r="AG8993" s="40"/>
      <c r="AJ8993" s="83"/>
      <c r="AK8993" s="40"/>
      <c r="AN8993" s="83"/>
      <c r="AO8993" s="40"/>
      <c r="AT8993" s="83"/>
      <c r="AU8993" s="40"/>
      <c r="AX8993" s="6"/>
      <c r="AY8993" s="40"/>
    </row>
    <row r="8994" spans="32:51" x14ac:dyDescent="0.25">
      <c r="AF8994" s="6"/>
      <c r="AG8994" s="40"/>
      <c r="AJ8994" s="83"/>
      <c r="AK8994" s="40"/>
      <c r="AN8994" s="83"/>
      <c r="AO8994" s="40"/>
      <c r="AT8994" s="83"/>
      <c r="AU8994" s="40"/>
      <c r="AX8994" s="6"/>
      <c r="AY8994" s="40"/>
    </row>
    <row r="8995" spans="32:51" x14ac:dyDescent="0.25">
      <c r="AF8995" s="6"/>
      <c r="AG8995" s="40"/>
      <c r="AJ8995" s="83"/>
      <c r="AK8995" s="40"/>
      <c r="AN8995" s="83"/>
      <c r="AO8995" s="40"/>
      <c r="AT8995" s="83"/>
      <c r="AU8995" s="40"/>
      <c r="AX8995" s="6"/>
      <c r="AY8995" s="40"/>
    </row>
    <row r="8996" spans="32:51" x14ac:dyDescent="0.25">
      <c r="AF8996" s="6"/>
      <c r="AG8996" s="40"/>
      <c r="AJ8996" s="83"/>
      <c r="AK8996" s="40"/>
      <c r="AN8996" s="83"/>
      <c r="AO8996" s="40"/>
      <c r="AT8996" s="83"/>
      <c r="AU8996" s="40"/>
      <c r="AX8996" s="6"/>
      <c r="AY8996" s="40"/>
    </row>
    <row r="8997" spans="32:51" x14ac:dyDescent="0.25">
      <c r="AF8997" s="6"/>
      <c r="AG8997" s="40"/>
      <c r="AJ8997" s="83"/>
      <c r="AK8997" s="40"/>
      <c r="AN8997" s="83"/>
      <c r="AO8997" s="40"/>
      <c r="AT8997" s="83"/>
      <c r="AU8997" s="40"/>
      <c r="AX8997" s="6"/>
      <c r="AY8997" s="40"/>
    </row>
    <row r="8998" spans="32:51" x14ac:dyDescent="0.25">
      <c r="AF8998" s="6"/>
      <c r="AG8998" s="40"/>
      <c r="AJ8998" s="83"/>
      <c r="AK8998" s="40"/>
      <c r="AN8998" s="83"/>
      <c r="AO8998" s="40"/>
      <c r="AT8998" s="83"/>
      <c r="AU8998" s="40"/>
      <c r="AX8998" s="6"/>
      <c r="AY8998" s="40"/>
    </row>
    <row r="8999" spans="32:51" x14ac:dyDescent="0.25">
      <c r="AF8999" s="6"/>
      <c r="AG8999" s="40"/>
      <c r="AJ8999" s="83"/>
      <c r="AK8999" s="40"/>
      <c r="AN8999" s="83"/>
      <c r="AO8999" s="40"/>
      <c r="AT8999" s="83"/>
      <c r="AU8999" s="40"/>
      <c r="AX8999" s="6"/>
      <c r="AY8999" s="40"/>
    </row>
    <row r="9000" spans="32:51" x14ac:dyDescent="0.25">
      <c r="AF9000" s="6"/>
      <c r="AG9000" s="40"/>
      <c r="AJ9000" s="83"/>
      <c r="AK9000" s="40"/>
      <c r="AN9000" s="83"/>
      <c r="AO9000" s="40"/>
      <c r="AT9000" s="83"/>
      <c r="AU9000" s="40"/>
      <c r="AX9000" s="6"/>
      <c r="AY9000" s="40"/>
    </row>
    <row r="9001" spans="32:51" x14ac:dyDescent="0.25">
      <c r="AF9001" s="6"/>
      <c r="AG9001" s="40"/>
      <c r="AJ9001" s="83"/>
      <c r="AK9001" s="40"/>
      <c r="AN9001" s="83"/>
      <c r="AO9001" s="40"/>
      <c r="AT9001" s="83"/>
      <c r="AU9001" s="40"/>
      <c r="AX9001" s="6"/>
      <c r="AY9001" s="40"/>
    </row>
    <row r="9002" spans="32:51" x14ac:dyDescent="0.25">
      <c r="AF9002" s="6"/>
      <c r="AG9002" s="40"/>
      <c r="AJ9002" s="83"/>
      <c r="AK9002" s="40"/>
      <c r="AN9002" s="83"/>
      <c r="AO9002" s="40"/>
      <c r="AT9002" s="83"/>
      <c r="AU9002" s="40"/>
      <c r="AX9002" s="6"/>
      <c r="AY9002" s="40"/>
    </row>
    <row r="9003" spans="32:51" x14ac:dyDescent="0.25">
      <c r="AF9003" s="6"/>
      <c r="AG9003" s="40"/>
      <c r="AJ9003" s="83"/>
      <c r="AK9003" s="40"/>
      <c r="AN9003" s="83"/>
      <c r="AO9003" s="40"/>
      <c r="AT9003" s="83"/>
      <c r="AU9003" s="40"/>
      <c r="AX9003" s="6"/>
      <c r="AY9003" s="40"/>
    </row>
    <row r="9004" spans="32:51" x14ac:dyDescent="0.25">
      <c r="AF9004" s="6"/>
      <c r="AG9004" s="40"/>
      <c r="AJ9004" s="83"/>
      <c r="AK9004" s="40"/>
      <c r="AN9004" s="83"/>
      <c r="AO9004" s="40"/>
      <c r="AT9004" s="83"/>
      <c r="AU9004" s="40"/>
      <c r="AX9004" s="6"/>
      <c r="AY9004" s="40"/>
    </row>
    <row r="9005" spans="32:51" x14ac:dyDescent="0.25">
      <c r="AF9005" s="6"/>
      <c r="AG9005" s="40"/>
      <c r="AJ9005" s="83"/>
      <c r="AK9005" s="40"/>
      <c r="AN9005" s="83"/>
      <c r="AO9005" s="40"/>
      <c r="AT9005" s="83"/>
      <c r="AU9005" s="40"/>
      <c r="AX9005" s="6"/>
      <c r="AY9005" s="40"/>
    </row>
    <row r="9006" spans="32:51" x14ac:dyDescent="0.25">
      <c r="AF9006" s="6"/>
      <c r="AG9006" s="40"/>
      <c r="AJ9006" s="83"/>
      <c r="AK9006" s="40"/>
      <c r="AN9006" s="83"/>
      <c r="AO9006" s="40"/>
      <c r="AT9006" s="83"/>
      <c r="AU9006" s="40"/>
      <c r="AX9006" s="6"/>
      <c r="AY9006" s="40"/>
    </row>
    <row r="9007" spans="32:51" x14ac:dyDescent="0.25">
      <c r="AF9007" s="6"/>
      <c r="AG9007" s="40"/>
      <c r="AJ9007" s="83"/>
      <c r="AK9007" s="40"/>
      <c r="AN9007" s="83"/>
      <c r="AO9007" s="40"/>
      <c r="AT9007" s="83"/>
      <c r="AU9007" s="40"/>
      <c r="AX9007" s="6"/>
      <c r="AY9007" s="40"/>
    </row>
    <row r="9008" spans="32:51" x14ac:dyDescent="0.25">
      <c r="AF9008" s="6"/>
      <c r="AG9008" s="40"/>
      <c r="AJ9008" s="83"/>
      <c r="AK9008" s="40"/>
      <c r="AN9008" s="83"/>
      <c r="AO9008" s="40"/>
      <c r="AT9008" s="83"/>
      <c r="AU9008" s="40"/>
      <c r="AX9008" s="6"/>
      <c r="AY9008" s="40"/>
    </row>
    <row r="9009" spans="32:51" x14ac:dyDescent="0.25">
      <c r="AF9009" s="6"/>
      <c r="AG9009" s="40"/>
      <c r="AJ9009" s="83"/>
      <c r="AK9009" s="40"/>
      <c r="AN9009" s="83"/>
      <c r="AO9009" s="40"/>
      <c r="AT9009" s="83"/>
      <c r="AU9009" s="40"/>
      <c r="AX9009" s="6"/>
      <c r="AY9009" s="40"/>
    </row>
    <row r="9010" spans="32:51" x14ac:dyDescent="0.25">
      <c r="AF9010" s="6"/>
      <c r="AG9010" s="40"/>
      <c r="AJ9010" s="83"/>
      <c r="AK9010" s="40"/>
      <c r="AN9010" s="83"/>
      <c r="AO9010" s="40"/>
      <c r="AT9010" s="83"/>
      <c r="AU9010" s="40"/>
      <c r="AX9010" s="6"/>
      <c r="AY9010" s="40"/>
    </row>
    <row r="9011" spans="32:51" x14ac:dyDescent="0.25">
      <c r="AF9011" s="6"/>
      <c r="AG9011" s="40"/>
      <c r="AJ9011" s="83"/>
      <c r="AK9011" s="40"/>
      <c r="AN9011" s="83"/>
      <c r="AO9011" s="40"/>
      <c r="AT9011" s="83"/>
      <c r="AU9011" s="40"/>
      <c r="AX9011" s="6"/>
      <c r="AY9011" s="40"/>
    </row>
    <row r="9012" spans="32:51" x14ac:dyDescent="0.25">
      <c r="AF9012" s="6"/>
      <c r="AG9012" s="40"/>
      <c r="AJ9012" s="83"/>
      <c r="AK9012" s="40"/>
      <c r="AN9012" s="83"/>
      <c r="AO9012" s="40"/>
      <c r="AT9012" s="83"/>
      <c r="AU9012" s="40"/>
      <c r="AX9012" s="6"/>
      <c r="AY9012" s="40"/>
    </row>
    <row r="9013" spans="32:51" x14ac:dyDescent="0.25">
      <c r="AF9013" s="6"/>
      <c r="AG9013" s="40"/>
      <c r="AJ9013" s="83"/>
      <c r="AK9013" s="40"/>
      <c r="AN9013" s="83"/>
      <c r="AO9013" s="40"/>
      <c r="AT9013" s="83"/>
      <c r="AU9013" s="40"/>
      <c r="AX9013" s="6"/>
      <c r="AY9013" s="40"/>
    </row>
    <row r="9014" spans="32:51" x14ac:dyDescent="0.25">
      <c r="AF9014" s="6"/>
      <c r="AG9014" s="40"/>
      <c r="AJ9014" s="83"/>
      <c r="AK9014" s="40"/>
      <c r="AN9014" s="83"/>
      <c r="AO9014" s="40"/>
      <c r="AT9014" s="83"/>
      <c r="AU9014" s="40"/>
      <c r="AX9014" s="6"/>
      <c r="AY9014" s="40"/>
    </row>
    <row r="9015" spans="32:51" x14ac:dyDescent="0.25">
      <c r="AF9015" s="6"/>
      <c r="AG9015" s="40"/>
      <c r="AJ9015" s="83"/>
      <c r="AK9015" s="40"/>
      <c r="AN9015" s="83"/>
      <c r="AO9015" s="40"/>
      <c r="AT9015" s="83"/>
      <c r="AU9015" s="40"/>
      <c r="AX9015" s="6"/>
      <c r="AY9015" s="40"/>
    </row>
    <row r="9016" spans="32:51" x14ac:dyDescent="0.25">
      <c r="AF9016" s="6"/>
      <c r="AG9016" s="40"/>
      <c r="AJ9016" s="83"/>
      <c r="AK9016" s="40"/>
      <c r="AN9016" s="83"/>
      <c r="AO9016" s="40"/>
      <c r="AT9016" s="83"/>
      <c r="AU9016" s="40"/>
      <c r="AX9016" s="6"/>
      <c r="AY9016" s="40"/>
    </row>
    <row r="9017" spans="32:51" x14ac:dyDescent="0.25">
      <c r="AF9017" s="6"/>
      <c r="AG9017" s="40"/>
      <c r="AJ9017" s="83"/>
      <c r="AK9017" s="40"/>
      <c r="AN9017" s="83"/>
      <c r="AO9017" s="40"/>
      <c r="AT9017" s="83"/>
      <c r="AU9017" s="40"/>
      <c r="AX9017" s="6"/>
      <c r="AY9017" s="40"/>
    </row>
    <row r="9018" spans="32:51" x14ac:dyDescent="0.25">
      <c r="AF9018" s="6"/>
      <c r="AG9018" s="40"/>
      <c r="AJ9018" s="83"/>
      <c r="AK9018" s="40"/>
      <c r="AN9018" s="83"/>
      <c r="AO9018" s="40"/>
      <c r="AT9018" s="83"/>
      <c r="AU9018" s="40"/>
      <c r="AX9018" s="6"/>
      <c r="AY9018" s="40"/>
    </row>
    <row r="9019" spans="32:51" x14ac:dyDescent="0.25">
      <c r="AF9019" s="6"/>
      <c r="AG9019" s="40"/>
      <c r="AJ9019" s="83"/>
      <c r="AK9019" s="40"/>
      <c r="AN9019" s="83"/>
      <c r="AO9019" s="40"/>
      <c r="AT9019" s="83"/>
      <c r="AU9019" s="40"/>
      <c r="AX9019" s="6"/>
      <c r="AY9019" s="40"/>
    </row>
    <row r="9020" spans="32:51" x14ac:dyDescent="0.25">
      <c r="AF9020" s="6"/>
      <c r="AG9020" s="40"/>
      <c r="AJ9020" s="83"/>
      <c r="AK9020" s="40"/>
      <c r="AN9020" s="83"/>
      <c r="AO9020" s="40"/>
      <c r="AT9020" s="83"/>
      <c r="AU9020" s="40"/>
      <c r="AX9020" s="6"/>
      <c r="AY9020" s="40"/>
    </row>
    <row r="9021" spans="32:51" x14ac:dyDescent="0.25">
      <c r="AF9021" s="6"/>
      <c r="AG9021" s="40"/>
      <c r="AJ9021" s="83"/>
      <c r="AK9021" s="40"/>
      <c r="AN9021" s="83"/>
      <c r="AO9021" s="40"/>
      <c r="AT9021" s="83"/>
      <c r="AU9021" s="40"/>
      <c r="AX9021" s="6"/>
      <c r="AY9021" s="40"/>
    </row>
    <row r="9022" spans="32:51" x14ac:dyDescent="0.25">
      <c r="AF9022" s="6"/>
      <c r="AG9022" s="40"/>
      <c r="AJ9022" s="83"/>
      <c r="AK9022" s="40"/>
      <c r="AN9022" s="83"/>
      <c r="AO9022" s="40"/>
      <c r="AT9022" s="83"/>
      <c r="AU9022" s="40"/>
      <c r="AX9022" s="6"/>
      <c r="AY9022" s="40"/>
    </row>
    <row r="9023" spans="32:51" x14ac:dyDescent="0.25">
      <c r="AF9023" s="6"/>
      <c r="AG9023" s="40"/>
      <c r="AJ9023" s="83"/>
      <c r="AK9023" s="40"/>
      <c r="AN9023" s="83"/>
      <c r="AO9023" s="40"/>
      <c r="AT9023" s="83"/>
      <c r="AU9023" s="40"/>
      <c r="AX9023" s="6"/>
      <c r="AY9023" s="40"/>
    </row>
    <row r="9024" spans="32:51" x14ac:dyDescent="0.25">
      <c r="AF9024" s="6"/>
      <c r="AG9024" s="40"/>
      <c r="AJ9024" s="83"/>
      <c r="AK9024" s="40"/>
      <c r="AN9024" s="83"/>
      <c r="AO9024" s="40"/>
      <c r="AT9024" s="83"/>
      <c r="AU9024" s="40"/>
      <c r="AX9024" s="6"/>
      <c r="AY9024" s="40"/>
    </row>
    <row r="9025" spans="32:51" x14ac:dyDescent="0.25">
      <c r="AF9025" s="6"/>
      <c r="AG9025" s="40"/>
      <c r="AJ9025" s="83"/>
      <c r="AK9025" s="40"/>
      <c r="AN9025" s="83"/>
      <c r="AO9025" s="40"/>
      <c r="AT9025" s="83"/>
      <c r="AU9025" s="40"/>
      <c r="AX9025" s="6"/>
      <c r="AY9025" s="40"/>
    </row>
    <row r="9026" spans="32:51" x14ac:dyDescent="0.25">
      <c r="AF9026" s="6"/>
      <c r="AG9026" s="40"/>
      <c r="AJ9026" s="83"/>
      <c r="AK9026" s="40"/>
      <c r="AN9026" s="83"/>
      <c r="AO9026" s="40"/>
      <c r="AT9026" s="83"/>
      <c r="AU9026" s="40"/>
      <c r="AX9026" s="6"/>
      <c r="AY9026" s="40"/>
    </row>
    <row r="9027" spans="32:51" x14ac:dyDescent="0.25">
      <c r="AF9027" s="6"/>
      <c r="AG9027" s="40"/>
      <c r="AJ9027" s="83"/>
      <c r="AK9027" s="40"/>
      <c r="AN9027" s="83"/>
      <c r="AO9027" s="40"/>
      <c r="AT9027" s="83"/>
      <c r="AU9027" s="40"/>
      <c r="AX9027" s="6"/>
      <c r="AY9027" s="40"/>
    </row>
    <row r="9028" spans="32:51" x14ac:dyDescent="0.25">
      <c r="AF9028" s="6"/>
      <c r="AG9028" s="40"/>
      <c r="AJ9028" s="83"/>
      <c r="AK9028" s="40"/>
      <c r="AN9028" s="83"/>
      <c r="AO9028" s="40"/>
      <c r="AT9028" s="83"/>
      <c r="AU9028" s="40"/>
      <c r="AX9028" s="6"/>
      <c r="AY9028" s="40"/>
    </row>
    <row r="9029" spans="32:51" x14ac:dyDescent="0.25">
      <c r="AF9029" s="6"/>
      <c r="AG9029" s="40"/>
      <c r="AJ9029" s="83"/>
      <c r="AK9029" s="40"/>
      <c r="AN9029" s="83"/>
      <c r="AO9029" s="40"/>
      <c r="AT9029" s="83"/>
      <c r="AU9029" s="40"/>
      <c r="AX9029" s="6"/>
      <c r="AY9029" s="40"/>
    </row>
    <row r="9030" spans="32:51" x14ac:dyDescent="0.25">
      <c r="AF9030" s="6"/>
      <c r="AG9030" s="40"/>
      <c r="AJ9030" s="83"/>
      <c r="AK9030" s="40"/>
      <c r="AN9030" s="83"/>
      <c r="AO9030" s="40"/>
      <c r="AT9030" s="83"/>
      <c r="AU9030" s="40"/>
      <c r="AX9030" s="6"/>
      <c r="AY9030" s="40"/>
    </row>
    <row r="9031" spans="32:51" x14ac:dyDescent="0.25">
      <c r="AF9031" s="6"/>
      <c r="AG9031" s="40"/>
      <c r="AJ9031" s="83"/>
      <c r="AK9031" s="40"/>
      <c r="AN9031" s="83"/>
      <c r="AO9031" s="40"/>
      <c r="AT9031" s="83"/>
      <c r="AU9031" s="40"/>
      <c r="AX9031" s="6"/>
      <c r="AY9031" s="40"/>
    </row>
    <row r="9032" spans="32:51" x14ac:dyDescent="0.25">
      <c r="AF9032" s="6"/>
      <c r="AG9032" s="40"/>
      <c r="AJ9032" s="83"/>
      <c r="AK9032" s="40"/>
      <c r="AN9032" s="83"/>
      <c r="AO9032" s="40"/>
      <c r="AT9032" s="83"/>
      <c r="AU9032" s="40"/>
      <c r="AX9032" s="6"/>
      <c r="AY9032" s="40"/>
    </row>
    <row r="9033" spans="32:51" x14ac:dyDescent="0.25">
      <c r="AF9033" s="6"/>
      <c r="AG9033" s="40"/>
      <c r="AJ9033" s="83"/>
      <c r="AK9033" s="40"/>
      <c r="AN9033" s="83"/>
      <c r="AO9033" s="40"/>
      <c r="AT9033" s="83"/>
      <c r="AU9033" s="40"/>
      <c r="AX9033" s="6"/>
      <c r="AY9033" s="40"/>
    </row>
    <row r="9034" spans="32:51" x14ac:dyDescent="0.25">
      <c r="AF9034" s="6"/>
      <c r="AG9034" s="40"/>
      <c r="AJ9034" s="83"/>
      <c r="AK9034" s="40"/>
      <c r="AN9034" s="83"/>
      <c r="AO9034" s="40"/>
      <c r="AT9034" s="83"/>
      <c r="AU9034" s="40"/>
      <c r="AX9034" s="6"/>
      <c r="AY9034" s="40"/>
    </row>
    <row r="9035" spans="32:51" x14ac:dyDescent="0.25">
      <c r="AF9035" s="6"/>
      <c r="AG9035" s="40"/>
      <c r="AJ9035" s="83"/>
      <c r="AK9035" s="40"/>
      <c r="AN9035" s="83"/>
      <c r="AO9035" s="40"/>
      <c r="AT9035" s="83"/>
      <c r="AU9035" s="40"/>
      <c r="AX9035" s="6"/>
      <c r="AY9035" s="40"/>
    </row>
    <row r="9036" spans="32:51" x14ac:dyDescent="0.25">
      <c r="AF9036" s="6"/>
      <c r="AG9036" s="40"/>
      <c r="AJ9036" s="83"/>
      <c r="AK9036" s="40"/>
      <c r="AN9036" s="83"/>
      <c r="AO9036" s="40"/>
      <c r="AT9036" s="83"/>
      <c r="AU9036" s="40"/>
      <c r="AX9036" s="6"/>
      <c r="AY9036" s="40"/>
    </row>
    <row r="9037" spans="32:51" x14ac:dyDescent="0.25">
      <c r="AF9037" s="6"/>
      <c r="AG9037" s="40"/>
      <c r="AJ9037" s="83"/>
      <c r="AK9037" s="40"/>
      <c r="AN9037" s="83"/>
      <c r="AO9037" s="40"/>
      <c r="AT9037" s="83"/>
      <c r="AU9037" s="40"/>
      <c r="AX9037" s="6"/>
      <c r="AY9037" s="40"/>
    </row>
    <row r="9038" spans="32:51" x14ac:dyDescent="0.25">
      <c r="AF9038" s="6"/>
      <c r="AG9038" s="40"/>
      <c r="AJ9038" s="83"/>
      <c r="AK9038" s="40"/>
      <c r="AN9038" s="83"/>
      <c r="AO9038" s="40"/>
      <c r="AT9038" s="83"/>
      <c r="AU9038" s="40"/>
      <c r="AX9038" s="6"/>
      <c r="AY9038" s="40"/>
    </row>
    <row r="9039" spans="32:51" x14ac:dyDescent="0.25">
      <c r="AF9039" s="6"/>
      <c r="AG9039" s="40"/>
      <c r="AJ9039" s="83"/>
      <c r="AK9039" s="40"/>
      <c r="AN9039" s="83"/>
      <c r="AO9039" s="40"/>
      <c r="AT9039" s="83"/>
      <c r="AU9039" s="40"/>
      <c r="AX9039" s="6"/>
      <c r="AY9039" s="40"/>
    </row>
    <row r="9040" spans="32:51" x14ac:dyDescent="0.25">
      <c r="AF9040" s="6"/>
      <c r="AG9040" s="40"/>
      <c r="AJ9040" s="83"/>
      <c r="AK9040" s="40"/>
      <c r="AN9040" s="83"/>
      <c r="AO9040" s="40"/>
      <c r="AT9040" s="83"/>
      <c r="AU9040" s="40"/>
      <c r="AX9040" s="6"/>
      <c r="AY9040" s="40"/>
    </row>
    <row r="9041" spans="32:51" x14ac:dyDescent="0.25">
      <c r="AF9041" s="6"/>
      <c r="AG9041" s="40"/>
      <c r="AJ9041" s="83"/>
      <c r="AK9041" s="40"/>
      <c r="AN9041" s="83"/>
      <c r="AO9041" s="40"/>
      <c r="AT9041" s="83"/>
      <c r="AU9041" s="40"/>
      <c r="AX9041" s="6"/>
      <c r="AY9041" s="40"/>
    </row>
    <row r="9042" spans="32:51" x14ac:dyDescent="0.25">
      <c r="AF9042" s="6"/>
      <c r="AG9042" s="40"/>
      <c r="AJ9042" s="83"/>
      <c r="AK9042" s="40"/>
      <c r="AN9042" s="83"/>
      <c r="AO9042" s="40"/>
      <c r="AT9042" s="83"/>
      <c r="AU9042" s="40"/>
      <c r="AX9042" s="6"/>
      <c r="AY9042" s="40"/>
    </row>
    <row r="9043" spans="32:51" x14ac:dyDescent="0.25">
      <c r="AF9043" s="6"/>
      <c r="AG9043" s="40"/>
      <c r="AJ9043" s="83"/>
      <c r="AK9043" s="40"/>
      <c r="AN9043" s="83"/>
      <c r="AO9043" s="40"/>
      <c r="AT9043" s="83"/>
      <c r="AU9043" s="40"/>
      <c r="AX9043" s="6"/>
      <c r="AY9043" s="40"/>
    </row>
    <row r="9044" spans="32:51" x14ac:dyDescent="0.25">
      <c r="AF9044" s="6"/>
      <c r="AG9044" s="40"/>
      <c r="AJ9044" s="83"/>
      <c r="AK9044" s="40"/>
      <c r="AN9044" s="83"/>
      <c r="AO9044" s="40"/>
      <c r="AT9044" s="83"/>
      <c r="AU9044" s="40"/>
      <c r="AX9044" s="6"/>
      <c r="AY9044" s="40"/>
    </row>
    <row r="9045" spans="32:51" x14ac:dyDescent="0.25">
      <c r="AF9045" s="6"/>
      <c r="AG9045" s="40"/>
      <c r="AJ9045" s="83"/>
      <c r="AK9045" s="40"/>
      <c r="AN9045" s="83"/>
      <c r="AO9045" s="40"/>
      <c r="AT9045" s="83"/>
      <c r="AU9045" s="40"/>
      <c r="AX9045" s="6"/>
      <c r="AY9045" s="40"/>
    </row>
    <row r="9046" spans="32:51" x14ac:dyDescent="0.25">
      <c r="AF9046" s="6"/>
      <c r="AG9046" s="40"/>
      <c r="AJ9046" s="83"/>
      <c r="AK9046" s="40"/>
      <c r="AN9046" s="83"/>
      <c r="AO9046" s="40"/>
      <c r="AT9046" s="83"/>
      <c r="AU9046" s="40"/>
      <c r="AX9046" s="6"/>
      <c r="AY9046" s="40"/>
    </row>
    <row r="9047" spans="32:51" x14ac:dyDescent="0.25">
      <c r="AF9047" s="6"/>
      <c r="AG9047" s="40"/>
      <c r="AJ9047" s="83"/>
      <c r="AK9047" s="40"/>
      <c r="AN9047" s="83"/>
      <c r="AO9047" s="40"/>
      <c r="AT9047" s="83"/>
      <c r="AU9047" s="40"/>
      <c r="AX9047" s="6"/>
      <c r="AY9047" s="40"/>
    </row>
    <row r="9048" spans="32:51" x14ac:dyDescent="0.25">
      <c r="AF9048" s="6"/>
      <c r="AG9048" s="40"/>
      <c r="AJ9048" s="83"/>
      <c r="AK9048" s="40"/>
      <c r="AN9048" s="83"/>
      <c r="AO9048" s="40"/>
      <c r="AT9048" s="83"/>
      <c r="AU9048" s="40"/>
      <c r="AX9048" s="6"/>
      <c r="AY9048" s="40"/>
    </row>
    <row r="9049" spans="32:51" x14ac:dyDescent="0.25">
      <c r="AF9049" s="6"/>
      <c r="AG9049" s="40"/>
      <c r="AJ9049" s="83"/>
      <c r="AK9049" s="40"/>
      <c r="AN9049" s="83"/>
      <c r="AO9049" s="40"/>
      <c r="AT9049" s="83"/>
      <c r="AU9049" s="40"/>
      <c r="AX9049" s="6"/>
      <c r="AY9049" s="40"/>
    </row>
    <row r="9050" spans="32:51" x14ac:dyDescent="0.25">
      <c r="AF9050" s="6"/>
      <c r="AG9050" s="40"/>
      <c r="AJ9050" s="83"/>
      <c r="AK9050" s="40"/>
      <c r="AN9050" s="83"/>
      <c r="AO9050" s="40"/>
      <c r="AT9050" s="83"/>
      <c r="AU9050" s="40"/>
      <c r="AX9050" s="6"/>
      <c r="AY9050" s="40"/>
    </row>
    <row r="9051" spans="32:51" x14ac:dyDescent="0.25">
      <c r="AF9051" s="6"/>
      <c r="AG9051" s="40"/>
      <c r="AJ9051" s="83"/>
      <c r="AK9051" s="40"/>
      <c r="AN9051" s="83"/>
      <c r="AO9051" s="40"/>
      <c r="AT9051" s="83"/>
      <c r="AU9051" s="40"/>
      <c r="AX9051" s="6"/>
      <c r="AY9051" s="40"/>
    </row>
    <row r="9052" spans="32:51" x14ac:dyDescent="0.25">
      <c r="AF9052" s="6"/>
      <c r="AG9052" s="40"/>
      <c r="AJ9052" s="83"/>
      <c r="AK9052" s="40"/>
      <c r="AN9052" s="83"/>
      <c r="AO9052" s="40"/>
      <c r="AT9052" s="83"/>
      <c r="AU9052" s="40"/>
      <c r="AX9052" s="6"/>
      <c r="AY9052" s="40"/>
    </row>
    <row r="9053" spans="32:51" x14ac:dyDescent="0.25">
      <c r="AF9053" s="6"/>
      <c r="AG9053" s="40"/>
      <c r="AJ9053" s="83"/>
      <c r="AK9053" s="40"/>
      <c r="AN9053" s="83"/>
      <c r="AO9053" s="40"/>
      <c r="AT9053" s="83"/>
      <c r="AU9053" s="40"/>
      <c r="AX9053" s="6"/>
      <c r="AY9053" s="40"/>
    </row>
    <row r="9054" spans="32:51" x14ac:dyDescent="0.25">
      <c r="AF9054" s="6"/>
      <c r="AG9054" s="40"/>
      <c r="AJ9054" s="83"/>
      <c r="AK9054" s="40"/>
      <c r="AN9054" s="83"/>
      <c r="AO9054" s="40"/>
      <c r="AT9054" s="83"/>
      <c r="AU9054" s="40"/>
      <c r="AX9054" s="6"/>
      <c r="AY9054" s="40"/>
    </row>
    <row r="9055" spans="32:51" x14ac:dyDescent="0.25">
      <c r="AF9055" s="6"/>
      <c r="AG9055" s="40"/>
      <c r="AJ9055" s="83"/>
      <c r="AK9055" s="40"/>
      <c r="AN9055" s="83"/>
      <c r="AO9055" s="40"/>
      <c r="AT9055" s="83"/>
      <c r="AU9055" s="40"/>
      <c r="AX9055" s="6"/>
      <c r="AY9055" s="40"/>
    </row>
    <row r="9056" spans="32:51" x14ac:dyDescent="0.25">
      <c r="AF9056" s="6"/>
      <c r="AG9056" s="40"/>
      <c r="AJ9056" s="83"/>
      <c r="AK9056" s="40"/>
      <c r="AN9056" s="83"/>
      <c r="AO9056" s="40"/>
      <c r="AT9056" s="83"/>
      <c r="AU9056" s="40"/>
      <c r="AX9056" s="6"/>
      <c r="AY9056" s="40"/>
    </row>
    <row r="9057" spans="32:51" x14ac:dyDescent="0.25">
      <c r="AF9057" s="6"/>
      <c r="AG9057" s="40"/>
      <c r="AJ9057" s="83"/>
      <c r="AK9057" s="40"/>
      <c r="AN9057" s="83"/>
      <c r="AO9057" s="40"/>
      <c r="AT9057" s="83"/>
      <c r="AU9057" s="40"/>
      <c r="AX9057" s="6"/>
      <c r="AY9057" s="40"/>
    </row>
    <row r="9058" spans="32:51" x14ac:dyDescent="0.25">
      <c r="AF9058" s="6"/>
      <c r="AG9058" s="40"/>
      <c r="AJ9058" s="83"/>
      <c r="AK9058" s="40"/>
      <c r="AN9058" s="83"/>
      <c r="AO9058" s="40"/>
      <c r="AT9058" s="83"/>
      <c r="AU9058" s="40"/>
      <c r="AX9058" s="6"/>
      <c r="AY9058" s="40"/>
    </row>
    <row r="9059" spans="32:51" x14ac:dyDescent="0.25">
      <c r="AF9059" s="6"/>
      <c r="AG9059" s="40"/>
      <c r="AJ9059" s="83"/>
      <c r="AK9059" s="40"/>
      <c r="AN9059" s="83"/>
      <c r="AO9059" s="40"/>
      <c r="AT9059" s="83"/>
      <c r="AU9059" s="40"/>
      <c r="AX9059" s="6"/>
      <c r="AY9059" s="40"/>
    </row>
    <row r="9060" spans="32:51" x14ac:dyDescent="0.25">
      <c r="AF9060" s="6"/>
      <c r="AG9060" s="40"/>
      <c r="AJ9060" s="83"/>
      <c r="AK9060" s="40"/>
      <c r="AN9060" s="83"/>
      <c r="AO9060" s="40"/>
      <c r="AT9060" s="83"/>
      <c r="AU9060" s="40"/>
      <c r="AX9060" s="6"/>
      <c r="AY9060" s="40"/>
    </row>
    <row r="9061" spans="32:51" x14ac:dyDescent="0.25">
      <c r="AF9061" s="6"/>
      <c r="AG9061" s="40"/>
      <c r="AJ9061" s="83"/>
      <c r="AK9061" s="40"/>
      <c r="AN9061" s="83"/>
      <c r="AO9061" s="40"/>
      <c r="AT9061" s="83"/>
      <c r="AU9061" s="40"/>
      <c r="AX9061" s="6"/>
      <c r="AY9061" s="40"/>
    </row>
    <row r="9062" spans="32:51" x14ac:dyDescent="0.25">
      <c r="AF9062" s="6"/>
      <c r="AG9062" s="40"/>
      <c r="AJ9062" s="83"/>
      <c r="AK9062" s="40"/>
      <c r="AN9062" s="83"/>
      <c r="AO9062" s="40"/>
      <c r="AT9062" s="83"/>
      <c r="AU9062" s="40"/>
      <c r="AX9062" s="6"/>
      <c r="AY9062" s="40"/>
    </row>
    <row r="9063" spans="32:51" x14ac:dyDescent="0.25">
      <c r="AF9063" s="6"/>
      <c r="AG9063" s="40"/>
      <c r="AJ9063" s="83"/>
      <c r="AK9063" s="40"/>
      <c r="AN9063" s="83"/>
      <c r="AO9063" s="40"/>
      <c r="AT9063" s="83"/>
      <c r="AU9063" s="40"/>
      <c r="AX9063" s="6"/>
      <c r="AY9063" s="40"/>
    </row>
    <row r="9064" spans="32:51" x14ac:dyDescent="0.25">
      <c r="AF9064" s="6"/>
      <c r="AG9064" s="40"/>
      <c r="AJ9064" s="83"/>
      <c r="AK9064" s="40"/>
      <c r="AN9064" s="83"/>
      <c r="AO9064" s="40"/>
      <c r="AT9064" s="83"/>
      <c r="AU9064" s="40"/>
      <c r="AX9064" s="6"/>
      <c r="AY9064" s="40"/>
    </row>
    <row r="9065" spans="32:51" x14ac:dyDescent="0.25">
      <c r="AF9065" s="6"/>
      <c r="AG9065" s="40"/>
      <c r="AJ9065" s="83"/>
      <c r="AK9065" s="40"/>
      <c r="AN9065" s="83"/>
      <c r="AO9065" s="40"/>
      <c r="AT9065" s="83"/>
      <c r="AU9065" s="40"/>
      <c r="AX9065" s="6"/>
      <c r="AY9065" s="40"/>
    </row>
    <row r="9066" spans="32:51" x14ac:dyDescent="0.25">
      <c r="AF9066" s="6"/>
      <c r="AG9066" s="40"/>
      <c r="AJ9066" s="83"/>
      <c r="AK9066" s="40"/>
      <c r="AN9066" s="83"/>
      <c r="AO9066" s="40"/>
      <c r="AT9066" s="83"/>
      <c r="AU9066" s="40"/>
      <c r="AX9066" s="6"/>
      <c r="AY9066" s="40"/>
    </row>
    <row r="9067" spans="32:51" x14ac:dyDescent="0.25">
      <c r="AF9067" s="6"/>
      <c r="AG9067" s="40"/>
      <c r="AJ9067" s="83"/>
      <c r="AK9067" s="40"/>
      <c r="AN9067" s="83"/>
      <c r="AO9067" s="40"/>
      <c r="AT9067" s="83"/>
      <c r="AU9067" s="40"/>
      <c r="AX9067" s="6"/>
      <c r="AY9067" s="40"/>
    </row>
    <row r="9068" spans="32:51" x14ac:dyDescent="0.25">
      <c r="AF9068" s="6"/>
      <c r="AG9068" s="40"/>
      <c r="AJ9068" s="83"/>
      <c r="AK9068" s="40"/>
      <c r="AN9068" s="83"/>
      <c r="AO9068" s="40"/>
      <c r="AT9068" s="83"/>
      <c r="AU9068" s="40"/>
      <c r="AX9068" s="6"/>
      <c r="AY9068" s="40"/>
    </row>
    <row r="9069" spans="32:51" x14ac:dyDescent="0.25">
      <c r="AF9069" s="6"/>
      <c r="AG9069" s="40"/>
      <c r="AJ9069" s="83"/>
      <c r="AK9069" s="40"/>
      <c r="AN9069" s="83"/>
      <c r="AO9069" s="40"/>
      <c r="AT9069" s="83"/>
      <c r="AU9069" s="40"/>
      <c r="AX9069" s="6"/>
      <c r="AY9069" s="40"/>
    </row>
    <row r="9070" spans="32:51" x14ac:dyDescent="0.25">
      <c r="AF9070" s="6"/>
      <c r="AG9070" s="40"/>
      <c r="AJ9070" s="83"/>
      <c r="AK9070" s="40"/>
      <c r="AN9070" s="83"/>
      <c r="AO9070" s="40"/>
      <c r="AT9070" s="83"/>
      <c r="AU9070" s="40"/>
      <c r="AX9070" s="6"/>
      <c r="AY9070" s="40"/>
    </row>
    <row r="9071" spans="32:51" x14ac:dyDescent="0.25">
      <c r="AF9071" s="6"/>
      <c r="AG9071" s="40"/>
      <c r="AJ9071" s="83"/>
      <c r="AK9071" s="40"/>
      <c r="AN9071" s="83"/>
      <c r="AO9071" s="40"/>
      <c r="AT9071" s="83"/>
      <c r="AU9071" s="40"/>
      <c r="AX9071" s="6"/>
      <c r="AY9071" s="40"/>
    </row>
    <row r="9072" spans="32:51" x14ac:dyDescent="0.25">
      <c r="AF9072" s="6"/>
      <c r="AG9072" s="40"/>
      <c r="AJ9072" s="83"/>
      <c r="AK9072" s="40"/>
      <c r="AN9072" s="83"/>
      <c r="AO9072" s="40"/>
      <c r="AT9072" s="83"/>
      <c r="AU9072" s="40"/>
      <c r="AX9072" s="6"/>
      <c r="AY9072" s="40"/>
    </row>
    <row r="9073" spans="32:51" x14ac:dyDescent="0.25">
      <c r="AF9073" s="6"/>
      <c r="AG9073" s="40"/>
      <c r="AJ9073" s="83"/>
      <c r="AK9073" s="40"/>
      <c r="AN9073" s="83"/>
      <c r="AO9073" s="40"/>
      <c r="AT9073" s="83"/>
      <c r="AU9073" s="40"/>
      <c r="AX9073" s="6"/>
      <c r="AY9073" s="40"/>
    </row>
    <row r="9074" spans="32:51" x14ac:dyDescent="0.25">
      <c r="AF9074" s="6"/>
      <c r="AG9074" s="40"/>
      <c r="AJ9074" s="83"/>
      <c r="AK9074" s="40"/>
      <c r="AN9074" s="83"/>
      <c r="AO9074" s="40"/>
      <c r="AT9074" s="83"/>
      <c r="AU9074" s="40"/>
      <c r="AX9074" s="6"/>
      <c r="AY9074" s="40"/>
    </row>
    <row r="9075" spans="32:51" x14ac:dyDescent="0.25">
      <c r="AF9075" s="6"/>
      <c r="AG9075" s="40"/>
      <c r="AJ9075" s="83"/>
      <c r="AK9075" s="40"/>
      <c r="AN9075" s="83"/>
      <c r="AO9075" s="40"/>
      <c r="AT9075" s="83"/>
      <c r="AU9075" s="40"/>
      <c r="AX9075" s="6"/>
      <c r="AY9075" s="40"/>
    </row>
    <row r="9076" spans="32:51" x14ac:dyDescent="0.25">
      <c r="AF9076" s="6"/>
      <c r="AG9076" s="40"/>
      <c r="AJ9076" s="83"/>
      <c r="AK9076" s="40"/>
      <c r="AN9076" s="83"/>
      <c r="AO9076" s="40"/>
      <c r="AT9076" s="83"/>
      <c r="AU9076" s="40"/>
      <c r="AX9076" s="6"/>
      <c r="AY9076" s="40"/>
    </row>
    <row r="9077" spans="32:51" x14ac:dyDescent="0.25">
      <c r="AF9077" s="6"/>
      <c r="AG9077" s="40"/>
      <c r="AJ9077" s="83"/>
      <c r="AK9077" s="40"/>
      <c r="AN9077" s="83"/>
      <c r="AO9077" s="40"/>
      <c r="AT9077" s="83"/>
      <c r="AU9077" s="40"/>
      <c r="AX9077" s="6"/>
      <c r="AY9077" s="40"/>
    </row>
    <row r="9078" spans="32:51" x14ac:dyDescent="0.25">
      <c r="AF9078" s="6"/>
      <c r="AG9078" s="40"/>
      <c r="AJ9078" s="83"/>
      <c r="AK9078" s="40"/>
      <c r="AN9078" s="83"/>
      <c r="AO9078" s="40"/>
      <c r="AT9078" s="83"/>
      <c r="AU9078" s="40"/>
      <c r="AX9078" s="6"/>
      <c r="AY9078" s="40"/>
    </row>
    <row r="9079" spans="32:51" x14ac:dyDescent="0.25">
      <c r="AF9079" s="6"/>
      <c r="AG9079" s="40"/>
      <c r="AJ9079" s="83"/>
      <c r="AK9079" s="40"/>
      <c r="AN9079" s="83"/>
      <c r="AO9079" s="40"/>
      <c r="AT9079" s="83"/>
      <c r="AU9079" s="40"/>
      <c r="AX9079" s="6"/>
      <c r="AY9079" s="40"/>
    </row>
    <row r="9080" spans="32:51" x14ac:dyDescent="0.25">
      <c r="AF9080" s="6"/>
      <c r="AG9080" s="40"/>
      <c r="AJ9080" s="83"/>
      <c r="AK9080" s="40"/>
      <c r="AN9080" s="83"/>
      <c r="AO9080" s="40"/>
      <c r="AT9080" s="83"/>
      <c r="AU9080" s="40"/>
      <c r="AX9080" s="6"/>
      <c r="AY9080" s="40"/>
    </row>
    <row r="9081" spans="32:51" x14ac:dyDescent="0.25">
      <c r="AF9081" s="6"/>
      <c r="AG9081" s="40"/>
      <c r="AJ9081" s="83"/>
      <c r="AK9081" s="40"/>
      <c r="AN9081" s="83"/>
      <c r="AO9081" s="40"/>
      <c r="AT9081" s="83"/>
      <c r="AU9081" s="40"/>
      <c r="AX9081" s="6"/>
      <c r="AY9081" s="40"/>
    </row>
    <row r="9082" spans="32:51" x14ac:dyDescent="0.25">
      <c r="AF9082" s="6"/>
      <c r="AG9082" s="40"/>
      <c r="AJ9082" s="83"/>
      <c r="AK9082" s="40"/>
      <c r="AN9082" s="83"/>
      <c r="AO9082" s="40"/>
      <c r="AT9082" s="83"/>
      <c r="AU9082" s="40"/>
      <c r="AX9082" s="6"/>
      <c r="AY9082" s="40"/>
    </row>
    <row r="9083" spans="32:51" x14ac:dyDescent="0.25">
      <c r="AF9083" s="6"/>
      <c r="AG9083" s="40"/>
      <c r="AJ9083" s="83"/>
      <c r="AK9083" s="40"/>
      <c r="AN9083" s="83"/>
      <c r="AO9083" s="40"/>
      <c r="AT9083" s="83"/>
      <c r="AU9083" s="40"/>
      <c r="AX9083" s="6"/>
      <c r="AY9083" s="40"/>
    </row>
    <row r="9084" spans="32:51" x14ac:dyDescent="0.25">
      <c r="AF9084" s="6"/>
      <c r="AG9084" s="40"/>
      <c r="AJ9084" s="83"/>
      <c r="AK9084" s="40"/>
      <c r="AN9084" s="83"/>
      <c r="AO9084" s="40"/>
      <c r="AT9084" s="83"/>
      <c r="AU9084" s="40"/>
      <c r="AX9084" s="6"/>
      <c r="AY9084" s="40"/>
    </row>
    <row r="9085" spans="32:51" x14ac:dyDescent="0.25">
      <c r="AF9085" s="6"/>
      <c r="AG9085" s="40"/>
      <c r="AJ9085" s="83"/>
      <c r="AK9085" s="40"/>
      <c r="AN9085" s="83"/>
      <c r="AO9085" s="40"/>
      <c r="AT9085" s="83"/>
      <c r="AU9085" s="40"/>
      <c r="AX9085" s="6"/>
      <c r="AY9085" s="40"/>
    </row>
    <row r="9086" spans="32:51" x14ac:dyDescent="0.25">
      <c r="AF9086" s="6"/>
      <c r="AG9086" s="40"/>
      <c r="AJ9086" s="83"/>
      <c r="AK9086" s="40"/>
      <c r="AN9086" s="83"/>
      <c r="AO9086" s="40"/>
      <c r="AT9086" s="83"/>
      <c r="AU9086" s="40"/>
      <c r="AX9086" s="6"/>
      <c r="AY9086" s="40"/>
    </row>
    <row r="9087" spans="32:51" x14ac:dyDescent="0.25">
      <c r="AF9087" s="6"/>
      <c r="AG9087" s="40"/>
      <c r="AJ9087" s="83"/>
      <c r="AK9087" s="40"/>
      <c r="AN9087" s="83"/>
      <c r="AO9087" s="40"/>
      <c r="AT9087" s="83"/>
      <c r="AU9087" s="40"/>
      <c r="AX9087" s="6"/>
      <c r="AY9087" s="40"/>
    </row>
    <row r="9088" spans="32:51" x14ac:dyDescent="0.25">
      <c r="AF9088" s="6"/>
      <c r="AG9088" s="40"/>
      <c r="AJ9088" s="83"/>
      <c r="AK9088" s="40"/>
      <c r="AN9088" s="83"/>
      <c r="AO9088" s="40"/>
      <c r="AT9088" s="83"/>
      <c r="AU9088" s="40"/>
      <c r="AX9088" s="6"/>
      <c r="AY9088" s="40"/>
    </row>
    <row r="9089" spans="32:51" x14ac:dyDescent="0.25">
      <c r="AF9089" s="6"/>
      <c r="AG9089" s="40"/>
      <c r="AJ9089" s="83"/>
      <c r="AK9089" s="40"/>
      <c r="AN9089" s="83"/>
      <c r="AO9089" s="40"/>
      <c r="AT9089" s="83"/>
      <c r="AU9089" s="40"/>
      <c r="AX9089" s="6"/>
      <c r="AY9089" s="40"/>
    </row>
    <row r="9090" spans="32:51" x14ac:dyDescent="0.25">
      <c r="AF9090" s="6"/>
      <c r="AG9090" s="40"/>
      <c r="AJ9090" s="83"/>
      <c r="AK9090" s="40"/>
      <c r="AN9090" s="83"/>
      <c r="AO9090" s="40"/>
      <c r="AT9090" s="83"/>
      <c r="AU9090" s="40"/>
      <c r="AX9090" s="6"/>
      <c r="AY9090" s="40"/>
    </row>
    <row r="9091" spans="32:51" x14ac:dyDescent="0.25">
      <c r="AF9091" s="6"/>
      <c r="AG9091" s="40"/>
      <c r="AJ9091" s="83"/>
      <c r="AK9091" s="40"/>
      <c r="AN9091" s="83"/>
      <c r="AO9091" s="40"/>
      <c r="AT9091" s="83"/>
      <c r="AU9091" s="40"/>
      <c r="AX9091" s="6"/>
      <c r="AY9091" s="40"/>
    </row>
    <row r="9092" spans="32:51" x14ac:dyDescent="0.25">
      <c r="AF9092" s="6"/>
      <c r="AG9092" s="40"/>
      <c r="AJ9092" s="83"/>
      <c r="AK9092" s="40"/>
      <c r="AN9092" s="83"/>
      <c r="AO9092" s="40"/>
      <c r="AT9092" s="83"/>
      <c r="AU9092" s="40"/>
      <c r="AX9092" s="6"/>
      <c r="AY9092" s="40"/>
    </row>
    <row r="9093" spans="32:51" x14ac:dyDescent="0.25">
      <c r="AF9093" s="6"/>
      <c r="AG9093" s="40"/>
      <c r="AJ9093" s="83"/>
      <c r="AK9093" s="40"/>
      <c r="AN9093" s="83"/>
      <c r="AO9093" s="40"/>
      <c r="AT9093" s="83"/>
      <c r="AU9093" s="40"/>
      <c r="AX9093" s="6"/>
      <c r="AY9093" s="40"/>
    </row>
    <row r="9094" spans="32:51" x14ac:dyDescent="0.25">
      <c r="AF9094" s="6"/>
      <c r="AG9094" s="40"/>
      <c r="AJ9094" s="83"/>
      <c r="AK9094" s="40"/>
      <c r="AN9094" s="83"/>
      <c r="AO9094" s="40"/>
      <c r="AT9094" s="83"/>
      <c r="AU9094" s="40"/>
      <c r="AX9094" s="6"/>
      <c r="AY9094" s="40"/>
    </row>
    <row r="9095" spans="32:51" x14ac:dyDescent="0.25">
      <c r="AF9095" s="6"/>
      <c r="AG9095" s="40"/>
      <c r="AJ9095" s="83"/>
      <c r="AK9095" s="40"/>
      <c r="AN9095" s="83"/>
      <c r="AO9095" s="40"/>
      <c r="AT9095" s="83"/>
      <c r="AU9095" s="40"/>
      <c r="AX9095" s="6"/>
      <c r="AY9095" s="40"/>
    </row>
    <row r="9096" spans="32:51" x14ac:dyDescent="0.25">
      <c r="AF9096" s="6"/>
      <c r="AG9096" s="40"/>
      <c r="AJ9096" s="83"/>
      <c r="AK9096" s="40"/>
      <c r="AN9096" s="83"/>
      <c r="AO9096" s="40"/>
      <c r="AT9096" s="83"/>
      <c r="AU9096" s="40"/>
      <c r="AX9096" s="6"/>
      <c r="AY9096" s="40"/>
    </row>
    <row r="9097" spans="32:51" x14ac:dyDescent="0.25">
      <c r="AF9097" s="6"/>
      <c r="AG9097" s="40"/>
      <c r="AJ9097" s="83"/>
      <c r="AK9097" s="40"/>
      <c r="AN9097" s="83"/>
      <c r="AO9097" s="40"/>
      <c r="AT9097" s="83"/>
      <c r="AU9097" s="40"/>
      <c r="AX9097" s="6"/>
      <c r="AY9097" s="40"/>
    </row>
    <row r="9098" spans="32:51" x14ac:dyDescent="0.25">
      <c r="AF9098" s="6"/>
      <c r="AG9098" s="40"/>
      <c r="AJ9098" s="83"/>
      <c r="AK9098" s="40"/>
      <c r="AN9098" s="83"/>
      <c r="AO9098" s="40"/>
      <c r="AT9098" s="83"/>
      <c r="AU9098" s="40"/>
      <c r="AX9098" s="6"/>
      <c r="AY9098" s="40"/>
    </row>
    <row r="9099" spans="32:51" x14ac:dyDescent="0.25">
      <c r="AF9099" s="6"/>
      <c r="AG9099" s="40"/>
      <c r="AJ9099" s="83"/>
      <c r="AK9099" s="40"/>
      <c r="AN9099" s="83"/>
      <c r="AO9099" s="40"/>
      <c r="AT9099" s="83"/>
      <c r="AU9099" s="40"/>
      <c r="AX9099" s="6"/>
      <c r="AY9099" s="40"/>
    </row>
    <row r="9100" spans="32:51" x14ac:dyDescent="0.25">
      <c r="AF9100" s="6"/>
      <c r="AG9100" s="40"/>
      <c r="AJ9100" s="83"/>
      <c r="AK9100" s="40"/>
      <c r="AN9100" s="83"/>
      <c r="AO9100" s="40"/>
      <c r="AT9100" s="83"/>
      <c r="AU9100" s="40"/>
      <c r="AX9100" s="6"/>
      <c r="AY9100" s="40"/>
    </row>
    <row r="9101" spans="32:51" x14ac:dyDescent="0.25">
      <c r="AF9101" s="6"/>
      <c r="AG9101" s="40"/>
      <c r="AJ9101" s="83"/>
      <c r="AK9101" s="40"/>
      <c r="AN9101" s="83"/>
      <c r="AO9101" s="40"/>
      <c r="AT9101" s="83"/>
      <c r="AU9101" s="40"/>
      <c r="AX9101" s="6"/>
      <c r="AY9101" s="40"/>
    </row>
    <row r="9102" spans="32:51" x14ac:dyDescent="0.25">
      <c r="AF9102" s="6"/>
      <c r="AG9102" s="40"/>
      <c r="AJ9102" s="83"/>
      <c r="AK9102" s="40"/>
      <c r="AN9102" s="83"/>
      <c r="AO9102" s="40"/>
      <c r="AT9102" s="83"/>
      <c r="AU9102" s="40"/>
      <c r="AX9102" s="6"/>
      <c r="AY9102" s="40"/>
    </row>
    <row r="9103" spans="32:51" x14ac:dyDescent="0.25">
      <c r="AF9103" s="6"/>
      <c r="AG9103" s="40"/>
      <c r="AJ9103" s="83"/>
      <c r="AK9103" s="40"/>
      <c r="AN9103" s="83"/>
      <c r="AO9103" s="40"/>
      <c r="AT9103" s="83"/>
      <c r="AU9103" s="40"/>
      <c r="AX9103" s="6"/>
      <c r="AY9103" s="40"/>
    </row>
    <row r="9104" spans="32:51" x14ac:dyDescent="0.25">
      <c r="AF9104" s="6"/>
      <c r="AG9104" s="40"/>
      <c r="AJ9104" s="83"/>
      <c r="AK9104" s="40"/>
      <c r="AN9104" s="83"/>
      <c r="AO9104" s="40"/>
      <c r="AT9104" s="83"/>
      <c r="AU9104" s="40"/>
      <c r="AX9104" s="6"/>
      <c r="AY9104" s="40"/>
    </row>
    <row r="9105" spans="32:51" x14ac:dyDescent="0.25">
      <c r="AF9105" s="6"/>
      <c r="AG9105" s="40"/>
      <c r="AJ9105" s="83"/>
      <c r="AK9105" s="40"/>
      <c r="AN9105" s="83"/>
      <c r="AO9105" s="40"/>
      <c r="AT9105" s="83"/>
      <c r="AU9105" s="40"/>
      <c r="AX9105" s="6"/>
      <c r="AY9105" s="40"/>
    </row>
    <row r="9106" spans="32:51" x14ac:dyDescent="0.25">
      <c r="AF9106" s="6"/>
      <c r="AG9106" s="40"/>
      <c r="AJ9106" s="83"/>
      <c r="AK9106" s="40"/>
      <c r="AN9106" s="83"/>
      <c r="AO9106" s="40"/>
      <c r="AT9106" s="83"/>
      <c r="AU9106" s="40"/>
      <c r="AX9106" s="6"/>
      <c r="AY9106" s="40"/>
    </row>
    <row r="9107" spans="32:51" x14ac:dyDescent="0.25">
      <c r="AF9107" s="6"/>
      <c r="AG9107" s="40"/>
      <c r="AJ9107" s="83"/>
      <c r="AK9107" s="40"/>
      <c r="AN9107" s="83"/>
      <c r="AO9107" s="40"/>
      <c r="AT9107" s="83"/>
      <c r="AU9107" s="40"/>
      <c r="AX9107" s="6"/>
      <c r="AY9107" s="40"/>
    </row>
    <row r="9108" spans="32:51" x14ac:dyDescent="0.25">
      <c r="AF9108" s="6"/>
      <c r="AG9108" s="40"/>
      <c r="AJ9108" s="83"/>
      <c r="AK9108" s="40"/>
      <c r="AN9108" s="83"/>
      <c r="AO9108" s="40"/>
      <c r="AT9108" s="83"/>
      <c r="AU9108" s="40"/>
      <c r="AX9108" s="6"/>
      <c r="AY9108" s="40"/>
    </row>
    <row r="9109" spans="32:51" x14ac:dyDescent="0.25">
      <c r="AF9109" s="6"/>
      <c r="AG9109" s="40"/>
      <c r="AJ9109" s="83"/>
      <c r="AK9109" s="40"/>
      <c r="AN9109" s="83"/>
      <c r="AO9109" s="40"/>
      <c r="AT9109" s="83"/>
      <c r="AU9109" s="40"/>
      <c r="AX9109" s="6"/>
      <c r="AY9109" s="40"/>
    </row>
    <row r="9110" spans="32:51" x14ac:dyDescent="0.25">
      <c r="AF9110" s="6"/>
      <c r="AG9110" s="40"/>
      <c r="AJ9110" s="83"/>
      <c r="AK9110" s="40"/>
      <c r="AN9110" s="83"/>
      <c r="AO9110" s="40"/>
      <c r="AT9110" s="83"/>
      <c r="AU9110" s="40"/>
      <c r="AX9110" s="6"/>
      <c r="AY9110" s="40"/>
    </row>
    <row r="9111" spans="32:51" x14ac:dyDescent="0.25">
      <c r="AF9111" s="6"/>
      <c r="AG9111" s="40"/>
      <c r="AJ9111" s="83"/>
      <c r="AK9111" s="40"/>
      <c r="AN9111" s="83"/>
      <c r="AO9111" s="40"/>
      <c r="AT9111" s="83"/>
      <c r="AU9111" s="40"/>
      <c r="AX9111" s="6"/>
      <c r="AY9111" s="40"/>
    </row>
    <row r="9112" spans="32:51" x14ac:dyDescent="0.25">
      <c r="AF9112" s="6"/>
      <c r="AG9112" s="40"/>
      <c r="AJ9112" s="83"/>
      <c r="AK9112" s="40"/>
      <c r="AN9112" s="83"/>
      <c r="AO9112" s="40"/>
      <c r="AT9112" s="83"/>
      <c r="AU9112" s="40"/>
      <c r="AX9112" s="6"/>
      <c r="AY9112" s="40"/>
    </row>
    <row r="9113" spans="32:51" x14ac:dyDescent="0.25">
      <c r="AF9113" s="6"/>
      <c r="AG9113" s="40"/>
      <c r="AJ9113" s="83"/>
      <c r="AK9113" s="40"/>
      <c r="AN9113" s="83"/>
      <c r="AO9113" s="40"/>
      <c r="AT9113" s="83"/>
      <c r="AU9113" s="40"/>
      <c r="AX9113" s="6"/>
      <c r="AY9113" s="40"/>
    </row>
    <row r="9114" spans="32:51" x14ac:dyDescent="0.25">
      <c r="AF9114" s="6"/>
      <c r="AG9114" s="40"/>
      <c r="AJ9114" s="83"/>
      <c r="AK9114" s="40"/>
      <c r="AN9114" s="83"/>
      <c r="AO9114" s="40"/>
      <c r="AT9114" s="83"/>
      <c r="AU9114" s="40"/>
      <c r="AX9114" s="6"/>
      <c r="AY9114" s="40"/>
    </row>
    <row r="9115" spans="32:51" x14ac:dyDescent="0.25">
      <c r="AF9115" s="6"/>
      <c r="AG9115" s="40"/>
      <c r="AJ9115" s="83"/>
      <c r="AK9115" s="40"/>
      <c r="AN9115" s="83"/>
      <c r="AO9115" s="40"/>
      <c r="AT9115" s="83"/>
      <c r="AU9115" s="40"/>
      <c r="AX9115" s="6"/>
      <c r="AY9115" s="40"/>
    </row>
    <row r="9116" spans="32:51" x14ac:dyDescent="0.25">
      <c r="AF9116" s="6"/>
      <c r="AG9116" s="40"/>
      <c r="AJ9116" s="83"/>
      <c r="AK9116" s="40"/>
      <c r="AN9116" s="83"/>
      <c r="AO9116" s="40"/>
      <c r="AT9116" s="83"/>
      <c r="AU9116" s="40"/>
      <c r="AX9116" s="6"/>
      <c r="AY9116" s="40"/>
    </row>
    <row r="9117" spans="32:51" x14ac:dyDescent="0.25">
      <c r="AF9117" s="6"/>
      <c r="AG9117" s="40"/>
      <c r="AJ9117" s="83"/>
      <c r="AK9117" s="40"/>
      <c r="AN9117" s="83"/>
      <c r="AO9117" s="40"/>
      <c r="AT9117" s="83"/>
      <c r="AU9117" s="40"/>
      <c r="AX9117" s="6"/>
      <c r="AY9117" s="40"/>
    </row>
    <row r="9118" spans="32:51" x14ac:dyDescent="0.25">
      <c r="AF9118" s="6"/>
      <c r="AG9118" s="40"/>
      <c r="AJ9118" s="83"/>
      <c r="AK9118" s="40"/>
      <c r="AN9118" s="83"/>
      <c r="AO9118" s="40"/>
      <c r="AT9118" s="83"/>
      <c r="AU9118" s="40"/>
      <c r="AX9118" s="6"/>
      <c r="AY9118" s="40"/>
    </row>
    <row r="9119" spans="32:51" x14ac:dyDescent="0.25">
      <c r="AF9119" s="6"/>
      <c r="AG9119" s="40"/>
      <c r="AJ9119" s="83"/>
      <c r="AK9119" s="40"/>
      <c r="AN9119" s="83"/>
      <c r="AO9119" s="40"/>
      <c r="AT9119" s="83"/>
      <c r="AU9119" s="40"/>
      <c r="AX9119" s="6"/>
      <c r="AY9119" s="40"/>
    </row>
    <row r="9120" spans="32:51" x14ac:dyDescent="0.25">
      <c r="AF9120" s="6"/>
      <c r="AG9120" s="40"/>
      <c r="AJ9120" s="83"/>
      <c r="AK9120" s="40"/>
      <c r="AN9120" s="83"/>
      <c r="AO9120" s="40"/>
      <c r="AT9120" s="83"/>
      <c r="AU9120" s="40"/>
      <c r="AX9120" s="6"/>
      <c r="AY9120" s="40"/>
    </row>
    <row r="9121" spans="32:51" x14ac:dyDescent="0.25">
      <c r="AF9121" s="6"/>
      <c r="AG9121" s="40"/>
      <c r="AJ9121" s="83"/>
      <c r="AK9121" s="40"/>
      <c r="AN9121" s="83"/>
      <c r="AO9121" s="40"/>
      <c r="AT9121" s="83"/>
      <c r="AU9121" s="40"/>
      <c r="AX9121" s="6"/>
      <c r="AY9121" s="40"/>
    </row>
    <row r="9122" spans="32:51" x14ac:dyDescent="0.25">
      <c r="AF9122" s="6"/>
      <c r="AG9122" s="40"/>
      <c r="AJ9122" s="83"/>
      <c r="AK9122" s="40"/>
      <c r="AN9122" s="83"/>
      <c r="AO9122" s="40"/>
      <c r="AT9122" s="83"/>
      <c r="AU9122" s="40"/>
      <c r="AX9122" s="6"/>
      <c r="AY9122" s="40"/>
    </row>
    <row r="9123" spans="32:51" x14ac:dyDescent="0.25">
      <c r="AF9123" s="6"/>
      <c r="AG9123" s="40"/>
      <c r="AJ9123" s="83"/>
      <c r="AK9123" s="40"/>
      <c r="AN9123" s="83"/>
      <c r="AO9123" s="40"/>
      <c r="AT9123" s="83"/>
      <c r="AU9123" s="40"/>
      <c r="AX9123" s="6"/>
      <c r="AY9123" s="40"/>
    </row>
    <row r="9124" spans="32:51" x14ac:dyDescent="0.25">
      <c r="AF9124" s="6"/>
      <c r="AG9124" s="40"/>
      <c r="AJ9124" s="83"/>
      <c r="AK9124" s="40"/>
      <c r="AN9124" s="83"/>
      <c r="AO9124" s="40"/>
      <c r="AT9124" s="83"/>
      <c r="AU9124" s="40"/>
      <c r="AX9124" s="6"/>
      <c r="AY9124" s="40"/>
    </row>
    <row r="9125" spans="32:51" x14ac:dyDescent="0.25">
      <c r="AF9125" s="6"/>
      <c r="AG9125" s="40"/>
      <c r="AJ9125" s="83"/>
      <c r="AK9125" s="40"/>
      <c r="AN9125" s="83"/>
      <c r="AO9125" s="40"/>
      <c r="AT9125" s="83"/>
      <c r="AU9125" s="40"/>
      <c r="AX9125" s="6"/>
      <c r="AY9125" s="40"/>
    </row>
    <row r="9126" spans="32:51" x14ac:dyDescent="0.25">
      <c r="AF9126" s="6"/>
      <c r="AG9126" s="40"/>
      <c r="AJ9126" s="83"/>
      <c r="AK9126" s="40"/>
      <c r="AN9126" s="83"/>
      <c r="AO9126" s="40"/>
      <c r="AT9126" s="83"/>
      <c r="AU9126" s="40"/>
      <c r="AX9126" s="6"/>
      <c r="AY9126" s="40"/>
    </row>
    <row r="9127" spans="32:51" x14ac:dyDescent="0.25">
      <c r="AF9127" s="6"/>
      <c r="AG9127" s="40"/>
      <c r="AJ9127" s="83"/>
      <c r="AK9127" s="40"/>
      <c r="AN9127" s="83"/>
      <c r="AO9127" s="40"/>
      <c r="AT9127" s="83"/>
      <c r="AU9127" s="40"/>
      <c r="AX9127" s="6"/>
      <c r="AY9127" s="40"/>
    </row>
    <row r="9128" spans="32:51" x14ac:dyDescent="0.25">
      <c r="AF9128" s="6"/>
      <c r="AG9128" s="40"/>
      <c r="AJ9128" s="83"/>
      <c r="AK9128" s="40"/>
      <c r="AN9128" s="83"/>
      <c r="AO9128" s="40"/>
      <c r="AT9128" s="83"/>
      <c r="AU9128" s="40"/>
      <c r="AX9128" s="6"/>
      <c r="AY9128" s="40"/>
    </row>
    <row r="9129" spans="32:51" x14ac:dyDescent="0.25">
      <c r="AF9129" s="6"/>
      <c r="AG9129" s="40"/>
      <c r="AJ9129" s="83"/>
      <c r="AK9129" s="40"/>
      <c r="AN9129" s="83"/>
      <c r="AO9129" s="40"/>
      <c r="AT9129" s="83"/>
      <c r="AU9129" s="40"/>
      <c r="AX9129" s="6"/>
      <c r="AY9129" s="40"/>
    </row>
    <row r="9130" spans="32:51" x14ac:dyDescent="0.25">
      <c r="AF9130" s="6"/>
      <c r="AG9130" s="40"/>
      <c r="AJ9130" s="83"/>
      <c r="AK9130" s="40"/>
      <c r="AN9130" s="83"/>
      <c r="AO9130" s="40"/>
      <c r="AT9130" s="83"/>
      <c r="AU9130" s="40"/>
      <c r="AX9130" s="6"/>
      <c r="AY9130" s="40"/>
    </row>
    <row r="9131" spans="32:51" x14ac:dyDescent="0.25">
      <c r="AF9131" s="6"/>
      <c r="AG9131" s="40"/>
      <c r="AJ9131" s="83"/>
      <c r="AK9131" s="40"/>
      <c r="AN9131" s="83"/>
      <c r="AO9131" s="40"/>
      <c r="AT9131" s="83"/>
      <c r="AU9131" s="40"/>
      <c r="AX9131" s="6"/>
      <c r="AY9131" s="40"/>
    </row>
    <row r="9132" spans="32:51" x14ac:dyDescent="0.25">
      <c r="AF9132" s="6"/>
      <c r="AG9132" s="40"/>
      <c r="AJ9132" s="83"/>
      <c r="AK9132" s="40"/>
      <c r="AN9132" s="83"/>
      <c r="AO9132" s="40"/>
      <c r="AT9132" s="83"/>
      <c r="AU9132" s="40"/>
      <c r="AX9132" s="6"/>
      <c r="AY9132" s="40"/>
    </row>
    <row r="9133" spans="32:51" x14ac:dyDescent="0.25">
      <c r="AF9133" s="6"/>
      <c r="AG9133" s="40"/>
      <c r="AJ9133" s="83"/>
      <c r="AK9133" s="40"/>
      <c r="AN9133" s="83"/>
      <c r="AO9133" s="40"/>
      <c r="AT9133" s="83"/>
      <c r="AU9133" s="40"/>
      <c r="AX9133" s="6"/>
      <c r="AY9133" s="40"/>
    </row>
    <row r="9134" spans="32:51" x14ac:dyDescent="0.25">
      <c r="AF9134" s="6"/>
      <c r="AG9134" s="40"/>
      <c r="AJ9134" s="83"/>
      <c r="AK9134" s="40"/>
      <c r="AN9134" s="83"/>
      <c r="AO9134" s="40"/>
      <c r="AT9134" s="83"/>
      <c r="AU9134" s="40"/>
      <c r="AX9134" s="6"/>
      <c r="AY9134" s="40"/>
    </row>
    <row r="9135" spans="32:51" x14ac:dyDescent="0.25">
      <c r="AF9135" s="6"/>
      <c r="AG9135" s="40"/>
      <c r="AJ9135" s="83"/>
      <c r="AK9135" s="40"/>
      <c r="AN9135" s="83"/>
      <c r="AO9135" s="40"/>
      <c r="AT9135" s="83"/>
      <c r="AU9135" s="40"/>
      <c r="AX9135" s="6"/>
      <c r="AY9135" s="40"/>
    </row>
    <row r="9136" spans="32:51" x14ac:dyDescent="0.25">
      <c r="AF9136" s="6"/>
      <c r="AG9136" s="40"/>
      <c r="AJ9136" s="83"/>
      <c r="AK9136" s="40"/>
      <c r="AN9136" s="83"/>
      <c r="AO9136" s="40"/>
      <c r="AT9136" s="83"/>
      <c r="AU9136" s="40"/>
      <c r="AX9136" s="6"/>
      <c r="AY9136" s="40"/>
    </row>
    <row r="9137" spans="32:51" x14ac:dyDescent="0.25">
      <c r="AF9137" s="6"/>
      <c r="AG9137" s="40"/>
      <c r="AJ9137" s="83"/>
      <c r="AK9137" s="40"/>
      <c r="AN9137" s="83"/>
      <c r="AO9137" s="40"/>
      <c r="AT9137" s="83"/>
      <c r="AU9137" s="40"/>
      <c r="AX9137" s="6"/>
      <c r="AY9137" s="40"/>
    </row>
    <row r="9138" spans="32:51" x14ac:dyDescent="0.25">
      <c r="AF9138" s="6"/>
      <c r="AG9138" s="40"/>
      <c r="AJ9138" s="83"/>
      <c r="AK9138" s="40"/>
      <c r="AN9138" s="83"/>
      <c r="AO9138" s="40"/>
      <c r="AT9138" s="83"/>
      <c r="AU9138" s="40"/>
      <c r="AX9138" s="6"/>
      <c r="AY9138" s="40"/>
    </row>
    <row r="9139" spans="32:51" x14ac:dyDescent="0.25">
      <c r="AF9139" s="6"/>
      <c r="AG9139" s="40"/>
      <c r="AJ9139" s="83"/>
      <c r="AK9139" s="40"/>
      <c r="AN9139" s="83"/>
      <c r="AO9139" s="40"/>
      <c r="AT9139" s="83"/>
      <c r="AU9139" s="40"/>
      <c r="AX9139" s="6"/>
      <c r="AY9139" s="40"/>
    </row>
    <row r="9140" spans="32:51" x14ac:dyDescent="0.25">
      <c r="AF9140" s="6"/>
      <c r="AG9140" s="40"/>
      <c r="AJ9140" s="83"/>
      <c r="AK9140" s="40"/>
      <c r="AN9140" s="83"/>
      <c r="AO9140" s="40"/>
      <c r="AT9140" s="83"/>
      <c r="AU9140" s="40"/>
      <c r="AX9140" s="6"/>
      <c r="AY9140" s="40"/>
    </row>
    <row r="9141" spans="32:51" x14ac:dyDescent="0.25">
      <c r="AF9141" s="6"/>
      <c r="AG9141" s="40"/>
      <c r="AJ9141" s="83"/>
      <c r="AK9141" s="40"/>
      <c r="AN9141" s="83"/>
      <c r="AO9141" s="40"/>
      <c r="AT9141" s="83"/>
      <c r="AU9141" s="40"/>
      <c r="AX9141" s="6"/>
      <c r="AY9141" s="40"/>
    </row>
    <row r="9142" spans="32:51" x14ac:dyDescent="0.25">
      <c r="AF9142" s="6"/>
      <c r="AG9142" s="40"/>
      <c r="AJ9142" s="83"/>
      <c r="AK9142" s="40"/>
      <c r="AN9142" s="83"/>
      <c r="AO9142" s="40"/>
      <c r="AT9142" s="83"/>
      <c r="AU9142" s="40"/>
      <c r="AX9142" s="6"/>
      <c r="AY9142" s="40"/>
    </row>
    <row r="9143" spans="32:51" x14ac:dyDescent="0.25">
      <c r="AF9143" s="6"/>
      <c r="AG9143" s="40"/>
      <c r="AJ9143" s="83"/>
      <c r="AK9143" s="40"/>
      <c r="AN9143" s="83"/>
      <c r="AO9143" s="40"/>
      <c r="AT9143" s="83"/>
      <c r="AU9143" s="40"/>
      <c r="AX9143" s="6"/>
      <c r="AY9143" s="40"/>
    </row>
    <row r="9144" spans="32:51" x14ac:dyDescent="0.25">
      <c r="AF9144" s="6"/>
      <c r="AG9144" s="40"/>
      <c r="AJ9144" s="83"/>
      <c r="AK9144" s="40"/>
      <c r="AN9144" s="83"/>
      <c r="AO9144" s="40"/>
      <c r="AT9144" s="83"/>
      <c r="AU9144" s="40"/>
      <c r="AX9144" s="6"/>
      <c r="AY9144" s="40"/>
    </row>
    <row r="9145" spans="32:51" x14ac:dyDescent="0.25">
      <c r="AF9145" s="6"/>
      <c r="AG9145" s="40"/>
      <c r="AJ9145" s="83"/>
      <c r="AK9145" s="40"/>
      <c r="AN9145" s="83"/>
      <c r="AO9145" s="40"/>
      <c r="AT9145" s="83"/>
      <c r="AU9145" s="40"/>
      <c r="AX9145" s="6"/>
      <c r="AY9145" s="40"/>
    </row>
    <row r="9146" spans="32:51" x14ac:dyDescent="0.25">
      <c r="AF9146" s="6"/>
      <c r="AG9146" s="40"/>
      <c r="AJ9146" s="83"/>
      <c r="AK9146" s="40"/>
      <c r="AN9146" s="83"/>
      <c r="AO9146" s="40"/>
      <c r="AT9146" s="83"/>
      <c r="AU9146" s="40"/>
      <c r="AX9146" s="6"/>
      <c r="AY9146" s="40"/>
    </row>
    <row r="9147" spans="32:51" x14ac:dyDescent="0.25">
      <c r="AF9147" s="6"/>
      <c r="AG9147" s="40"/>
      <c r="AJ9147" s="83"/>
      <c r="AK9147" s="40"/>
      <c r="AN9147" s="83"/>
      <c r="AO9147" s="40"/>
      <c r="AT9147" s="83"/>
      <c r="AU9147" s="40"/>
      <c r="AX9147" s="6"/>
      <c r="AY9147" s="40"/>
    </row>
    <row r="9148" spans="32:51" x14ac:dyDescent="0.25">
      <c r="AF9148" s="6"/>
      <c r="AG9148" s="40"/>
      <c r="AJ9148" s="83"/>
      <c r="AK9148" s="40"/>
      <c r="AN9148" s="83"/>
      <c r="AO9148" s="40"/>
      <c r="AT9148" s="83"/>
      <c r="AU9148" s="40"/>
      <c r="AX9148" s="6"/>
      <c r="AY9148" s="40"/>
    </row>
    <row r="9149" spans="32:51" x14ac:dyDescent="0.25">
      <c r="AF9149" s="6"/>
      <c r="AG9149" s="40"/>
      <c r="AJ9149" s="83"/>
      <c r="AK9149" s="40"/>
      <c r="AN9149" s="83"/>
      <c r="AO9149" s="40"/>
      <c r="AT9149" s="83"/>
      <c r="AU9149" s="40"/>
      <c r="AX9149" s="6"/>
      <c r="AY9149" s="40"/>
    </row>
    <row r="9150" spans="32:51" x14ac:dyDescent="0.25">
      <c r="AF9150" s="6"/>
      <c r="AG9150" s="40"/>
      <c r="AJ9150" s="83"/>
      <c r="AK9150" s="40"/>
      <c r="AN9150" s="83"/>
      <c r="AO9150" s="40"/>
      <c r="AT9150" s="83"/>
      <c r="AU9150" s="40"/>
      <c r="AX9150" s="6"/>
      <c r="AY9150" s="40"/>
    </row>
    <row r="9151" spans="32:51" x14ac:dyDescent="0.25">
      <c r="AF9151" s="6"/>
      <c r="AG9151" s="40"/>
      <c r="AJ9151" s="83"/>
      <c r="AK9151" s="40"/>
      <c r="AN9151" s="83"/>
      <c r="AO9151" s="40"/>
      <c r="AT9151" s="83"/>
      <c r="AU9151" s="40"/>
      <c r="AX9151" s="6"/>
      <c r="AY9151" s="40"/>
    </row>
    <row r="9152" spans="32:51" x14ac:dyDescent="0.25">
      <c r="AF9152" s="6"/>
      <c r="AG9152" s="40"/>
      <c r="AJ9152" s="83"/>
      <c r="AK9152" s="40"/>
      <c r="AN9152" s="83"/>
      <c r="AO9152" s="40"/>
      <c r="AT9152" s="83"/>
      <c r="AU9152" s="40"/>
      <c r="AX9152" s="6"/>
      <c r="AY9152" s="40"/>
    </row>
    <row r="9153" spans="32:51" x14ac:dyDescent="0.25">
      <c r="AF9153" s="6"/>
      <c r="AG9153" s="40"/>
      <c r="AJ9153" s="83"/>
      <c r="AK9153" s="40"/>
      <c r="AN9153" s="83"/>
      <c r="AO9153" s="40"/>
      <c r="AT9153" s="83"/>
      <c r="AU9153" s="40"/>
      <c r="AX9153" s="6"/>
      <c r="AY9153" s="40"/>
    </row>
    <row r="9154" spans="32:51" x14ac:dyDescent="0.25">
      <c r="AF9154" s="6"/>
      <c r="AG9154" s="40"/>
      <c r="AJ9154" s="83"/>
      <c r="AK9154" s="40"/>
      <c r="AN9154" s="83"/>
      <c r="AO9154" s="40"/>
      <c r="AT9154" s="83"/>
      <c r="AU9154" s="40"/>
      <c r="AX9154" s="6"/>
      <c r="AY9154" s="40"/>
    </row>
    <row r="9155" spans="32:51" x14ac:dyDescent="0.25">
      <c r="AF9155" s="6"/>
      <c r="AG9155" s="40"/>
      <c r="AJ9155" s="83"/>
      <c r="AK9155" s="40"/>
      <c r="AN9155" s="83"/>
      <c r="AO9155" s="40"/>
      <c r="AT9155" s="83"/>
      <c r="AU9155" s="40"/>
      <c r="AX9155" s="6"/>
      <c r="AY9155" s="40"/>
    </row>
    <row r="9156" spans="32:51" x14ac:dyDescent="0.25">
      <c r="AF9156" s="6"/>
      <c r="AG9156" s="40"/>
      <c r="AJ9156" s="83"/>
      <c r="AK9156" s="40"/>
      <c r="AN9156" s="83"/>
      <c r="AO9156" s="40"/>
      <c r="AT9156" s="83"/>
      <c r="AU9156" s="40"/>
      <c r="AX9156" s="6"/>
      <c r="AY9156" s="40"/>
    </row>
    <row r="9157" spans="32:51" x14ac:dyDescent="0.25">
      <c r="AF9157" s="6"/>
      <c r="AG9157" s="40"/>
      <c r="AJ9157" s="83"/>
      <c r="AK9157" s="40"/>
      <c r="AN9157" s="83"/>
      <c r="AO9157" s="40"/>
      <c r="AT9157" s="83"/>
      <c r="AU9157" s="40"/>
      <c r="AX9157" s="6"/>
      <c r="AY9157" s="40"/>
    </row>
    <row r="9158" spans="32:51" x14ac:dyDescent="0.25">
      <c r="AF9158" s="6"/>
      <c r="AG9158" s="40"/>
      <c r="AJ9158" s="83"/>
      <c r="AK9158" s="40"/>
      <c r="AN9158" s="83"/>
      <c r="AO9158" s="40"/>
      <c r="AT9158" s="83"/>
      <c r="AU9158" s="40"/>
      <c r="AX9158" s="6"/>
      <c r="AY9158" s="40"/>
    </row>
    <row r="9159" spans="32:51" x14ac:dyDescent="0.25">
      <c r="AF9159" s="6"/>
      <c r="AG9159" s="40"/>
      <c r="AJ9159" s="83"/>
      <c r="AK9159" s="40"/>
      <c r="AN9159" s="83"/>
      <c r="AO9159" s="40"/>
      <c r="AT9159" s="83"/>
      <c r="AU9159" s="40"/>
      <c r="AX9159" s="6"/>
      <c r="AY9159" s="40"/>
    </row>
    <row r="9160" spans="32:51" x14ac:dyDescent="0.25">
      <c r="AF9160" s="6"/>
      <c r="AG9160" s="40"/>
      <c r="AJ9160" s="83"/>
      <c r="AK9160" s="40"/>
      <c r="AN9160" s="83"/>
      <c r="AO9160" s="40"/>
      <c r="AT9160" s="83"/>
      <c r="AU9160" s="40"/>
      <c r="AX9160" s="6"/>
      <c r="AY9160" s="40"/>
    </row>
    <row r="9161" spans="32:51" x14ac:dyDescent="0.25">
      <c r="AF9161" s="6"/>
      <c r="AG9161" s="40"/>
      <c r="AJ9161" s="83"/>
      <c r="AK9161" s="40"/>
      <c r="AN9161" s="83"/>
      <c r="AO9161" s="40"/>
      <c r="AT9161" s="83"/>
      <c r="AU9161" s="40"/>
      <c r="AX9161" s="6"/>
      <c r="AY9161" s="40"/>
    </row>
    <row r="9162" spans="32:51" x14ac:dyDescent="0.25">
      <c r="AF9162" s="6"/>
      <c r="AG9162" s="40"/>
      <c r="AJ9162" s="83"/>
      <c r="AK9162" s="40"/>
      <c r="AN9162" s="83"/>
      <c r="AO9162" s="40"/>
      <c r="AT9162" s="83"/>
      <c r="AU9162" s="40"/>
      <c r="AX9162" s="6"/>
      <c r="AY9162" s="40"/>
    </row>
    <row r="9163" spans="32:51" x14ac:dyDescent="0.25">
      <c r="AF9163" s="6"/>
      <c r="AG9163" s="40"/>
      <c r="AJ9163" s="83"/>
      <c r="AK9163" s="40"/>
      <c r="AN9163" s="83"/>
      <c r="AO9163" s="40"/>
      <c r="AT9163" s="83"/>
      <c r="AU9163" s="40"/>
      <c r="AX9163" s="6"/>
      <c r="AY9163" s="40"/>
    </row>
    <row r="9164" spans="32:51" x14ac:dyDescent="0.25">
      <c r="AF9164" s="6"/>
      <c r="AG9164" s="40"/>
      <c r="AJ9164" s="83"/>
      <c r="AK9164" s="40"/>
      <c r="AN9164" s="83"/>
      <c r="AO9164" s="40"/>
      <c r="AT9164" s="83"/>
      <c r="AU9164" s="40"/>
      <c r="AX9164" s="6"/>
      <c r="AY9164" s="40"/>
    </row>
    <row r="9165" spans="32:51" x14ac:dyDescent="0.25">
      <c r="AF9165" s="6"/>
      <c r="AG9165" s="40"/>
      <c r="AJ9165" s="83"/>
      <c r="AK9165" s="40"/>
      <c r="AN9165" s="83"/>
      <c r="AO9165" s="40"/>
      <c r="AT9165" s="83"/>
      <c r="AU9165" s="40"/>
      <c r="AX9165" s="6"/>
      <c r="AY9165" s="40"/>
    </row>
    <row r="9166" spans="32:51" x14ac:dyDescent="0.25">
      <c r="AF9166" s="6"/>
      <c r="AG9166" s="40"/>
      <c r="AJ9166" s="83"/>
      <c r="AK9166" s="40"/>
      <c r="AN9166" s="83"/>
      <c r="AO9166" s="40"/>
      <c r="AT9166" s="83"/>
      <c r="AU9166" s="40"/>
      <c r="AX9166" s="6"/>
      <c r="AY9166" s="40"/>
    </row>
    <row r="9167" spans="32:51" x14ac:dyDescent="0.25">
      <c r="AF9167" s="6"/>
      <c r="AG9167" s="40"/>
      <c r="AJ9167" s="83"/>
      <c r="AK9167" s="40"/>
      <c r="AN9167" s="83"/>
      <c r="AO9167" s="40"/>
      <c r="AT9167" s="83"/>
      <c r="AU9167" s="40"/>
      <c r="AX9167" s="6"/>
      <c r="AY9167" s="40"/>
    </row>
    <row r="9168" spans="32:51" x14ac:dyDescent="0.25">
      <c r="AF9168" s="6"/>
      <c r="AG9168" s="40"/>
      <c r="AJ9168" s="83"/>
      <c r="AK9168" s="40"/>
      <c r="AN9168" s="83"/>
      <c r="AO9168" s="40"/>
      <c r="AT9168" s="83"/>
      <c r="AU9168" s="40"/>
      <c r="AX9168" s="6"/>
      <c r="AY9168" s="40"/>
    </row>
    <row r="9169" spans="32:51" x14ac:dyDescent="0.25">
      <c r="AF9169" s="6"/>
      <c r="AG9169" s="40"/>
      <c r="AJ9169" s="83"/>
      <c r="AK9169" s="40"/>
      <c r="AN9169" s="83"/>
      <c r="AO9169" s="40"/>
      <c r="AT9169" s="83"/>
      <c r="AU9169" s="40"/>
      <c r="AX9169" s="6"/>
      <c r="AY9169" s="40"/>
    </row>
    <row r="9170" spans="32:51" x14ac:dyDescent="0.25">
      <c r="AF9170" s="6"/>
      <c r="AG9170" s="40"/>
      <c r="AJ9170" s="83"/>
      <c r="AK9170" s="40"/>
      <c r="AN9170" s="83"/>
      <c r="AO9170" s="40"/>
      <c r="AT9170" s="83"/>
      <c r="AU9170" s="40"/>
      <c r="AX9170" s="6"/>
      <c r="AY9170" s="40"/>
    </row>
    <row r="9171" spans="32:51" x14ac:dyDescent="0.25">
      <c r="AF9171" s="6"/>
      <c r="AG9171" s="40"/>
      <c r="AJ9171" s="83"/>
      <c r="AK9171" s="40"/>
      <c r="AN9171" s="83"/>
      <c r="AO9171" s="40"/>
      <c r="AT9171" s="83"/>
      <c r="AU9171" s="40"/>
      <c r="AX9171" s="6"/>
      <c r="AY9171" s="40"/>
    </row>
    <row r="9172" spans="32:51" x14ac:dyDescent="0.25">
      <c r="AF9172" s="6"/>
      <c r="AG9172" s="40"/>
      <c r="AJ9172" s="83"/>
      <c r="AK9172" s="40"/>
      <c r="AN9172" s="83"/>
      <c r="AO9172" s="40"/>
      <c r="AT9172" s="83"/>
      <c r="AU9172" s="40"/>
      <c r="AX9172" s="6"/>
      <c r="AY9172" s="40"/>
    </row>
    <row r="9173" spans="32:51" x14ac:dyDescent="0.25">
      <c r="AF9173" s="6"/>
      <c r="AG9173" s="40"/>
      <c r="AJ9173" s="83"/>
      <c r="AK9173" s="40"/>
      <c r="AN9173" s="83"/>
      <c r="AO9173" s="40"/>
      <c r="AT9173" s="83"/>
      <c r="AU9173" s="40"/>
      <c r="AX9173" s="6"/>
      <c r="AY9173" s="40"/>
    </row>
    <row r="9174" spans="32:51" x14ac:dyDescent="0.25">
      <c r="AF9174" s="6"/>
      <c r="AG9174" s="40"/>
      <c r="AJ9174" s="83"/>
      <c r="AK9174" s="40"/>
      <c r="AN9174" s="83"/>
      <c r="AO9174" s="40"/>
      <c r="AT9174" s="83"/>
      <c r="AU9174" s="40"/>
      <c r="AX9174" s="6"/>
      <c r="AY9174" s="40"/>
    </row>
    <row r="9175" spans="32:51" x14ac:dyDescent="0.25">
      <c r="AF9175" s="6"/>
      <c r="AG9175" s="40"/>
      <c r="AJ9175" s="83"/>
      <c r="AK9175" s="40"/>
      <c r="AN9175" s="83"/>
      <c r="AO9175" s="40"/>
      <c r="AT9175" s="83"/>
      <c r="AU9175" s="40"/>
      <c r="AX9175" s="6"/>
      <c r="AY9175" s="40"/>
    </row>
    <row r="9176" spans="32:51" x14ac:dyDescent="0.25">
      <c r="AF9176" s="6"/>
      <c r="AG9176" s="40"/>
      <c r="AJ9176" s="83"/>
      <c r="AK9176" s="40"/>
      <c r="AN9176" s="83"/>
      <c r="AO9176" s="40"/>
      <c r="AT9176" s="83"/>
      <c r="AU9176" s="40"/>
      <c r="AX9176" s="6"/>
      <c r="AY9176" s="40"/>
    </row>
    <row r="9177" spans="32:51" x14ac:dyDescent="0.25">
      <c r="AF9177" s="6"/>
      <c r="AG9177" s="40"/>
      <c r="AJ9177" s="83"/>
      <c r="AK9177" s="40"/>
      <c r="AN9177" s="83"/>
      <c r="AO9177" s="40"/>
      <c r="AT9177" s="83"/>
      <c r="AU9177" s="40"/>
      <c r="AX9177" s="6"/>
      <c r="AY9177" s="40"/>
    </row>
    <row r="9178" spans="32:51" x14ac:dyDescent="0.25">
      <c r="AF9178" s="6"/>
      <c r="AG9178" s="40"/>
      <c r="AJ9178" s="83"/>
      <c r="AK9178" s="40"/>
      <c r="AN9178" s="83"/>
      <c r="AO9178" s="40"/>
      <c r="AT9178" s="83"/>
      <c r="AU9178" s="40"/>
      <c r="AX9178" s="6"/>
      <c r="AY9178" s="40"/>
    </row>
    <row r="9179" spans="32:51" x14ac:dyDescent="0.25">
      <c r="AF9179" s="6"/>
      <c r="AG9179" s="40"/>
      <c r="AJ9179" s="83"/>
      <c r="AK9179" s="40"/>
      <c r="AN9179" s="83"/>
      <c r="AO9179" s="40"/>
      <c r="AT9179" s="83"/>
      <c r="AU9179" s="40"/>
      <c r="AX9179" s="6"/>
      <c r="AY9179" s="40"/>
    </row>
    <row r="9180" spans="32:51" x14ac:dyDescent="0.25">
      <c r="AF9180" s="6"/>
      <c r="AG9180" s="40"/>
      <c r="AJ9180" s="83"/>
      <c r="AK9180" s="40"/>
      <c r="AN9180" s="83"/>
      <c r="AO9180" s="40"/>
      <c r="AT9180" s="83"/>
      <c r="AU9180" s="40"/>
      <c r="AX9180" s="6"/>
      <c r="AY9180" s="40"/>
    </row>
    <row r="9181" spans="32:51" x14ac:dyDescent="0.25">
      <c r="AF9181" s="6"/>
      <c r="AG9181" s="40"/>
      <c r="AJ9181" s="83"/>
      <c r="AK9181" s="40"/>
      <c r="AN9181" s="83"/>
      <c r="AO9181" s="40"/>
      <c r="AT9181" s="83"/>
      <c r="AU9181" s="40"/>
      <c r="AX9181" s="6"/>
      <c r="AY9181" s="40"/>
    </row>
    <row r="9182" spans="32:51" x14ac:dyDescent="0.25">
      <c r="AF9182" s="6"/>
      <c r="AG9182" s="40"/>
      <c r="AJ9182" s="83"/>
      <c r="AK9182" s="40"/>
      <c r="AN9182" s="83"/>
      <c r="AO9182" s="40"/>
      <c r="AT9182" s="83"/>
      <c r="AU9182" s="40"/>
      <c r="AX9182" s="6"/>
      <c r="AY9182" s="40"/>
    </row>
    <row r="9183" spans="32:51" x14ac:dyDescent="0.25">
      <c r="AF9183" s="6"/>
      <c r="AG9183" s="40"/>
      <c r="AJ9183" s="83"/>
      <c r="AK9183" s="40"/>
      <c r="AN9183" s="83"/>
      <c r="AO9183" s="40"/>
      <c r="AT9183" s="83"/>
      <c r="AU9183" s="40"/>
      <c r="AX9183" s="6"/>
      <c r="AY9183" s="40"/>
    </row>
    <row r="9184" spans="32:51" x14ac:dyDescent="0.25">
      <c r="AF9184" s="6"/>
      <c r="AG9184" s="40"/>
      <c r="AJ9184" s="83"/>
      <c r="AK9184" s="40"/>
      <c r="AN9184" s="83"/>
      <c r="AO9184" s="40"/>
      <c r="AT9184" s="83"/>
      <c r="AU9184" s="40"/>
      <c r="AX9184" s="6"/>
      <c r="AY9184" s="40"/>
    </row>
    <row r="9185" spans="32:51" x14ac:dyDescent="0.25">
      <c r="AF9185" s="6"/>
      <c r="AG9185" s="40"/>
      <c r="AJ9185" s="83"/>
      <c r="AK9185" s="40"/>
      <c r="AN9185" s="83"/>
      <c r="AO9185" s="40"/>
      <c r="AT9185" s="83"/>
      <c r="AU9185" s="40"/>
      <c r="AX9185" s="6"/>
      <c r="AY9185" s="40"/>
    </row>
    <row r="9186" spans="32:51" x14ac:dyDescent="0.25">
      <c r="AF9186" s="6"/>
      <c r="AG9186" s="40"/>
      <c r="AJ9186" s="83"/>
      <c r="AK9186" s="40"/>
      <c r="AN9186" s="83"/>
      <c r="AO9186" s="40"/>
      <c r="AT9186" s="83"/>
      <c r="AU9186" s="40"/>
      <c r="AX9186" s="6"/>
      <c r="AY9186" s="40"/>
    </row>
    <row r="9187" spans="32:51" x14ac:dyDescent="0.25">
      <c r="AF9187" s="6"/>
      <c r="AG9187" s="40"/>
      <c r="AJ9187" s="83"/>
      <c r="AK9187" s="40"/>
      <c r="AN9187" s="83"/>
      <c r="AO9187" s="40"/>
      <c r="AT9187" s="83"/>
      <c r="AU9187" s="40"/>
      <c r="AX9187" s="6"/>
      <c r="AY9187" s="40"/>
    </row>
    <row r="9188" spans="32:51" x14ac:dyDescent="0.25">
      <c r="AF9188" s="6"/>
      <c r="AG9188" s="40"/>
      <c r="AJ9188" s="83"/>
      <c r="AK9188" s="40"/>
      <c r="AN9188" s="83"/>
      <c r="AO9188" s="40"/>
      <c r="AT9188" s="83"/>
      <c r="AU9188" s="40"/>
      <c r="AX9188" s="6"/>
      <c r="AY9188" s="40"/>
    </row>
    <row r="9189" spans="32:51" x14ac:dyDescent="0.25">
      <c r="AF9189" s="6"/>
      <c r="AG9189" s="40"/>
      <c r="AJ9189" s="83"/>
      <c r="AK9189" s="40"/>
      <c r="AN9189" s="83"/>
      <c r="AO9189" s="40"/>
      <c r="AT9189" s="83"/>
      <c r="AU9189" s="40"/>
      <c r="AX9189" s="6"/>
      <c r="AY9189" s="40"/>
    </row>
    <row r="9190" spans="32:51" x14ac:dyDescent="0.25">
      <c r="AF9190" s="6"/>
      <c r="AG9190" s="40"/>
      <c r="AJ9190" s="83"/>
      <c r="AK9190" s="40"/>
      <c r="AN9190" s="83"/>
      <c r="AO9190" s="40"/>
      <c r="AT9190" s="83"/>
      <c r="AU9190" s="40"/>
      <c r="AX9190" s="6"/>
      <c r="AY9190" s="40"/>
    </row>
    <row r="9191" spans="32:51" x14ac:dyDescent="0.25">
      <c r="AF9191" s="6"/>
      <c r="AG9191" s="40"/>
      <c r="AJ9191" s="83"/>
      <c r="AK9191" s="40"/>
      <c r="AN9191" s="83"/>
      <c r="AO9191" s="40"/>
      <c r="AT9191" s="83"/>
      <c r="AU9191" s="40"/>
      <c r="AX9191" s="6"/>
      <c r="AY9191" s="40"/>
    </row>
    <row r="9192" spans="32:51" x14ac:dyDescent="0.25">
      <c r="AF9192" s="6"/>
      <c r="AG9192" s="40"/>
      <c r="AJ9192" s="83"/>
      <c r="AK9192" s="40"/>
      <c r="AN9192" s="83"/>
      <c r="AO9192" s="40"/>
      <c r="AT9192" s="83"/>
      <c r="AU9192" s="40"/>
      <c r="AX9192" s="6"/>
      <c r="AY9192" s="40"/>
    </row>
    <row r="9193" spans="32:51" x14ac:dyDescent="0.25">
      <c r="AF9193" s="6"/>
      <c r="AG9193" s="40"/>
      <c r="AJ9193" s="83"/>
      <c r="AK9193" s="40"/>
      <c r="AN9193" s="83"/>
      <c r="AO9193" s="40"/>
      <c r="AT9193" s="83"/>
      <c r="AU9193" s="40"/>
      <c r="AX9193" s="6"/>
      <c r="AY9193" s="40"/>
    </row>
    <row r="9194" spans="32:51" x14ac:dyDescent="0.25">
      <c r="AF9194" s="6"/>
      <c r="AG9194" s="40"/>
      <c r="AJ9194" s="83"/>
      <c r="AK9194" s="40"/>
      <c r="AN9194" s="83"/>
      <c r="AO9194" s="40"/>
      <c r="AT9194" s="83"/>
      <c r="AU9194" s="40"/>
      <c r="AX9194" s="6"/>
      <c r="AY9194" s="40"/>
    </row>
    <row r="9195" spans="32:51" x14ac:dyDescent="0.25">
      <c r="AF9195" s="6"/>
      <c r="AG9195" s="40"/>
      <c r="AJ9195" s="83"/>
      <c r="AK9195" s="40"/>
      <c r="AN9195" s="83"/>
      <c r="AO9195" s="40"/>
      <c r="AT9195" s="83"/>
      <c r="AU9195" s="40"/>
      <c r="AX9195" s="6"/>
      <c r="AY9195" s="40"/>
    </row>
    <row r="9196" spans="32:51" x14ac:dyDescent="0.25">
      <c r="AF9196" s="6"/>
      <c r="AG9196" s="40"/>
      <c r="AJ9196" s="83"/>
      <c r="AK9196" s="40"/>
      <c r="AN9196" s="83"/>
      <c r="AO9196" s="40"/>
      <c r="AT9196" s="83"/>
      <c r="AU9196" s="40"/>
      <c r="AX9196" s="6"/>
      <c r="AY9196" s="40"/>
    </row>
    <row r="9197" spans="32:51" x14ac:dyDescent="0.25">
      <c r="AF9197" s="6"/>
      <c r="AG9197" s="40"/>
      <c r="AJ9197" s="83"/>
      <c r="AK9197" s="40"/>
      <c r="AN9197" s="83"/>
      <c r="AO9197" s="40"/>
      <c r="AT9197" s="83"/>
      <c r="AU9197" s="40"/>
      <c r="AX9197" s="6"/>
      <c r="AY9197" s="40"/>
    </row>
    <row r="9198" spans="32:51" x14ac:dyDescent="0.25">
      <c r="AF9198" s="6"/>
      <c r="AG9198" s="40"/>
      <c r="AJ9198" s="83"/>
      <c r="AK9198" s="40"/>
      <c r="AN9198" s="83"/>
      <c r="AO9198" s="40"/>
      <c r="AT9198" s="83"/>
      <c r="AU9198" s="40"/>
      <c r="AX9198" s="6"/>
      <c r="AY9198" s="40"/>
    </row>
    <row r="9199" spans="32:51" x14ac:dyDescent="0.25">
      <c r="AF9199" s="6"/>
      <c r="AG9199" s="40"/>
      <c r="AJ9199" s="83"/>
      <c r="AK9199" s="40"/>
      <c r="AN9199" s="83"/>
      <c r="AO9199" s="40"/>
      <c r="AT9199" s="83"/>
      <c r="AU9199" s="40"/>
      <c r="AX9199" s="6"/>
      <c r="AY9199" s="40"/>
    </row>
    <row r="9200" spans="32:51" x14ac:dyDescent="0.25">
      <c r="AF9200" s="6"/>
      <c r="AG9200" s="40"/>
      <c r="AJ9200" s="83"/>
      <c r="AK9200" s="40"/>
      <c r="AN9200" s="83"/>
      <c r="AO9200" s="40"/>
      <c r="AT9200" s="83"/>
      <c r="AU9200" s="40"/>
      <c r="AX9200" s="6"/>
      <c r="AY9200" s="40"/>
    </row>
    <row r="9201" spans="32:51" x14ac:dyDescent="0.25">
      <c r="AF9201" s="6"/>
      <c r="AG9201" s="40"/>
      <c r="AJ9201" s="83"/>
      <c r="AK9201" s="40"/>
      <c r="AN9201" s="83"/>
      <c r="AO9201" s="40"/>
      <c r="AT9201" s="83"/>
      <c r="AU9201" s="40"/>
      <c r="AX9201" s="6"/>
      <c r="AY9201" s="40"/>
    </row>
    <row r="9202" spans="32:51" x14ac:dyDescent="0.25">
      <c r="AF9202" s="6"/>
      <c r="AG9202" s="40"/>
      <c r="AJ9202" s="83"/>
      <c r="AK9202" s="40"/>
      <c r="AN9202" s="83"/>
      <c r="AO9202" s="40"/>
      <c r="AT9202" s="83"/>
      <c r="AU9202" s="40"/>
      <c r="AX9202" s="6"/>
      <c r="AY9202" s="40"/>
    </row>
    <row r="9203" spans="32:51" x14ac:dyDescent="0.25">
      <c r="AF9203" s="6"/>
      <c r="AG9203" s="40"/>
      <c r="AJ9203" s="83"/>
      <c r="AK9203" s="40"/>
      <c r="AN9203" s="83"/>
      <c r="AO9203" s="40"/>
      <c r="AT9203" s="83"/>
      <c r="AU9203" s="40"/>
      <c r="AX9203" s="6"/>
      <c r="AY9203" s="40"/>
    </row>
    <row r="9204" spans="32:51" x14ac:dyDescent="0.25">
      <c r="AF9204" s="6"/>
      <c r="AG9204" s="40"/>
      <c r="AJ9204" s="83"/>
      <c r="AK9204" s="40"/>
      <c r="AN9204" s="83"/>
      <c r="AO9204" s="40"/>
      <c r="AT9204" s="83"/>
      <c r="AU9204" s="40"/>
      <c r="AX9204" s="6"/>
      <c r="AY9204" s="40"/>
    </row>
    <row r="9205" spans="32:51" x14ac:dyDescent="0.25">
      <c r="AF9205" s="6"/>
      <c r="AG9205" s="40"/>
      <c r="AJ9205" s="83"/>
      <c r="AK9205" s="40"/>
      <c r="AN9205" s="83"/>
      <c r="AO9205" s="40"/>
      <c r="AT9205" s="83"/>
      <c r="AU9205" s="40"/>
      <c r="AX9205" s="6"/>
      <c r="AY9205" s="40"/>
    </row>
    <row r="9206" spans="32:51" x14ac:dyDescent="0.25">
      <c r="AF9206" s="6"/>
      <c r="AG9206" s="40"/>
      <c r="AJ9206" s="83"/>
      <c r="AK9206" s="40"/>
      <c r="AN9206" s="83"/>
      <c r="AO9206" s="40"/>
      <c r="AT9206" s="83"/>
      <c r="AU9206" s="40"/>
      <c r="AX9206" s="6"/>
      <c r="AY9206" s="40"/>
    </row>
    <row r="9207" spans="32:51" x14ac:dyDescent="0.25">
      <c r="AF9207" s="6"/>
      <c r="AG9207" s="40"/>
      <c r="AJ9207" s="83"/>
      <c r="AK9207" s="40"/>
      <c r="AN9207" s="83"/>
      <c r="AO9207" s="40"/>
      <c r="AT9207" s="83"/>
      <c r="AU9207" s="40"/>
      <c r="AX9207" s="6"/>
      <c r="AY9207" s="40"/>
    </row>
    <row r="9208" spans="32:51" x14ac:dyDescent="0.25">
      <c r="AF9208" s="6"/>
      <c r="AG9208" s="40"/>
      <c r="AJ9208" s="83"/>
      <c r="AK9208" s="40"/>
      <c r="AN9208" s="83"/>
      <c r="AO9208" s="40"/>
      <c r="AT9208" s="83"/>
      <c r="AU9208" s="40"/>
      <c r="AX9208" s="6"/>
      <c r="AY9208" s="40"/>
    </row>
    <row r="9209" spans="32:51" x14ac:dyDescent="0.25">
      <c r="AF9209" s="6"/>
      <c r="AG9209" s="40"/>
      <c r="AJ9209" s="83"/>
      <c r="AK9209" s="40"/>
      <c r="AN9209" s="83"/>
      <c r="AO9209" s="40"/>
      <c r="AT9209" s="83"/>
      <c r="AU9209" s="40"/>
      <c r="AX9209" s="6"/>
      <c r="AY9209" s="40"/>
    </row>
    <row r="9210" spans="32:51" x14ac:dyDescent="0.25">
      <c r="AF9210" s="6"/>
      <c r="AG9210" s="40"/>
      <c r="AJ9210" s="83"/>
      <c r="AK9210" s="40"/>
      <c r="AN9210" s="83"/>
      <c r="AO9210" s="40"/>
      <c r="AT9210" s="83"/>
      <c r="AU9210" s="40"/>
      <c r="AX9210" s="6"/>
      <c r="AY9210" s="40"/>
    </row>
    <row r="9211" spans="32:51" x14ac:dyDescent="0.25">
      <c r="AF9211" s="6"/>
      <c r="AG9211" s="40"/>
      <c r="AJ9211" s="83"/>
      <c r="AK9211" s="40"/>
      <c r="AN9211" s="83"/>
      <c r="AO9211" s="40"/>
      <c r="AT9211" s="83"/>
      <c r="AU9211" s="40"/>
      <c r="AX9211" s="6"/>
      <c r="AY9211" s="40"/>
    </row>
    <row r="9212" spans="32:51" x14ac:dyDescent="0.25">
      <c r="AF9212" s="6"/>
      <c r="AG9212" s="40"/>
      <c r="AJ9212" s="83"/>
      <c r="AK9212" s="40"/>
      <c r="AN9212" s="83"/>
      <c r="AO9212" s="40"/>
      <c r="AT9212" s="83"/>
      <c r="AU9212" s="40"/>
      <c r="AX9212" s="6"/>
      <c r="AY9212" s="40"/>
    </row>
    <row r="9213" spans="32:51" x14ac:dyDescent="0.25">
      <c r="AF9213" s="6"/>
      <c r="AG9213" s="40"/>
      <c r="AJ9213" s="83"/>
      <c r="AK9213" s="40"/>
      <c r="AN9213" s="83"/>
      <c r="AO9213" s="40"/>
      <c r="AT9213" s="83"/>
      <c r="AU9213" s="40"/>
      <c r="AX9213" s="6"/>
      <c r="AY9213" s="40"/>
    </row>
    <row r="9214" spans="32:51" x14ac:dyDescent="0.25">
      <c r="AF9214" s="6"/>
      <c r="AG9214" s="40"/>
      <c r="AJ9214" s="83"/>
      <c r="AK9214" s="40"/>
      <c r="AN9214" s="83"/>
      <c r="AO9214" s="40"/>
      <c r="AT9214" s="83"/>
      <c r="AU9214" s="40"/>
      <c r="AX9214" s="6"/>
      <c r="AY9214" s="40"/>
    </row>
    <row r="9215" spans="32:51" x14ac:dyDescent="0.25">
      <c r="AF9215" s="6"/>
      <c r="AG9215" s="40"/>
      <c r="AJ9215" s="83"/>
      <c r="AK9215" s="40"/>
      <c r="AN9215" s="83"/>
      <c r="AO9215" s="40"/>
      <c r="AT9215" s="83"/>
      <c r="AU9215" s="40"/>
      <c r="AX9215" s="6"/>
      <c r="AY9215" s="40"/>
    </row>
    <row r="9216" spans="32:51" x14ac:dyDescent="0.25">
      <c r="AF9216" s="6"/>
      <c r="AG9216" s="40"/>
      <c r="AJ9216" s="83"/>
      <c r="AK9216" s="40"/>
      <c r="AN9216" s="83"/>
      <c r="AO9216" s="40"/>
      <c r="AT9216" s="83"/>
      <c r="AU9216" s="40"/>
      <c r="AX9216" s="6"/>
      <c r="AY9216" s="40"/>
    </row>
    <row r="9217" spans="32:51" x14ac:dyDescent="0.25">
      <c r="AF9217" s="6"/>
      <c r="AG9217" s="40"/>
      <c r="AJ9217" s="83"/>
      <c r="AK9217" s="40"/>
      <c r="AN9217" s="83"/>
      <c r="AO9217" s="40"/>
      <c r="AT9217" s="83"/>
      <c r="AU9217" s="40"/>
      <c r="AX9217" s="6"/>
      <c r="AY9217" s="40"/>
    </row>
    <row r="9218" spans="32:51" x14ac:dyDescent="0.25">
      <c r="AF9218" s="6"/>
      <c r="AG9218" s="40"/>
      <c r="AJ9218" s="83"/>
      <c r="AK9218" s="40"/>
      <c r="AN9218" s="83"/>
      <c r="AO9218" s="40"/>
      <c r="AT9218" s="83"/>
      <c r="AU9218" s="40"/>
      <c r="AX9218" s="6"/>
      <c r="AY9218" s="40"/>
    </row>
    <row r="9219" spans="32:51" x14ac:dyDescent="0.25">
      <c r="AF9219" s="6"/>
      <c r="AG9219" s="40"/>
      <c r="AJ9219" s="83"/>
      <c r="AK9219" s="40"/>
      <c r="AN9219" s="83"/>
      <c r="AO9219" s="40"/>
      <c r="AT9219" s="83"/>
      <c r="AU9219" s="40"/>
      <c r="AX9219" s="6"/>
      <c r="AY9219" s="40"/>
    </row>
    <row r="9220" spans="32:51" x14ac:dyDescent="0.25">
      <c r="AF9220" s="6"/>
      <c r="AG9220" s="40"/>
      <c r="AJ9220" s="83"/>
      <c r="AK9220" s="40"/>
      <c r="AN9220" s="83"/>
      <c r="AO9220" s="40"/>
      <c r="AT9220" s="83"/>
      <c r="AU9220" s="40"/>
      <c r="AX9220" s="6"/>
      <c r="AY9220" s="40"/>
    </row>
    <row r="9221" spans="32:51" x14ac:dyDescent="0.25">
      <c r="AF9221" s="6"/>
      <c r="AG9221" s="40"/>
      <c r="AJ9221" s="83"/>
      <c r="AK9221" s="40"/>
      <c r="AN9221" s="83"/>
      <c r="AO9221" s="40"/>
      <c r="AT9221" s="83"/>
      <c r="AU9221" s="40"/>
      <c r="AX9221" s="6"/>
      <c r="AY9221" s="40"/>
    </row>
    <row r="9222" spans="32:51" x14ac:dyDescent="0.25">
      <c r="AF9222" s="6"/>
      <c r="AG9222" s="40"/>
      <c r="AJ9222" s="83"/>
      <c r="AK9222" s="40"/>
      <c r="AN9222" s="83"/>
      <c r="AO9222" s="40"/>
      <c r="AT9222" s="83"/>
      <c r="AU9222" s="40"/>
      <c r="AX9222" s="6"/>
      <c r="AY9222" s="40"/>
    </row>
    <row r="9223" spans="32:51" x14ac:dyDescent="0.25">
      <c r="AF9223" s="6"/>
      <c r="AG9223" s="40"/>
      <c r="AJ9223" s="83"/>
      <c r="AK9223" s="40"/>
      <c r="AN9223" s="83"/>
      <c r="AO9223" s="40"/>
      <c r="AT9223" s="83"/>
      <c r="AU9223" s="40"/>
      <c r="AX9223" s="6"/>
      <c r="AY9223" s="40"/>
    </row>
    <row r="9224" spans="32:51" x14ac:dyDescent="0.25">
      <c r="AF9224" s="6"/>
      <c r="AG9224" s="40"/>
      <c r="AJ9224" s="83"/>
      <c r="AK9224" s="40"/>
      <c r="AN9224" s="83"/>
      <c r="AO9224" s="40"/>
      <c r="AT9224" s="83"/>
      <c r="AU9224" s="40"/>
      <c r="AX9224" s="6"/>
      <c r="AY9224" s="40"/>
    </row>
    <row r="9225" spans="32:51" x14ac:dyDescent="0.25">
      <c r="AF9225" s="6"/>
      <c r="AG9225" s="40"/>
      <c r="AJ9225" s="83"/>
      <c r="AK9225" s="40"/>
      <c r="AN9225" s="83"/>
      <c r="AO9225" s="40"/>
      <c r="AT9225" s="83"/>
      <c r="AU9225" s="40"/>
      <c r="AX9225" s="6"/>
      <c r="AY9225" s="40"/>
    </row>
    <row r="9226" spans="32:51" x14ac:dyDescent="0.25">
      <c r="AF9226" s="6"/>
      <c r="AG9226" s="40"/>
      <c r="AJ9226" s="83"/>
      <c r="AK9226" s="40"/>
      <c r="AN9226" s="83"/>
      <c r="AO9226" s="40"/>
      <c r="AT9226" s="83"/>
      <c r="AU9226" s="40"/>
      <c r="AX9226" s="6"/>
      <c r="AY9226" s="40"/>
    </row>
    <row r="9227" spans="32:51" x14ac:dyDescent="0.25">
      <c r="AF9227" s="6"/>
      <c r="AG9227" s="40"/>
      <c r="AJ9227" s="83"/>
      <c r="AK9227" s="40"/>
      <c r="AN9227" s="83"/>
      <c r="AO9227" s="40"/>
      <c r="AT9227" s="83"/>
      <c r="AU9227" s="40"/>
      <c r="AX9227" s="6"/>
      <c r="AY9227" s="40"/>
    </row>
    <row r="9228" spans="32:51" x14ac:dyDescent="0.25">
      <c r="AF9228" s="6"/>
      <c r="AG9228" s="40"/>
      <c r="AJ9228" s="83"/>
      <c r="AK9228" s="40"/>
      <c r="AN9228" s="83"/>
      <c r="AO9228" s="40"/>
      <c r="AT9228" s="83"/>
      <c r="AU9228" s="40"/>
      <c r="AX9228" s="6"/>
      <c r="AY9228" s="40"/>
    </row>
    <row r="9229" spans="32:51" x14ac:dyDescent="0.25">
      <c r="AF9229" s="6"/>
      <c r="AG9229" s="40"/>
      <c r="AJ9229" s="83"/>
      <c r="AK9229" s="40"/>
      <c r="AN9229" s="83"/>
      <c r="AO9229" s="40"/>
      <c r="AT9229" s="83"/>
      <c r="AU9229" s="40"/>
      <c r="AX9229" s="6"/>
      <c r="AY9229" s="40"/>
    </row>
    <row r="9230" spans="32:51" x14ac:dyDescent="0.25">
      <c r="AF9230" s="6"/>
      <c r="AG9230" s="40"/>
      <c r="AJ9230" s="83"/>
      <c r="AK9230" s="40"/>
      <c r="AN9230" s="83"/>
      <c r="AO9230" s="40"/>
      <c r="AT9230" s="83"/>
      <c r="AU9230" s="40"/>
      <c r="AX9230" s="6"/>
      <c r="AY9230" s="40"/>
    </row>
    <row r="9231" spans="32:51" x14ac:dyDescent="0.25">
      <c r="AF9231" s="6"/>
      <c r="AG9231" s="40"/>
      <c r="AJ9231" s="83"/>
      <c r="AK9231" s="40"/>
      <c r="AN9231" s="83"/>
      <c r="AO9231" s="40"/>
      <c r="AT9231" s="83"/>
      <c r="AU9231" s="40"/>
      <c r="AX9231" s="6"/>
      <c r="AY9231" s="40"/>
    </row>
    <row r="9232" spans="32:51" x14ac:dyDescent="0.25">
      <c r="AF9232" s="6"/>
      <c r="AG9232" s="40"/>
      <c r="AJ9232" s="83"/>
      <c r="AK9232" s="40"/>
      <c r="AN9232" s="83"/>
      <c r="AO9232" s="40"/>
      <c r="AT9232" s="83"/>
      <c r="AU9232" s="40"/>
      <c r="AX9232" s="6"/>
      <c r="AY9232" s="40"/>
    </row>
    <row r="9233" spans="32:51" x14ac:dyDescent="0.25">
      <c r="AF9233" s="6"/>
      <c r="AG9233" s="40"/>
      <c r="AJ9233" s="83"/>
      <c r="AK9233" s="40"/>
      <c r="AN9233" s="83"/>
      <c r="AO9233" s="40"/>
      <c r="AT9233" s="83"/>
      <c r="AU9233" s="40"/>
      <c r="AX9233" s="6"/>
      <c r="AY9233" s="40"/>
    </row>
    <row r="9234" spans="32:51" x14ac:dyDescent="0.25">
      <c r="AF9234" s="6"/>
      <c r="AG9234" s="40"/>
      <c r="AJ9234" s="83"/>
      <c r="AK9234" s="40"/>
      <c r="AN9234" s="83"/>
      <c r="AO9234" s="40"/>
      <c r="AT9234" s="83"/>
      <c r="AU9234" s="40"/>
      <c r="AX9234" s="6"/>
      <c r="AY9234" s="40"/>
    </row>
    <row r="9235" spans="32:51" x14ac:dyDescent="0.25">
      <c r="AF9235" s="6"/>
      <c r="AG9235" s="40"/>
      <c r="AJ9235" s="83"/>
      <c r="AK9235" s="40"/>
      <c r="AN9235" s="83"/>
      <c r="AO9235" s="40"/>
      <c r="AT9235" s="83"/>
      <c r="AU9235" s="40"/>
      <c r="AX9235" s="6"/>
      <c r="AY9235" s="40"/>
    </row>
    <row r="9236" spans="32:51" x14ac:dyDescent="0.25">
      <c r="AF9236" s="6"/>
      <c r="AG9236" s="40"/>
      <c r="AJ9236" s="83"/>
      <c r="AK9236" s="40"/>
      <c r="AN9236" s="83"/>
      <c r="AO9236" s="40"/>
      <c r="AT9236" s="83"/>
      <c r="AU9236" s="40"/>
      <c r="AX9236" s="6"/>
      <c r="AY9236" s="40"/>
    </row>
    <row r="9237" spans="32:51" x14ac:dyDescent="0.25">
      <c r="AF9237" s="6"/>
      <c r="AG9237" s="40"/>
      <c r="AJ9237" s="83"/>
      <c r="AK9237" s="40"/>
      <c r="AN9237" s="83"/>
      <c r="AO9237" s="40"/>
      <c r="AT9237" s="83"/>
      <c r="AU9237" s="40"/>
      <c r="AX9237" s="6"/>
      <c r="AY9237" s="40"/>
    </row>
    <row r="9238" spans="32:51" x14ac:dyDescent="0.25">
      <c r="AF9238" s="6"/>
      <c r="AG9238" s="40"/>
      <c r="AJ9238" s="83"/>
      <c r="AK9238" s="40"/>
      <c r="AN9238" s="83"/>
      <c r="AO9238" s="40"/>
      <c r="AT9238" s="83"/>
      <c r="AU9238" s="40"/>
      <c r="AX9238" s="6"/>
      <c r="AY9238" s="40"/>
    </row>
    <row r="9239" spans="32:51" x14ac:dyDescent="0.25">
      <c r="AF9239" s="6"/>
      <c r="AG9239" s="40"/>
      <c r="AJ9239" s="83"/>
      <c r="AK9239" s="40"/>
      <c r="AN9239" s="83"/>
      <c r="AO9239" s="40"/>
      <c r="AT9239" s="83"/>
      <c r="AU9239" s="40"/>
      <c r="AX9239" s="6"/>
      <c r="AY9239" s="40"/>
    </row>
    <row r="9240" spans="32:51" x14ac:dyDescent="0.25">
      <c r="AF9240" s="6"/>
      <c r="AG9240" s="40"/>
      <c r="AJ9240" s="83"/>
      <c r="AK9240" s="40"/>
      <c r="AN9240" s="83"/>
      <c r="AO9240" s="40"/>
      <c r="AT9240" s="83"/>
      <c r="AU9240" s="40"/>
      <c r="AX9240" s="6"/>
      <c r="AY9240" s="40"/>
    </row>
    <row r="9241" spans="32:51" x14ac:dyDescent="0.25">
      <c r="AF9241" s="6"/>
      <c r="AG9241" s="40"/>
      <c r="AJ9241" s="83"/>
      <c r="AK9241" s="40"/>
      <c r="AN9241" s="83"/>
      <c r="AO9241" s="40"/>
      <c r="AT9241" s="83"/>
      <c r="AU9241" s="40"/>
      <c r="AX9241" s="6"/>
      <c r="AY9241" s="40"/>
    </row>
    <row r="9242" spans="32:51" x14ac:dyDescent="0.25">
      <c r="AF9242" s="6"/>
      <c r="AG9242" s="40"/>
      <c r="AJ9242" s="83"/>
      <c r="AK9242" s="40"/>
      <c r="AN9242" s="83"/>
      <c r="AO9242" s="40"/>
      <c r="AT9242" s="83"/>
      <c r="AU9242" s="40"/>
      <c r="AX9242" s="6"/>
      <c r="AY9242" s="40"/>
    </row>
    <row r="9243" spans="32:51" x14ac:dyDescent="0.25">
      <c r="AF9243" s="6"/>
      <c r="AG9243" s="40"/>
      <c r="AJ9243" s="83"/>
      <c r="AK9243" s="40"/>
      <c r="AN9243" s="83"/>
      <c r="AO9243" s="40"/>
      <c r="AT9243" s="83"/>
      <c r="AU9243" s="40"/>
      <c r="AX9243" s="6"/>
      <c r="AY9243" s="40"/>
    </row>
    <row r="9244" spans="32:51" x14ac:dyDescent="0.25">
      <c r="AF9244" s="6"/>
      <c r="AG9244" s="40"/>
      <c r="AJ9244" s="83"/>
      <c r="AK9244" s="40"/>
      <c r="AN9244" s="83"/>
      <c r="AO9244" s="40"/>
      <c r="AT9244" s="83"/>
      <c r="AU9244" s="40"/>
      <c r="AX9244" s="6"/>
      <c r="AY9244" s="40"/>
    </row>
    <row r="9245" spans="32:51" x14ac:dyDescent="0.25">
      <c r="AF9245" s="6"/>
      <c r="AG9245" s="40"/>
      <c r="AJ9245" s="83"/>
      <c r="AK9245" s="40"/>
      <c r="AN9245" s="83"/>
      <c r="AO9245" s="40"/>
      <c r="AT9245" s="83"/>
      <c r="AU9245" s="40"/>
      <c r="AX9245" s="6"/>
      <c r="AY9245" s="40"/>
    </row>
    <row r="9246" spans="32:51" x14ac:dyDescent="0.25">
      <c r="AF9246" s="6"/>
      <c r="AG9246" s="40"/>
      <c r="AJ9246" s="83"/>
      <c r="AK9246" s="40"/>
      <c r="AN9246" s="83"/>
      <c r="AO9246" s="40"/>
      <c r="AT9246" s="83"/>
      <c r="AU9246" s="40"/>
      <c r="AX9246" s="6"/>
      <c r="AY9246" s="40"/>
    </row>
    <row r="9247" spans="32:51" x14ac:dyDescent="0.25">
      <c r="AF9247" s="6"/>
      <c r="AG9247" s="40"/>
      <c r="AJ9247" s="83"/>
      <c r="AK9247" s="40"/>
      <c r="AN9247" s="83"/>
      <c r="AO9247" s="40"/>
      <c r="AT9247" s="83"/>
      <c r="AU9247" s="40"/>
      <c r="AX9247" s="6"/>
      <c r="AY9247" s="40"/>
    </row>
    <row r="9248" spans="32:51" x14ac:dyDescent="0.25">
      <c r="AF9248" s="6"/>
      <c r="AG9248" s="40"/>
      <c r="AJ9248" s="83"/>
      <c r="AK9248" s="40"/>
      <c r="AN9248" s="83"/>
      <c r="AO9248" s="40"/>
      <c r="AT9248" s="83"/>
      <c r="AU9248" s="40"/>
      <c r="AX9248" s="6"/>
      <c r="AY9248" s="40"/>
    </row>
    <row r="9249" spans="32:51" x14ac:dyDescent="0.25">
      <c r="AF9249" s="6"/>
      <c r="AG9249" s="40"/>
      <c r="AJ9249" s="83"/>
      <c r="AK9249" s="40"/>
      <c r="AN9249" s="83"/>
      <c r="AO9249" s="40"/>
      <c r="AT9249" s="83"/>
      <c r="AU9249" s="40"/>
      <c r="AX9249" s="6"/>
      <c r="AY9249" s="40"/>
    </row>
    <row r="9250" spans="32:51" x14ac:dyDescent="0.25">
      <c r="AF9250" s="6"/>
      <c r="AG9250" s="40"/>
      <c r="AJ9250" s="83"/>
      <c r="AK9250" s="40"/>
      <c r="AN9250" s="83"/>
      <c r="AO9250" s="40"/>
      <c r="AT9250" s="83"/>
      <c r="AU9250" s="40"/>
      <c r="AX9250" s="6"/>
      <c r="AY9250" s="40"/>
    </row>
    <row r="9251" spans="32:51" x14ac:dyDescent="0.25">
      <c r="AF9251" s="6"/>
      <c r="AG9251" s="40"/>
      <c r="AJ9251" s="83"/>
      <c r="AK9251" s="40"/>
      <c r="AN9251" s="83"/>
      <c r="AO9251" s="40"/>
      <c r="AT9251" s="83"/>
      <c r="AU9251" s="40"/>
      <c r="AX9251" s="6"/>
      <c r="AY9251" s="40"/>
    </row>
    <row r="9252" spans="32:51" x14ac:dyDescent="0.25">
      <c r="AF9252" s="6"/>
      <c r="AG9252" s="40"/>
      <c r="AJ9252" s="83"/>
      <c r="AK9252" s="40"/>
      <c r="AN9252" s="83"/>
      <c r="AO9252" s="40"/>
      <c r="AT9252" s="83"/>
      <c r="AU9252" s="40"/>
      <c r="AX9252" s="6"/>
      <c r="AY9252" s="40"/>
    </row>
    <row r="9253" spans="32:51" x14ac:dyDescent="0.25">
      <c r="AF9253" s="6"/>
      <c r="AG9253" s="40"/>
      <c r="AJ9253" s="83"/>
      <c r="AK9253" s="40"/>
      <c r="AN9253" s="83"/>
      <c r="AO9253" s="40"/>
      <c r="AT9253" s="83"/>
      <c r="AU9253" s="40"/>
      <c r="AX9253" s="6"/>
      <c r="AY9253" s="40"/>
    </row>
    <row r="9254" spans="32:51" x14ac:dyDescent="0.25">
      <c r="AF9254" s="6"/>
      <c r="AG9254" s="40"/>
      <c r="AJ9254" s="83"/>
      <c r="AK9254" s="40"/>
      <c r="AN9254" s="83"/>
      <c r="AO9254" s="40"/>
      <c r="AT9254" s="83"/>
      <c r="AU9254" s="40"/>
      <c r="AX9254" s="6"/>
      <c r="AY9254" s="40"/>
    </row>
    <row r="9255" spans="32:51" x14ac:dyDescent="0.25">
      <c r="AF9255" s="6"/>
      <c r="AG9255" s="40"/>
      <c r="AJ9255" s="83"/>
      <c r="AK9255" s="40"/>
      <c r="AN9255" s="83"/>
      <c r="AO9255" s="40"/>
      <c r="AT9255" s="83"/>
      <c r="AU9255" s="40"/>
      <c r="AX9255" s="6"/>
      <c r="AY9255" s="40"/>
    </row>
    <row r="9256" spans="32:51" x14ac:dyDescent="0.25">
      <c r="AF9256" s="6"/>
      <c r="AG9256" s="40"/>
      <c r="AJ9256" s="83"/>
      <c r="AK9256" s="40"/>
      <c r="AN9256" s="83"/>
      <c r="AO9256" s="40"/>
      <c r="AT9256" s="83"/>
      <c r="AU9256" s="40"/>
      <c r="AX9256" s="6"/>
      <c r="AY9256" s="40"/>
    </row>
    <row r="9257" spans="32:51" x14ac:dyDescent="0.25">
      <c r="AF9257" s="6"/>
      <c r="AG9257" s="40"/>
      <c r="AJ9257" s="83"/>
      <c r="AK9257" s="40"/>
      <c r="AN9257" s="83"/>
      <c r="AO9257" s="40"/>
      <c r="AT9257" s="83"/>
      <c r="AU9257" s="40"/>
      <c r="AX9257" s="6"/>
      <c r="AY9257" s="40"/>
    </row>
    <row r="9258" spans="32:51" x14ac:dyDescent="0.25">
      <c r="AF9258" s="6"/>
      <c r="AG9258" s="40"/>
      <c r="AJ9258" s="83"/>
      <c r="AK9258" s="40"/>
      <c r="AN9258" s="83"/>
      <c r="AO9258" s="40"/>
      <c r="AT9258" s="83"/>
      <c r="AU9258" s="40"/>
      <c r="AX9258" s="6"/>
      <c r="AY9258" s="40"/>
    </row>
    <row r="9259" spans="32:51" x14ac:dyDescent="0.25">
      <c r="AF9259" s="6"/>
      <c r="AG9259" s="40"/>
      <c r="AJ9259" s="83"/>
      <c r="AK9259" s="40"/>
      <c r="AN9259" s="83"/>
      <c r="AO9259" s="40"/>
      <c r="AT9259" s="83"/>
      <c r="AU9259" s="40"/>
      <c r="AX9259" s="6"/>
      <c r="AY9259" s="40"/>
    </row>
    <row r="9260" spans="32:51" x14ac:dyDescent="0.25">
      <c r="AF9260" s="6"/>
      <c r="AG9260" s="40"/>
      <c r="AJ9260" s="83"/>
      <c r="AK9260" s="40"/>
      <c r="AN9260" s="83"/>
      <c r="AO9260" s="40"/>
      <c r="AT9260" s="83"/>
      <c r="AU9260" s="40"/>
      <c r="AX9260" s="6"/>
      <c r="AY9260" s="40"/>
    </row>
    <row r="9261" spans="32:51" x14ac:dyDescent="0.25">
      <c r="AF9261" s="6"/>
      <c r="AG9261" s="40"/>
      <c r="AJ9261" s="83"/>
      <c r="AK9261" s="40"/>
      <c r="AN9261" s="83"/>
      <c r="AO9261" s="40"/>
      <c r="AT9261" s="83"/>
      <c r="AU9261" s="40"/>
      <c r="AX9261" s="6"/>
      <c r="AY9261" s="40"/>
    </row>
    <row r="9262" spans="32:51" x14ac:dyDescent="0.25">
      <c r="AF9262" s="6"/>
      <c r="AG9262" s="40"/>
      <c r="AJ9262" s="83"/>
      <c r="AK9262" s="40"/>
      <c r="AN9262" s="83"/>
      <c r="AO9262" s="40"/>
      <c r="AT9262" s="83"/>
      <c r="AU9262" s="40"/>
      <c r="AX9262" s="6"/>
      <c r="AY9262" s="40"/>
    </row>
    <row r="9263" spans="32:51" x14ac:dyDescent="0.25">
      <c r="AF9263" s="6"/>
      <c r="AG9263" s="40"/>
      <c r="AJ9263" s="83"/>
      <c r="AK9263" s="40"/>
      <c r="AN9263" s="83"/>
      <c r="AO9263" s="40"/>
      <c r="AT9263" s="83"/>
      <c r="AU9263" s="40"/>
      <c r="AX9263" s="6"/>
      <c r="AY9263" s="40"/>
    </row>
    <row r="9264" spans="32:51" x14ac:dyDescent="0.25">
      <c r="AF9264" s="6"/>
      <c r="AG9264" s="40"/>
      <c r="AJ9264" s="83"/>
      <c r="AK9264" s="40"/>
      <c r="AN9264" s="83"/>
      <c r="AO9264" s="40"/>
      <c r="AT9264" s="83"/>
      <c r="AU9264" s="40"/>
      <c r="AX9264" s="6"/>
      <c r="AY9264" s="40"/>
    </row>
    <row r="9265" spans="32:51" x14ac:dyDescent="0.25">
      <c r="AF9265" s="6"/>
      <c r="AG9265" s="40"/>
      <c r="AJ9265" s="83"/>
      <c r="AK9265" s="40"/>
      <c r="AN9265" s="83"/>
      <c r="AO9265" s="40"/>
      <c r="AT9265" s="83"/>
      <c r="AU9265" s="40"/>
      <c r="AX9265" s="6"/>
      <c r="AY9265" s="40"/>
    </row>
    <row r="9266" spans="32:51" x14ac:dyDescent="0.25">
      <c r="AF9266" s="6"/>
      <c r="AG9266" s="40"/>
      <c r="AJ9266" s="83"/>
      <c r="AK9266" s="40"/>
      <c r="AN9266" s="83"/>
      <c r="AO9266" s="40"/>
      <c r="AT9266" s="83"/>
      <c r="AU9266" s="40"/>
      <c r="AX9266" s="6"/>
      <c r="AY9266" s="40"/>
    </row>
    <row r="9267" spans="32:51" x14ac:dyDescent="0.25">
      <c r="AF9267" s="6"/>
      <c r="AG9267" s="40"/>
      <c r="AJ9267" s="83"/>
      <c r="AK9267" s="40"/>
      <c r="AN9267" s="83"/>
      <c r="AO9267" s="40"/>
      <c r="AT9267" s="83"/>
      <c r="AU9267" s="40"/>
      <c r="AX9267" s="6"/>
      <c r="AY9267" s="40"/>
    </row>
    <row r="9268" spans="32:51" x14ac:dyDescent="0.25">
      <c r="AF9268" s="6"/>
      <c r="AG9268" s="40"/>
      <c r="AJ9268" s="83"/>
      <c r="AK9268" s="40"/>
      <c r="AN9268" s="83"/>
      <c r="AO9268" s="40"/>
      <c r="AT9268" s="83"/>
      <c r="AU9268" s="40"/>
      <c r="AX9268" s="6"/>
      <c r="AY9268" s="40"/>
    </row>
    <row r="9269" spans="32:51" x14ac:dyDescent="0.25">
      <c r="AF9269" s="6"/>
      <c r="AG9269" s="40"/>
      <c r="AJ9269" s="83"/>
      <c r="AK9269" s="40"/>
      <c r="AN9269" s="83"/>
      <c r="AO9269" s="40"/>
      <c r="AT9269" s="83"/>
      <c r="AU9269" s="40"/>
      <c r="AX9269" s="6"/>
      <c r="AY9269" s="40"/>
    </row>
    <row r="9270" spans="32:51" x14ac:dyDescent="0.25">
      <c r="AF9270" s="6"/>
      <c r="AG9270" s="40"/>
      <c r="AJ9270" s="83"/>
      <c r="AK9270" s="40"/>
      <c r="AN9270" s="83"/>
      <c r="AO9270" s="40"/>
      <c r="AT9270" s="83"/>
      <c r="AU9270" s="40"/>
      <c r="AX9270" s="6"/>
      <c r="AY9270" s="40"/>
    </row>
    <row r="9271" spans="32:51" x14ac:dyDescent="0.25">
      <c r="AF9271" s="6"/>
      <c r="AG9271" s="40"/>
      <c r="AJ9271" s="83"/>
      <c r="AK9271" s="40"/>
      <c r="AN9271" s="83"/>
      <c r="AO9271" s="40"/>
      <c r="AT9271" s="83"/>
      <c r="AU9271" s="40"/>
      <c r="AX9271" s="6"/>
      <c r="AY9271" s="40"/>
    </row>
    <row r="9272" spans="32:51" x14ac:dyDescent="0.25">
      <c r="AF9272" s="6"/>
      <c r="AG9272" s="40"/>
      <c r="AJ9272" s="83"/>
      <c r="AK9272" s="40"/>
      <c r="AN9272" s="83"/>
      <c r="AO9272" s="40"/>
      <c r="AT9272" s="83"/>
      <c r="AU9272" s="40"/>
      <c r="AX9272" s="6"/>
      <c r="AY9272" s="40"/>
    </row>
    <row r="9273" spans="32:51" x14ac:dyDescent="0.25">
      <c r="AF9273" s="6"/>
      <c r="AG9273" s="40"/>
      <c r="AJ9273" s="83"/>
      <c r="AK9273" s="40"/>
      <c r="AN9273" s="83"/>
      <c r="AO9273" s="40"/>
      <c r="AT9273" s="83"/>
      <c r="AU9273" s="40"/>
      <c r="AX9273" s="6"/>
      <c r="AY9273" s="40"/>
    </row>
    <row r="9274" spans="32:51" x14ac:dyDescent="0.25">
      <c r="AF9274" s="6"/>
      <c r="AG9274" s="40"/>
      <c r="AJ9274" s="83"/>
      <c r="AK9274" s="40"/>
      <c r="AN9274" s="83"/>
      <c r="AO9274" s="40"/>
      <c r="AT9274" s="83"/>
      <c r="AU9274" s="40"/>
      <c r="AX9274" s="6"/>
      <c r="AY9274" s="40"/>
    </row>
    <row r="9275" spans="32:51" x14ac:dyDescent="0.25">
      <c r="AF9275" s="6"/>
      <c r="AG9275" s="40"/>
      <c r="AJ9275" s="83"/>
      <c r="AK9275" s="40"/>
      <c r="AN9275" s="83"/>
      <c r="AO9275" s="40"/>
      <c r="AT9275" s="83"/>
      <c r="AU9275" s="40"/>
      <c r="AX9275" s="6"/>
      <c r="AY9275" s="40"/>
    </row>
    <row r="9276" spans="32:51" x14ac:dyDescent="0.25">
      <c r="AF9276" s="6"/>
      <c r="AG9276" s="40"/>
      <c r="AJ9276" s="83"/>
      <c r="AK9276" s="40"/>
      <c r="AN9276" s="83"/>
      <c r="AO9276" s="40"/>
      <c r="AT9276" s="83"/>
      <c r="AU9276" s="40"/>
      <c r="AX9276" s="6"/>
      <c r="AY9276" s="40"/>
    </row>
    <row r="9277" spans="32:51" x14ac:dyDescent="0.25">
      <c r="AF9277" s="6"/>
      <c r="AG9277" s="40"/>
      <c r="AJ9277" s="83"/>
      <c r="AK9277" s="40"/>
      <c r="AN9277" s="83"/>
      <c r="AO9277" s="40"/>
      <c r="AT9277" s="83"/>
      <c r="AU9277" s="40"/>
      <c r="AX9277" s="6"/>
      <c r="AY9277" s="40"/>
    </row>
    <row r="9278" spans="32:51" x14ac:dyDescent="0.25">
      <c r="AF9278" s="6"/>
      <c r="AG9278" s="40"/>
      <c r="AJ9278" s="83"/>
      <c r="AK9278" s="40"/>
      <c r="AN9278" s="83"/>
      <c r="AO9278" s="40"/>
      <c r="AT9278" s="83"/>
      <c r="AU9278" s="40"/>
      <c r="AX9278" s="6"/>
      <c r="AY9278" s="40"/>
    </row>
    <row r="9279" spans="32:51" x14ac:dyDescent="0.25">
      <c r="AF9279" s="6"/>
      <c r="AG9279" s="40"/>
      <c r="AJ9279" s="83"/>
      <c r="AK9279" s="40"/>
      <c r="AN9279" s="83"/>
      <c r="AO9279" s="40"/>
      <c r="AT9279" s="83"/>
      <c r="AU9279" s="40"/>
      <c r="AX9279" s="6"/>
      <c r="AY9279" s="40"/>
    </row>
    <row r="9280" spans="32:51" x14ac:dyDescent="0.25">
      <c r="AF9280" s="6"/>
      <c r="AG9280" s="40"/>
      <c r="AJ9280" s="83"/>
      <c r="AK9280" s="40"/>
      <c r="AN9280" s="83"/>
      <c r="AO9280" s="40"/>
      <c r="AT9280" s="83"/>
      <c r="AU9280" s="40"/>
      <c r="AX9280" s="6"/>
      <c r="AY9280" s="40"/>
    </row>
    <row r="9281" spans="32:51" x14ac:dyDescent="0.25">
      <c r="AF9281" s="6"/>
      <c r="AG9281" s="40"/>
      <c r="AJ9281" s="83"/>
      <c r="AK9281" s="40"/>
      <c r="AN9281" s="83"/>
      <c r="AO9281" s="40"/>
      <c r="AT9281" s="83"/>
      <c r="AU9281" s="40"/>
      <c r="AX9281" s="6"/>
      <c r="AY9281" s="40"/>
    </row>
    <row r="9282" spans="32:51" x14ac:dyDescent="0.25">
      <c r="AF9282" s="6"/>
      <c r="AG9282" s="40"/>
      <c r="AJ9282" s="83"/>
      <c r="AK9282" s="40"/>
      <c r="AN9282" s="83"/>
      <c r="AO9282" s="40"/>
      <c r="AT9282" s="83"/>
      <c r="AU9282" s="40"/>
      <c r="AX9282" s="6"/>
      <c r="AY9282" s="40"/>
    </row>
    <row r="9283" spans="32:51" x14ac:dyDescent="0.25">
      <c r="AF9283" s="6"/>
      <c r="AG9283" s="40"/>
      <c r="AJ9283" s="83"/>
      <c r="AK9283" s="40"/>
      <c r="AN9283" s="83"/>
      <c r="AO9283" s="40"/>
      <c r="AT9283" s="83"/>
      <c r="AU9283" s="40"/>
      <c r="AX9283" s="6"/>
      <c r="AY9283" s="40"/>
    </row>
    <row r="9284" spans="32:51" x14ac:dyDescent="0.25">
      <c r="AF9284" s="6"/>
      <c r="AG9284" s="40"/>
      <c r="AJ9284" s="83"/>
      <c r="AK9284" s="40"/>
      <c r="AN9284" s="83"/>
      <c r="AO9284" s="40"/>
      <c r="AT9284" s="83"/>
      <c r="AU9284" s="40"/>
      <c r="AX9284" s="6"/>
      <c r="AY9284" s="40"/>
    </row>
    <row r="9285" spans="32:51" x14ac:dyDescent="0.25">
      <c r="AF9285" s="6"/>
      <c r="AG9285" s="40"/>
      <c r="AJ9285" s="83"/>
      <c r="AK9285" s="40"/>
      <c r="AN9285" s="83"/>
      <c r="AO9285" s="40"/>
      <c r="AT9285" s="83"/>
      <c r="AU9285" s="40"/>
      <c r="AX9285" s="6"/>
      <c r="AY9285" s="40"/>
    </row>
    <row r="9286" spans="32:51" x14ac:dyDescent="0.25">
      <c r="AF9286" s="6"/>
      <c r="AG9286" s="40"/>
      <c r="AJ9286" s="83"/>
      <c r="AK9286" s="40"/>
      <c r="AN9286" s="83"/>
      <c r="AO9286" s="40"/>
      <c r="AT9286" s="83"/>
      <c r="AU9286" s="40"/>
      <c r="AX9286" s="6"/>
      <c r="AY9286" s="40"/>
    </row>
    <row r="9287" spans="32:51" x14ac:dyDescent="0.25">
      <c r="AF9287" s="6"/>
      <c r="AG9287" s="40"/>
      <c r="AJ9287" s="83"/>
      <c r="AK9287" s="40"/>
      <c r="AN9287" s="83"/>
      <c r="AO9287" s="40"/>
      <c r="AT9287" s="83"/>
      <c r="AU9287" s="40"/>
      <c r="AX9287" s="6"/>
      <c r="AY9287" s="40"/>
    </row>
    <row r="9288" spans="32:51" x14ac:dyDescent="0.25">
      <c r="AF9288" s="6"/>
      <c r="AG9288" s="40"/>
      <c r="AJ9288" s="83"/>
      <c r="AK9288" s="40"/>
      <c r="AN9288" s="83"/>
      <c r="AO9288" s="40"/>
      <c r="AT9288" s="83"/>
      <c r="AU9288" s="40"/>
      <c r="AX9288" s="6"/>
      <c r="AY9288" s="40"/>
    </row>
    <row r="9289" spans="32:51" x14ac:dyDescent="0.25">
      <c r="AF9289" s="6"/>
      <c r="AG9289" s="40"/>
      <c r="AJ9289" s="83"/>
      <c r="AK9289" s="40"/>
      <c r="AN9289" s="83"/>
      <c r="AO9289" s="40"/>
      <c r="AT9289" s="83"/>
      <c r="AU9289" s="40"/>
      <c r="AX9289" s="6"/>
      <c r="AY9289" s="40"/>
    </row>
    <row r="9290" spans="32:51" x14ac:dyDescent="0.25">
      <c r="AF9290" s="6"/>
      <c r="AG9290" s="40"/>
      <c r="AJ9290" s="83"/>
      <c r="AK9290" s="40"/>
      <c r="AN9290" s="83"/>
      <c r="AO9290" s="40"/>
      <c r="AT9290" s="83"/>
      <c r="AU9290" s="40"/>
      <c r="AX9290" s="6"/>
      <c r="AY9290" s="40"/>
    </row>
    <row r="9291" spans="32:51" x14ac:dyDescent="0.25">
      <c r="AF9291" s="6"/>
      <c r="AG9291" s="40"/>
      <c r="AJ9291" s="83"/>
      <c r="AK9291" s="40"/>
      <c r="AN9291" s="83"/>
      <c r="AO9291" s="40"/>
      <c r="AT9291" s="83"/>
      <c r="AU9291" s="40"/>
      <c r="AX9291" s="6"/>
      <c r="AY9291" s="40"/>
    </row>
    <row r="9292" spans="32:51" x14ac:dyDescent="0.25">
      <c r="AF9292" s="6"/>
      <c r="AG9292" s="40"/>
      <c r="AJ9292" s="83"/>
      <c r="AK9292" s="40"/>
      <c r="AN9292" s="83"/>
      <c r="AO9292" s="40"/>
      <c r="AT9292" s="83"/>
      <c r="AU9292" s="40"/>
      <c r="AX9292" s="6"/>
      <c r="AY9292" s="40"/>
    </row>
    <row r="9293" spans="32:51" x14ac:dyDescent="0.25">
      <c r="AF9293" s="6"/>
      <c r="AG9293" s="40"/>
      <c r="AJ9293" s="83"/>
      <c r="AK9293" s="40"/>
      <c r="AN9293" s="83"/>
      <c r="AO9293" s="40"/>
      <c r="AT9293" s="83"/>
      <c r="AU9293" s="40"/>
      <c r="AX9293" s="6"/>
      <c r="AY9293" s="40"/>
    </row>
    <row r="9294" spans="32:51" x14ac:dyDescent="0.25">
      <c r="AF9294" s="6"/>
      <c r="AG9294" s="40"/>
      <c r="AJ9294" s="83"/>
      <c r="AK9294" s="40"/>
      <c r="AN9294" s="83"/>
      <c r="AO9294" s="40"/>
      <c r="AT9294" s="83"/>
      <c r="AU9294" s="40"/>
      <c r="AX9294" s="6"/>
      <c r="AY9294" s="40"/>
    </row>
    <row r="9295" spans="32:51" x14ac:dyDescent="0.25">
      <c r="AF9295" s="6"/>
      <c r="AG9295" s="40"/>
      <c r="AJ9295" s="83"/>
      <c r="AK9295" s="40"/>
      <c r="AN9295" s="83"/>
      <c r="AO9295" s="40"/>
      <c r="AT9295" s="83"/>
      <c r="AU9295" s="40"/>
      <c r="AX9295" s="6"/>
      <c r="AY9295" s="40"/>
    </row>
    <row r="9296" spans="32:51" x14ac:dyDescent="0.25">
      <c r="AF9296" s="6"/>
      <c r="AG9296" s="40"/>
      <c r="AJ9296" s="83"/>
      <c r="AK9296" s="40"/>
      <c r="AN9296" s="83"/>
      <c r="AO9296" s="40"/>
      <c r="AT9296" s="83"/>
      <c r="AU9296" s="40"/>
      <c r="AX9296" s="6"/>
      <c r="AY9296" s="40"/>
    </row>
    <row r="9297" spans="32:51" x14ac:dyDescent="0.25">
      <c r="AF9297" s="6"/>
      <c r="AG9297" s="40"/>
      <c r="AJ9297" s="83"/>
      <c r="AK9297" s="40"/>
      <c r="AN9297" s="83"/>
      <c r="AO9297" s="40"/>
      <c r="AT9297" s="83"/>
      <c r="AU9297" s="40"/>
      <c r="AX9297" s="6"/>
      <c r="AY9297" s="40"/>
    </row>
    <row r="9298" spans="32:51" x14ac:dyDescent="0.25">
      <c r="AF9298" s="6"/>
      <c r="AG9298" s="40"/>
      <c r="AJ9298" s="83"/>
      <c r="AK9298" s="40"/>
      <c r="AN9298" s="83"/>
      <c r="AO9298" s="40"/>
      <c r="AT9298" s="83"/>
      <c r="AU9298" s="40"/>
      <c r="AX9298" s="6"/>
      <c r="AY9298" s="40"/>
    </row>
    <row r="9299" spans="32:51" x14ac:dyDescent="0.25">
      <c r="AF9299" s="6"/>
      <c r="AG9299" s="40"/>
      <c r="AJ9299" s="83"/>
      <c r="AK9299" s="40"/>
      <c r="AN9299" s="83"/>
      <c r="AO9299" s="40"/>
      <c r="AT9299" s="83"/>
      <c r="AU9299" s="40"/>
      <c r="AX9299" s="6"/>
      <c r="AY9299" s="40"/>
    </row>
    <row r="9300" spans="32:51" x14ac:dyDescent="0.25">
      <c r="AF9300" s="6"/>
      <c r="AG9300" s="40"/>
      <c r="AJ9300" s="83"/>
      <c r="AK9300" s="40"/>
      <c r="AN9300" s="83"/>
      <c r="AO9300" s="40"/>
      <c r="AT9300" s="83"/>
      <c r="AU9300" s="40"/>
      <c r="AX9300" s="6"/>
      <c r="AY9300" s="40"/>
    </row>
    <row r="9301" spans="32:51" x14ac:dyDescent="0.25">
      <c r="AF9301" s="6"/>
      <c r="AG9301" s="40"/>
      <c r="AJ9301" s="83"/>
      <c r="AK9301" s="40"/>
      <c r="AN9301" s="83"/>
      <c r="AO9301" s="40"/>
      <c r="AT9301" s="83"/>
      <c r="AU9301" s="40"/>
      <c r="AX9301" s="6"/>
      <c r="AY9301" s="40"/>
    </row>
    <row r="9302" spans="32:51" x14ac:dyDescent="0.25">
      <c r="AF9302" s="6"/>
      <c r="AG9302" s="40"/>
      <c r="AJ9302" s="83"/>
      <c r="AK9302" s="40"/>
      <c r="AN9302" s="83"/>
      <c r="AO9302" s="40"/>
      <c r="AT9302" s="83"/>
      <c r="AU9302" s="40"/>
      <c r="AX9302" s="6"/>
      <c r="AY9302" s="40"/>
    </row>
    <row r="9303" spans="32:51" x14ac:dyDescent="0.25">
      <c r="AF9303" s="6"/>
      <c r="AG9303" s="40"/>
      <c r="AJ9303" s="83"/>
      <c r="AK9303" s="40"/>
      <c r="AN9303" s="83"/>
      <c r="AO9303" s="40"/>
      <c r="AT9303" s="83"/>
      <c r="AU9303" s="40"/>
      <c r="AX9303" s="6"/>
      <c r="AY9303" s="40"/>
    </row>
    <row r="9304" spans="32:51" x14ac:dyDescent="0.25">
      <c r="AF9304" s="6"/>
      <c r="AG9304" s="40"/>
      <c r="AJ9304" s="83"/>
      <c r="AK9304" s="40"/>
      <c r="AN9304" s="83"/>
      <c r="AO9304" s="40"/>
      <c r="AT9304" s="83"/>
      <c r="AU9304" s="40"/>
      <c r="AX9304" s="6"/>
      <c r="AY9304" s="40"/>
    </row>
    <row r="9305" spans="32:51" x14ac:dyDescent="0.25">
      <c r="AF9305" s="6"/>
      <c r="AG9305" s="40"/>
      <c r="AJ9305" s="83"/>
      <c r="AK9305" s="40"/>
      <c r="AN9305" s="83"/>
      <c r="AO9305" s="40"/>
      <c r="AT9305" s="83"/>
      <c r="AU9305" s="40"/>
      <c r="AX9305" s="6"/>
      <c r="AY9305" s="40"/>
    </row>
    <row r="9306" spans="32:51" x14ac:dyDescent="0.25">
      <c r="AF9306" s="6"/>
      <c r="AG9306" s="40"/>
      <c r="AJ9306" s="83"/>
      <c r="AK9306" s="40"/>
      <c r="AN9306" s="83"/>
      <c r="AO9306" s="40"/>
      <c r="AT9306" s="83"/>
      <c r="AU9306" s="40"/>
      <c r="AX9306" s="6"/>
      <c r="AY9306" s="40"/>
    </row>
    <row r="9307" spans="32:51" x14ac:dyDescent="0.25">
      <c r="AF9307" s="6"/>
      <c r="AG9307" s="40"/>
      <c r="AJ9307" s="83"/>
      <c r="AK9307" s="40"/>
      <c r="AN9307" s="83"/>
      <c r="AO9307" s="40"/>
      <c r="AT9307" s="83"/>
      <c r="AU9307" s="40"/>
      <c r="AX9307" s="6"/>
      <c r="AY9307" s="40"/>
    </row>
    <row r="9308" spans="32:51" x14ac:dyDescent="0.25">
      <c r="AF9308" s="6"/>
      <c r="AG9308" s="40"/>
      <c r="AJ9308" s="83"/>
      <c r="AK9308" s="40"/>
      <c r="AN9308" s="83"/>
      <c r="AO9308" s="40"/>
      <c r="AT9308" s="83"/>
      <c r="AU9308" s="40"/>
      <c r="AX9308" s="6"/>
      <c r="AY9308" s="40"/>
    </row>
    <row r="9309" spans="32:51" x14ac:dyDescent="0.25">
      <c r="AF9309" s="6"/>
      <c r="AG9309" s="40"/>
      <c r="AJ9309" s="83"/>
      <c r="AK9309" s="40"/>
      <c r="AN9309" s="83"/>
      <c r="AO9309" s="40"/>
      <c r="AT9309" s="83"/>
      <c r="AU9309" s="40"/>
      <c r="AX9309" s="6"/>
      <c r="AY9309" s="40"/>
    </row>
    <row r="9310" spans="32:51" x14ac:dyDescent="0.25">
      <c r="AF9310" s="6"/>
      <c r="AG9310" s="40"/>
      <c r="AJ9310" s="83"/>
      <c r="AK9310" s="40"/>
      <c r="AN9310" s="83"/>
      <c r="AO9310" s="40"/>
      <c r="AT9310" s="83"/>
      <c r="AU9310" s="40"/>
      <c r="AX9310" s="6"/>
      <c r="AY9310" s="40"/>
    </row>
    <row r="9311" spans="32:51" x14ac:dyDescent="0.25">
      <c r="AF9311" s="6"/>
      <c r="AG9311" s="40"/>
      <c r="AJ9311" s="83"/>
      <c r="AK9311" s="40"/>
      <c r="AN9311" s="83"/>
      <c r="AO9311" s="40"/>
      <c r="AT9311" s="83"/>
      <c r="AU9311" s="40"/>
      <c r="AX9311" s="6"/>
      <c r="AY9311" s="40"/>
    </row>
    <row r="9312" spans="32:51" x14ac:dyDescent="0.25">
      <c r="AF9312" s="6"/>
      <c r="AG9312" s="40"/>
      <c r="AJ9312" s="83"/>
      <c r="AK9312" s="40"/>
      <c r="AN9312" s="83"/>
      <c r="AO9312" s="40"/>
      <c r="AT9312" s="83"/>
      <c r="AU9312" s="40"/>
      <c r="AX9312" s="6"/>
      <c r="AY9312" s="40"/>
    </row>
    <row r="9313" spans="32:51" x14ac:dyDescent="0.25">
      <c r="AF9313" s="6"/>
      <c r="AG9313" s="40"/>
      <c r="AJ9313" s="83"/>
      <c r="AK9313" s="40"/>
      <c r="AN9313" s="83"/>
      <c r="AO9313" s="40"/>
      <c r="AT9313" s="83"/>
      <c r="AU9313" s="40"/>
      <c r="AX9313" s="6"/>
      <c r="AY9313" s="40"/>
    </row>
    <row r="9314" spans="32:51" x14ac:dyDescent="0.25">
      <c r="AF9314" s="6"/>
      <c r="AG9314" s="40"/>
      <c r="AJ9314" s="83"/>
      <c r="AK9314" s="40"/>
      <c r="AN9314" s="83"/>
      <c r="AO9314" s="40"/>
      <c r="AT9314" s="83"/>
      <c r="AU9314" s="40"/>
      <c r="AX9314" s="6"/>
      <c r="AY9314" s="40"/>
    </row>
    <row r="9315" spans="32:51" x14ac:dyDescent="0.25">
      <c r="AF9315" s="6"/>
      <c r="AG9315" s="40"/>
      <c r="AJ9315" s="83"/>
      <c r="AK9315" s="40"/>
      <c r="AN9315" s="83"/>
      <c r="AO9315" s="40"/>
      <c r="AT9315" s="83"/>
      <c r="AU9315" s="40"/>
      <c r="AX9315" s="6"/>
      <c r="AY9315" s="40"/>
    </row>
    <row r="9316" spans="32:51" x14ac:dyDescent="0.25">
      <c r="AF9316" s="6"/>
      <c r="AG9316" s="40"/>
      <c r="AJ9316" s="83"/>
      <c r="AK9316" s="40"/>
      <c r="AN9316" s="83"/>
      <c r="AO9316" s="40"/>
      <c r="AT9316" s="83"/>
      <c r="AU9316" s="40"/>
      <c r="AX9316" s="6"/>
      <c r="AY9316" s="40"/>
    </row>
    <row r="9317" spans="32:51" x14ac:dyDescent="0.25">
      <c r="AF9317" s="6"/>
      <c r="AG9317" s="40"/>
      <c r="AJ9317" s="83"/>
      <c r="AK9317" s="40"/>
      <c r="AN9317" s="83"/>
      <c r="AO9317" s="40"/>
      <c r="AT9317" s="83"/>
      <c r="AU9317" s="40"/>
      <c r="AX9317" s="6"/>
      <c r="AY9317" s="40"/>
    </row>
    <row r="9318" spans="32:51" x14ac:dyDescent="0.25">
      <c r="AF9318" s="6"/>
      <c r="AG9318" s="40"/>
      <c r="AJ9318" s="83"/>
      <c r="AK9318" s="40"/>
      <c r="AN9318" s="83"/>
      <c r="AO9318" s="40"/>
      <c r="AT9318" s="83"/>
      <c r="AU9318" s="40"/>
      <c r="AX9318" s="6"/>
      <c r="AY9318" s="40"/>
    </row>
    <row r="9319" spans="32:51" x14ac:dyDescent="0.25">
      <c r="AF9319" s="6"/>
      <c r="AG9319" s="40"/>
      <c r="AJ9319" s="83"/>
      <c r="AK9319" s="40"/>
      <c r="AN9319" s="83"/>
      <c r="AO9319" s="40"/>
      <c r="AT9319" s="83"/>
      <c r="AU9319" s="40"/>
      <c r="AX9319" s="6"/>
      <c r="AY9319" s="40"/>
    </row>
    <row r="9320" spans="32:51" x14ac:dyDescent="0.25">
      <c r="AF9320" s="6"/>
      <c r="AG9320" s="40"/>
      <c r="AJ9320" s="83"/>
      <c r="AK9320" s="40"/>
      <c r="AN9320" s="83"/>
      <c r="AO9320" s="40"/>
      <c r="AT9320" s="83"/>
      <c r="AU9320" s="40"/>
      <c r="AX9320" s="6"/>
      <c r="AY9320" s="40"/>
    </row>
    <row r="9321" spans="32:51" x14ac:dyDescent="0.25">
      <c r="AF9321" s="6"/>
      <c r="AG9321" s="40"/>
      <c r="AJ9321" s="83"/>
      <c r="AK9321" s="40"/>
      <c r="AN9321" s="83"/>
      <c r="AO9321" s="40"/>
      <c r="AT9321" s="83"/>
      <c r="AU9321" s="40"/>
      <c r="AX9321" s="6"/>
      <c r="AY9321" s="40"/>
    </row>
    <row r="9322" spans="32:51" x14ac:dyDescent="0.25">
      <c r="AF9322" s="6"/>
      <c r="AG9322" s="40"/>
      <c r="AJ9322" s="83"/>
      <c r="AK9322" s="40"/>
      <c r="AN9322" s="83"/>
      <c r="AO9322" s="40"/>
      <c r="AT9322" s="83"/>
      <c r="AU9322" s="40"/>
      <c r="AX9322" s="6"/>
      <c r="AY9322" s="40"/>
    </row>
    <row r="9323" spans="32:51" x14ac:dyDescent="0.25">
      <c r="AF9323" s="6"/>
      <c r="AG9323" s="40"/>
      <c r="AJ9323" s="83"/>
      <c r="AK9323" s="40"/>
      <c r="AN9323" s="83"/>
      <c r="AO9323" s="40"/>
      <c r="AT9323" s="83"/>
      <c r="AU9323" s="40"/>
      <c r="AX9323" s="6"/>
      <c r="AY9323" s="40"/>
    </row>
    <row r="9324" spans="32:51" x14ac:dyDescent="0.25">
      <c r="AF9324" s="6"/>
      <c r="AG9324" s="40"/>
      <c r="AJ9324" s="83"/>
      <c r="AK9324" s="40"/>
      <c r="AN9324" s="83"/>
      <c r="AO9324" s="40"/>
      <c r="AT9324" s="83"/>
      <c r="AU9324" s="40"/>
      <c r="AX9324" s="6"/>
      <c r="AY9324" s="40"/>
    </row>
    <row r="9325" spans="32:51" x14ac:dyDescent="0.25">
      <c r="AF9325" s="6"/>
      <c r="AG9325" s="40"/>
      <c r="AJ9325" s="83"/>
      <c r="AK9325" s="40"/>
      <c r="AN9325" s="83"/>
      <c r="AO9325" s="40"/>
      <c r="AT9325" s="83"/>
      <c r="AU9325" s="40"/>
      <c r="AX9325" s="6"/>
      <c r="AY9325" s="40"/>
    </row>
    <row r="9326" spans="32:51" x14ac:dyDescent="0.25">
      <c r="AF9326" s="6"/>
      <c r="AG9326" s="40"/>
      <c r="AJ9326" s="83"/>
      <c r="AK9326" s="40"/>
      <c r="AN9326" s="83"/>
      <c r="AO9326" s="40"/>
      <c r="AT9326" s="83"/>
      <c r="AU9326" s="40"/>
      <c r="AX9326" s="6"/>
      <c r="AY9326" s="40"/>
    </row>
    <row r="9327" spans="32:51" x14ac:dyDescent="0.25">
      <c r="AF9327" s="6"/>
      <c r="AG9327" s="40"/>
      <c r="AJ9327" s="83"/>
      <c r="AK9327" s="40"/>
      <c r="AN9327" s="83"/>
      <c r="AO9327" s="40"/>
      <c r="AT9327" s="83"/>
      <c r="AU9327" s="40"/>
      <c r="AX9327" s="6"/>
      <c r="AY9327" s="40"/>
    </row>
    <row r="9328" spans="32:51" x14ac:dyDescent="0.25">
      <c r="AF9328" s="6"/>
      <c r="AG9328" s="40"/>
      <c r="AJ9328" s="83"/>
      <c r="AK9328" s="40"/>
      <c r="AN9328" s="83"/>
      <c r="AO9328" s="40"/>
      <c r="AT9328" s="83"/>
      <c r="AU9328" s="40"/>
      <c r="AX9328" s="6"/>
      <c r="AY9328" s="40"/>
    </row>
    <row r="9329" spans="32:51" x14ac:dyDescent="0.25">
      <c r="AF9329" s="6"/>
      <c r="AG9329" s="40"/>
      <c r="AJ9329" s="83"/>
      <c r="AK9329" s="40"/>
      <c r="AN9329" s="83"/>
      <c r="AO9329" s="40"/>
      <c r="AT9329" s="83"/>
      <c r="AU9329" s="40"/>
      <c r="AX9329" s="6"/>
      <c r="AY9329" s="40"/>
    </row>
    <row r="9330" spans="32:51" x14ac:dyDescent="0.25">
      <c r="AF9330" s="6"/>
      <c r="AG9330" s="40"/>
      <c r="AJ9330" s="83"/>
      <c r="AK9330" s="40"/>
      <c r="AN9330" s="83"/>
      <c r="AO9330" s="40"/>
      <c r="AT9330" s="83"/>
      <c r="AU9330" s="40"/>
      <c r="AX9330" s="6"/>
      <c r="AY9330" s="40"/>
    </row>
    <row r="9331" spans="32:51" x14ac:dyDescent="0.25">
      <c r="AF9331" s="6"/>
      <c r="AG9331" s="40"/>
      <c r="AJ9331" s="83"/>
      <c r="AK9331" s="40"/>
      <c r="AN9331" s="83"/>
      <c r="AO9331" s="40"/>
      <c r="AT9331" s="83"/>
      <c r="AU9331" s="40"/>
      <c r="AX9331" s="6"/>
      <c r="AY9331" s="40"/>
    </row>
    <row r="9332" spans="32:51" x14ac:dyDescent="0.25">
      <c r="AF9332" s="6"/>
      <c r="AG9332" s="40"/>
      <c r="AJ9332" s="83"/>
      <c r="AK9332" s="40"/>
      <c r="AN9332" s="83"/>
      <c r="AO9332" s="40"/>
      <c r="AT9332" s="83"/>
      <c r="AU9332" s="40"/>
      <c r="AX9332" s="6"/>
      <c r="AY9332" s="40"/>
    </row>
    <row r="9333" spans="32:51" x14ac:dyDescent="0.25">
      <c r="AF9333" s="6"/>
      <c r="AG9333" s="40"/>
      <c r="AJ9333" s="83"/>
      <c r="AK9333" s="40"/>
      <c r="AN9333" s="83"/>
      <c r="AO9333" s="40"/>
      <c r="AT9333" s="83"/>
      <c r="AU9333" s="40"/>
      <c r="AX9333" s="6"/>
      <c r="AY9333" s="40"/>
    </row>
    <row r="9334" spans="32:51" x14ac:dyDescent="0.25">
      <c r="AF9334" s="6"/>
      <c r="AG9334" s="40"/>
      <c r="AJ9334" s="83"/>
      <c r="AK9334" s="40"/>
      <c r="AN9334" s="83"/>
      <c r="AO9334" s="40"/>
      <c r="AT9334" s="83"/>
      <c r="AU9334" s="40"/>
      <c r="AX9334" s="6"/>
      <c r="AY9334" s="40"/>
    </row>
    <row r="9335" spans="32:51" x14ac:dyDescent="0.25">
      <c r="AF9335" s="6"/>
      <c r="AG9335" s="40"/>
      <c r="AJ9335" s="83"/>
      <c r="AK9335" s="40"/>
      <c r="AN9335" s="83"/>
      <c r="AO9335" s="40"/>
      <c r="AT9335" s="83"/>
      <c r="AU9335" s="40"/>
      <c r="AX9335" s="6"/>
      <c r="AY9335" s="40"/>
    </row>
    <row r="9336" spans="32:51" x14ac:dyDescent="0.25">
      <c r="AF9336" s="6"/>
      <c r="AG9336" s="40"/>
      <c r="AJ9336" s="83"/>
      <c r="AK9336" s="40"/>
      <c r="AN9336" s="83"/>
      <c r="AO9336" s="40"/>
      <c r="AT9336" s="83"/>
      <c r="AU9336" s="40"/>
      <c r="AX9336" s="6"/>
      <c r="AY9336" s="40"/>
    </row>
    <row r="9337" spans="32:51" x14ac:dyDescent="0.25">
      <c r="AF9337" s="6"/>
      <c r="AG9337" s="40"/>
      <c r="AJ9337" s="83"/>
      <c r="AK9337" s="40"/>
      <c r="AN9337" s="83"/>
      <c r="AO9337" s="40"/>
      <c r="AT9337" s="83"/>
      <c r="AU9337" s="40"/>
      <c r="AX9337" s="6"/>
      <c r="AY9337" s="40"/>
    </row>
    <row r="9338" spans="32:51" x14ac:dyDescent="0.25">
      <c r="AF9338" s="6"/>
      <c r="AG9338" s="40"/>
      <c r="AJ9338" s="83"/>
      <c r="AK9338" s="40"/>
      <c r="AN9338" s="83"/>
      <c r="AO9338" s="40"/>
      <c r="AT9338" s="83"/>
      <c r="AU9338" s="40"/>
      <c r="AX9338" s="6"/>
      <c r="AY9338" s="40"/>
    </row>
    <row r="9339" spans="32:51" x14ac:dyDescent="0.25">
      <c r="AF9339" s="6"/>
      <c r="AG9339" s="40"/>
      <c r="AJ9339" s="83"/>
      <c r="AK9339" s="40"/>
      <c r="AN9339" s="83"/>
      <c r="AO9339" s="40"/>
      <c r="AT9339" s="83"/>
      <c r="AU9339" s="40"/>
      <c r="AX9339" s="6"/>
      <c r="AY9339" s="40"/>
    </row>
    <row r="9340" spans="32:51" x14ac:dyDescent="0.25">
      <c r="AF9340" s="6"/>
      <c r="AG9340" s="40"/>
      <c r="AJ9340" s="83"/>
      <c r="AK9340" s="40"/>
      <c r="AN9340" s="83"/>
      <c r="AO9340" s="40"/>
      <c r="AT9340" s="83"/>
      <c r="AU9340" s="40"/>
      <c r="AX9340" s="6"/>
      <c r="AY9340" s="40"/>
    </row>
    <row r="9341" spans="32:51" x14ac:dyDescent="0.25">
      <c r="AF9341" s="6"/>
      <c r="AG9341" s="40"/>
      <c r="AJ9341" s="83"/>
      <c r="AK9341" s="40"/>
      <c r="AN9341" s="83"/>
      <c r="AO9341" s="40"/>
      <c r="AT9341" s="83"/>
      <c r="AU9341" s="40"/>
      <c r="AX9341" s="6"/>
      <c r="AY9341" s="40"/>
    </row>
    <row r="9342" spans="32:51" x14ac:dyDescent="0.25">
      <c r="AF9342" s="6"/>
      <c r="AG9342" s="40"/>
      <c r="AJ9342" s="83"/>
      <c r="AK9342" s="40"/>
      <c r="AN9342" s="83"/>
      <c r="AO9342" s="40"/>
      <c r="AT9342" s="83"/>
      <c r="AU9342" s="40"/>
      <c r="AX9342" s="6"/>
      <c r="AY9342" s="40"/>
    </row>
    <row r="9343" spans="32:51" x14ac:dyDescent="0.25">
      <c r="AF9343" s="6"/>
      <c r="AG9343" s="40"/>
      <c r="AJ9343" s="83"/>
      <c r="AK9343" s="40"/>
      <c r="AN9343" s="83"/>
      <c r="AO9343" s="40"/>
      <c r="AT9343" s="83"/>
      <c r="AU9343" s="40"/>
      <c r="AX9343" s="6"/>
      <c r="AY9343" s="40"/>
    </row>
    <row r="9344" spans="32:51" x14ac:dyDescent="0.25">
      <c r="AF9344" s="6"/>
      <c r="AG9344" s="40"/>
      <c r="AJ9344" s="83"/>
      <c r="AK9344" s="40"/>
      <c r="AN9344" s="83"/>
      <c r="AO9344" s="40"/>
      <c r="AT9344" s="83"/>
      <c r="AU9344" s="40"/>
      <c r="AX9344" s="6"/>
      <c r="AY9344" s="40"/>
    </row>
    <row r="9345" spans="32:51" x14ac:dyDescent="0.25">
      <c r="AF9345" s="6"/>
      <c r="AG9345" s="40"/>
      <c r="AJ9345" s="83"/>
      <c r="AK9345" s="40"/>
      <c r="AN9345" s="83"/>
      <c r="AO9345" s="40"/>
      <c r="AT9345" s="83"/>
      <c r="AU9345" s="40"/>
      <c r="AX9345" s="6"/>
      <c r="AY9345" s="40"/>
    </row>
    <row r="9346" spans="32:51" x14ac:dyDescent="0.25">
      <c r="AF9346" s="6"/>
      <c r="AG9346" s="40"/>
      <c r="AJ9346" s="83"/>
      <c r="AK9346" s="40"/>
      <c r="AN9346" s="83"/>
      <c r="AO9346" s="40"/>
      <c r="AT9346" s="83"/>
      <c r="AU9346" s="40"/>
      <c r="AX9346" s="6"/>
      <c r="AY9346" s="40"/>
    </row>
    <row r="9347" spans="32:51" x14ac:dyDescent="0.25">
      <c r="AF9347" s="6"/>
      <c r="AG9347" s="40"/>
      <c r="AJ9347" s="83"/>
      <c r="AK9347" s="40"/>
      <c r="AN9347" s="83"/>
      <c r="AO9347" s="40"/>
      <c r="AT9347" s="83"/>
      <c r="AU9347" s="40"/>
      <c r="AX9347" s="6"/>
      <c r="AY9347" s="40"/>
    </row>
    <row r="9348" spans="32:51" x14ac:dyDescent="0.25">
      <c r="AF9348" s="6"/>
      <c r="AG9348" s="40"/>
      <c r="AJ9348" s="83"/>
      <c r="AK9348" s="40"/>
      <c r="AN9348" s="83"/>
      <c r="AO9348" s="40"/>
      <c r="AT9348" s="83"/>
      <c r="AU9348" s="40"/>
      <c r="AX9348" s="6"/>
      <c r="AY9348" s="40"/>
    </row>
    <row r="9349" spans="32:51" x14ac:dyDescent="0.25">
      <c r="AF9349" s="6"/>
      <c r="AG9349" s="40"/>
      <c r="AJ9349" s="83"/>
      <c r="AK9349" s="40"/>
      <c r="AN9349" s="83"/>
      <c r="AO9349" s="40"/>
      <c r="AT9349" s="83"/>
      <c r="AU9349" s="40"/>
      <c r="AX9349" s="6"/>
      <c r="AY9349" s="40"/>
    </row>
    <row r="9350" spans="32:51" x14ac:dyDescent="0.25">
      <c r="AF9350" s="6"/>
      <c r="AG9350" s="40"/>
      <c r="AJ9350" s="83"/>
      <c r="AK9350" s="40"/>
      <c r="AN9350" s="83"/>
      <c r="AO9350" s="40"/>
      <c r="AT9350" s="83"/>
      <c r="AU9350" s="40"/>
      <c r="AX9350" s="6"/>
      <c r="AY9350" s="40"/>
    </row>
    <row r="9351" spans="32:51" x14ac:dyDescent="0.25">
      <c r="AF9351" s="6"/>
      <c r="AG9351" s="40"/>
      <c r="AJ9351" s="83"/>
      <c r="AK9351" s="40"/>
      <c r="AN9351" s="83"/>
      <c r="AO9351" s="40"/>
      <c r="AT9351" s="83"/>
      <c r="AU9351" s="40"/>
      <c r="AX9351" s="6"/>
      <c r="AY9351" s="40"/>
    </row>
    <row r="9352" spans="32:51" x14ac:dyDescent="0.25">
      <c r="AF9352" s="6"/>
      <c r="AG9352" s="40"/>
      <c r="AJ9352" s="83"/>
      <c r="AK9352" s="40"/>
      <c r="AN9352" s="83"/>
      <c r="AO9352" s="40"/>
      <c r="AT9352" s="83"/>
      <c r="AU9352" s="40"/>
      <c r="AX9352" s="6"/>
      <c r="AY9352" s="40"/>
    </row>
    <row r="9353" spans="32:51" x14ac:dyDescent="0.25">
      <c r="AF9353" s="6"/>
      <c r="AG9353" s="40"/>
      <c r="AJ9353" s="83"/>
      <c r="AK9353" s="40"/>
      <c r="AN9353" s="83"/>
      <c r="AO9353" s="40"/>
      <c r="AT9353" s="83"/>
      <c r="AU9353" s="40"/>
      <c r="AX9353" s="6"/>
      <c r="AY9353" s="40"/>
    </row>
    <row r="9354" spans="32:51" x14ac:dyDescent="0.25">
      <c r="AF9354" s="6"/>
      <c r="AG9354" s="40"/>
      <c r="AJ9354" s="83"/>
      <c r="AK9354" s="40"/>
      <c r="AN9354" s="83"/>
      <c r="AO9354" s="40"/>
      <c r="AT9354" s="83"/>
      <c r="AU9354" s="40"/>
      <c r="AX9354" s="6"/>
      <c r="AY9354" s="40"/>
    </row>
    <row r="9355" spans="32:51" x14ac:dyDescent="0.25">
      <c r="AF9355" s="6"/>
      <c r="AG9355" s="40"/>
      <c r="AJ9355" s="83"/>
      <c r="AK9355" s="40"/>
      <c r="AN9355" s="83"/>
      <c r="AO9355" s="40"/>
      <c r="AT9355" s="83"/>
      <c r="AU9355" s="40"/>
      <c r="AX9355" s="6"/>
      <c r="AY9355" s="40"/>
    </row>
    <row r="9356" spans="32:51" x14ac:dyDescent="0.25">
      <c r="AF9356" s="6"/>
      <c r="AG9356" s="40"/>
      <c r="AJ9356" s="83"/>
      <c r="AK9356" s="40"/>
      <c r="AN9356" s="83"/>
      <c r="AO9356" s="40"/>
      <c r="AT9356" s="83"/>
      <c r="AU9356" s="40"/>
      <c r="AX9356" s="6"/>
      <c r="AY9356" s="40"/>
    </row>
    <row r="9357" spans="32:51" x14ac:dyDescent="0.25">
      <c r="AF9357" s="6"/>
      <c r="AG9357" s="40"/>
      <c r="AJ9357" s="83"/>
      <c r="AK9357" s="40"/>
      <c r="AN9357" s="83"/>
      <c r="AO9357" s="40"/>
      <c r="AT9357" s="83"/>
      <c r="AU9357" s="40"/>
      <c r="AX9357" s="6"/>
      <c r="AY9357" s="40"/>
    </row>
    <row r="9358" spans="32:51" x14ac:dyDescent="0.25">
      <c r="AF9358" s="6"/>
      <c r="AG9358" s="40"/>
      <c r="AJ9358" s="83"/>
      <c r="AK9358" s="40"/>
      <c r="AN9358" s="83"/>
      <c r="AO9358" s="40"/>
      <c r="AT9358" s="83"/>
      <c r="AU9358" s="40"/>
      <c r="AX9358" s="6"/>
      <c r="AY9358" s="40"/>
    </row>
    <row r="9359" spans="32:51" x14ac:dyDescent="0.25">
      <c r="AF9359" s="6"/>
      <c r="AG9359" s="40"/>
      <c r="AJ9359" s="83"/>
      <c r="AK9359" s="40"/>
      <c r="AN9359" s="83"/>
      <c r="AO9359" s="40"/>
      <c r="AT9359" s="83"/>
      <c r="AU9359" s="40"/>
      <c r="AX9359" s="6"/>
      <c r="AY9359" s="40"/>
    </row>
    <row r="9360" spans="32:51" x14ac:dyDescent="0.25">
      <c r="AF9360" s="6"/>
      <c r="AG9360" s="40"/>
      <c r="AJ9360" s="83"/>
      <c r="AK9360" s="40"/>
      <c r="AN9360" s="83"/>
      <c r="AO9360" s="40"/>
      <c r="AT9360" s="83"/>
      <c r="AU9360" s="40"/>
      <c r="AX9360" s="6"/>
      <c r="AY9360" s="40"/>
    </row>
    <row r="9361" spans="32:51" x14ac:dyDescent="0.25">
      <c r="AF9361" s="6"/>
      <c r="AG9361" s="40"/>
      <c r="AJ9361" s="83"/>
      <c r="AK9361" s="40"/>
      <c r="AN9361" s="83"/>
      <c r="AO9361" s="40"/>
      <c r="AT9361" s="83"/>
      <c r="AU9361" s="40"/>
      <c r="AX9361" s="6"/>
      <c r="AY9361" s="40"/>
    </row>
    <row r="9362" spans="32:51" x14ac:dyDescent="0.25">
      <c r="AF9362" s="6"/>
      <c r="AG9362" s="40"/>
      <c r="AJ9362" s="83"/>
      <c r="AK9362" s="40"/>
      <c r="AN9362" s="83"/>
      <c r="AO9362" s="40"/>
      <c r="AT9362" s="83"/>
      <c r="AU9362" s="40"/>
      <c r="AX9362" s="6"/>
      <c r="AY9362" s="40"/>
    </row>
    <row r="9363" spans="32:51" x14ac:dyDescent="0.25">
      <c r="AF9363" s="6"/>
      <c r="AG9363" s="40"/>
      <c r="AJ9363" s="83"/>
      <c r="AK9363" s="40"/>
      <c r="AN9363" s="83"/>
      <c r="AO9363" s="40"/>
      <c r="AT9363" s="83"/>
      <c r="AU9363" s="40"/>
      <c r="AX9363" s="6"/>
      <c r="AY9363" s="40"/>
    </row>
    <row r="9364" spans="32:51" x14ac:dyDescent="0.25">
      <c r="AF9364" s="6"/>
      <c r="AG9364" s="40"/>
      <c r="AJ9364" s="83"/>
      <c r="AK9364" s="40"/>
      <c r="AN9364" s="83"/>
      <c r="AO9364" s="40"/>
      <c r="AT9364" s="83"/>
      <c r="AU9364" s="40"/>
      <c r="AX9364" s="6"/>
      <c r="AY9364" s="40"/>
    </row>
    <row r="9365" spans="32:51" x14ac:dyDescent="0.25">
      <c r="AF9365" s="6"/>
      <c r="AG9365" s="40"/>
      <c r="AJ9365" s="83"/>
      <c r="AK9365" s="40"/>
      <c r="AN9365" s="83"/>
      <c r="AO9365" s="40"/>
      <c r="AT9365" s="83"/>
      <c r="AU9365" s="40"/>
      <c r="AX9365" s="6"/>
      <c r="AY9365" s="40"/>
    </row>
    <row r="9366" spans="32:51" x14ac:dyDescent="0.25">
      <c r="AF9366" s="6"/>
      <c r="AG9366" s="40"/>
      <c r="AJ9366" s="83"/>
      <c r="AK9366" s="40"/>
      <c r="AN9366" s="83"/>
      <c r="AO9366" s="40"/>
      <c r="AT9366" s="83"/>
      <c r="AU9366" s="40"/>
      <c r="AX9366" s="6"/>
      <c r="AY9366" s="40"/>
    </row>
    <row r="9367" spans="32:51" x14ac:dyDescent="0.25">
      <c r="AF9367" s="6"/>
      <c r="AG9367" s="40"/>
      <c r="AJ9367" s="83"/>
      <c r="AK9367" s="40"/>
      <c r="AN9367" s="83"/>
      <c r="AO9367" s="40"/>
      <c r="AT9367" s="83"/>
      <c r="AU9367" s="40"/>
      <c r="AX9367" s="6"/>
      <c r="AY9367" s="40"/>
    </row>
    <row r="9368" spans="32:51" x14ac:dyDescent="0.25">
      <c r="AF9368" s="6"/>
      <c r="AG9368" s="40"/>
      <c r="AJ9368" s="83"/>
      <c r="AK9368" s="40"/>
      <c r="AN9368" s="83"/>
      <c r="AO9368" s="40"/>
      <c r="AT9368" s="83"/>
      <c r="AU9368" s="40"/>
      <c r="AX9368" s="6"/>
      <c r="AY9368" s="40"/>
    </row>
    <row r="9369" spans="32:51" x14ac:dyDescent="0.25">
      <c r="AF9369" s="6"/>
      <c r="AG9369" s="40"/>
      <c r="AJ9369" s="83"/>
      <c r="AK9369" s="40"/>
      <c r="AN9369" s="83"/>
      <c r="AO9369" s="40"/>
      <c r="AT9369" s="83"/>
      <c r="AU9369" s="40"/>
      <c r="AX9369" s="6"/>
      <c r="AY9369" s="40"/>
    </row>
    <row r="9370" spans="32:51" x14ac:dyDescent="0.25">
      <c r="AF9370" s="6"/>
      <c r="AG9370" s="40"/>
      <c r="AJ9370" s="83"/>
      <c r="AK9370" s="40"/>
      <c r="AN9370" s="83"/>
      <c r="AO9370" s="40"/>
      <c r="AT9370" s="83"/>
      <c r="AU9370" s="40"/>
      <c r="AX9370" s="6"/>
      <c r="AY9370" s="40"/>
    </row>
    <row r="9371" spans="32:51" x14ac:dyDescent="0.25">
      <c r="AF9371" s="6"/>
      <c r="AG9371" s="40"/>
      <c r="AJ9371" s="83"/>
      <c r="AK9371" s="40"/>
      <c r="AN9371" s="83"/>
      <c r="AO9371" s="40"/>
      <c r="AT9371" s="83"/>
      <c r="AU9371" s="40"/>
      <c r="AX9371" s="6"/>
      <c r="AY9371" s="40"/>
    </row>
    <row r="9372" spans="32:51" x14ac:dyDescent="0.25">
      <c r="AF9372" s="6"/>
      <c r="AG9372" s="40"/>
      <c r="AJ9372" s="83"/>
      <c r="AK9372" s="40"/>
      <c r="AN9372" s="83"/>
      <c r="AO9372" s="40"/>
      <c r="AT9372" s="83"/>
      <c r="AU9372" s="40"/>
      <c r="AX9372" s="6"/>
      <c r="AY9372" s="40"/>
    </row>
    <row r="9373" spans="32:51" x14ac:dyDescent="0.25">
      <c r="AF9373" s="6"/>
      <c r="AG9373" s="40"/>
      <c r="AJ9373" s="83"/>
      <c r="AK9373" s="40"/>
      <c r="AN9373" s="83"/>
      <c r="AO9373" s="40"/>
      <c r="AT9373" s="83"/>
      <c r="AU9373" s="40"/>
      <c r="AX9373" s="6"/>
      <c r="AY9373" s="40"/>
    </row>
    <row r="9374" spans="32:51" x14ac:dyDescent="0.25">
      <c r="AF9374" s="6"/>
      <c r="AG9374" s="40"/>
      <c r="AJ9374" s="83"/>
      <c r="AK9374" s="40"/>
      <c r="AN9374" s="83"/>
      <c r="AO9374" s="40"/>
      <c r="AT9374" s="83"/>
      <c r="AU9374" s="40"/>
      <c r="AX9374" s="6"/>
      <c r="AY9374" s="40"/>
    </row>
    <row r="9375" spans="32:51" x14ac:dyDescent="0.25">
      <c r="AF9375" s="6"/>
      <c r="AG9375" s="40"/>
      <c r="AJ9375" s="83"/>
      <c r="AK9375" s="40"/>
      <c r="AN9375" s="83"/>
      <c r="AO9375" s="40"/>
      <c r="AT9375" s="83"/>
      <c r="AU9375" s="40"/>
      <c r="AX9375" s="6"/>
      <c r="AY9375" s="40"/>
    </row>
    <row r="9376" spans="32:51" x14ac:dyDescent="0.25">
      <c r="AF9376" s="6"/>
      <c r="AG9376" s="40"/>
      <c r="AJ9376" s="83"/>
      <c r="AK9376" s="40"/>
      <c r="AN9376" s="83"/>
      <c r="AO9376" s="40"/>
      <c r="AT9376" s="83"/>
      <c r="AU9376" s="40"/>
      <c r="AX9376" s="6"/>
      <c r="AY9376" s="40"/>
    </row>
    <row r="9377" spans="32:51" x14ac:dyDescent="0.25">
      <c r="AF9377" s="6"/>
      <c r="AG9377" s="40"/>
      <c r="AJ9377" s="83"/>
      <c r="AK9377" s="40"/>
      <c r="AN9377" s="83"/>
      <c r="AO9377" s="40"/>
      <c r="AT9377" s="83"/>
      <c r="AU9377" s="40"/>
      <c r="AX9377" s="6"/>
      <c r="AY9377" s="40"/>
    </row>
    <row r="9378" spans="32:51" x14ac:dyDescent="0.25">
      <c r="AF9378" s="6"/>
      <c r="AG9378" s="40"/>
      <c r="AJ9378" s="83"/>
      <c r="AK9378" s="40"/>
      <c r="AN9378" s="83"/>
      <c r="AO9378" s="40"/>
      <c r="AT9378" s="83"/>
      <c r="AU9378" s="40"/>
      <c r="AX9378" s="6"/>
      <c r="AY9378" s="40"/>
    </row>
    <row r="9379" spans="32:51" x14ac:dyDescent="0.25">
      <c r="AF9379" s="6"/>
      <c r="AG9379" s="40"/>
      <c r="AJ9379" s="83"/>
      <c r="AK9379" s="40"/>
      <c r="AN9379" s="83"/>
      <c r="AO9379" s="40"/>
      <c r="AT9379" s="83"/>
      <c r="AU9379" s="40"/>
      <c r="AX9379" s="6"/>
      <c r="AY9379" s="40"/>
    </row>
    <row r="9380" spans="32:51" x14ac:dyDescent="0.25">
      <c r="AF9380" s="6"/>
      <c r="AG9380" s="40"/>
      <c r="AJ9380" s="83"/>
      <c r="AK9380" s="40"/>
      <c r="AN9380" s="83"/>
      <c r="AO9380" s="40"/>
      <c r="AT9380" s="83"/>
      <c r="AU9380" s="40"/>
      <c r="AX9380" s="6"/>
      <c r="AY9380" s="40"/>
    </row>
    <row r="9381" spans="32:51" x14ac:dyDescent="0.25">
      <c r="AF9381" s="6"/>
      <c r="AG9381" s="40"/>
      <c r="AJ9381" s="83"/>
      <c r="AK9381" s="40"/>
      <c r="AN9381" s="83"/>
      <c r="AO9381" s="40"/>
      <c r="AT9381" s="83"/>
      <c r="AU9381" s="40"/>
      <c r="AX9381" s="6"/>
      <c r="AY9381" s="40"/>
    </row>
    <row r="9382" spans="32:51" x14ac:dyDescent="0.25">
      <c r="AF9382" s="6"/>
      <c r="AG9382" s="40"/>
      <c r="AJ9382" s="83"/>
      <c r="AK9382" s="40"/>
      <c r="AN9382" s="83"/>
      <c r="AO9382" s="40"/>
      <c r="AT9382" s="83"/>
      <c r="AU9382" s="40"/>
      <c r="AX9382" s="6"/>
      <c r="AY9382" s="40"/>
    </row>
    <row r="9383" spans="32:51" x14ac:dyDescent="0.25">
      <c r="AF9383" s="6"/>
      <c r="AG9383" s="40"/>
      <c r="AJ9383" s="83"/>
      <c r="AK9383" s="40"/>
      <c r="AN9383" s="83"/>
      <c r="AO9383" s="40"/>
      <c r="AT9383" s="83"/>
      <c r="AU9383" s="40"/>
      <c r="AX9383" s="6"/>
      <c r="AY9383" s="40"/>
    </row>
    <row r="9384" spans="32:51" x14ac:dyDescent="0.25">
      <c r="AF9384" s="6"/>
      <c r="AG9384" s="40"/>
      <c r="AJ9384" s="83"/>
      <c r="AK9384" s="40"/>
      <c r="AN9384" s="83"/>
      <c r="AO9384" s="40"/>
      <c r="AT9384" s="83"/>
      <c r="AU9384" s="40"/>
      <c r="AX9384" s="6"/>
      <c r="AY9384" s="40"/>
    </row>
    <row r="9385" spans="32:51" x14ac:dyDescent="0.25">
      <c r="AF9385" s="6"/>
      <c r="AG9385" s="40"/>
      <c r="AJ9385" s="83"/>
      <c r="AK9385" s="40"/>
      <c r="AN9385" s="83"/>
      <c r="AO9385" s="40"/>
      <c r="AT9385" s="83"/>
      <c r="AU9385" s="40"/>
      <c r="AX9385" s="6"/>
      <c r="AY9385" s="40"/>
    </row>
    <row r="9386" spans="32:51" x14ac:dyDescent="0.25">
      <c r="AF9386" s="6"/>
      <c r="AG9386" s="40"/>
      <c r="AJ9386" s="83"/>
      <c r="AK9386" s="40"/>
      <c r="AN9386" s="83"/>
      <c r="AO9386" s="40"/>
      <c r="AT9386" s="83"/>
      <c r="AU9386" s="40"/>
      <c r="AX9386" s="6"/>
      <c r="AY9386" s="40"/>
    </row>
    <row r="9387" spans="32:51" x14ac:dyDescent="0.25">
      <c r="AF9387" s="6"/>
      <c r="AG9387" s="40"/>
      <c r="AJ9387" s="83"/>
      <c r="AK9387" s="40"/>
      <c r="AN9387" s="83"/>
      <c r="AO9387" s="40"/>
      <c r="AT9387" s="83"/>
      <c r="AU9387" s="40"/>
      <c r="AX9387" s="6"/>
      <c r="AY9387" s="40"/>
    </row>
    <row r="9388" spans="32:51" x14ac:dyDescent="0.25">
      <c r="AF9388" s="6"/>
      <c r="AG9388" s="40"/>
      <c r="AJ9388" s="83"/>
      <c r="AK9388" s="40"/>
      <c r="AN9388" s="83"/>
      <c r="AO9388" s="40"/>
      <c r="AT9388" s="83"/>
      <c r="AU9388" s="40"/>
      <c r="AX9388" s="6"/>
      <c r="AY9388" s="40"/>
    </row>
    <row r="9389" spans="32:51" x14ac:dyDescent="0.25">
      <c r="AF9389" s="6"/>
      <c r="AG9389" s="40"/>
      <c r="AJ9389" s="83"/>
      <c r="AK9389" s="40"/>
      <c r="AN9389" s="83"/>
      <c r="AO9389" s="40"/>
      <c r="AT9389" s="83"/>
      <c r="AU9389" s="40"/>
      <c r="AX9389" s="6"/>
      <c r="AY9389" s="40"/>
    </row>
    <row r="9390" spans="32:51" x14ac:dyDescent="0.25">
      <c r="AF9390" s="6"/>
      <c r="AG9390" s="40"/>
      <c r="AJ9390" s="83"/>
      <c r="AK9390" s="40"/>
      <c r="AN9390" s="83"/>
      <c r="AO9390" s="40"/>
      <c r="AT9390" s="83"/>
      <c r="AU9390" s="40"/>
      <c r="AX9390" s="6"/>
      <c r="AY9390" s="40"/>
    </row>
    <row r="9391" spans="32:51" x14ac:dyDescent="0.25">
      <c r="AF9391" s="6"/>
      <c r="AG9391" s="40"/>
      <c r="AJ9391" s="83"/>
      <c r="AK9391" s="40"/>
      <c r="AN9391" s="83"/>
      <c r="AO9391" s="40"/>
      <c r="AT9391" s="83"/>
      <c r="AU9391" s="40"/>
      <c r="AX9391" s="6"/>
      <c r="AY9391" s="40"/>
    </row>
    <row r="9392" spans="32:51" x14ac:dyDescent="0.25">
      <c r="AF9392" s="6"/>
      <c r="AG9392" s="40"/>
      <c r="AJ9392" s="83"/>
      <c r="AK9392" s="40"/>
      <c r="AN9392" s="83"/>
      <c r="AO9392" s="40"/>
      <c r="AT9392" s="83"/>
      <c r="AU9392" s="40"/>
      <c r="AX9392" s="6"/>
      <c r="AY9392" s="40"/>
    </row>
    <row r="9393" spans="32:51" x14ac:dyDescent="0.25">
      <c r="AF9393" s="6"/>
      <c r="AG9393" s="40"/>
      <c r="AJ9393" s="83"/>
      <c r="AK9393" s="40"/>
      <c r="AN9393" s="83"/>
      <c r="AO9393" s="40"/>
      <c r="AT9393" s="83"/>
      <c r="AU9393" s="40"/>
      <c r="AX9393" s="6"/>
      <c r="AY9393" s="40"/>
    </row>
    <row r="9394" spans="32:51" x14ac:dyDescent="0.25">
      <c r="AF9394" s="6"/>
      <c r="AG9394" s="40"/>
      <c r="AJ9394" s="83"/>
      <c r="AK9394" s="40"/>
      <c r="AN9394" s="83"/>
      <c r="AO9394" s="40"/>
      <c r="AT9394" s="83"/>
      <c r="AU9394" s="40"/>
      <c r="AX9394" s="6"/>
      <c r="AY9394" s="40"/>
    </row>
    <row r="9395" spans="32:51" x14ac:dyDescent="0.25">
      <c r="AF9395" s="6"/>
      <c r="AG9395" s="40"/>
      <c r="AJ9395" s="83"/>
      <c r="AK9395" s="40"/>
      <c r="AN9395" s="83"/>
      <c r="AO9395" s="40"/>
      <c r="AT9395" s="83"/>
      <c r="AU9395" s="40"/>
      <c r="AX9395" s="6"/>
      <c r="AY9395" s="40"/>
    </row>
    <row r="9396" spans="32:51" x14ac:dyDescent="0.25">
      <c r="AF9396" s="6"/>
      <c r="AG9396" s="40"/>
      <c r="AJ9396" s="83"/>
      <c r="AK9396" s="40"/>
      <c r="AN9396" s="83"/>
      <c r="AO9396" s="40"/>
      <c r="AT9396" s="83"/>
      <c r="AU9396" s="40"/>
      <c r="AX9396" s="6"/>
      <c r="AY9396" s="40"/>
    </row>
    <row r="9397" spans="32:51" x14ac:dyDescent="0.25">
      <c r="AF9397" s="6"/>
      <c r="AG9397" s="40"/>
      <c r="AJ9397" s="83"/>
      <c r="AK9397" s="40"/>
      <c r="AN9397" s="83"/>
      <c r="AO9397" s="40"/>
      <c r="AT9397" s="83"/>
      <c r="AU9397" s="40"/>
      <c r="AX9397" s="6"/>
      <c r="AY9397" s="40"/>
    </row>
    <row r="9398" spans="32:51" x14ac:dyDescent="0.25">
      <c r="AF9398" s="6"/>
      <c r="AG9398" s="40"/>
      <c r="AJ9398" s="83"/>
      <c r="AK9398" s="40"/>
      <c r="AN9398" s="83"/>
      <c r="AO9398" s="40"/>
      <c r="AT9398" s="83"/>
      <c r="AU9398" s="40"/>
      <c r="AX9398" s="6"/>
      <c r="AY9398" s="40"/>
    </row>
    <row r="9399" spans="32:51" x14ac:dyDescent="0.25">
      <c r="AF9399" s="6"/>
      <c r="AG9399" s="40"/>
      <c r="AJ9399" s="83"/>
      <c r="AK9399" s="40"/>
      <c r="AN9399" s="83"/>
      <c r="AO9399" s="40"/>
      <c r="AT9399" s="83"/>
      <c r="AU9399" s="40"/>
      <c r="AX9399" s="6"/>
      <c r="AY9399" s="40"/>
    </row>
    <row r="9400" spans="32:51" x14ac:dyDescent="0.25">
      <c r="AF9400" s="6"/>
      <c r="AG9400" s="40"/>
      <c r="AJ9400" s="83"/>
      <c r="AK9400" s="40"/>
      <c r="AN9400" s="83"/>
      <c r="AO9400" s="40"/>
      <c r="AT9400" s="83"/>
      <c r="AU9400" s="40"/>
      <c r="AX9400" s="6"/>
      <c r="AY9400" s="40"/>
    </row>
    <row r="9401" spans="32:51" x14ac:dyDescent="0.25">
      <c r="AF9401" s="6"/>
      <c r="AG9401" s="40"/>
      <c r="AJ9401" s="83"/>
      <c r="AK9401" s="40"/>
      <c r="AN9401" s="83"/>
      <c r="AO9401" s="40"/>
      <c r="AT9401" s="83"/>
      <c r="AU9401" s="40"/>
      <c r="AX9401" s="6"/>
      <c r="AY9401" s="40"/>
    </row>
    <row r="9402" spans="32:51" x14ac:dyDescent="0.25">
      <c r="AF9402" s="6"/>
      <c r="AG9402" s="40"/>
      <c r="AJ9402" s="83"/>
      <c r="AK9402" s="40"/>
      <c r="AN9402" s="83"/>
      <c r="AO9402" s="40"/>
      <c r="AT9402" s="83"/>
      <c r="AU9402" s="40"/>
      <c r="AX9402" s="6"/>
      <c r="AY9402" s="40"/>
    </row>
    <row r="9403" spans="32:51" x14ac:dyDescent="0.25">
      <c r="AF9403" s="6"/>
      <c r="AG9403" s="40"/>
      <c r="AJ9403" s="83"/>
      <c r="AK9403" s="40"/>
      <c r="AN9403" s="83"/>
      <c r="AO9403" s="40"/>
      <c r="AT9403" s="83"/>
      <c r="AU9403" s="40"/>
      <c r="AX9403" s="6"/>
      <c r="AY9403" s="40"/>
    </row>
    <row r="9404" spans="32:51" x14ac:dyDescent="0.25">
      <c r="AF9404" s="6"/>
      <c r="AG9404" s="40"/>
      <c r="AJ9404" s="83"/>
      <c r="AK9404" s="40"/>
      <c r="AN9404" s="83"/>
      <c r="AO9404" s="40"/>
      <c r="AT9404" s="83"/>
      <c r="AU9404" s="40"/>
      <c r="AX9404" s="6"/>
      <c r="AY9404" s="40"/>
    </row>
    <row r="9405" spans="32:51" x14ac:dyDescent="0.25">
      <c r="AF9405" s="6"/>
      <c r="AG9405" s="40"/>
      <c r="AJ9405" s="83"/>
      <c r="AK9405" s="40"/>
      <c r="AN9405" s="83"/>
      <c r="AO9405" s="40"/>
      <c r="AT9405" s="83"/>
      <c r="AU9405" s="40"/>
      <c r="AX9405" s="6"/>
      <c r="AY9405" s="40"/>
    </row>
    <row r="9406" spans="32:51" x14ac:dyDescent="0.25">
      <c r="AF9406" s="6"/>
      <c r="AG9406" s="40"/>
      <c r="AJ9406" s="83"/>
      <c r="AK9406" s="40"/>
      <c r="AN9406" s="83"/>
      <c r="AO9406" s="40"/>
      <c r="AT9406" s="83"/>
      <c r="AU9406" s="40"/>
      <c r="AX9406" s="6"/>
      <c r="AY9406" s="40"/>
    </row>
    <row r="9407" spans="32:51" x14ac:dyDescent="0.25">
      <c r="AF9407" s="6"/>
      <c r="AG9407" s="40"/>
      <c r="AJ9407" s="83"/>
      <c r="AK9407" s="40"/>
      <c r="AN9407" s="83"/>
      <c r="AO9407" s="40"/>
      <c r="AT9407" s="83"/>
      <c r="AU9407" s="40"/>
      <c r="AX9407" s="6"/>
      <c r="AY9407" s="40"/>
    </row>
    <row r="9408" spans="32:51" x14ac:dyDescent="0.25">
      <c r="AF9408" s="6"/>
      <c r="AG9408" s="40"/>
      <c r="AJ9408" s="83"/>
      <c r="AK9408" s="40"/>
      <c r="AN9408" s="83"/>
      <c r="AO9408" s="40"/>
      <c r="AT9408" s="83"/>
      <c r="AU9408" s="40"/>
      <c r="AX9408" s="6"/>
      <c r="AY9408" s="40"/>
    </row>
    <row r="9409" spans="32:51" x14ac:dyDescent="0.25">
      <c r="AF9409" s="6"/>
      <c r="AG9409" s="40"/>
      <c r="AJ9409" s="83"/>
      <c r="AK9409" s="40"/>
      <c r="AN9409" s="83"/>
      <c r="AO9409" s="40"/>
      <c r="AT9409" s="83"/>
      <c r="AU9409" s="40"/>
      <c r="AX9409" s="6"/>
      <c r="AY9409" s="40"/>
    </row>
    <row r="9410" spans="32:51" x14ac:dyDescent="0.25">
      <c r="AF9410" s="6"/>
      <c r="AG9410" s="40"/>
      <c r="AJ9410" s="83"/>
      <c r="AK9410" s="40"/>
      <c r="AN9410" s="83"/>
      <c r="AO9410" s="40"/>
      <c r="AT9410" s="83"/>
      <c r="AU9410" s="40"/>
      <c r="AX9410" s="6"/>
      <c r="AY9410" s="40"/>
    </row>
    <row r="9411" spans="32:51" x14ac:dyDescent="0.25">
      <c r="AF9411" s="6"/>
      <c r="AG9411" s="40"/>
      <c r="AJ9411" s="83"/>
      <c r="AK9411" s="40"/>
      <c r="AN9411" s="83"/>
      <c r="AO9411" s="40"/>
      <c r="AT9411" s="83"/>
      <c r="AU9411" s="40"/>
      <c r="AX9411" s="6"/>
      <c r="AY9411" s="40"/>
    </row>
    <row r="9412" spans="32:51" x14ac:dyDescent="0.25">
      <c r="AF9412" s="6"/>
      <c r="AG9412" s="40"/>
      <c r="AJ9412" s="83"/>
      <c r="AK9412" s="40"/>
      <c r="AN9412" s="83"/>
      <c r="AO9412" s="40"/>
      <c r="AT9412" s="83"/>
      <c r="AU9412" s="40"/>
      <c r="AX9412" s="6"/>
      <c r="AY9412" s="40"/>
    </row>
    <row r="9413" spans="32:51" x14ac:dyDescent="0.25">
      <c r="AF9413" s="6"/>
      <c r="AG9413" s="40"/>
      <c r="AJ9413" s="83"/>
      <c r="AK9413" s="40"/>
      <c r="AN9413" s="83"/>
      <c r="AO9413" s="40"/>
      <c r="AT9413" s="83"/>
      <c r="AU9413" s="40"/>
      <c r="AX9413" s="6"/>
      <c r="AY9413" s="40"/>
    </row>
    <row r="9414" spans="32:51" x14ac:dyDescent="0.25">
      <c r="AF9414" s="6"/>
      <c r="AG9414" s="40"/>
      <c r="AJ9414" s="83"/>
      <c r="AK9414" s="40"/>
      <c r="AN9414" s="83"/>
      <c r="AO9414" s="40"/>
      <c r="AT9414" s="83"/>
      <c r="AU9414" s="40"/>
      <c r="AX9414" s="6"/>
      <c r="AY9414" s="40"/>
    </row>
    <row r="9415" spans="32:51" x14ac:dyDescent="0.25">
      <c r="AF9415" s="6"/>
      <c r="AG9415" s="40"/>
      <c r="AJ9415" s="83"/>
      <c r="AK9415" s="40"/>
      <c r="AN9415" s="83"/>
      <c r="AO9415" s="40"/>
      <c r="AT9415" s="83"/>
      <c r="AU9415" s="40"/>
      <c r="AX9415" s="6"/>
      <c r="AY9415" s="40"/>
    </row>
    <row r="9416" spans="32:51" x14ac:dyDescent="0.25">
      <c r="AF9416" s="6"/>
      <c r="AG9416" s="40"/>
      <c r="AJ9416" s="83"/>
      <c r="AK9416" s="40"/>
      <c r="AN9416" s="83"/>
      <c r="AO9416" s="40"/>
      <c r="AT9416" s="83"/>
      <c r="AU9416" s="40"/>
      <c r="AX9416" s="6"/>
      <c r="AY9416" s="40"/>
    </row>
    <row r="9417" spans="32:51" x14ac:dyDescent="0.25">
      <c r="AF9417" s="6"/>
      <c r="AG9417" s="40"/>
      <c r="AJ9417" s="83"/>
      <c r="AK9417" s="40"/>
      <c r="AN9417" s="83"/>
      <c r="AO9417" s="40"/>
      <c r="AT9417" s="83"/>
      <c r="AU9417" s="40"/>
      <c r="AX9417" s="6"/>
      <c r="AY9417" s="40"/>
    </row>
    <row r="9418" spans="32:51" x14ac:dyDescent="0.25">
      <c r="AF9418" s="6"/>
      <c r="AG9418" s="40"/>
      <c r="AJ9418" s="83"/>
      <c r="AK9418" s="40"/>
      <c r="AN9418" s="83"/>
      <c r="AO9418" s="40"/>
      <c r="AT9418" s="83"/>
      <c r="AU9418" s="40"/>
      <c r="AX9418" s="6"/>
      <c r="AY9418" s="40"/>
    </row>
    <row r="9419" spans="32:51" x14ac:dyDescent="0.25">
      <c r="AF9419" s="6"/>
      <c r="AG9419" s="40"/>
      <c r="AJ9419" s="83"/>
      <c r="AK9419" s="40"/>
      <c r="AN9419" s="83"/>
      <c r="AO9419" s="40"/>
      <c r="AT9419" s="83"/>
      <c r="AU9419" s="40"/>
      <c r="AX9419" s="6"/>
      <c r="AY9419" s="40"/>
    </row>
    <row r="9420" spans="32:51" x14ac:dyDescent="0.25">
      <c r="AF9420" s="6"/>
      <c r="AG9420" s="40"/>
      <c r="AJ9420" s="83"/>
      <c r="AK9420" s="40"/>
      <c r="AN9420" s="83"/>
      <c r="AO9420" s="40"/>
      <c r="AT9420" s="83"/>
      <c r="AU9420" s="40"/>
      <c r="AX9420" s="6"/>
      <c r="AY9420" s="40"/>
    </row>
    <row r="9421" spans="32:51" x14ac:dyDescent="0.25">
      <c r="AF9421" s="6"/>
      <c r="AG9421" s="40"/>
      <c r="AJ9421" s="83"/>
      <c r="AK9421" s="40"/>
      <c r="AN9421" s="83"/>
      <c r="AO9421" s="40"/>
      <c r="AT9421" s="83"/>
      <c r="AU9421" s="40"/>
      <c r="AX9421" s="6"/>
      <c r="AY9421" s="40"/>
    </row>
    <row r="9422" spans="32:51" x14ac:dyDescent="0.25">
      <c r="AF9422" s="6"/>
      <c r="AG9422" s="40"/>
      <c r="AJ9422" s="83"/>
      <c r="AK9422" s="40"/>
      <c r="AN9422" s="83"/>
      <c r="AO9422" s="40"/>
      <c r="AT9422" s="83"/>
      <c r="AU9422" s="40"/>
      <c r="AX9422" s="6"/>
      <c r="AY9422" s="40"/>
    </row>
    <row r="9423" spans="32:51" x14ac:dyDescent="0.25">
      <c r="AF9423" s="6"/>
      <c r="AG9423" s="40"/>
      <c r="AJ9423" s="83"/>
      <c r="AK9423" s="40"/>
      <c r="AN9423" s="83"/>
      <c r="AO9423" s="40"/>
      <c r="AT9423" s="83"/>
      <c r="AU9423" s="40"/>
      <c r="AX9423" s="6"/>
      <c r="AY9423" s="40"/>
    </row>
    <row r="9424" spans="32:51" x14ac:dyDescent="0.25">
      <c r="AF9424" s="6"/>
      <c r="AG9424" s="40"/>
      <c r="AJ9424" s="83"/>
      <c r="AK9424" s="40"/>
      <c r="AN9424" s="83"/>
      <c r="AO9424" s="40"/>
      <c r="AT9424" s="83"/>
      <c r="AU9424" s="40"/>
      <c r="AX9424" s="6"/>
      <c r="AY9424" s="40"/>
    </row>
    <row r="9425" spans="32:51" x14ac:dyDescent="0.25">
      <c r="AF9425" s="6"/>
      <c r="AG9425" s="40"/>
      <c r="AJ9425" s="83"/>
      <c r="AK9425" s="40"/>
      <c r="AN9425" s="83"/>
      <c r="AO9425" s="40"/>
      <c r="AT9425" s="83"/>
      <c r="AU9425" s="40"/>
      <c r="AX9425" s="6"/>
      <c r="AY9425" s="40"/>
    </row>
    <row r="9426" spans="32:51" x14ac:dyDescent="0.25">
      <c r="AF9426" s="6"/>
      <c r="AG9426" s="40"/>
      <c r="AJ9426" s="83"/>
      <c r="AK9426" s="40"/>
      <c r="AN9426" s="83"/>
      <c r="AO9426" s="40"/>
      <c r="AT9426" s="83"/>
      <c r="AU9426" s="40"/>
      <c r="AX9426" s="6"/>
      <c r="AY9426" s="40"/>
    </row>
    <row r="9427" spans="32:51" x14ac:dyDescent="0.25">
      <c r="AF9427" s="6"/>
      <c r="AG9427" s="40"/>
      <c r="AJ9427" s="83"/>
      <c r="AK9427" s="40"/>
      <c r="AN9427" s="83"/>
      <c r="AO9427" s="40"/>
      <c r="AT9427" s="83"/>
      <c r="AU9427" s="40"/>
      <c r="AX9427" s="6"/>
      <c r="AY9427" s="40"/>
    </row>
    <row r="9428" spans="32:51" x14ac:dyDescent="0.25">
      <c r="AF9428" s="6"/>
      <c r="AG9428" s="40"/>
      <c r="AJ9428" s="83"/>
      <c r="AK9428" s="40"/>
      <c r="AN9428" s="83"/>
      <c r="AO9428" s="40"/>
      <c r="AT9428" s="83"/>
      <c r="AU9428" s="40"/>
      <c r="AX9428" s="6"/>
      <c r="AY9428" s="40"/>
    </row>
    <row r="9429" spans="32:51" x14ac:dyDescent="0.25">
      <c r="AF9429" s="6"/>
      <c r="AG9429" s="40"/>
      <c r="AJ9429" s="83"/>
      <c r="AK9429" s="40"/>
      <c r="AN9429" s="83"/>
      <c r="AO9429" s="40"/>
      <c r="AT9429" s="83"/>
      <c r="AU9429" s="40"/>
      <c r="AX9429" s="6"/>
      <c r="AY9429" s="40"/>
    </row>
    <row r="9430" spans="32:51" x14ac:dyDescent="0.25">
      <c r="AF9430" s="6"/>
      <c r="AG9430" s="40"/>
      <c r="AJ9430" s="83"/>
      <c r="AK9430" s="40"/>
      <c r="AN9430" s="83"/>
      <c r="AO9430" s="40"/>
      <c r="AT9430" s="83"/>
      <c r="AU9430" s="40"/>
      <c r="AX9430" s="6"/>
      <c r="AY9430" s="40"/>
    </row>
    <row r="9431" spans="32:51" x14ac:dyDescent="0.25">
      <c r="AF9431" s="6"/>
      <c r="AG9431" s="40"/>
      <c r="AJ9431" s="83"/>
      <c r="AK9431" s="40"/>
      <c r="AN9431" s="83"/>
      <c r="AO9431" s="40"/>
      <c r="AT9431" s="83"/>
      <c r="AU9431" s="40"/>
      <c r="AX9431" s="6"/>
      <c r="AY9431" s="40"/>
    </row>
    <row r="9432" spans="32:51" x14ac:dyDescent="0.25">
      <c r="AF9432" s="6"/>
      <c r="AG9432" s="40"/>
      <c r="AJ9432" s="83"/>
      <c r="AK9432" s="40"/>
      <c r="AN9432" s="83"/>
      <c r="AO9432" s="40"/>
      <c r="AT9432" s="83"/>
      <c r="AU9432" s="40"/>
      <c r="AX9432" s="6"/>
      <c r="AY9432" s="40"/>
    </row>
    <row r="9433" spans="32:51" x14ac:dyDescent="0.25">
      <c r="AF9433" s="6"/>
      <c r="AG9433" s="40"/>
      <c r="AJ9433" s="83"/>
      <c r="AK9433" s="40"/>
      <c r="AN9433" s="83"/>
      <c r="AO9433" s="40"/>
      <c r="AT9433" s="83"/>
      <c r="AU9433" s="40"/>
      <c r="AX9433" s="6"/>
      <c r="AY9433" s="40"/>
    </row>
    <row r="9434" spans="32:51" x14ac:dyDescent="0.25">
      <c r="AF9434" s="6"/>
      <c r="AG9434" s="40"/>
      <c r="AJ9434" s="83"/>
      <c r="AK9434" s="40"/>
      <c r="AN9434" s="83"/>
      <c r="AO9434" s="40"/>
      <c r="AT9434" s="83"/>
      <c r="AU9434" s="40"/>
      <c r="AX9434" s="6"/>
      <c r="AY9434" s="40"/>
    </row>
    <row r="9435" spans="32:51" x14ac:dyDescent="0.25">
      <c r="AF9435" s="6"/>
      <c r="AG9435" s="40"/>
      <c r="AJ9435" s="83"/>
      <c r="AK9435" s="40"/>
      <c r="AN9435" s="83"/>
      <c r="AO9435" s="40"/>
      <c r="AT9435" s="83"/>
      <c r="AU9435" s="40"/>
      <c r="AX9435" s="6"/>
      <c r="AY9435" s="40"/>
    </row>
    <row r="9436" spans="32:51" x14ac:dyDescent="0.25">
      <c r="AF9436" s="6"/>
      <c r="AG9436" s="40"/>
      <c r="AJ9436" s="83"/>
      <c r="AK9436" s="40"/>
      <c r="AN9436" s="83"/>
      <c r="AO9436" s="40"/>
      <c r="AT9436" s="83"/>
      <c r="AU9436" s="40"/>
      <c r="AX9436" s="6"/>
      <c r="AY9436" s="40"/>
    </row>
    <row r="9437" spans="32:51" x14ac:dyDescent="0.25">
      <c r="AF9437" s="6"/>
      <c r="AG9437" s="40"/>
      <c r="AJ9437" s="83"/>
      <c r="AK9437" s="40"/>
      <c r="AN9437" s="83"/>
      <c r="AO9437" s="40"/>
      <c r="AT9437" s="83"/>
      <c r="AU9437" s="40"/>
      <c r="AX9437" s="6"/>
      <c r="AY9437" s="40"/>
    </row>
    <row r="9438" spans="32:51" x14ac:dyDescent="0.25">
      <c r="AF9438" s="6"/>
      <c r="AG9438" s="40"/>
      <c r="AJ9438" s="83"/>
      <c r="AK9438" s="40"/>
      <c r="AN9438" s="83"/>
      <c r="AO9438" s="40"/>
      <c r="AT9438" s="83"/>
      <c r="AU9438" s="40"/>
      <c r="AX9438" s="6"/>
      <c r="AY9438" s="40"/>
    </row>
    <row r="9439" spans="32:51" x14ac:dyDescent="0.25">
      <c r="AF9439" s="6"/>
      <c r="AG9439" s="40"/>
      <c r="AJ9439" s="83"/>
      <c r="AK9439" s="40"/>
      <c r="AN9439" s="83"/>
      <c r="AO9439" s="40"/>
      <c r="AT9439" s="83"/>
      <c r="AU9439" s="40"/>
      <c r="AX9439" s="6"/>
      <c r="AY9439" s="40"/>
    </row>
    <row r="9440" spans="32:51" x14ac:dyDescent="0.25">
      <c r="AF9440" s="6"/>
      <c r="AG9440" s="40"/>
      <c r="AJ9440" s="83"/>
      <c r="AK9440" s="40"/>
      <c r="AN9440" s="83"/>
      <c r="AO9440" s="40"/>
      <c r="AT9440" s="83"/>
      <c r="AU9440" s="40"/>
      <c r="AX9440" s="6"/>
      <c r="AY9440" s="40"/>
    </row>
    <row r="9441" spans="32:51" x14ac:dyDescent="0.25">
      <c r="AF9441" s="6"/>
      <c r="AG9441" s="40"/>
      <c r="AJ9441" s="83"/>
      <c r="AK9441" s="40"/>
      <c r="AN9441" s="83"/>
      <c r="AO9441" s="40"/>
      <c r="AT9441" s="83"/>
      <c r="AU9441" s="40"/>
      <c r="AX9441" s="6"/>
      <c r="AY9441" s="40"/>
    </row>
    <row r="9442" spans="32:51" x14ac:dyDescent="0.25">
      <c r="AF9442" s="6"/>
      <c r="AG9442" s="40"/>
      <c r="AJ9442" s="83"/>
      <c r="AK9442" s="40"/>
      <c r="AN9442" s="83"/>
      <c r="AO9442" s="40"/>
      <c r="AT9442" s="83"/>
      <c r="AU9442" s="40"/>
      <c r="AX9442" s="6"/>
      <c r="AY9442" s="40"/>
    </row>
    <row r="9443" spans="32:51" x14ac:dyDescent="0.25">
      <c r="AF9443" s="6"/>
      <c r="AG9443" s="40"/>
      <c r="AJ9443" s="83"/>
      <c r="AK9443" s="40"/>
      <c r="AN9443" s="83"/>
      <c r="AO9443" s="40"/>
      <c r="AT9443" s="83"/>
      <c r="AU9443" s="40"/>
      <c r="AX9443" s="6"/>
      <c r="AY9443" s="40"/>
    </row>
    <row r="9444" spans="32:51" x14ac:dyDescent="0.25">
      <c r="AF9444" s="6"/>
      <c r="AG9444" s="40"/>
      <c r="AJ9444" s="83"/>
      <c r="AK9444" s="40"/>
      <c r="AN9444" s="83"/>
      <c r="AO9444" s="40"/>
      <c r="AT9444" s="83"/>
      <c r="AU9444" s="40"/>
      <c r="AX9444" s="6"/>
      <c r="AY9444" s="40"/>
    </row>
    <row r="9445" spans="32:51" x14ac:dyDescent="0.25">
      <c r="AF9445" s="6"/>
      <c r="AG9445" s="40"/>
      <c r="AJ9445" s="83"/>
      <c r="AK9445" s="40"/>
      <c r="AN9445" s="83"/>
      <c r="AO9445" s="40"/>
      <c r="AT9445" s="83"/>
      <c r="AU9445" s="40"/>
      <c r="AX9445" s="6"/>
      <c r="AY9445" s="40"/>
    </row>
    <row r="9446" spans="32:51" x14ac:dyDescent="0.25">
      <c r="AF9446" s="6"/>
      <c r="AG9446" s="40"/>
      <c r="AJ9446" s="83"/>
      <c r="AK9446" s="40"/>
      <c r="AN9446" s="83"/>
      <c r="AO9446" s="40"/>
      <c r="AT9446" s="83"/>
      <c r="AU9446" s="40"/>
      <c r="AX9446" s="6"/>
      <c r="AY9446" s="40"/>
    </row>
    <row r="9447" spans="32:51" x14ac:dyDescent="0.25">
      <c r="AF9447" s="6"/>
      <c r="AG9447" s="40"/>
      <c r="AJ9447" s="83"/>
      <c r="AK9447" s="40"/>
      <c r="AN9447" s="83"/>
      <c r="AO9447" s="40"/>
      <c r="AT9447" s="83"/>
      <c r="AU9447" s="40"/>
      <c r="AX9447" s="6"/>
      <c r="AY9447" s="40"/>
    </row>
    <row r="9448" spans="32:51" x14ac:dyDescent="0.25">
      <c r="AF9448" s="6"/>
      <c r="AG9448" s="40"/>
      <c r="AJ9448" s="83"/>
      <c r="AK9448" s="40"/>
      <c r="AN9448" s="83"/>
      <c r="AO9448" s="40"/>
      <c r="AT9448" s="83"/>
      <c r="AU9448" s="40"/>
      <c r="AX9448" s="6"/>
      <c r="AY9448" s="40"/>
    </row>
    <row r="9449" spans="32:51" x14ac:dyDescent="0.25">
      <c r="AF9449" s="6"/>
      <c r="AG9449" s="40"/>
      <c r="AJ9449" s="83"/>
      <c r="AK9449" s="40"/>
      <c r="AN9449" s="83"/>
      <c r="AO9449" s="40"/>
      <c r="AT9449" s="83"/>
      <c r="AU9449" s="40"/>
      <c r="AX9449" s="6"/>
      <c r="AY9449" s="40"/>
    </row>
    <row r="9450" spans="32:51" x14ac:dyDescent="0.25">
      <c r="AF9450" s="6"/>
      <c r="AG9450" s="40"/>
      <c r="AJ9450" s="83"/>
      <c r="AK9450" s="40"/>
      <c r="AN9450" s="83"/>
      <c r="AO9450" s="40"/>
      <c r="AT9450" s="83"/>
      <c r="AU9450" s="40"/>
      <c r="AX9450" s="6"/>
      <c r="AY9450" s="40"/>
    </row>
    <row r="9451" spans="32:51" x14ac:dyDescent="0.25">
      <c r="AF9451" s="6"/>
      <c r="AG9451" s="40"/>
      <c r="AJ9451" s="83"/>
      <c r="AK9451" s="40"/>
      <c r="AN9451" s="83"/>
      <c r="AO9451" s="40"/>
      <c r="AT9451" s="83"/>
      <c r="AU9451" s="40"/>
      <c r="AX9451" s="6"/>
      <c r="AY9451" s="40"/>
    </row>
    <row r="9452" spans="32:51" x14ac:dyDescent="0.25">
      <c r="AF9452" s="6"/>
      <c r="AG9452" s="40"/>
      <c r="AJ9452" s="83"/>
      <c r="AK9452" s="40"/>
      <c r="AN9452" s="83"/>
      <c r="AO9452" s="40"/>
      <c r="AT9452" s="83"/>
      <c r="AU9452" s="40"/>
      <c r="AX9452" s="6"/>
      <c r="AY9452" s="40"/>
    </row>
    <row r="9453" spans="32:51" x14ac:dyDescent="0.25">
      <c r="AF9453" s="6"/>
      <c r="AG9453" s="40"/>
      <c r="AJ9453" s="83"/>
      <c r="AK9453" s="40"/>
      <c r="AN9453" s="83"/>
      <c r="AO9453" s="40"/>
      <c r="AT9453" s="83"/>
      <c r="AU9453" s="40"/>
      <c r="AX9453" s="6"/>
      <c r="AY9453" s="40"/>
    </row>
    <row r="9454" spans="32:51" x14ac:dyDescent="0.25">
      <c r="AF9454" s="6"/>
      <c r="AG9454" s="40"/>
      <c r="AJ9454" s="83"/>
      <c r="AK9454" s="40"/>
      <c r="AN9454" s="83"/>
      <c r="AO9454" s="40"/>
      <c r="AT9454" s="83"/>
      <c r="AU9454" s="40"/>
      <c r="AX9454" s="6"/>
      <c r="AY9454" s="40"/>
    </row>
    <row r="9455" spans="32:51" x14ac:dyDescent="0.25">
      <c r="AF9455" s="6"/>
      <c r="AG9455" s="40"/>
      <c r="AJ9455" s="83"/>
      <c r="AK9455" s="40"/>
      <c r="AN9455" s="83"/>
      <c r="AO9455" s="40"/>
      <c r="AT9455" s="83"/>
      <c r="AU9455" s="40"/>
      <c r="AX9455" s="6"/>
      <c r="AY9455" s="40"/>
    </row>
    <row r="9456" spans="32:51" x14ac:dyDescent="0.25">
      <c r="AF9456" s="6"/>
      <c r="AG9456" s="40"/>
      <c r="AJ9456" s="83"/>
      <c r="AK9456" s="40"/>
      <c r="AN9456" s="83"/>
      <c r="AO9456" s="40"/>
      <c r="AT9456" s="83"/>
      <c r="AU9456" s="40"/>
      <c r="AX9456" s="6"/>
      <c r="AY9456" s="40"/>
    </row>
    <row r="9457" spans="32:51" x14ac:dyDescent="0.25">
      <c r="AF9457" s="6"/>
      <c r="AG9457" s="40"/>
      <c r="AJ9457" s="83"/>
      <c r="AK9457" s="40"/>
      <c r="AN9457" s="83"/>
      <c r="AO9457" s="40"/>
      <c r="AT9457" s="83"/>
      <c r="AU9457" s="40"/>
      <c r="AX9457" s="6"/>
      <c r="AY9457" s="40"/>
    </row>
    <row r="9458" spans="32:51" x14ac:dyDescent="0.25">
      <c r="AF9458" s="6"/>
      <c r="AG9458" s="40"/>
      <c r="AJ9458" s="83"/>
      <c r="AK9458" s="40"/>
      <c r="AN9458" s="83"/>
      <c r="AO9458" s="40"/>
      <c r="AT9458" s="83"/>
      <c r="AU9458" s="40"/>
      <c r="AX9458" s="6"/>
      <c r="AY9458" s="40"/>
    </row>
    <row r="9459" spans="32:51" x14ac:dyDescent="0.25">
      <c r="AF9459" s="6"/>
      <c r="AG9459" s="40"/>
      <c r="AJ9459" s="83"/>
      <c r="AK9459" s="40"/>
      <c r="AN9459" s="83"/>
      <c r="AO9459" s="40"/>
      <c r="AT9459" s="83"/>
      <c r="AU9459" s="40"/>
      <c r="AX9459" s="6"/>
      <c r="AY9459" s="40"/>
    </row>
    <row r="9460" spans="32:51" x14ac:dyDescent="0.25">
      <c r="AF9460" s="6"/>
      <c r="AG9460" s="40"/>
      <c r="AJ9460" s="83"/>
      <c r="AK9460" s="40"/>
      <c r="AN9460" s="83"/>
      <c r="AO9460" s="40"/>
      <c r="AT9460" s="83"/>
      <c r="AU9460" s="40"/>
      <c r="AX9460" s="6"/>
      <c r="AY9460" s="40"/>
    </row>
    <row r="9461" spans="32:51" x14ac:dyDescent="0.25">
      <c r="AF9461" s="6"/>
      <c r="AG9461" s="40"/>
      <c r="AJ9461" s="83"/>
      <c r="AK9461" s="40"/>
      <c r="AN9461" s="83"/>
      <c r="AO9461" s="40"/>
      <c r="AT9461" s="83"/>
      <c r="AU9461" s="40"/>
      <c r="AX9461" s="6"/>
      <c r="AY9461" s="40"/>
    </row>
    <row r="9462" spans="32:51" x14ac:dyDescent="0.25">
      <c r="AF9462" s="6"/>
      <c r="AG9462" s="40"/>
      <c r="AJ9462" s="83"/>
      <c r="AK9462" s="40"/>
      <c r="AN9462" s="83"/>
      <c r="AO9462" s="40"/>
      <c r="AT9462" s="83"/>
      <c r="AU9462" s="40"/>
      <c r="AX9462" s="6"/>
      <c r="AY9462" s="40"/>
    </row>
    <row r="9463" spans="32:51" x14ac:dyDescent="0.25">
      <c r="AF9463" s="6"/>
      <c r="AG9463" s="40"/>
      <c r="AJ9463" s="83"/>
      <c r="AK9463" s="40"/>
      <c r="AN9463" s="83"/>
      <c r="AO9463" s="40"/>
      <c r="AT9463" s="83"/>
      <c r="AU9463" s="40"/>
      <c r="AX9463" s="6"/>
      <c r="AY9463" s="40"/>
    </row>
    <row r="9464" spans="32:51" x14ac:dyDescent="0.25">
      <c r="AF9464" s="6"/>
      <c r="AG9464" s="40"/>
      <c r="AJ9464" s="83"/>
      <c r="AK9464" s="40"/>
      <c r="AN9464" s="83"/>
      <c r="AO9464" s="40"/>
      <c r="AT9464" s="83"/>
      <c r="AU9464" s="40"/>
      <c r="AX9464" s="6"/>
      <c r="AY9464" s="40"/>
    </row>
    <row r="9465" spans="32:51" x14ac:dyDescent="0.25">
      <c r="AF9465" s="6"/>
      <c r="AG9465" s="40"/>
      <c r="AJ9465" s="83"/>
      <c r="AK9465" s="40"/>
      <c r="AN9465" s="83"/>
      <c r="AO9465" s="40"/>
      <c r="AT9465" s="83"/>
      <c r="AU9465" s="40"/>
      <c r="AX9465" s="6"/>
      <c r="AY9465" s="40"/>
    </row>
    <row r="9466" spans="32:51" x14ac:dyDescent="0.25">
      <c r="AF9466" s="6"/>
      <c r="AG9466" s="40"/>
      <c r="AJ9466" s="83"/>
      <c r="AK9466" s="40"/>
      <c r="AN9466" s="83"/>
      <c r="AO9466" s="40"/>
      <c r="AT9466" s="83"/>
      <c r="AU9466" s="40"/>
      <c r="AX9466" s="6"/>
      <c r="AY9466" s="40"/>
    </row>
    <row r="9467" spans="32:51" x14ac:dyDescent="0.25">
      <c r="AF9467" s="6"/>
      <c r="AG9467" s="40"/>
      <c r="AJ9467" s="83"/>
      <c r="AK9467" s="40"/>
      <c r="AN9467" s="83"/>
      <c r="AO9467" s="40"/>
      <c r="AT9467" s="83"/>
      <c r="AU9467" s="40"/>
      <c r="AX9467" s="6"/>
      <c r="AY9467" s="40"/>
    </row>
    <row r="9468" spans="32:51" x14ac:dyDescent="0.25">
      <c r="AF9468" s="6"/>
      <c r="AG9468" s="40"/>
      <c r="AJ9468" s="83"/>
      <c r="AK9468" s="40"/>
      <c r="AN9468" s="83"/>
      <c r="AO9468" s="40"/>
      <c r="AT9468" s="83"/>
      <c r="AU9468" s="40"/>
      <c r="AX9468" s="6"/>
      <c r="AY9468" s="40"/>
    </row>
    <row r="9469" spans="32:51" x14ac:dyDescent="0.25">
      <c r="AF9469" s="6"/>
      <c r="AG9469" s="40"/>
      <c r="AJ9469" s="83"/>
      <c r="AK9469" s="40"/>
      <c r="AN9469" s="83"/>
      <c r="AO9469" s="40"/>
      <c r="AT9469" s="83"/>
      <c r="AU9469" s="40"/>
      <c r="AX9469" s="6"/>
      <c r="AY9469" s="40"/>
    </row>
    <row r="9470" spans="32:51" x14ac:dyDescent="0.25">
      <c r="AF9470" s="6"/>
      <c r="AG9470" s="40"/>
      <c r="AJ9470" s="83"/>
      <c r="AK9470" s="40"/>
      <c r="AN9470" s="83"/>
      <c r="AO9470" s="40"/>
      <c r="AT9470" s="83"/>
      <c r="AU9470" s="40"/>
      <c r="AX9470" s="6"/>
      <c r="AY9470" s="40"/>
    </row>
    <row r="9471" spans="32:51" x14ac:dyDescent="0.25">
      <c r="AF9471" s="6"/>
      <c r="AG9471" s="40"/>
      <c r="AJ9471" s="83"/>
      <c r="AK9471" s="40"/>
      <c r="AN9471" s="83"/>
      <c r="AO9471" s="40"/>
      <c r="AT9471" s="83"/>
      <c r="AU9471" s="40"/>
      <c r="AX9471" s="6"/>
      <c r="AY9471" s="40"/>
    </row>
    <row r="9472" spans="32:51" x14ac:dyDescent="0.25">
      <c r="AF9472" s="6"/>
      <c r="AG9472" s="40"/>
      <c r="AJ9472" s="83"/>
      <c r="AK9472" s="40"/>
      <c r="AN9472" s="83"/>
      <c r="AO9472" s="40"/>
      <c r="AT9472" s="83"/>
      <c r="AU9472" s="40"/>
      <c r="AX9472" s="6"/>
      <c r="AY9472" s="40"/>
    </row>
    <row r="9473" spans="32:51" x14ac:dyDescent="0.25">
      <c r="AF9473" s="6"/>
      <c r="AG9473" s="40"/>
      <c r="AJ9473" s="83"/>
      <c r="AK9473" s="40"/>
      <c r="AN9473" s="83"/>
      <c r="AO9473" s="40"/>
      <c r="AT9473" s="83"/>
      <c r="AU9473" s="40"/>
      <c r="AX9473" s="6"/>
      <c r="AY9473" s="40"/>
    </row>
    <row r="9474" spans="32:51" x14ac:dyDescent="0.25">
      <c r="AF9474" s="6"/>
      <c r="AG9474" s="40"/>
      <c r="AJ9474" s="83"/>
      <c r="AK9474" s="40"/>
      <c r="AN9474" s="83"/>
      <c r="AO9474" s="40"/>
      <c r="AT9474" s="83"/>
      <c r="AU9474" s="40"/>
      <c r="AX9474" s="6"/>
      <c r="AY9474" s="40"/>
    </row>
    <row r="9475" spans="32:51" x14ac:dyDescent="0.25">
      <c r="AF9475" s="6"/>
      <c r="AG9475" s="40"/>
      <c r="AJ9475" s="83"/>
      <c r="AK9475" s="40"/>
      <c r="AN9475" s="83"/>
      <c r="AO9475" s="40"/>
      <c r="AT9475" s="83"/>
      <c r="AU9475" s="40"/>
      <c r="AX9475" s="6"/>
      <c r="AY9475" s="40"/>
    </row>
    <row r="9476" spans="32:51" x14ac:dyDescent="0.25">
      <c r="AF9476" s="6"/>
      <c r="AG9476" s="40"/>
      <c r="AJ9476" s="83"/>
      <c r="AK9476" s="40"/>
      <c r="AN9476" s="83"/>
      <c r="AO9476" s="40"/>
      <c r="AT9476" s="83"/>
      <c r="AU9476" s="40"/>
      <c r="AX9476" s="6"/>
      <c r="AY9476" s="40"/>
    </row>
    <row r="9477" spans="32:51" x14ac:dyDescent="0.25">
      <c r="AF9477" s="6"/>
      <c r="AG9477" s="40"/>
      <c r="AJ9477" s="83"/>
      <c r="AK9477" s="40"/>
      <c r="AN9477" s="83"/>
      <c r="AO9477" s="40"/>
      <c r="AT9477" s="83"/>
      <c r="AU9477" s="40"/>
      <c r="AX9477" s="6"/>
      <c r="AY9477" s="40"/>
    </row>
    <row r="9478" spans="32:51" x14ac:dyDescent="0.25">
      <c r="AF9478" s="6"/>
      <c r="AG9478" s="40"/>
      <c r="AJ9478" s="83"/>
      <c r="AK9478" s="40"/>
      <c r="AN9478" s="83"/>
      <c r="AO9478" s="40"/>
      <c r="AT9478" s="83"/>
      <c r="AU9478" s="40"/>
      <c r="AX9478" s="6"/>
      <c r="AY9478" s="40"/>
    </row>
    <row r="9479" spans="32:51" x14ac:dyDescent="0.25">
      <c r="AF9479" s="6"/>
      <c r="AG9479" s="40"/>
      <c r="AJ9479" s="83"/>
      <c r="AK9479" s="40"/>
      <c r="AN9479" s="83"/>
      <c r="AO9479" s="40"/>
      <c r="AT9479" s="83"/>
      <c r="AU9479" s="40"/>
      <c r="AX9479" s="6"/>
      <c r="AY9479" s="40"/>
    </row>
    <row r="9480" spans="32:51" x14ac:dyDescent="0.25">
      <c r="AF9480" s="6"/>
      <c r="AG9480" s="40"/>
      <c r="AJ9480" s="83"/>
      <c r="AK9480" s="40"/>
      <c r="AN9480" s="83"/>
      <c r="AO9480" s="40"/>
      <c r="AT9480" s="83"/>
      <c r="AU9480" s="40"/>
      <c r="AX9480" s="6"/>
      <c r="AY9480" s="40"/>
    </row>
    <row r="9481" spans="32:51" x14ac:dyDescent="0.25">
      <c r="AF9481" s="6"/>
      <c r="AG9481" s="40"/>
      <c r="AJ9481" s="83"/>
      <c r="AK9481" s="40"/>
      <c r="AN9481" s="83"/>
      <c r="AO9481" s="40"/>
      <c r="AT9481" s="83"/>
      <c r="AU9481" s="40"/>
      <c r="AX9481" s="6"/>
      <c r="AY9481" s="40"/>
    </row>
    <row r="9482" spans="32:51" x14ac:dyDescent="0.25">
      <c r="AF9482" s="6"/>
      <c r="AG9482" s="40"/>
      <c r="AJ9482" s="83"/>
      <c r="AK9482" s="40"/>
      <c r="AN9482" s="83"/>
      <c r="AO9482" s="40"/>
      <c r="AT9482" s="83"/>
      <c r="AU9482" s="40"/>
      <c r="AX9482" s="6"/>
      <c r="AY9482" s="40"/>
    </row>
    <row r="9483" spans="32:51" x14ac:dyDescent="0.25">
      <c r="AF9483" s="6"/>
      <c r="AG9483" s="40"/>
      <c r="AJ9483" s="83"/>
      <c r="AK9483" s="40"/>
      <c r="AN9483" s="83"/>
      <c r="AO9483" s="40"/>
      <c r="AT9483" s="83"/>
      <c r="AU9483" s="40"/>
      <c r="AX9483" s="6"/>
      <c r="AY9483" s="40"/>
    </row>
    <row r="9484" spans="32:51" x14ac:dyDescent="0.25">
      <c r="AF9484" s="6"/>
      <c r="AG9484" s="40"/>
      <c r="AJ9484" s="83"/>
      <c r="AK9484" s="40"/>
      <c r="AN9484" s="83"/>
      <c r="AO9484" s="40"/>
      <c r="AT9484" s="83"/>
      <c r="AU9484" s="40"/>
      <c r="AX9484" s="6"/>
      <c r="AY9484" s="40"/>
    </row>
    <row r="9485" spans="32:51" x14ac:dyDescent="0.25">
      <c r="AF9485" s="6"/>
      <c r="AG9485" s="40"/>
      <c r="AJ9485" s="83"/>
      <c r="AK9485" s="40"/>
      <c r="AN9485" s="83"/>
      <c r="AO9485" s="40"/>
      <c r="AT9485" s="83"/>
      <c r="AU9485" s="40"/>
      <c r="AX9485" s="6"/>
      <c r="AY9485" s="40"/>
    </row>
    <row r="9486" spans="32:51" x14ac:dyDescent="0.25">
      <c r="AF9486" s="6"/>
      <c r="AG9486" s="40"/>
      <c r="AJ9486" s="83"/>
      <c r="AK9486" s="40"/>
      <c r="AN9486" s="83"/>
      <c r="AO9486" s="40"/>
      <c r="AT9486" s="83"/>
      <c r="AU9486" s="40"/>
      <c r="AX9486" s="6"/>
      <c r="AY9486" s="40"/>
    </row>
    <row r="9487" spans="32:51" x14ac:dyDescent="0.25">
      <c r="AF9487" s="6"/>
      <c r="AG9487" s="40"/>
      <c r="AJ9487" s="83"/>
      <c r="AK9487" s="40"/>
      <c r="AN9487" s="83"/>
      <c r="AO9487" s="40"/>
      <c r="AT9487" s="83"/>
      <c r="AU9487" s="40"/>
      <c r="AX9487" s="6"/>
      <c r="AY9487" s="40"/>
    </row>
    <row r="9488" spans="32:51" x14ac:dyDescent="0.25">
      <c r="AF9488" s="6"/>
      <c r="AG9488" s="40"/>
      <c r="AJ9488" s="83"/>
      <c r="AK9488" s="40"/>
      <c r="AN9488" s="83"/>
      <c r="AO9488" s="40"/>
      <c r="AT9488" s="83"/>
      <c r="AU9488" s="40"/>
      <c r="AX9488" s="6"/>
      <c r="AY9488" s="40"/>
    </row>
    <row r="9489" spans="32:51" x14ac:dyDescent="0.25">
      <c r="AF9489" s="6"/>
      <c r="AG9489" s="40"/>
      <c r="AJ9489" s="83"/>
      <c r="AK9489" s="40"/>
      <c r="AN9489" s="83"/>
      <c r="AO9489" s="40"/>
      <c r="AT9489" s="83"/>
      <c r="AU9489" s="40"/>
      <c r="AX9489" s="6"/>
      <c r="AY9489" s="40"/>
    </row>
    <row r="9490" spans="32:51" x14ac:dyDescent="0.25">
      <c r="AF9490" s="6"/>
      <c r="AG9490" s="40"/>
      <c r="AJ9490" s="83"/>
      <c r="AK9490" s="40"/>
      <c r="AN9490" s="83"/>
      <c r="AO9490" s="40"/>
      <c r="AT9490" s="83"/>
      <c r="AU9490" s="40"/>
      <c r="AX9490" s="6"/>
      <c r="AY9490" s="40"/>
    </row>
    <row r="9491" spans="32:51" x14ac:dyDescent="0.25">
      <c r="AF9491" s="6"/>
      <c r="AG9491" s="40"/>
      <c r="AJ9491" s="83"/>
      <c r="AK9491" s="40"/>
      <c r="AN9491" s="83"/>
      <c r="AO9491" s="40"/>
      <c r="AT9491" s="83"/>
      <c r="AU9491" s="40"/>
      <c r="AX9491" s="6"/>
      <c r="AY9491" s="40"/>
    </row>
    <row r="9492" spans="32:51" x14ac:dyDescent="0.25">
      <c r="AF9492" s="6"/>
      <c r="AG9492" s="40"/>
      <c r="AJ9492" s="83"/>
      <c r="AK9492" s="40"/>
      <c r="AN9492" s="83"/>
      <c r="AO9492" s="40"/>
      <c r="AT9492" s="83"/>
      <c r="AU9492" s="40"/>
      <c r="AX9492" s="6"/>
      <c r="AY9492" s="40"/>
    </row>
    <row r="9493" spans="32:51" x14ac:dyDescent="0.25">
      <c r="AF9493" s="6"/>
      <c r="AG9493" s="40"/>
      <c r="AJ9493" s="83"/>
      <c r="AK9493" s="40"/>
      <c r="AN9493" s="83"/>
      <c r="AO9493" s="40"/>
      <c r="AT9493" s="83"/>
      <c r="AU9493" s="40"/>
      <c r="AX9493" s="6"/>
      <c r="AY9493" s="40"/>
    </row>
    <row r="9494" spans="32:51" x14ac:dyDescent="0.25">
      <c r="AF9494" s="6"/>
      <c r="AG9494" s="40"/>
      <c r="AJ9494" s="83"/>
      <c r="AK9494" s="40"/>
      <c r="AN9494" s="83"/>
      <c r="AO9494" s="40"/>
      <c r="AT9494" s="83"/>
      <c r="AU9494" s="40"/>
      <c r="AX9494" s="6"/>
      <c r="AY9494" s="40"/>
    </row>
    <row r="9495" spans="32:51" x14ac:dyDescent="0.25">
      <c r="AF9495" s="6"/>
      <c r="AG9495" s="40"/>
      <c r="AJ9495" s="83"/>
      <c r="AK9495" s="40"/>
      <c r="AN9495" s="83"/>
      <c r="AO9495" s="40"/>
      <c r="AT9495" s="83"/>
      <c r="AU9495" s="40"/>
      <c r="AX9495" s="6"/>
      <c r="AY9495" s="40"/>
    </row>
    <row r="9496" spans="32:51" x14ac:dyDescent="0.25">
      <c r="AF9496" s="6"/>
      <c r="AG9496" s="40"/>
      <c r="AJ9496" s="83"/>
      <c r="AK9496" s="40"/>
      <c r="AN9496" s="83"/>
      <c r="AO9496" s="40"/>
      <c r="AT9496" s="83"/>
      <c r="AU9496" s="40"/>
      <c r="AX9496" s="6"/>
      <c r="AY9496" s="40"/>
    </row>
    <row r="9497" spans="32:51" x14ac:dyDescent="0.25">
      <c r="AF9497" s="6"/>
      <c r="AG9497" s="40"/>
      <c r="AJ9497" s="83"/>
      <c r="AK9497" s="40"/>
      <c r="AN9497" s="83"/>
      <c r="AO9497" s="40"/>
      <c r="AT9497" s="83"/>
      <c r="AU9497" s="40"/>
      <c r="AX9497" s="6"/>
      <c r="AY9497" s="40"/>
    </row>
    <row r="9498" spans="32:51" x14ac:dyDescent="0.25">
      <c r="AF9498" s="6"/>
      <c r="AG9498" s="40"/>
      <c r="AJ9498" s="83"/>
      <c r="AK9498" s="40"/>
      <c r="AN9498" s="83"/>
      <c r="AO9498" s="40"/>
      <c r="AT9498" s="83"/>
      <c r="AU9498" s="40"/>
      <c r="AX9498" s="6"/>
      <c r="AY9498" s="40"/>
    </row>
    <row r="9499" spans="32:51" x14ac:dyDescent="0.25">
      <c r="AF9499" s="6"/>
      <c r="AG9499" s="40"/>
      <c r="AJ9499" s="83"/>
      <c r="AK9499" s="40"/>
      <c r="AN9499" s="83"/>
      <c r="AO9499" s="40"/>
      <c r="AT9499" s="83"/>
      <c r="AU9499" s="40"/>
      <c r="AX9499" s="6"/>
      <c r="AY9499" s="40"/>
    </row>
    <row r="9500" spans="32:51" x14ac:dyDescent="0.25">
      <c r="AF9500" s="6"/>
      <c r="AG9500" s="40"/>
      <c r="AJ9500" s="83"/>
      <c r="AK9500" s="40"/>
      <c r="AN9500" s="83"/>
      <c r="AO9500" s="40"/>
      <c r="AT9500" s="83"/>
      <c r="AU9500" s="40"/>
      <c r="AX9500" s="6"/>
      <c r="AY9500" s="40"/>
    </row>
    <row r="9501" spans="32:51" x14ac:dyDescent="0.25">
      <c r="AF9501" s="6"/>
      <c r="AG9501" s="40"/>
      <c r="AJ9501" s="83"/>
      <c r="AK9501" s="40"/>
      <c r="AN9501" s="83"/>
      <c r="AO9501" s="40"/>
      <c r="AT9501" s="83"/>
      <c r="AU9501" s="40"/>
      <c r="AX9501" s="6"/>
      <c r="AY9501" s="40"/>
    </row>
    <row r="9502" spans="32:51" x14ac:dyDescent="0.25">
      <c r="AF9502" s="6"/>
      <c r="AG9502" s="40"/>
      <c r="AJ9502" s="83"/>
      <c r="AK9502" s="40"/>
      <c r="AN9502" s="83"/>
      <c r="AO9502" s="40"/>
      <c r="AT9502" s="83"/>
      <c r="AU9502" s="40"/>
      <c r="AX9502" s="6"/>
      <c r="AY9502" s="40"/>
    </row>
    <row r="9503" spans="32:51" x14ac:dyDescent="0.25">
      <c r="AF9503" s="6"/>
      <c r="AG9503" s="40"/>
      <c r="AJ9503" s="83"/>
      <c r="AK9503" s="40"/>
      <c r="AN9503" s="83"/>
      <c r="AO9503" s="40"/>
      <c r="AT9503" s="83"/>
      <c r="AU9503" s="40"/>
      <c r="AX9503" s="6"/>
      <c r="AY9503" s="40"/>
    </row>
    <row r="9504" spans="32:51" x14ac:dyDescent="0.25">
      <c r="AF9504" s="6"/>
      <c r="AG9504" s="40"/>
      <c r="AJ9504" s="83"/>
      <c r="AK9504" s="40"/>
      <c r="AN9504" s="83"/>
      <c r="AO9504" s="40"/>
      <c r="AT9504" s="83"/>
      <c r="AU9504" s="40"/>
      <c r="AX9504" s="6"/>
      <c r="AY9504" s="40"/>
    </row>
    <row r="9505" spans="32:51" x14ac:dyDescent="0.25">
      <c r="AF9505" s="6"/>
      <c r="AG9505" s="40"/>
      <c r="AJ9505" s="83"/>
      <c r="AK9505" s="40"/>
      <c r="AN9505" s="83"/>
      <c r="AO9505" s="40"/>
      <c r="AT9505" s="83"/>
      <c r="AU9505" s="40"/>
      <c r="AX9505" s="6"/>
      <c r="AY9505" s="40"/>
    </row>
    <row r="9506" spans="32:51" x14ac:dyDescent="0.25">
      <c r="AF9506" s="6"/>
      <c r="AG9506" s="40"/>
      <c r="AJ9506" s="83"/>
      <c r="AK9506" s="40"/>
      <c r="AN9506" s="83"/>
      <c r="AO9506" s="40"/>
      <c r="AT9506" s="83"/>
      <c r="AU9506" s="40"/>
      <c r="AX9506" s="6"/>
      <c r="AY9506" s="40"/>
    </row>
    <row r="9507" spans="32:51" x14ac:dyDescent="0.25">
      <c r="AF9507" s="6"/>
      <c r="AG9507" s="40"/>
      <c r="AJ9507" s="83"/>
      <c r="AK9507" s="40"/>
      <c r="AN9507" s="83"/>
      <c r="AO9507" s="40"/>
      <c r="AT9507" s="83"/>
      <c r="AU9507" s="40"/>
      <c r="AX9507" s="6"/>
      <c r="AY9507" s="40"/>
    </row>
    <row r="9508" spans="32:51" x14ac:dyDescent="0.25">
      <c r="AF9508" s="6"/>
      <c r="AG9508" s="40"/>
      <c r="AJ9508" s="83"/>
      <c r="AK9508" s="40"/>
      <c r="AN9508" s="83"/>
      <c r="AO9508" s="40"/>
      <c r="AT9508" s="83"/>
      <c r="AU9508" s="40"/>
      <c r="AX9508" s="6"/>
      <c r="AY9508" s="40"/>
    </row>
    <row r="9509" spans="32:51" x14ac:dyDescent="0.25">
      <c r="AF9509" s="6"/>
      <c r="AG9509" s="40"/>
      <c r="AJ9509" s="83"/>
      <c r="AK9509" s="40"/>
      <c r="AN9509" s="83"/>
      <c r="AO9509" s="40"/>
      <c r="AT9509" s="83"/>
      <c r="AU9509" s="40"/>
      <c r="AX9509" s="6"/>
      <c r="AY9509" s="40"/>
    </row>
    <row r="9510" spans="32:51" x14ac:dyDescent="0.25">
      <c r="AF9510" s="6"/>
      <c r="AG9510" s="40"/>
      <c r="AJ9510" s="83"/>
      <c r="AK9510" s="40"/>
      <c r="AN9510" s="83"/>
      <c r="AO9510" s="40"/>
      <c r="AT9510" s="83"/>
      <c r="AU9510" s="40"/>
      <c r="AX9510" s="6"/>
      <c r="AY9510" s="40"/>
    </row>
    <row r="9511" spans="32:51" x14ac:dyDescent="0.25">
      <c r="AF9511" s="6"/>
      <c r="AG9511" s="40"/>
      <c r="AJ9511" s="83"/>
      <c r="AK9511" s="40"/>
      <c r="AN9511" s="83"/>
      <c r="AO9511" s="40"/>
      <c r="AT9511" s="83"/>
      <c r="AU9511" s="40"/>
      <c r="AX9511" s="6"/>
      <c r="AY9511" s="40"/>
    </row>
    <row r="9512" spans="32:51" x14ac:dyDescent="0.25">
      <c r="AF9512" s="6"/>
      <c r="AG9512" s="40"/>
      <c r="AJ9512" s="83"/>
      <c r="AK9512" s="40"/>
      <c r="AN9512" s="83"/>
      <c r="AO9512" s="40"/>
      <c r="AT9512" s="83"/>
      <c r="AU9512" s="40"/>
      <c r="AX9512" s="6"/>
      <c r="AY9512" s="40"/>
    </row>
    <row r="9513" spans="32:51" x14ac:dyDescent="0.25">
      <c r="AF9513" s="6"/>
      <c r="AG9513" s="40"/>
      <c r="AJ9513" s="83"/>
      <c r="AK9513" s="40"/>
      <c r="AN9513" s="83"/>
      <c r="AO9513" s="40"/>
      <c r="AT9513" s="83"/>
      <c r="AU9513" s="40"/>
      <c r="AX9513" s="6"/>
      <c r="AY9513" s="40"/>
    </row>
    <row r="9514" spans="32:51" x14ac:dyDescent="0.25">
      <c r="AF9514" s="6"/>
      <c r="AG9514" s="40"/>
      <c r="AJ9514" s="83"/>
      <c r="AK9514" s="40"/>
      <c r="AN9514" s="83"/>
      <c r="AO9514" s="40"/>
      <c r="AT9514" s="83"/>
      <c r="AU9514" s="40"/>
      <c r="AX9514" s="6"/>
      <c r="AY9514" s="40"/>
    </row>
    <row r="9515" spans="32:51" x14ac:dyDescent="0.25">
      <c r="AF9515" s="6"/>
      <c r="AG9515" s="40"/>
      <c r="AJ9515" s="83"/>
      <c r="AK9515" s="40"/>
      <c r="AN9515" s="83"/>
      <c r="AO9515" s="40"/>
      <c r="AT9515" s="83"/>
      <c r="AU9515" s="40"/>
      <c r="AX9515" s="6"/>
      <c r="AY9515" s="40"/>
    </row>
    <row r="9516" spans="32:51" x14ac:dyDescent="0.25">
      <c r="AF9516" s="6"/>
      <c r="AG9516" s="40"/>
      <c r="AJ9516" s="83"/>
      <c r="AK9516" s="40"/>
      <c r="AN9516" s="83"/>
      <c r="AO9516" s="40"/>
      <c r="AT9516" s="83"/>
      <c r="AU9516" s="40"/>
      <c r="AX9516" s="6"/>
      <c r="AY9516" s="40"/>
    </row>
    <row r="9517" spans="32:51" x14ac:dyDescent="0.25">
      <c r="AF9517" s="6"/>
      <c r="AG9517" s="40"/>
      <c r="AJ9517" s="83"/>
      <c r="AK9517" s="40"/>
      <c r="AN9517" s="83"/>
      <c r="AO9517" s="40"/>
      <c r="AT9517" s="83"/>
      <c r="AU9517" s="40"/>
      <c r="AX9517" s="6"/>
      <c r="AY9517" s="40"/>
    </row>
    <row r="9518" spans="32:51" x14ac:dyDescent="0.25">
      <c r="AF9518" s="6"/>
      <c r="AG9518" s="40"/>
      <c r="AJ9518" s="83"/>
      <c r="AK9518" s="40"/>
      <c r="AN9518" s="83"/>
      <c r="AO9518" s="40"/>
      <c r="AT9518" s="83"/>
      <c r="AU9518" s="40"/>
      <c r="AX9518" s="6"/>
      <c r="AY9518" s="40"/>
    </row>
    <row r="9519" spans="32:51" x14ac:dyDescent="0.25">
      <c r="AF9519" s="6"/>
      <c r="AG9519" s="40"/>
      <c r="AJ9519" s="83"/>
      <c r="AK9519" s="40"/>
      <c r="AN9519" s="83"/>
      <c r="AO9519" s="40"/>
      <c r="AT9519" s="83"/>
      <c r="AU9519" s="40"/>
      <c r="AX9519" s="6"/>
      <c r="AY9519" s="40"/>
    </row>
    <row r="9520" spans="32:51" x14ac:dyDescent="0.25">
      <c r="AF9520" s="6"/>
      <c r="AG9520" s="40"/>
      <c r="AJ9520" s="83"/>
      <c r="AK9520" s="40"/>
      <c r="AN9520" s="83"/>
      <c r="AO9520" s="40"/>
      <c r="AT9520" s="83"/>
      <c r="AU9520" s="40"/>
      <c r="AX9520" s="6"/>
      <c r="AY9520" s="40"/>
    </row>
    <row r="9521" spans="32:51" x14ac:dyDescent="0.25">
      <c r="AF9521" s="6"/>
      <c r="AG9521" s="40"/>
      <c r="AJ9521" s="83"/>
      <c r="AK9521" s="40"/>
      <c r="AN9521" s="83"/>
      <c r="AO9521" s="40"/>
      <c r="AT9521" s="83"/>
      <c r="AU9521" s="40"/>
      <c r="AX9521" s="6"/>
      <c r="AY9521" s="40"/>
    </row>
    <row r="9522" spans="32:51" x14ac:dyDescent="0.25">
      <c r="AF9522" s="6"/>
      <c r="AG9522" s="40"/>
      <c r="AJ9522" s="83"/>
      <c r="AK9522" s="40"/>
      <c r="AN9522" s="83"/>
      <c r="AO9522" s="40"/>
      <c r="AT9522" s="83"/>
      <c r="AU9522" s="40"/>
      <c r="AX9522" s="6"/>
      <c r="AY9522" s="40"/>
    </row>
    <row r="9523" spans="32:51" x14ac:dyDescent="0.25">
      <c r="AF9523" s="6"/>
      <c r="AG9523" s="40"/>
      <c r="AJ9523" s="83"/>
      <c r="AK9523" s="40"/>
      <c r="AN9523" s="83"/>
      <c r="AO9523" s="40"/>
      <c r="AT9523" s="83"/>
      <c r="AU9523" s="40"/>
      <c r="AX9523" s="6"/>
      <c r="AY9523" s="40"/>
    </row>
    <row r="9524" spans="32:51" x14ac:dyDescent="0.25">
      <c r="AF9524" s="6"/>
      <c r="AG9524" s="40"/>
      <c r="AJ9524" s="83"/>
      <c r="AK9524" s="40"/>
      <c r="AN9524" s="83"/>
      <c r="AO9524" s="40"/>
      <c r="AT9524" s="83"/>
      <c r="AU9524" s="40"/>
      <c r="AX9524" s="6"/>
      <c r="AY9524" s="40"/>
    </row>
    <row r="9525" spans="32:51" x14ac:dyDescent="0.25">
      <c r="AF9525" s="6"/>
      <c r="AG9525" s="40"/>
      <c r="AJ9525" s="83"/>
      <c r="AK9525" s="40"/>
      <c r="AN9525" s="83"/>
      <c r="AO9525" s="40"/>
      <c r="AT9525" s="83"/>
      <c r="AU9525" s="40"/>
      <c r="AX9525" s="6"/>
      <c r="AY9525" s="40"/>
    </row>
    <row r="9526" spans="32:51" x14ac:dyDescent="0.25">
      <c r="AF9526" s="6"/>
      <c r="AG9526" s="40"/>
      <c r="AJ9526" s="83"/>
      <c r="AK9526" s="40"/>
      <c r="AN9526" s="83"/>
      <c r="AO9526" s="40"/>
      <c r="AT9526" s="83"/>
      <c r="AU9526" s="40"/>
      <c r="AX9526" s="6"/>
      <c r="AY9526" s="40"/>
    </row>
    <row r="9527" spans="32:51" x14ac:dyDescent="0.25">
      <c r="AF9527" s="6"/>
      <c r="AG9527" s="40"/>
      <c r="AJ9527" s="83"/>
      <c r="AK9527" s="40"/>
      <c r="AN9527" s="83"/>
      <c r="AO9527" s="40"/>
      <c r="AT9527" s="83"/>
      <c r="AU9527" s="40"/>
      <c r="AX9527" s="6"/>
      <c r="AY9527" s="40"/>
    </row>
    <row r="9528" spans="32:51" x14ac:dyDescent="0.25">
      <c r="AF9528" s="6"/>
      <c r="AG9528" s="40"/>
      <c r="AJ9528" s="83"/>
      <c r="AK9528" s="40"/>
      <c r="AN9528" s="83"/>
      <c r="AO9528" s="40"/>
      <c r="AT9528" s="83"/>
      <c r="AU9528" s="40"/>
      <c r="AX9528" s="6"/>
      <c r="AY9528" s="40"/>
    </row>
    <row r="9529" spans="32:51" x14ac:dyDescent="0.25">
      <c r="AF9529" s="6"/>
      <c r="AG9529" s="40"/>
      <c r="AJ9529" s="83"/>
      <c r="AK9529" s="40"/>
      <c r="AN9529" s="83"/>
      <c r="AO9529" s="40"/>
      <c r="AT9529" s="83"/>
      <c r="AU9529" s="40"/>
      <c r="AX9529" s="6"/>
      <c r="AY9529" s="40"/>
    </row>
    <row r="9530" spans="32:51" x14ac:dyDescent="0.25">
      <c r="AF9530" s="6"/>
      <c r="AG9530" s="40"/>
      <c r="AJ9530" s="83"/>
      <c r="AK9530" s="40"/>
      <c r="AN9530" s="83"/>
      <c r="AO9530" s="40"/>
      <c r="AT9530" s="83"/>
      <c r="AU9530" s="40"/>
      <c r="AX9530" s="6"/>
      <c r="AY9530" s="40"/>
    </row>
    <row r="9531" spans="32:51" x14ac:dyDescent="0.25">
      <c r="AF9531" s="6"/>
      <c r="AG9531" s="40"/>
      <c r="AJ9531" s="83"/>
      <c r="AK9531" s="40"/>
      <c r="AN9531" s="83"/>
      <c r="AO9531" s="40"/>
      <c r="AT9531" s="83"/>
      <c r="AU9531" s="40"/>
      <c r="AX9531" s="6"/>
      <c r="AY9531" s="40"/>
    </row>
    <row r="9532" spans="32:51" x14ac:dyDescent="0.25">
      <c r="AF9532" s="6"/>
      <c r="AG9532" s="40"/>
      <c r="AJ9532" s="83"/>
      <c r="AK9532" s="40"/>
      <c r="AN9532" s="83"/>
      <c r="AO9532" s="40"/>
      <c r="AT9532" s="83"/>
      <c r="AU9532" s="40"/>
      <c r="AX9532" s="6"/>
      <c r="AY9532" s="40"/>
    </row>
    <row r="9533" spans="32:51" x14ac:dyDescent="0.25">
      <c r="AF9533" s="6"/>
      <c r="AG9533" s="40"/>
      <c r="AJ9533" s="83"/>
      <c r="AK9533" s="40"/>
      <c r="AN9533" s="83"/>
      <c r="AO9533" s="40"/>
      <c r="AT9533" s="83"/>
      <c r="AU9533" s="40"/>
      <c r="AX9533" s="6"/>
      <c r="AY9533" s="40"/>
    </row>
    <row r="9534" spans="32:51" x14ac:dyDescent="0.25">
      <c r="AF9534" s="6"/>
      <c r="AG9534" s="40"/>
      <c r="AJ9534" s="83"/>
      <c r="AK9534" s="40"/>
      <c r="AN9534" s="83"/>
      <c r="AO9534" s="40"/>
      <c r="AT9534" s="83"/>
      <c r="AU9534" s="40"/>
      <c r="AX9534" s="6"/>
      <c r="AY9534" s="40"/>
    </row>
    <row r="9535" spans="32:51" x14ac:dyDescent="0.25">
      <c r="AF9535" s="6"/>
      <c r="AG9535" s="40"/>
      <c r="AJ9535" s="83"/>
      <c r="AK9535" s="40"/>
      <c r="AN9535" s="83"/>
      <c r="AO9535" s="40"/>
      <c r="AT9535" s="83"/>
      <c r="AU9535" s="40"/>
      <c r="AX9535" s="6"/>
      <c r="AY9535" s="40"/>
    </row>
    <row r="9536" spans="32:51" x14ac:dyDescent="0.25">
      <c r="AF9536" s="6"/>
      <c r="AG9536" s="40"/>
      <c r="AJ9536" s="83"/>
      <c r="AK9536" s="40"/>
      <c r="AN9536" s="83"/>
      <c r="AO9536" s="40"/>
      <c r="AT9536" s="83"/>
      <c r="AU9536" s="40"/>
      <c r="AX9536" s="6"/>
      <c r="AY9536" s="40"/>
    </row>
    <row r="9537" spans="32:51" x14ac:dyDescent="0.25">
      <c r="AF9537" s="6"/>
      <c r="AG9537" s="40"/>
      <c r="AJ9537" s="83"/>
      <c r="AK9537" s="40"/>
      <c r="AN9537" s="83"/>
      <c r="AO9537" s="40"/>
      <c r="AT9537" s="83"/>
      <c r="AU9537" s="40"/>
      <c r="AX9537" s="6"/>
      <c r="AY9537" s="40"/>
    </row>
    <row r="9538" spans="32:51" x14ac:dyDescent="0.25">
      <c r="AF9538" s="6"/>
      <c r="AG9538" s="40"/>
      <c r="AJ9538" s="83"/>
      <c r="AK9538" s="40"/>
      <c r="AN9538" s="83"/>
      <c r="AO9538" s="40"/>
      <c r="AT9538" s="83"/>
      <c r="AU9538" s="40"/>
      <c r="AX9538" s="6"/>
      <c r="AY9538" s="40"/>
    </row>
    <row r="9539" spans="32:51" x14ac:dyDescent="0.25">
      <c r="AF9539" s="6"/>
      <c r="AG9539" s="40"/>
      <c r="AJ9539" s="83"/>
      <c r="AK9539" s="40"/>
      <c r="AN9539" s="83"/>
      <c r="AO9539" s="40"/>
      <c r="AT9539" s="83"/>
      <c r="AU9539" s="40"/>
      <c r="AX9539" s="6"/>
      <c r="AY9539" s="40"/>
    </row>
    <row r="9540" spans="32:51" x14ac:dyDescent="0.25">
      <c r="AF9540" s="6"/>
      <c r="AG9540" s="40"/>
      <c r="AJ9540" s="83"/>
      <c r="AK9540" s="40"/>
      <c r="AN9540" s="83"/>
      <c r="AO9540" s="40"/>
      <c r="AT9540" s="83"/>
      <c r="AU9540" s="40"/>
      <c r="AX9540" s="6"/>
      <c r="AY9540" s="40"/>
    </row>
    <row r="9541" spans="32:51" x14ac:dyDescent="0.25">
      <c r="AF9541" s="6"/>
      <c r="AG9541" s="40"/>
      <c r="AJ9541" s="83"/>
      <c r="AK9541" s="40"/>
      <c r="AN9541" s="83"/>
      <c r="AO9541" s="40"/>
      <c r="AT9541" s="83"/>
      <c r="AU9541" s="40"/>
      <c r="AX9541" s="6"/>
      <c r="AY9541" s="40"/>
    </row>
    <row r="9542" spans="32:51" x14ac:dyDescent="0.25">
      <c r="AF9542" s="6"/>
      <c r="AG9542" s="40"/>
      <c r="AJ9542" s="83"/>
      <c r="AK9542" s="40"/>
      <c r="AN9542" s="83"/>
      <c r="AO9542" s="40"/>
      <c r="AT9542" s="83"/>
      <c r="AU9542" s="40"/>
      <c r="AX9542" s="6"/>
      <c r="AY9542" s="40"/>
    </row>
    <row r="9543" spans="32:51" x14ac:dyDescent="0.25">
      <c r="AF9543" s="6"/>
      <c r="AG9543" s="40"/>
      <c r="AJ9543" s="83"/>
      <c r="AK9543" s="40"/>
      <c r="AN9543" s="83"/>
      <c r="AO9543" s="40"/>
      <c r="AT9543" s="83"/>
      <c r="AU9543" s="40"/>
      <c r="AX9543" s="6"/>
      <c r="AY9543" s="40"/>
    </row>
    <row r="9544" spans="32:51" x14ac:dyDescent="0.25">
      <c r="AF9544" s="6"/>
      <c r="AG9544" s="40"/>
      <c r="AJ9544" s="83"/>
      <c r="AK9544" s="40"/>
      <c r="AN9544" s="83"/>
      <c r="AO9544" s="40"/>
      <c r="AT9544" s="83"/>
      <c r="AU9544" s="40"/>
      <c r="AX9544" s="6"/>
      <c r="AY9544" s="40"/>
    </row>
    <row r="9545" spans="32:51" x14ac:dyDescent="0.25">
      <c r="AF9545" s="6"/>
      <c r="AG9545" s="40"/>
      <c r="AJ9545" s="83"/>
      <c r="AK9545" s="40"/>
      <c r="AN9545" s="83"/>
      <c r="AO9545" s="40"/>
      <c r="AT9545" s="83"/>
      <c r="AU9545" s="40"/>
      <c r="AX9545" s="6"/>
      <c r="AY9545" s="40"/>
    </row>
    <row r="9546" spans="32:51" x14ac:dyDescent="0.25">
      <c r="AF9546" s="6"/>
      <c r="AG9546" s="40"/>
      <c r="AJ9546" s="83"/>
      <c r="AK9546" s="40"/>
      <c r="AN9546" s="83"/>
      <c r="AO9546" s="40"/>
      <c r="AT9546" s="83"/>
      <c r="AU9546" s="40"/>
      <c r="AX9546" s="6"/>
      <c r="AY9546" s="40"/>
    </row>
    <row r="9547" spans="32:51" x14ac:dyDescent="0.25">
      <c r="AF9547" s="6"/>
      <c r="AG9547" s="40"/>
      <c r="AJ9547" s="83"/>
      <c r="AK9547" s="40"/>
      <c r="AN9547" s="83"/>
      <c r="AO9547" s="40"/>
      <c r="AT9547" s="83"/>
      <c r="AU9547" s="40"/>
      <c r="AX9547" s="6"/>
      <c r="AY9547" s="40"/>
    </row>
    <row r="9548" spans="32:51" x14ac:dyDescent="0.25">
      <c r="AF9548" s="6"/>
      <c r="AG9548" s="40"/>
      <c r="AJ9548" s="83"/>
      <c r="AK9548" s="40"/>
      <c r="AN9548" s="83"/>
      <c r="AO9548" s="40"/>
      <c r="AT9548" s="83"/>
      <c r="AU9548" s="40"/>
      <c r="AX9548" s="6"/>
      <c r="AY9548" s="40"/>
    </row>
    <row r="9549" spans="32:51" x14ac:dyDescent="0.25">
      <c r="AF9549" s="6"/>
      <c r="AG9549" s="40"/>
      <c r="AJ9549" s="83"/>
      <c r="AK9549" s="40"/>
      <c r="AN9549" s="83"/>
      <c r="AO9549" s="40"/>
      <c r="AT9549" s="83"/>
      <c r="AU9549" s="40"/>
      <c r="AX9549" s="6"/>
      <c r="AY9549" s="40"/>
    </row>
    <row r="9550" spans="32:51" x14ac:dyDescent="0.25">
      <c r="AF9550" s="6"/>
      <c r="AG9550" s="40"/>
      <c r="AJ9550" s="83"/>
      <c r="AK9550" s="40"/>
      <c r="AN9550" s="83"/>
      <c r="AO9550" s="40"/>
      <c r="AT9550" s="83"/>
      <c r="AU9550" s="40"/>
      <c r="AX9550" s="6"/>
      <c r="AY9550" s="40"/>
    </row>
    <row r="9551" spans="32:51" x14ac:dyDescent="0.25">
      <c r="AF9551" s="6"/>
      <c r="AG9551" s="40"/>
      <c r="AJ9551" s="83"/>
      <c r="AK9551" s="40"/>
      <c r="AN9551" s="83"/>
      <c r="AO9551" s="40"/>
      <c r="AT9551" s="83"/>
      <c r="AU9551" s="40"/>
      <c r="AX9551" s="6"/>
      <c r="AY9551" s="40"/>
    </row>
    <row r="9552" spans="32:51" x14ac:dyDescent="0.25">
      <c r="AF9552" s="6"/>
      <c r="AG9552" s="40"/>
      <c r="AJ9552" s="83"/>
      <c r="AK9552" s="40"/>
      <c r="AN9552" s="83"/>
      <c r="AO9552" s="40"/>
      <c r="AT9552" s="83"/>
      <c r="AU9552" s="40"/>
      <c r="AX9552" s="6"/>
      <c r="AY9552" s="40"/>
    </row>
    <row r="9553" spans="32:51" x14ac:dyDescent="0.25">
      <c r="AF9553" s="6"/>
      <c r="AG9553" s="40"/>
      <c r="AJ9553" s="83"/>
      <c r="AK9553" s="40"/>
      <c r="AN9553" s="83"/>
      <c r="AO9553" s="40"/>
      <c r="AT9553" s="83"/>
      <c r="AU9553" s="40"/>
      <c r="AX9553" s="6"/>
      <c r="AY9553" s="40"/>
    </row>
    <row r="9554" spans="32:51" x14ac:dyDescent="0.25">
      <c r="AF9554" s="6"/>
      <c r="AG9554" s="40"/>
      <c r="AJ9554" s="83"/>
      <c r="AK9554" s="40"/>
      <c r="AN9554" s="83"/>
      <c r="AO9554" s="40"/>
      <c r="AT9554" s="83"/>
      <c r="AU9554" s="40"/>
      <c r="AX9554" s="6"/>
      <c r="AY9554" s="40"/>
    </row>
    <row r="9555" spans="32:51" x14ac:dyDescent="0.25">
      <c r="AF9555" s="6"/>
      <c r="AG9555" s="40"/>
      <c r="AJ9555" s="83"/>
      <c r="AK9555" s="40"/>
      <c r="AN9555" s="83"/>
      <c r="AO9555" s="40"/>
      <c r="AT9555" s="83"/>
      <c r="AU9555" s="40"/>
      <c r="AX9555" s="6"/>
      <c r="AY9555" s="40"/>
    </row>
    <row r="9556" spans="32:51" x14ac:dyDescent="0.25">
      <c r="AF9556" s="6"/>
      <c r="AG9556" s="40"/>
      <c r="AJ9556" s="83"/>
      <c r="AK9556" s="40"/>
      <c r="AN9556" s="83"/>
      <c r="AO9556" s="40"/>
      <c r="AT9556" s="83"/>
      <c r="AU9556" s="40"/>
      <c r="AX9556" s="6"/>
      <c r="AY9556" s="40"/>
    </row>
    <row r="9557" spans="32:51" x14ac:dyDescent="0.25">
      <c r="AF9557" s="6"/>
      <c r="AG9557" s="40"/>
      <c r="AJ9557" s="83"/>
      <c r="AK9557" s="40"/>
      <c r="AN9557" s="83"/>
      <c r="AO9557" s="40"/>
      <c r="AT9557" s="83"/>
      <c r="AU9557" s="40"/>
      <c r="AX9557" s="6"/>
      <c r="AY9557" s="40"/>
    </row>
    <row r="9558" spans="32:51" x14ac:dyDescent="0.25">
      <c r="AF9558" s="6"/>
      <c r="AG9558" s="40"/>
      <c r="AJ9558" s="83"/>
      <c r="AK9558" s="40"/>
      <c r="AN9558" s="83"/>
      <c r="AO9558" s="40"/>
      <c r="AT9558" s="83"/>
      <c r="AU9558" s="40"/>
      <c r="AX9558" s="6"/>
      <c r="AY9558" s="40"/>
    </row>
    <row r="9559" spans="32:51" x14ac:dyDescent="0.25">
      <c r="AF9559" s="6"/>
      <c r="AG9559" s="40"/>
      <c r="AJ9559" s="83"/>
      <c r="AK9559" s="40"/>
      <c r="AN9559" s="83"/>
      <c r="AO9559" s="40"/>
      <c r="AT9559" s="83"/>
      <c r="AU9559" s="40"/>
      <c r="AX9559" s="6"/>
      <c r="AY9559" s="40"/>
    </row>
    <row r="9560" spans="32:51" x14ac:dyDescent="0.25">
      <c r="AF9560" s="6"/>
      <c r="AG9560" s="40"/>
      <c r="AJ9560" s="83"/>
      <c r="AK9560" s="40"/>
      <c r="AN9560" s="83"/>
      <c r="AO9560" s="40"/>
      <c r="AT9560" s="83"/>
      <c r="AU9560" s="40"/>
      <c r="AX9560" s="6"/>
      <c r="AY9560" s="40"/>
    </row>
    <row r="9561" spans="32:51" x14ac:dyDescent="0.25">
      <c r="AF9561" s="6"/>
      <c r="AG9561" s="40"/>
      <c r="AJ9561" s="83"/>
      <c r="AK9561" s="40"/>
      <c r="AN9561" s="83"/>
      <c r="AO9561" s="40"/>
      <c r="AT9561" s="83"/>
      <c r="AU9561" s="40"/>
      <c r="AX9561" s="6"/>
      <c r="AY9561" s="40"/>
    </row>
    <row r="9562" spans="32:51" x14ac:dyDescent="0.25">
      <c r="AF9562" s="6"/>
      <c r="AG9562" s="40"/>
      <c r="AJ9562" s="83"/>
      <c r="AK9562" s="40"/>
      <c r="AN9562" s="83"/>
      <c r="AO9562" s="40"/>
      <c r="AT9562" s="83"/>
      <c r="AU9562" s="40"/>
      <c r="AX9562" s="6"/>
      <c r="AY9562" s="40"/>
    </row>
    <row r="9563" spans="32:51" x14ac:dyDescent="0.25">
      <c r="AF9563" s="6"/>
      <c r="AG9563" s="40"/>
      <c r="AJ9563" s="83"/>
      <c r="AK9563" s="40"/>
      <c r="AN9563" s="83"/>
      <c r="AO9563" s="40"/>
      <c r="AT9563" s="83"/>
      <c r="AU9563" s="40"/>
      <c r="AX9563" s="6"/>
      <c r="AY9563" s="40"/>
    </row>
    <row r="9564" spans="32:51" x14ac:dyDescent="0.25">
      <c r="AF9564" s="6"/>
      <c r="AG9564" s="40"/>
      <c r="AJ9564" s="83"/>
      <c r="AK9564" s="40"/>
      <c r="AN9564" s="83"/>
      <c r="AO9564" s="40"/>
      <c r="AT9564" s="83"/>
      <c r="AU9564" s="40"/>
      <c r="AX9564" s="6"/>
      <c r="AY9564" s="40"/>
    </row>
    <row r="9565" spans="32:51" x14ac:dyDescent="0.25">
      <c r="AF9565" s="6"/>
      <c r="AG9565" s="40"/>
      <c r="AJ9565" s="83"/>
      <c r="AK9565" s="40"/>
      <c r="AN9565" s="83"/>
      <c r="AO9565" s="40"/>
      <c r="AT9565" s="83"/>
      <c r="AU9565" s="40"/>
      <c r="AX9565" s="6"/>
      <c r="AY9565" s="40"/>
    </row>
    <row r="9566" spans="32:51" x14ac:dyDescent="0.25">
      <c r="AF9566" s="6"/>
      <c r="AG9566" s="40"/>
      <c r="AJ9566" s="83"/>
      <c r="AK9566" s="40"/>
      <c r="AN9566" s="83"/>
      <c r="AO9566" s="40"/>
      <c r="AT9566" s="83"/>
      <c r="AU9566" s="40"/>
      <c r="AX9566" s="6"/>
      <c r="AY9566" s="40"/>
    </row>
    <row r="9567" spans="32:51" x14ac:dyDescent="0.25">
      <c r="AF9567" s="6"/>
      <c r="AG9567" s="40"/>
      <c r="AJ9567" s="83"/>
      <c r="AK9567" s="40"/>
      <c r="AN9567" s="83"/>
      <c r="AO9567" s="40"/>
      <c r="AT9567" s="83"/>
      <c r="AU9567" s="40"/>
      <c r="AX9567" s="6"/>
      <c r="AY9567" s="40"/>
    </row>
    <row r="9568" spans="32:51" x14ac:dyDescent="0.25">
      <c r="AF9568" s="6"/>
      <c r="AG9568" s="40"/>
      <c r="AJ9568" s="83"/>
      <c r="AK9568" s="40"/>
      <c r="AN9568" s="83"/>
      <c r="AO9568" s="40"/>
      <c r="AT9568" s="83"/>
      <c r="AU9568" s="40"/>
      <c r="AX9568" s="6"/>
      <c r="AY9568" s="40"/>
    </row>
    <row r="9569" spans="32:51" x14ac:dyDescent="0.25">
      <c r="AF9569" s="6"/>
      <c r="AG9569" s="40"/>
      <c r="AJ9569" s="83"/>
      <c r="AK9569" s="40"/>
      <c r="AN9569" s="83"/>
      <c r="AO9569" s="40"/>
      <c r="AT9569" s="83"/>
      <c r="AU9569" s="40"/>
      <c r="AX9569" s="6"/>
      <c r="AY9569" s="40"/>
    </row>
    <row r="9570" spans="32:51" x14ac:dyDescent="0.25">
      <c r="AF9570" s="6"/>
      <c r="AG9570" s="40"/>
      <c r="AJ9570" s="83"/>
      <c r="AK9570" s="40"/>
      <c r="AN9570" s="83"/>
      <c r="AO9570" s="40"/>
      <c r="AT9570" s="83"/>
      <c r="AU9570" s="40"/>
      <c r="AX9570" s="6"/>
      <c r="AY9570" s="40"/>
    </row>
    <row r="9571" spans="32:51" x14ac:dyDescent="0.25">
      <c r="AF9571" s="6"/>
      <c r="AG9571" s="40"/>
      <c r="AJ9571" s="83"/>
      <c r="AK9571" s="40"/>
      <c r="AN9571" s="83"/>
      <c r="AO9571" s="40"/>
      <c r="AT9571" s="83"/>
      <c r="AU9571" s="40"/>
      <c r="AX9571" s="6"/>
      <c r="AY9571" s="40"/>
    </row>
    <row r="9572" spans="32:51" x14ac:dyDescent="0.25">
      <c r="AF9572" s="6"/>
      <c r="AG9572" s="40"/>
      <c r="AJ9572" s="83"/>
      <c r="AK9572" s="40"/>
      <c r="AN9572" s="83"/>
      <c r="AO9572" s="40"/>
      <c r="AT9572" s="83"/>
      <c r="AU9572" s="40"/>
      <c r="AX9572" s="6"/>
      <c r="AY9572" s="40"/>
    </row>
    <row r="9573" spans="32:51" x14ac:dyDescent="0.25">
      <c r="AF9573" s="6"/>
      <c r="AG9573" s="40"/>
      <c r="AJ9573" s="83"/>
      <c r="AK9573" s="40"/>
      <c r="AN9573" s="83"/>
      <c r="AO9573" s="40"/>
      <c r="AT9573" s="83"/>
      <c r="AU9573" s="40"/>
      <c r="AX9573" s="6"/>
      <c r="AY9573" s="40"/>
    </row>
    <row r="9574" spans="32:51" x14ac:dyDescent="0.25">
      <c r="AF9574" s="6"/>
      <c r="AG9574" s="40"/>
      <c r="AJ9574" s="83"/>
      <c r="AK9574" s="40"/>
      <c r="AN9574" s="83"/>
      <c r="AO9574" s="40"/>
      <c r="AT9574" s="83"/>
      <c r="AU9574" s="40"/>
      <c r="AX9574" s="6"/>
      <c r="AY9574" s="40"/>
    </row>
    <row r="9575" spans="32:51" x14ac:dyDescent="0.25">
      <c r="AF9575" s="6"/>
      <c r="AG9575" s="40"/>
      <c r="AJ9575" s="83"/>
      <c r="AK9575" s="40"/>
      <c r="AN9575" s="83"/>
      <c r="AO9575" s="40"/>
      <c r="AT9575" s="83"/>
      <c r="AU9575" s="40"/>
      <c r="AX9575" s="6"/>
      <c r="AY9575" s="40"/>
    </row>
    <row r="9576" spans="32:51" x14ac:dyDescent="0.25">
      <c r="AF9576" s="6"/>
      <c r="AG9576" s="40"/>
      <c r="AJ9576" s="83"/>
      <c r="AK9576" s="40"/>
      <c r="AN9576" s="83"/>
      <c r="AO9576" s="40"/>
      <c r="AT9576" s="83"/>
      <c r="AU9576" s="40"/>
      <c r="AX9576" s="6"/>
      <c r="AY9576" s="40"/>
    </row>
    <row r="9577" spans="32:51" x14ac:dyDescent="0.25">
      <c r="AF9577" s="6"/>
      <c r="AG9577" s="40"/>
      <c r="AJ9577" s="83"/>
      <c r="AK9577" s="40"/>
      <c r="AN9577" s="83"/>
      <c r="AO9577" s="40"/>
      <c r="AT9577" s="83"/>
      <c r="AU9577" s="40"/>
      <c r="AX9577" s="6"/>
      <c r="AY9577" s="40"/>
    </row>
    <row r="9578" spans="32:51" x14ac:dyDescent="0.25">
      <c r="AF9578" s="6"/>
      <c r="AG9578" s="40"/>
      <c r="AJ9578" s="83"/>
      <c r="AK9578" s="40"/>
      <c r="AN9578" s="83"/>
      <c r="AO9578" s="40"/>
      <c r="AT9578" s="83"/>
      <c r="AU9578" s="40"/>
      <c r="AX9578" s="6"/>
      <c r="AY9578" s="40"/>
    </row>
    <row r="9579" spans="32:51" x14ac:dyDescent="0.25">
      <c r="AF9579" s="6"/>
      <c r="AG9579" s="40"/>
      <c r="AJ9579" s="83"/>
      <c r="AK9579" s="40"/>
      <c r="AN9579" s="83"/>
      <c r="AO9579" s="40"/>
      <c r="AT9579" s="83"/>
      <c r="AU9579" s="40"/>
      <c r="AX9579" s="6"/>
      <c r="AY9579" s="40"/>
    </row>
    <row r="9580" spans="32:51" x14ac:dyDescent="0.25">
      <c r="AF9580" s="6"/>
      <c r="AG9580" s="40"/>
      <c r="AJ9580" s="83"/>
      <c r="AK9580" s="40"/>
      <c r="AN9580" s="83"/>
      <c r="AO9580" s="40"/>
      <c r="AT9580" s="83"/>
      <c r="AU9580" s="40"/>
      <c r="AX9580" s="6"/>
      <c r="AY9580" s="40"/>
    </row>
    <row r="9581" spans="32:51" x14ac:dyDescent="0.25">
      <c r="AF9581" s="6"/>
      <c r="AG9581" s="40"/>
      <c r="AJ9581" s="83"/>
      <c r="AK9581" s="40"/>
      <c r="AN9581" s="83"/>
      <c r="AO9581" s="40"/>
      <c r="AT9581" s="83"/>
      <c r="AU9581" s="40"/>
      <c r="AX9581" s="6"/>
      <c r="AY9581" s="40"/>
    </row>
    <row r="9582" spans="32:51" x14ac:dyDescent="0.25">
      <c r="AF9582" s="6"/>
      <c r="AG9582" s="40"/>
      <c r="AJ9582" s="83"/>
      <c r="AK9582" s="40"/>
      <c r="AN9582" s="83"/>
      <c r="AO9582" s="40"/>
      <c r="AT9582" s="83"/>
      <c r="AU9582" s="40"/>
      <c r="AX9582" s="6"/>
      <c r="AY9582" s="40"/>
    </row>
    <row r="9583" spans="32:51" x14ac:dyDescent="0.25">
      <c r="AF9583" s="6"/>
      <c r="AG9583" s="40"/>
      <c r="AJ9583" s="83"/>
      <c r="AK9583" s="40"/>
      <c r="AN9583" s="83"/>
      <c r="AO9583" s="40"/>
      <c r="AT9583" s="83"/>
      <c r="AU9583" s="40"/>
      <c r="AX9583" s="6"/>
      <c r="AY9583" s="40"/>
    </row>
    <row r="9584" spans="32:51" x14ac:dyDescent="0.25">
      <c r="AF9584" s="6"/>
      <c r="AG9584" s="40"/>
      <c r="AJ9584" s="83"/>
      <c r="AK9584" s="40"/>
      <c r="AN9584" s="83"/>
      <c r="AO9584" s="40"/>
      <c r="AT9584" s="83"/>
      <c r="AU9584" s="40"/>
      <c r="AX9584" s="6"/>
      <c r="AY9584" s="40"/>
    </row>
    <row r="9585" spans="32:51" x14ac:dyDescent="0.25">
      <c r="AF9585" s="6"/>
      <c r="AG9585" s="40"/>
      <c r="AJ9585" s="83"/>
      <c r="AK9585" s="40"/>
      <c r="AN9585" s="83"/>
      <c r="AO9585" s="40"/>
      <c r="AT9585" s="83"/>
      <c r="AU9585" s="40"/>
      <c r="AX9585" s="6"/>
      <c r="AY9585" s="40"/>
    </row>
    <row r="9586" spans="32:51" x14ac:dyDescent="0.25">
      <c r="AF9586" s="6"/>
      <c r="AG9586" s="40"/>
      <c r="AJ9586" s="83"/>
      <c r="AK9586" s="40"/>
      <c r="AN9586" s="83"/>
      <c r="AO9586" s="40"/>
      <c r="AT9586" s="83"/>
      <c r="AU9586" s="40"/>
      <c r="AX9586" s="6"/>
      <c r="AY9586" s="40"/>
    </row>
    <row r="9587" spans="32:51" x14ac:dyDescent="0.25">
      <c r="AF9587" s="6"/>
      <c r="AG9587" s="40"/>
      <c r="AJ9587" s="83"/>
      <c r="AK9587" s="40"/>
      <c r="AN9587" s="83"/>
      <c r="AO9587" s="40"/>
      <c r="AT9587" s="83"/>
      <c r="AU9587" s="40"/>
      <c r="AX9587" s="6"/>
      <c r="AY9587" s="40"/>
    </row>
    <row r="9588" spans="32:51" x14ac:dyDescent="0.25">
      <c r="AF9588" s="6"/>
      <c r="AG9588" s="40"/>
      <c r="AJ9588" s="83"/>
      <c r="AK9588" s="40"/>
      <c r="AN9588" s="83"/>
      <c r="AO9588" s="40"/>
      <c r="AT9588" s="83"/>
      <c r="AU9588" s="40"/>
      <c r="AX9588" s="6"/>
      <c r="AY9588" s="40"/>
    </row>
    <row r="9589" spans="32:51" x14ac:dyDescent="0.25">
      <c r="AF9589" s="6"/>
      <c r="AG9589" s="40"/>
      <c r="AJ9589" s="83"/>
      <c r="AK9589" s="40"/>
      <c r="AN9589" s="83"/>
      <c r="AO9589" s="40"/>
      <c r="AT9589" s="83"/>
      <c r="AU9589" s="40"/>
      <c r="AX9589" s="6"/>
      <c r="AY9589" s="40"/>
    </row>
    <row r="9590" spans="32:51" x14ac:dyDescent="0.25">
      <c r="AF9590" s="6"/>
      <c r="AG9590" s="40"/>
      <c r="AJ9590" s="83"/>
      <c r="AK9590" s="40"/>
      <c r="AN9590" s="83"/>
      <c r="AO9590" s="40"/>
      <c r="AT9590" s="83"/>
      <c r="AU9590" s="40"/>
      <c r="AX9590" s="6"/>
      <c r="AY9590" s="40"/>
    </row>
    <row r="9591" spans="32:51" x14ac:dyDescent="0.25">
      <c r="AF9591" s="6"/>
      <c r="AG9591" s="40"/>
      <c r="AJ9591" s="83"/>
      <c r="AK9591" s="40"/>
      <c r="AN9591" s="83"/>
      <c r="AO9591" s="40"/>
      <c r="AT9591" s="83"/>
      <c r="AU9591" s="40"/>
      <c r="AX9591" s="6"/>
      <c r="AY9591" s="40"/>
    </row>
    <row r="9592" spans="32:51" x14ac:dyDescent="0.25">
      <c r="AF9592" s="6"/>
      <c r="AG9592" s="40"/>
      <c r="AJ9592" s="83"/>
      <c r="AK9592" s="40"/>
      <c r="AN9592" s="83"/>
      <c r="AO9592" s="40"/>
      <c r="AT9592" s="83"/>
      <c r="AU9592" s="40"/>
      <c r="AX9592" s="6"/>
      <c r="AY9592" s="40"/>
    </row>
    <row r="9593" spans="32:51" x14ac:dyDescent="0.25">
      <c r="AF9593" s="6"/>
      <c r="AG9593" s="40"/>
      <c r="AJ9593" s="83"/>
      <c r="AK9593" s="40"/>
      <c r="AN9593" s="83"/>
      <c r="AO9593" s="40"/>
      <c r="AT9593" s="83"/>
      <c r="AU9593" s="40"/>
      <c r="AX9593" s="6"/>
      <c r="AY9593" s="40"/>
    </row>
    <row r="9594" spans="32:51" x14ac:dyDescent="0.25">
      <c r="AF9594" s="6"/>
      <c r="AG9594" s="40"/>
      <c r="AJ9594" s="83"/>
      <c r="AK9594" s="40"/>
      <c r="AN9594" s="83"/>
      <c r="AO9594" s="40"/>
      <c r="AT9594" s="83"/>
      <c r="AU9594" s="40"/>
      <c r="AX9594" s="6"/>
      <c r="AY9594" s="40"/>
    </row>
    <row r="9595" spans="32:51" x14ac:dyDescent="0.25">
      <c r="AF9595" s="6"/>
      <c r="AG9595" s="40"/>
      <c r="AJ9595" s="83"/>
      <c r="AK9595" s="40"/>
      <c r="AN9595" s="83"/>
      <c r="AO9595" s="40"/>
      <c r="AT9595" s="83"/>
      <c r="AU9595" s="40"/>
      <c r="AX9595" s="6"/>
      <c r="AY9595" s="40"/>
    </row>
    <row r="9596" spans="32:51" x14ac:dyDescent="0.25">
      <c r="AF9596" s="6"/>
      <c r="AG9596" s="40"/>
      <c r="AJ9596" s="83"/>
      <c r="AK9596" s="40"/>
      <c r="AN9596" s="83"/>
      <c r="AO9596" s="40"/>
      <c r="AT9596" s="83"/>
      <c r="AU9596" s="40"/>
      <c r="AX9596" s="6"/>
      <c r="AY9596" s="40"/>
    </row>
    <row r="9597" spans="32:51" x14ac:dyDescent="0.25">
      <c r="AF9597" s="6"/>
      <c r="AG9597" s="40"/>
      <c r="AJ9597" s="83"/>
      <c r="AK9597" s="40"/>
      <c r="AN9597" s="83"/>
      <c r="AO9597" s="40"/>
      <c r="AT9597" s="83"/>
      <c r="AU9597" s="40"/>
      <c r="AX9597" s="6"/>
      <c r="AY9597" s="40"/>
    </row>
    <row r="9598" spans="32:51" x14ac:dyDescent="0.25">
      <c r="AF9598" s="6"/>
      <c r="AG9598" s="40"/>
      <c r="AJ9598" s="83"/>
      <c r="AK9598" s="40"/>
      <c r="AN9598" s="83"/>
      <c r="AO9598" s="40"/>
      <c r="AT9598" s="83"/>
      <c r="AU9598" s="40"/>
      <c r="AX9598" s="6"/>
      <c r="AY9598" s="40"/>
    </row>
    <row r="9599" spans="32:51" x14ac:dyDescent="0.25">
      <c r="AF9599" s="6"/>
      <c r="AG9599" s="40"/>
      <c r="AJ9599" s="83"/>
      <c r="AK9599" s="40"/>
      <c r="AN9599" s="83"/>
      <c r="AO9599" s="40"/>
      <c r="AT9599" s="83"/>
      <c r="AU9599" s="40"/>
      <c r="AX9599" s="6"/>
      <c r="AY9599" s="40"/>
    </row>
    <row r="9600" spans="32:51" x14ac:dyDescent="0.25">
      <c r="AF9600" s="6"/>
      <c r="AG9600" s="40"/>
      <c r="AJ9600" s="83"/>
      <c r="AK9600" s="40"/>
      <c r="AN9600" s="83"/>
      <c r="AO9600" s="40"/>
      <c r="AT9600" s="83"/>
      <c r="AU9600" s="40"/>
      <c r="AX9600" s="6"/>
      <c r="AY9600" s="40"/>
    </row>
    <row r="9601" spans="32:51" x14ac:dyDescent="0.25">
      <c r="AF9601" s="6"/>
      <c r="AG9601" s="40"/>
      <c r="AJ9601" s="83"/>
      <c r="AK9601" s="40"/>
      <c r="AN9601" s="83"/>
      <c r="AO9601" s="40"/>
      <c r="AT9601" s="83"/>
      <c r="AU9601" s="40"/>
      <c r="AX9601" s="6"/>
      <c r="AY9601" s="40"/>
    </row>
    <row r="9602" spans="32:51" x14ac:dyDescent="0.25">
      <c r="AF9602" s="6"/>
      <c r="AG9602" s="40"/>
      <c r="AJ9602" s="83"/>
      <c r="AK9602" s="40"/>
      <c r="AN9602" s="83"/>
      <c r="AO9602" s="40"/>
      <c r="AT9602" s="83"/>
      <c r="AU9602" s="40"/>
      <c r="AX9602" s="6"/>
      <c r="AY9602" s="40"/>
    </row>
    <row r="9603" spans="32:51" x14ac:dyDescent="0.25">
      <c r="AF9603" s="6"/>
      <c r="AG9603" s="40"/>
      <c r="AJ9603" s="83"/>
      <c r="AK9603" s="40"/>
      <c r="AN9603" s="83"/>
      <c r="AO9603" s="40"/>
      <c r="AT9603" s="83"/>
      <c r="AU9603" s="40"/>
      <c r="AX9603" s="6"/>
      <c r="AY9603" s="40"/>
    </row>
    <row r="9604" spans="32:51" x14ac:dyDescent="0.25">
      <c r="AF9604" s="6"/>
      <c r="AG9604" s="40"/>
      <c r="AJ9604" s="83"/>
      <c r="AK9604" s="40"/>
      <c r="AN9604" s="83"/>
      <c r="AO9604" s="40"/>
      <c r="AT9604" s="83"/>
      <c r="AU9604" s="40"/>
      <c r="AX9604" s="6"/>
      <c r="AY9604" s="40"/>
    </row>
    <row r="9605" spans="32:51" x14ac:dyDescent="0.25">
      <c r="AF9605" s="6"/>
      <c r="AG9605" s="40"/>
      <c r="AJ9605" s="83"/>
      <c r="AK9605" s="40"/>
      <c r="AN9605" s="83"/>
      <c r="AO9605" s="40"/>
      <c r="AT9605" s="83"/>
      <c r="AU9605" s="40"/>
      <c r="AX9605" s="6"/>
      <c r="AY9605" s="40"/>
    </row>
    <row r="9606" spans="32:51" x14ac:dyDescent="0.25">
      <c r="AF9606" s="6"/>
      <c r="AG9606" s="40"/>
      <c r="AJ9606" s="83"/>
      <c r="AK9606" s="40"/>
      <c r="AN9606" s="83"/>
      <c r="AO9606" s="40"/>
      <c r="AT9606" s="83"/>
      <c r="AU9606" s="40"/>
      <c r="AX9606" s="6"/>
      <c r="AY9606" s="40"/>
    </row>
    <row r="9607" spans="32:51" x14ac:dyDescent="0.25">
      <c r="AF9607" s="6"/>
      <c r="AG9607" s="40"/>
      <c r="AJ9607" s="83"/>
      <c r="AK9607" s="40"/>
      <c r="AN9607" s="83"/>
      <c r="AO9607" s="40"/>
      <c r="AT9607" s="83"/>
      <c r="AU9607" s="40"/>
      <c r="AX9607" s="6"/>
      <c r="AY9607" s="40"/>
    </row>
    <row r="9608" spans="32:51" x14ac:dyDescent="0.25">
      <c r="AF9608" s="6"/>
      <c r="AG9608" s="40"/>
      <c r="AJ9608" s="83"/>
      <c r="AK9608" s="40"/>
      <c r="AN9608" s="83"/>
      <c r="AO9608" s="40"/>
      <c r="AT9608" s="83"/>
      <c r="AU9608" s="40"/>
      <c r="AX9608" s="6"/>
      <c r="AY9608" s="40"/>
    </row>
    <row r="9609" spans="32:51" x14ac:dyDescent="0.25">
      <c r="AF9609" s="6"/>
      <c r="AG9609" s="40"/>
      <c r="AJ9609" s="83"/>
      <c r="AK9609" s="40"/>
      <c r="AN9609" s="83"/>
      <c r="AO9609" s="40"/>
      <c r="AT9609" s="83"/>
      <c r="AU9609" s="40"/>
      <c r="AX9609" s="6"/>
      <c r="AY9609" s="40"/>
    </row>
    <row r="9610" spans="32:51" x14ac:dyDescent="0.25">
      <c r="AF9610" s="6"/>
      <c r="AG9610" s="40"/>
      <c r="AJ9610" s="83"/>
      <c r="AK9610" s="40"/>
      <c r="AN9610" s="83"/>
      <c r="AO9610" s="40"/>
      <c r="AT9610" s="83"/>
      <c r="AU9610" s="40"/>
      <c r="AX9610" s="6"/>
      <c r="AY9610" s="40"/>
    </row>
    <row r="9611" spans="32:51" x14ac:dyDescent="0.25">
      <c r="AF9611" s="6"/>
      <c r="AG9611" s="40"/>
      <c r="AJ9611" s="83"/>
      <c r="AK9611" s="40"/>
      <c r="AN9611" s="83"/>
      <c r="AO9611" s="40"/>
      <c r="AT9611" s="83"/>
      <c r="AU9611" s="40"/>
      <c r="AX9611" s="6"/>
      <c r="AY9611" s="40"/>
    </row>
    <row r="9612" spans="32:51" x14ac:dyDescent="0.25">
      <c r="AF9612" s="6"/>
      <c r="AG9612" s="40"/>
      <c r="AJ9612" s="83"/>
      <c r="AK9612" s="40"/>
      <c r="AN9612" s="83"/>
      <c r="AO9612" s="40"/>
      <c r="AT9612" s="83"/>
      <c r="AU9612" s="40"/>
      <c r="AX9612" s="6"/>
      <c r="AY9612" s="40"/>
    </row>
    <row r="9613" spans="32:51" x14ac:dyDescent="0.25">
      <c r="AF9613" s="6"/>
      <c r="AG9613" s="40"/>
      <c r="AJ9613" s="83"/>
      <c r="AK9613" s="40"/>
      <c r="AN9613" s="83"/>
      <c r="AO9613" s="40"/>
      <c r="AT9613" s="83"/>
      <c r="AU9613" s="40"/>
      <c r="AX9613" s="6"/>
      <c r="AY9613" s="40"/>
    </row>
    <row r="9614" spans="32:51" x14ac:dyDescent="0.25">
      <c r="AF9614" s="6"/>
      <c r="AG9614" s="40"/>
      <c r="AJ9614" s="83"/>
      <c r="AK9614" s="40"/>
      <c r="AN9614" s="83"/>
      <c r="AO9614" s="40"/>
      <c r="AT9614" s="83"/>
      <c r="AU9614" s="40"/>
      <c r="AX9614" s="6"/>
      <c r="AY9614" s="40"/>
    </row>
    <row r="9615" spans="32:51" x14ac:dyDescent="0.25">
      <c r="AF9615" s="6"/>
      <c r="AG9615" s="40"/>
      <c r="AJ9615" s="83"/>
      <c r="AK9615" s="40"/>
      <c r="AN9615" s="83"/>
      <c r="AO9615" s="40"/>
      <c r="AT9615" s="83"/>
      <c r="AU9615" s="40"/>
      <c r="AX9615" s="6"/>
      <c r="AY9615" s="40"/>
    </row>
    <row r="9616" spans="32:51" x14ac:dyDescent="0.25">
      <c r="AF9616" s="6"/>
      <c r="AG9616" s="40"/>
      <c r="AJ9616" s="83"/>
      <c r="AK9616" s="40"/>
      <c r="AN9616" s="83"/>
      <c r="AO9616" s="40"/>
      <c r="AT9616" s="83"/>
      <c r="AU9616" s="40"/>
      <c r="AX9616" s="6"/>
      <c r="AY9616" s="40"/>
    </row>
    <row r="9617" spans="32:51" x14ac:dyDescent="0.25">
      <c r="AF9617" s="6"/>
      <c r="AG9617" s="40"/>
      <c r="AJ9617" s="83"/>
      <c r="AK9617" s="40"/>
      <c r="AN9617" s="83"/>
      <c r="AO9617" s="40"/>
      <c r="AT9617" s="83"/>
      <c r="AU9617" s="40"/>
      <c r="AX9617" s="6"/>
      <c r="AY9617" s="40"/>
    </row>
    <row r="9618" spans="32:51" x14ac:dyDescent="0.25">
      <c r="AF9618" s="6"/>
      <c r="AG9618" s="40"/>
      <c r="AJ9618" s="83"/>
      <c r="AK9618" s="40"/>
      <c r="AN9618" s="83"/>
      <c r="AO9618" s="40"/>
      <c r="AT9618" s="83"/>
      <c r="AU9618" s="40"/>
      <c r="AX9618" s="6"/>
      <c r="AY9618" s="40"/>
    </row>
    <row r="9619" spans="32:51" x14ac:dyDescent="0.25">
      <c r="AF9619" s="6"/>
      <c r="AG9619" s="40"/>
      <c r="AJ9619" s="83"/>
      <c r="AK9619" s="40"/>
      <c r="AN9619" s="83"/>
      <c r="AO9619" s="40"/>
      <c r="AT9619" s="83"/>
      <c r="AU9619" s="40"/>
      <c r="AX9619" s="6"/>
      <c r="AY9619" s="40"/>
    </row>
    <row r="9620" spans="32:51" x14ac:dyDescent="0.25">
      <c r="AF9620" s="6"/>
      <c r="AG9620" s="40"/>
      <c r="AJ9620" s="83"/>
      <c r="AK9620" s="40"/>
      <c r="AN9620" s="83"/>
      <c r="AO9620" s="40"/>
      <c r="AT9620" s="83"/>
      <c r="AU9620" s="40"/>
      <c r="AX9620" s="6"/>
      <c r="AY9620" s="40"/>
    </row>
    <row r="9621" spans="32:51" x14ac:dyDescent="0.25">
      <c r="AF9621" s="6"/>
      <c r="AG9621" s="40"/>
      <c r="AJ9621" s="83"/>
      <c r="AK9621" s="40"/>
      <c r="AN9621" s="83"/>
      <c r="AO9621" s="40"/>
      <c r="AT9621" s="83"/>
      <c r="AU9621" s="40"/>
      <c r="AX9621" s="6"/>
      <c r="AY9621" s="40"/>
    </row>
    <row r="9622" spans="32:51" x14ac:dyDescent="0.25">
      <c r="AF9622" s="6"/>
      <c r="AG9622" s="40"/>
      <c r="AJ9622" s="83"/>
      <c r="AK9622" s="40"/>
      <c r="AN9622" s="83"/>
      <c r="AO9622" s="40"/>
      <c r="AT9622" s="83"/>
      <c r="AU9622" s="40"/>
      <c r="AX9622" s="6"/>
      <c r="AY9622" s="40"/>
    </row>
    <row r="9623" spans="32:51" x14ac:dyDescent="0.25">
      <c r="AF9623" s="6"/>
      <c r="AG9623" s="40"/>
      <c r="AJ9623" s="83"/>
      <c r="AK9623" s="40"/>
      <c r="AN9623" s="83"/>
      <c r="AO9623" s="40"/>
      <c r="AT9623" s="83"/>
      <c r="AU9623" s="40"/>
      <c r="AX9623" s="6"/>
      <c r="AY9623" s="40"/>
    </row>
    <row r="9624" spans="32:51" x14ac:dyDescent="0.25">
      <c r="AF9624" s="6"/>
      <c r="AG9624" s="40"/>
      <c r="AJ9624" s="83"/>
      <c r="AK9624" s="40"/>
      <c r="AN9624" s="83"/>
      <c r="AO9624" s="40"/>
      <c r="AT9624" s="83"/>
      <c r="AU9624" s="40"/>
      <c r="AX9624" s="6"/>
      <c r="AY9624" s="40"/>
    </row>
    <row r="9625" spans="32:51" x14ac:dyDescent="0.25">
      <c r="AF9625" s="6"/>
      <c r="AG9625" s="40"/>
      <c r="AJ9625" s="83"/>
      <c r="AK9625" s="40"/>
      <c r="AN9625" s="83"/>
      <c r="AO9625" s="40"/>
      <c r="AT9625" s="83"/>
      <c r="AU9625" s="40"/>
      <c r="AX9625" s="6"/>
      <c r="AY9625" s="40"/>
    </row>
    <row r="9626" spans="32:51" x14ac:dyDescent="0.25">
      <c r="AF9626" s="6"/>
      <c r="AG9626" s="40"/>
      <c r="AJ9626" s="83"/>
      <c r="AK9626" s="40"/>
      <c r="AN9626" s="83"/>
      <c r="AO9626" s="40"/>
      <c r="AT9626" s="83"/>
      <c r="AU9626" s="40"/>
      <c r="AX9626" s="6"/>
      <c r="AY9626" s="40"/>
    </row>
    <row r="9627" spans="32:51" x14ac:dyDescent="0.25">
      <c r="AF9627" s="6"/>
      <c r="AG9627" s="40"/>
      <c r="AJ9627" s="83"/>
      <c r="AK9627" s="40"/>
      <c r="AN9627" s="83"/>
      <c r="AO9627" s="40"/>
      <c r="AT9627" s="83"/>
      <c r="AU9627" s="40"/>
      <c r="AX9627" s="6"/>
      <c r="AY9627" s="40"/>
    </row>
    <row r="9628" spans="32:51" x14ac:dyDescent="0.25">
      <c r="AF9628" s="6"/>
      <c r="AG9628" s="40"/>
      <c r="AJ9628" s="83"/>
      <c r="AK9628" s="40"/>
      <c r="AN9628" s="83"/>
      <c r="AO9628" s="40"/>
      <c r="AT9628" s="83"/>
      <c r="AU9628" s="40"/>
      <c r="AX9628" s="6"/>
      <c r="AY9628" s="40"/>
    </row>
    <row r="9629" spans="32:51" x14ac:dyDescent="0.25">
      <c r="AF9629" s="6"/>
      <c r="AG9629" s="40"/>
      <c r="AJ9629" s="83"/>
      <c r="AK9629" s="40"/>
      <c r="AN9629" s="83"/>
      <c r="AO9629" s="40"/>
      <c r="AT9629" s="83"/>
      <c r="AU9629" s="40"/>
      <c r="AX9629" s="6"/>
      <c r="AY9629" s="40"/>
    </row>
    <row r="9630" spans="32:51" x14ac:dyDescent="0.25">
      <c r="AF9630" s="6"/>
      <c r="AG9630" s="40"/>
      <c r="AJ9630" s="83"/>
      <c r="AK9630" s="40"/>
      <c r="AN9630" s="83"/>
      <c r="AO9630" s="40"/>
      <c r="AT9630" s="83"/>
      <c r="AU9630" s="40"/>
      <c r="AX9630" s="6"/>
      <c r="AY9630" s="40"/>
    </row>
    <row r="9631" spans="32:51" x14ac:dyDescent="0.25">
      <c r="AF9631" s="6"/>
      <c r="AG9631" s="40"/>
      <c r="AJ9631" s="83"/>
      <c r="AK9631" s="40"/>
      <c r="AN9631" s="83"/>
      <c r="AO9631" s="40"/>
      <c r="AT9631" s="83"/>
      <c r="AU9631" s="40"/>
      <c r="AX9631" s="6"/>
      <c r="AY9631" s="40"/>
    </row>
    <row r="9632" spans="32:51" x14ac:dyDescent="0.25">
      <c r="AF9632" s="6"/>
      <c r="AG9632" s="40"/>
      <c r="AJ9632" s="83"/>
      <c r="AK9632" s="40"/>
      <c r="AN9632" s="83"/>
      <c r="AO9632" s="40"/>
      <c r="AT9632" s="83"/>
      <c r="AU9632" s="40"/>
      <c r="AX9632" s="6"/>
      <c r="AY9632" s="40"/>
    </row>
    <row r="9633" spans="32:51" x14ac:dyDescent="0.25">
      <c r="AF9633" s="6"/>
      <c r="AG9633" s="40"/>
      <c r="AJ9633" s="83"/>
      <c r="AK9633" s="40"/>
      <c r="AN9633" s="83"/>
      <c r="AO9633" s="40"/>
      <c r="AT9633" s="83"/>
      <c r="AU9633" s="40"/>
      <c r="AX9633" s="6"/>
      <c r="AY9633" s="40"/>
    </row>
    <row r="9634" spans="32:51" x14ac:dyDescent="0.25">
      <c r="AF9634" s="6"/>
      <c r="AG9634" s="40"/>
      <c r="AJ9634" s="83"/>
      <c r="AK9634" s="40"/>
      <c r="AN9634" s="83"/>
      <c r="AO9634" s="40"/>
      <c r="AT9634" s="83"/>
      <c r="AU9634" s="40"/>
      <c r="AX9634" s="6"/>
      <c r="AY9634" s="40"/>
    </row>
    <row r="9635" spans="32:51" x14ac:dyDescent="0.25">
      <c r="AF9635" s="6"/>
      <c r="AG9635" s="40"/>
      <c r="AJ9635" s="83"/>
      <c r="AK9635" s="40"/>
      <c r="AN9635" s="83"/>
      <c r="AO9635" s="40"/>
      <c r="AT9635" s="83"/>
      <c r="AU9635" s="40"/>
      <c r="AX9635" s="6"/>
      <c r="AY9635" s="40"/>
    </row>
    <row r="9636" spans="32:51" x14ac:dyDescent="0.25">
      <c r="AF9636" s="6"/>
      <c r="AG9636" s="40"/>
      <c r="AJ9636" s="83"/>
      <c r="AK9636" s="40"/>
      <c r="AN9636" s="83"/>
      <c r="AO9636" s="40"/>
      <c r="AT9636" s="83"/>
      <c r="AU9636" s="40"/>
      <c r="AX9636" s="6"/>
      <c r="AY9636" s="40"/>
    </row>
    <row r="9637" spans="32:51" x14ac:dyDescent="0.25">
      <c r="AF9637" s="6"/>
      <c r="AG9637" s="40"/>
      <c r="AJ9637" s="83"/>
      <c r="AK9637" s="40"/>
      <c r="AN9637" s="83"/>
      <c r="AO9637" s="40"/>
      <c r="AT9637" s="83"/>
      <c r="AU9637" s="40"/>
      <c r="AX9637" s="6"/>
      <c r="AY9637" s="40"/>
    </row>
    <row r="9638" spans="32:51" x14ac:dyDescent="0.25">
      <c r="AF9638" s="6"/>
      <c r="AG9638" s="40"/>
      <c r="AJ9638" s="83"/>
      <c r="AK9638" s="40"/>
      <c r="AN9638" s="83"/>
      <c r="AO9638" s="40"/>
      <c r="AT9638" s="83"/>
      <c r="AU9638" s="40"/>
      <c r="AX9638" s="6"/>
      <c r="AY9638" s="40"/>
    </row>
    <row r="9639" spans="32:51" x14ac:dyDescent="0.25">
      <c r="AF9639" s="6"/>
      <c r="AG9639" s="40"/>
      <c r="AJ9639" s="83"/>
      <c r="AK9639" s="40"/>
      <c r="AN9639" s="83"/>
      <c r="AO9639" s="40"/>
      <c r="AT9639" s="83"/>
      <c r="AU9639" s="40"/>
      <c r="AX9639" s="6"/>
      <c r="AY9639" s="40"/>
    </row>
    <row r="9640" spans="32:51" x14ac:dyDescent="0.25">
      <c r="AF9640" s="6"/>
      <c r="AG9640" s="40"/>
      <c r="AJ9640" s="83"/>
      <c r="AK9640" s="40"/>
      <c r="AN9640" s="83"/>
      <c r="AO9640" s="40"/>
      <c r="AT9640" s="83"/>
      <c r="AU9640" s="40"/>
      <c r="AX9640" s="6"/>
      <c r="AY9640" s="40"/>
    </row>
    <row r="9641" spans="32:51" x14ac:dyDescent="0.25">
      <c r="AF9641" s="6"/>
      <c r="AG9641" s="40"/>
      <c r="AJ9641" s="83"/>
      <c r="AK9641" s="40"/>
      <c r="AN9641" s="83"/>
      <c r="AO9641" s="40"/>
      <c r="AT9641" s="83"/>
      <c r="AU9641" s="40"/>
      <c r="AX9641" s="6"/>
      <c r="AY9641" s="40"/>
    </row>
    <row r="9642" spans="32:51" x14ac:dyDescent="0.25">
      <c r="AF9642" s="6"/>
      <c r="AG9642" s="40"/>
      <c r="AJ9642" s="83"/>
      <c r="AK9642" s="40"/>
      <c r="AN9642" s="83"/>
      <c r="AO9642" s="40"/>
      <c r="AT9642" s="83"/>
      <c r="AU9642" s="40"/>
      <c r="AX9642" s="6"/>
      <c r="AY9642" s="40"/>
    </row>
    <row r="9643" spans="32:51" x14ac:dyDescent="0.25">
      <c r="AF9643" s="6"/>
      <c r="AG9643" s="40"/>
      <c r="AJ9643" s="83"/>
      <c r="AK9643" s="40"/>
      <c r="AN9643" s="83"/>
      <c r="AO9643" s="40"/>
      <c r="AT9643" s="83"/>
      <c r="AU9643" s="40"/>
      <c r="AX9643" s="6"/>
      <c r="AY9643" s="40"/>
    </row>
    <row r="9644" spans="32:51" x14ac:dyDescent="0.25">
      <c r="AF9644" s="6"/>
      <c r="AG9644" s="40"/>
      <c r="AJ9644" s="83"/>
      <c r="AK9644" s="40"/>
      <c r="AN9644" s="83"/>
      <c r="AO9644" s="40"/>
      <c r="AT9644" s="83"/>
      <c r="AU9644" s="40"/>
      <c r="AX9644" s="6"/>
      <c r="AY9644" s="40"/>
    </row>
    <row r="9645" spans="32:51" x14ac:dyDescent="0.25">
      <c r="AF9645" s="6"/>
      <c r="AG9645" s="40"/>
      <c r="AJ9645" s="83"/>
      <c r="AK9645" s="40"/>
      <c r="AN9645" s="83"/>
      <c r="AO9645" s="40"/>
      <c r="AT9645" s="83"/>
      <c r="AU9645" s="40"/>
      <c r="AX9645" s="6"/>
      <c r="AY9645" s="40"/>
    </row>
    <row r="9646" spans="32:51" x14ac:dyDescent="0.25">
      <c r="AF9646" s="6"/>
      <c r="AG9646" s="40"/>
      <c r="AJ9646" s="83"/>
      <c r="AK9646" s="40"/>
      <c r="AN9646" s="83"/>
      <c r="AO9646" s="40"/>
      <c r="AT9646" s="83"/>
      <c r="AU9646" s="40"/>
      <c r="AX9646" s="6"/>
      <c r="AY9646" s="40"/>
    </row>
    <row r="9647" spans="32:51" x14ac:dyDescent="0.25">
      <c r="AF9647" s="6"/>
      <c r="AG9647" s="40"/>
      <c r="AJ9647" s="83"/>
      <c r="AK9647" s="40"/>
      <c r="AN9647" s="83"/>
      <c r="AO9647" s="40"/>
      <c r="AT9647" s="83"/>
      <c r="AU9647" s="40"/>
      <c r="AX9647" s="6"/>
      <c r="AY9647" s="40"/>
    </row>
    <row r="9648" spans="32:51" x14ac:dyDescent="0.25">
      <c r="AF9648" s="6"/>
      <c r="AG9648" s="40"/>
      <c r="AJ9648" s="83"/>
      <c r="AK9648" s="40"/>
      <c r="AN9648" s="83"/>
      <c r="AO9648" s="40"/>
      <c r="AT9648" s="83"/>
      <c r="AU9648" s="40"/>
      <c r="AX9648" s="6"/>
      <c r="AY9648" s="40"/>
    </row>
    <row r="9649" spans="32:51" x14ac:dyDescent="0.25">
      <c r="AF9649" s="6"/>
      <c r="AG9649" s="40"/>
      <c r="AJ9649" s="83"/>
      <c r="AK9649" s="40"/>
      <c r="AN9649" s="83"/>
      <c r="AO9649" s="40"/>
      <c r="AT9649" s="83"/>
      <c r="AU9649" s="40"/>
      <c r="AX9649" s="6"/>
      <c r="AY9649" s="40"/>
    </row>
    <row r="9650" spans="32:51" x14ac:dyDescent="0.25">
      <c r="AF9650" s="6"/>
      <c r="AG9650" s="40"/>
      <c r="AJ9650" s="83"/>
      <c r="AK9650" s="40"/>
      <c r="AN9650" s="83"/>
      <c r="AO9650" s="40"/>
      <c r="AT9650" s="83"/>
      <c r="AU9650" s="40"/>
      <c r="AX9650" s="6"/>
      <c r="AY9650" s="40"/>
    </row>
    <row r="9651" spans="32:51" x14ac:dyDescent="0.25">
      <c r="AF9651" s="6"/>
      <c r="AG9651" s="40"/>
      <c r="AJ9651" s="83"/>
      <c r="AK9651" s="40"/>
      <c r="AN9651" s="83"/>
      <c r="AO9651" s="40"/>
      <c r="AT9651" s="83"/>
      <c r="AU9651" s="40"/>
      <c r="AX9651" s="6"/>
      <c r="AY9651" s="40"/>
    </row>
    <row r="9652" spans="32:51" x14ac:dyDescent="0.25">
      <c r="AF9652" s="6"/>
      <c r="AG9652" s="40"/>
      <c r="AJ9652" s="83"/>
      <c r="AK9652" s="40"/>
      <c r="AN9652" s="83"/>
      <c r="AO9652" s="40"/>
      <c r="AT9652" s="83"/>
      <c r="AU9652" s="40"/>
      <c r="AX9652" s="6"/>
      <c r="AY9652" s="40"/>
    </row>
    <row r="9653" spans="32:51" x14ac:dyDescent="0.25">
      <c r="AF9653" s="6"/>
      <c r="AG9653" s="40"/>
      <c r="AJ9653" s="83"/>
      <c r="AK9653" s="40"/>
      <c r="AN9653" s="83"/>
      <c r="AO9653" s="40"/>
      <c r="AT9653" s="83"/>
      <c r="AU9653" s="40"/>
      <c r="AX9653" s="6"/>
      <c r="AY9653" s="40"/>
    </row>
    <row r="9654" spans="32:51" x14ac:dyDescent="0.25">
      <c r="AF9654" s="6"/>
      <c r="AG9654" s="40"/>
      <c r="AJ9654" s="83"/>
      <c r="AK9654" s="40"/>
      <c r="AN9654" s="83"/>
      <c r="AO9654" s="40"/>
      <c r="AT9654" s="83"/>
      <c r="AU9654" s="40"/>
      <c r="AX9654" s="6"/>
      <c r="AY9654" s="40"/>
    </row>
    <row r="9655" spans="32:51" x14ac:dyDescent="0.25">
      <c r="AF9655" s="6"/>
      <c r="AG9655" s="40"/>
      <c r="AJ9655" s="83"/>
      <c r="AK9655" s="40"/>
      <c r="AN9655" s="83"/>
      <c r="AO9655" s="40"/>
      <c r="AT9655" s="83"/>
      <c r="AU9655" s="40"/>
      <c r="AX9655" s="6"/>
      <c r="AY9655" s="40"/>
    </row>
    <row r="9656" spans="32:51" x14ac:dyDescent="0.25">
      <c r="AF9656" s="6"/>
      <c r="AG9656" s="40"/>
      <c r="AJ9656" s="83"/>
      <c r="AK9656" s="40"/>
      <c r="AN9656" s="83"/>
      <c r="AO9656" s="40"/>
      <c r="AT9656" s="83"/>
      <c r="AU9656" s="40"/>
      <c r="AX9656" s="6"/>
      <c r="AY9656" s="40"/>
    </row>
    <row r="9657" spans="32:51" x14ac:dyDescent="0.25">
      <c r="AF9657" s="6"/>
      <c r="AG9657" s="40"/>
      <c r="AJ9657" s="83"/>
      <c r="AK9657" s="40"/>
      <c r="AN9657" s="83"/>
      <c r="AO9657" s="40"/>
      <c r="AT9657" s="83"/>
      <c r="AU9657" s="40"/>
      <c r="AX9657" s="6"/>
      <c r="AY9657" s="40"/>
    </row>
    <row r="9658" spans="32:51" x14ac:dyDescent="0.25">
      <c r="AF9658" s="6"/>
      <c r="AG9658" s="40"/>
      <c r="AJ9658" s="83"/>
      <c r="AK9658" s="40"/>
      <c r="AN9658" s="83"/>
      <c r="AO9658" s="40"/>
      <c r="AT9658" s="83"/>
      <c r="AU9658" s="40"/>
      <c r="AX9658" s="6"/>
      <c r="AY9658" s="40"/>
    </row>
    <row r="9659" spans="32:51" x14ac:dyDescent="0.25">
      <c r="AF9659" s="6"/>
      <c r="AG9659" s="40"/>
      <c r="AJ9659" s="83"/>
      <c r="AK9659" s="40"/>
      <c r="AN9659" s="83"/>
      <c r="AO9659" s="40"/>
      <c r="AT9659" s="83"/>
      <c r="AU9659" s="40"/>
      <c r="AX9659" s="6"/>
      <c r="AY9659" s="40"/>
    </row>
    <row r="9660" spans="32:51" x14ac:dyDescent="0.25">
      <c r="AF9660" s="6"/>
      <c r="AG9660" s="40"/>
      <c r="AJ9660" s="83"/>
      <c r="AK9660" s="40"/>
      <c r="AN9660" s="83"/>
      <c r="AO9660" s="40"/>
      <c r="AT9660" s="83"/>
      <c r="AU9660" s="40"/>
      <c r="AX9660" s="6"/>
      <c r="AY9660" s="40"/>
    </row>
    <row r="9661" spans="32:51" x14ac:dyDescent="0.25">
      <c r="AF9661" s="6"/>
      <c r="AG9661" s="40"/>
      <c r="AJ9661" s="83"/>
      <c r="AK9661" s="40"/>
      <c r="AN9661" s="83"/>
      <c r="AO9661" s="40"/>
      <c r="AT9661" s="83"/>
      <c r="AU9661" s="40"/>
      <c r="AX9661" s="6"/>
      <c r="AY9661" s="40"/>
    </row>
    <row r="9662" spans="32:51" x14ac:dyDescent="0.25">
      <c r="AF9662" s="6"/>
      <c r="AG9662" s="40"/>
      <c r="AJ9662" s="83"/>
      <c r="AK9662" s="40"/>
      <c r="AN9662" s="83"/>
      <c r="AO9662" s="40"/>
      <c r="AT9662" s="83"/>
      <c r="AU9662" s="40"/>
      <c r="AX9662" s="6"/>
      <c r="AY9662" s="40"/>
    </row>
    <row r="9663" spans="32:51" x14ac:dyDescent="0.25">
      <c r="AF9663" s="6"/>
      <c r="AG9663" s="40"/>
      <c r="AJ9663" s="83"/>
      <c r="AK9663" s="40"/>
      <c r="AN9663" s="83"/>
      <c r="AO9663" s="40"/>
      <c r="AT9663" s="83"/>
      <c r="AU9663" s="40"/>
      <c r="AX9663" s="6"/>
      <c r="AY9663" s="40"/>
    </row>
    <row r="9664" spans="32:51" x14ac:dyDescent="0.25">
      <c r="AF9664" s="6"/>
      <c r="AG9664" s="40"/>
      <c r="AJ9664" s="83"/>
      <c r="AK9664" s="40"/>
      <c r="AN9664" s="83"/>
      <c r="AO9664" s="40"/>
      <c r="AT9664" s="83"/>
      <c r="AU9664" s="40"/>
      <c r="AX9664" s="6"/>
      <c r="AY9664" s="40"/>
    </row>
    <row r="9665" spans="32:51" x14ac:dyDescent="0.25">
      <c r="AF9665" s="6"/>
      <c r="AG9665" s="40"/>
      <c r="AJ9665" s="83"/>
      <c r="AK9665" s="40"/>
      <c r="AN9665" s="83"/>
      <c r="AO9665" s="40"/>
      <c r="AT9665" s="83"/>
      <c r="AU9665" s="40"/>
      <c r="AX9665" s="6"/>
      <c r="AY9665" s="40"/>
    </row>
    <row r="9666" spans="32:51" x14ac:dyDescent="0.25">
      <c r="AF9666" s="6"/>
      <c r="AG9666" s="40"/>
      <c r="AJ9666" s="83"/>
      <c r="AK9666" s="40"/>
      <c r="AN9666" s="83"/>
      <c r="AO9666" s="40"/>
      <c r="AT9666" s="83"/>
      <c r="AU9666" s="40"/>
      <c r="AX9666" s="6"/>
      <c r="AY9666" s="40"/>
    </row>
    <row r="9667" spans="32:51" x14ac:dyDescent="0.25">
      <c r="AF9667" s="6"/>
      <c r="AG9667" s="40"/>
      <c r="AJ9667" s="83"/>
      <c r="AK9667" s="40"/>
      <c r="AN9667" s="83"/>
      <c r="AO9667" s="40"/>
      <c r="AT9667" s="83"/>
      <c r="AU9667" s="40"/>
      <c r="AX9667" s="6"/>
      <c r="AY9667" s="40"/>
    </row>
    <row r="9668" spans="32:51" x14ac:dyDescent="0.25">
      <c r="AF9668" s="6"/>
      <c r="AG9668" s="40"/>
      <c r="AJ9668" s="83"/>
      <c r="AK9668" s="40"/>
      <c r="AN9668" s="83"/>
      <c r="AO9668" s="40"/>
      <c r="AT9668" s="83"/>
      <c r="AU9668" s="40"/>
      <c r="AX9668" s="6"/>
      <c r="AY9668" s="40"/>
    </row>
    <row r="9669" spans="32:51" x14ac:dyDescent="0.25">
      <c r="AF9669" s="6"/>
      <c r="AG9669" s="40"/>
      <c r="AJ9669" s="83"/>
      <c r="AK9669" s="40"/>
      <c r="AN9669" s="83"/>
      <c r="AO9669" s="40"/>
      <c r="AT9669" s="83"/>
      <c r="AU9669" s="40"/>
      <c r="AX9669" s="6"/>
      <c r="AY9669" s="40"/>
    </row>
    <row r="9670" spans="32:51" x14ac:dyDescent="0.25">
      <c r="AF9670" s="6"/>
      <c r="AG9670" s="40"/>
      <c r="AJ9670" s="83"/>
      <c r="AK9670" s="40"/>
      <c r="AN9670" s="83"/>
      <c r="AO9670" s="40"/>
      <c r="AT9670" s="83"/>
      <c r="AU9670" s="40"/>
      <c r="AX9670" s="6"/>
      <c r="AY9670" s="40"/>
    </row>
    <row r="9671" spans="32:51" x14ac:dyDescent="0.25">
      <c r="AF9671" s="6"/>
      <c r="AG9671" s="40"/>
      <c r="AJ9671" s="83"/>
      <c r="AK9671" s="40"/>
      <c r="AN9671" s="83"/>
      <c r="AO9671" s="40"/>
      <c r="AT9671" s="83"/>
      <c r="AU9671" s="40"/>
      <c r="AX9671" s="6"/>
      <c r="AY9671" s="40"/>
    </row>
    <row r="9672" spans="32:51" x14ac:dyDescent="0.25">
      <c r="AF9672" s="6"/>
      <c r="AG9672" s="40"/>
      <c r="AJ9672" s="83"/>
      <c r="AK9672" s="40"/>
      <c r="AN9672" s="83"/>
      <c r="AO9672" s="40"/>
      <c r="AT9672" s="83"/>
      <c r="AU9672" s="40"/>
      <c r="AX9672" s="6"/>
      <c r="AY9672" s="40"/>
    </row>
    <row r="9673" spans="32:51" x14ac:dyDescent="0.25">
      <c r="AF9673" s="6"/>
      <c r="AG9673" s="40"/>
      <c r="AJ9673" s="83"/>
      <c r="AK9673" s="40"/>
      <c r="AN9673" s="83"/>
      <c r="AO9673" s="40"/>
      <c r="AT9673" s="83"/>
      <c r="AU9673" s="40"/>
      <c r="AX9673" s="6"/>
      <c r="AY9673" s="40"/>
    </row>
    <row r="9674" spans="32:51" x14ac:dyDescent="0.25">
      <c r="AF9674" s="6"/>
      <c r="AG9674" s="40"/>
      <c r="AJ9674" s="83"/>
      <c r="AK9674" s="40"/>
      <c r="AN9674" s="83"/>
      <c r="AO9674" s="40"/>
      <c r="AT9674" s="83"/>
      <c r="AU9674" s="40"/>
      <c r="AX9674" s="6"/>
      <c r="AY9674" s="40"/>
    </row>
    <row r="9675" spans="32:51" x14ac:dyDescent="0.25">
      <c r="AF9675" s="6"/>
      <c r="AG9675" s="40"/>
      <c r="AJ9675" s="83"/>
      <c r="AK9675" s="40"/>
      <c r="AN9675" s="83"/>
      <c r="AO9675" s="40"/>
      <c r="AT9675" s="83"/>
      <c r="AU9675" s="40"/>
      <c r="AX9675" s="6"/>
      <c r="AY9675" s="40"/>
    </row>
    <row r="9676" spans="32:51" x14ac:dyDescent="0.25">
      <c r="AF9676" s="6"/>
      <c r="AG9676" s="40"/>
      <c r="AJ9676" s="83"/>
      <c r="AK9676" s="40"/>
      <c r="AN9676" s="83"/>
      <c r="AO9676" s="40"/>
      <c r="AT9676" s="83"/>
      <c r="AU9676" s="40"/>
      <c r="AX9676" s="6"/>
      <c r="AY9676" s="40"/>
    </row>
    <row r="9677" spans="32:51" x14ac:dyDescent="0.25">
      <c r="AF9677" s="6"/>
      <c r="AG9677" s="40"/>
      <c r="AJ9677" s="83"/>
      <c r="AK9677" s="40"/>
      <c r="AN9677" s="83"/>
      <c r="AO9677" s="40"/>
      <c r="AT9677" s="83"/>
      <c r="AU9677" s="40"/>
      <c r="AX9677" s="6"/>
      <c r="AY9677" s="40"/>
    </row>
    <row r="9678" spans="32:51" x14ac:dyDescent="0.25">
      <c r="AF9678" s="6"/>
      <c r="AG9678" s="40"/>
      <c r="AJ9678" s="83"/>
      <c r="AK9678" s="40"/>
      <c r="AN9678" s="83"/>
      <c r="AO9678" s="40"/>
      <c r="AT9678" s="83"/>
      <c r="AU9678" s="40"/>
      <c r="AX9678" s="6"/>
      <c r="AY9678" s="40"/>
    </row>
    <row r="9679" spans="32:51" x14ac:dyDescent="0.25">
      <c r="AF9679" s="6"/>
      <c r="AG9679" s="40"/>
      <c r="AJ9679" s="83"/>
      <c r="AK9679" s="40"/>
      <c r="AN9679" s="83"/>
      <c r="AO9679" s="40"/>
      <c r="AT9679" s="83"/>
      <c r="AU9679" s="40"/>
      <c r="AX9679" s="6"/>
      <c r="AY9679" s="40"/>
    </row>
    <row r="9680" spans="32:51" x14ac:dyDescent="0.25">
      <c r="AF9680" s="6"/>
      <c r="AG9680" s="40"/>
      <c r="AJ9680" s="83"/>
      <c r="AK9680" s="40"/>
      <c r="AN9680" s="83"/>
      <c r="AO9680" s="40"/>
      <c r="AT9680" s="83"/>
      <c r="AU9680" s="40"/>
      <c r="AX9680" s="6"/>
      <c r="AY9680" s="40"/>
    </row>
    <row r="9681" spans="32:51" x14ac:dyDescent="0.25">
      <c r="AF9681" s="6"/>
      <c r="AG9681" s="40"/>
      <c r="AJ9681" s="83"/>
      <c r="AK9681" s="40"/>
      <c r="AN9681" s="83"/>
      <c r="AO9681" s="40"/>
      <c r="AT9681" s="83"/>
      <c r="AU9681" s="40"/>
      <c r="AX9681" s="6"/>
      <c r="AY9681" s="40"/>
    </row>
    <row r="9682" spans="32:51" x14ac:dyDescent="0.25">
      <c r="AF9682" s="6"/>
      <c r="AG9682" s="40"/>
      <c r="AJ9682" s="83"/>
      <c r="AK9682" s="40"/>
      <c r="AN9682" s="83"/>
      <c r="AO9682" s="40"/>
      <c r="AT9682" s="83"/>
      <c r="AU9682" s="40"/>
      <c r="AX9682" s="6"/>
      <c r="AY9682" s="40"/>
    </row>
    <row r="9683" spans="32:51" x14ac:dyDescent="0.25">
      <c r="AF9683" s="6"/>
      <c r="AG9683" s="40"/>
      <c r="AJ9683" s="83"/>
      <c r="AK9683" s="40"/>
      <c r="AN9683" s="83"/>
      <c r="AO9683" s="40"/>
      <c r="AT9683" s="83"/>
      <c r="AU9683" s="40"/>
      <c r="AX9683" s="6"/>
      <c r="AY9683" s="40"/>
    </row>
    <row r="9684" spans="32:51" x14ac:dyDescent="0.25">
      <c r="AF9684" s="6"/>
      <c r="AG9684" s="40"/>
      <c r="AJ9684" s="83"/>
      <c r="AK9684" s="40"/>
      <c r="AN9684" s="83"/>
      <c r="AO9684" s="40"/>
      <c r="AT9684" s="83"/>
      <c r="AU9684" s="40"/>
      <c r="AX9684" s="6"/>
      <c r="AY9684" s="40"/>
    </row>
    <row r="9685" spans="32:51" x14ac:dyDescent="0.25">
      <c r="AF9685" s="6"/>
      <c r="AG9685" s="40"/>
      <c r="AJ9685" s="83"/>
      <c r="AK9685" s="40"/>
      <c r="AN9685" s="83"/>
      <c r="AO9685" s="40"/>
      <c r="AT9685" s="83"/>
      <c r="AU9685" s="40"/>
      <c r="AX9685" s="6"/>
      <c r="AY9685" s="40"/>
    </row>
    <row r="9686" spans="32:51" x14ac:dyDescent="0.25">
      <c r="AF9686" s="6"/>
      <c r="AG9686" s="40"/>
      <c r="AJ9686" s="83"/>
      <c r="AK9686" s="40"/>
      <c r="AN9686" s="83"/>
      <c r="AO9686" s="40"/>
      <c r="AT9686" s="83"/>
      <c r="AU9686" s="40"/>
      <c r="AX9686" s="6"/>
      <c r="AY9686" s="40"/>
    </row>
    <row r="9687" spans="32:51" x14ac:dyDescent="0.25">
      <c r="AF9687" s="6"/>
      <c r="AG9687" s="40"/>
      <c r="AJ9687" s="83"/>
      <c r="AK9687" s="40"/>
      <c r="AN9687" s="83"/>
      <c r="AO9687" s="40"/>
      <c r="AT9687" s="83"/>
      <c r="AU9687" s="40"/>
      <c r="AX9687" s="6"/>
      <c r="AY9687" s="40"/>
    </row>
    <row r="9688" spans="32:51" x14ac:dyDescent="0.25">
      <c r="AF9688" s="6"/>
      <c r="AG9688" s="40"/>
      <c r="AJ9688" s="83"/>
      <c r="AK9688" s="40"/>
      <c r="AN9688" s="83"/>
      <c r="AO9688" s="40"/>
      <c r="AT9688" s="83"/>
      <c r="AU9688" s="40"/>
      <c r="AX9688" s="6"/>
      <c r="AY9688" s="40"/>
    </row>
    <row r="9689" spans="32:51" x14ac:dyDescent="0.25">
      <c r="AF9689" s="6"/>
      <c r="AG9689" s="40"/>
      <c r="AJ9689" s="83"/>
      <c r="AK9689" s="40"/>
      <c r="AN9689" s="83"/>
      <c r="AO9689" s="40"/>
      <c r="AT9689" s="83"/>
      <c r="AU9689" s="40"/>
      <c r="AX9689" s="6"/>
      <c r="AY9689" s="40"/>
    </row>
    <row r="9690" spans="32:51" x14ac:dyDescent="0.25">
      <c r="AF9690" s="6"/>
      <c r="AG9690" s="40"/>
      <c r="AJ9690" s="83"/>
      <c r="AK9690" s="40"/>
      <c r="AN9690" s="83"/>
      <c r="AO9690" s="40"/>
      <c r="AT9690" s="83"/>
      <c r="AU9690" s="40"/>
      <c r="AX9690" s="6"/>
      <c r="AY9690" s="40"/>
    </row>
    <row r="9691" spans="32:51" x14ac:dyDescent="0.25">
      <c r="AF9691" s="6"/>
      <c r="AG9691" s="40"/>
      <c r="AJ9691" s="83"/>
      <c r="AK9691" s="40"/>
      <c r="AN9691" s="83"/>
      <c r="AO9691" s="40"/>
      <c r="AT9691" s="83"/>
      <c r="AU9691" s="40"/>
      <c r="AX9691" s="6"/>
      <c r="AY9691" s="40"/>
    </row>
    <row r="9692" spans="32:51" x14ac:dyDescent="0.25">
      <c r="AF9692" s="6"/>
      <c r="AG9692" s="40"/>
      <c r="AJ9692" s="83"/>
      <c r="AK9692" s="40"/>
      <c r="AN9692" s="83"/>
      <c r="AO9692" s="40"/>
      <c r="AT9692" s="83"/>
      <c r="AU9692" s="40"/>
      <c r="AX9692" s="6"/>
      <c r="AY9692" s="40"/>
    </row>
    <row r="9693" spans="32:51" x14ac:dyDescent="0.25">
      <c r="AF9693" s="6"/>
      <c r="AG9693" s="40"/>
      <c r="AJ9693" s="83"/>
      <c r="AK9693" s="40"/>
      <c r="AN9693" s="83"/>
      <c r="AO9693" s="40"/>
      <c r="AT9693" s="83"/>
      <c r="AU9693" s="40"/>
      <c r="AX9693" s="6"/>
      <c r="AY9693" s="40"/>
    </row>
    <row r="9694" spans="32:51" x14ac:dyDescent="0.25">
      <c r="AF9694" s="6"/>
      <c r="AG9694" s="40"/>
      <c r="AJ9694" s="83"/>
      <c r="AK9694" s="40"/>
      <c r="AN9694" s="83"/>
      <c r="AO9694" s="40"/>
      <c r="AT9694" s="83"/>
      <c r="AU9694" s="40"/>
      <c r="AX9694" s="6"/>
      <c r="AY9694" s="40"/>
    </row>
    <row r="9695" spans="32:51" x14ac:dyDescent="0.25">
      <c r="AF9695" s="6"/>
      <c r="AG9695" s="40"/>
      <c r="AJ9695" s="83"/>
      <c r="AK9695" s="40"/>
      <c r="AN9695" s="83"/>
      <c r="AO9695" s="40"/>
      <c r="AT9695" s="83"/>
      <c r="AU9695" s="40"/>
      <c r="AX9695" s="6"/>
      <c r="AY9695" s="40"/>
    </row>
    <row r="9696" spans="32:51" x14ac:dyDescent="0.25">
      <c r="AF9696" s="6"/>
      <c r="AG9696" s="40"/>
      <c r="AJ9696" s="83"/>
      <c r="AK9696" s="40"/>
      <c r="AN9696" s="83"/>
      <c r="AO9696" s="40"/>
      <c r="AT9696" s="83"/>
      <c r="AU9696" s="40"/>
      <c r="AX9696" s="6"/>
      <c r="AY9696" s="40"/>
    </row>
    <row r="9697" spans="32:51" x14ac:dyDescent="0.25">
      <c r="AF9697" s="6"/>
      <c r="AG9697" s="40"/>
      <c r="AJ9697" s="83"/>
      <c r="AK9697" s="40"/>
      <c r="AN9697" s="83"/>
      <c r="AO9697" s="40"/>
      <c r="AT9697" s="83"/>
      <c r="AU9697" s="40"/>
      <c r="AX9697" s="6"/>
      <c r="AY9697" s="40"/>
    </row>
    <row r="9698" spans="32:51" x14ac:dyDescent="0.25">
      <c r="AF9698" s="6"/>
      <c r="AG9698" s="40"/>
      <c r="AJ9698" s="83"/>
      <c r="AK9698" s="40"/>
      <c r="AN9698" s="83"/>
      <c r="AO9698" s="40"/>
      <c r="AT9698" s="83"/>
      <c r="AU9698" s="40"/>
      <c r="AX9698" s="6"/>
      <c r="AY9698" s="40"/>
    </row>
    <row r="9699" spans="32:51" x14ac:dyDescent="0.25">
      <c r="AF9699" s="6"/>
      <c r="AG9699" s="40"/>
      <c r="AJ9699" s="83"/>
      <c r="AK9699" s="40"/>
      <c r="AN9699" s="83"/>
      <c r="AO9699" s="40"/>
      <c r="AT9699" s="83"/>
      <c r="AU9699" s="40"/>
      <c r="AX9699" s="6"/>
      <c r="AY9699" s="40"/>
    </row>
    <row r="9700" spans="32:51" x14ac:dyDescent="0.25">
      <c r="AF9700" s="6"/>
      <c r="AG9700" s="40"/>
      <c r="AJ9700" s="83"/>
      <c r="AK9700" s="40"/>
      <c r="AN9700" s="83"/>
      <c r="AO9700" s="40"/>
      <c r="AT9700" s="83"/>
      <c r="AU9700" s="40"/>
      <c r="AX9700" s="6"/>
      <c r="AY9700" s="40"/>
    </row>
    <row r="9701" spans="32:51" x14ac:dyDescent="0.25">
      <c r="AF9701" s="6"/>
      <c r="AG9701" s="40"/>
      <c r="AJ9701" s="83"/>
      <c r="AK9701" s="40"/>
      <c r="AN9701" s="83"/>
      <c r="AO9701" s="40"/>
      <c r="AT9701" s="83"/>
      <c r="AU9701" s="40"/>
      <c r="AX9701" s="6"/>
      <c r="AY9701" s="40"/>
    </row>
    <row r="9702" spans="32:51" x14ac:dyDescent="0.25">
      <c r="AF9702" s="6"/>
      <c r="AG9702" s="40"/>
      <c r="AJ9702" s="83"/>
      <c r="AK9702" s="40"/>
      <c r="AN9702" s="83"/>
      <c r="AO9702" s="40"/>
      <c r="AT9702" s="83"/>
      <c r="AU9702" s="40"/>
      <c r="AX9702" s="6"/>
      <c r="AY9702" s="40"/>
    </row>
    <row r="9703" spans="32:51" x14ac:dyDescent="0.25">
      <c r="AF9703" s="6"/>
      <c r="AG9703" s="40"/>
      <c r="AJ9703" s="83"/>
      <c r="AK9703" s="40"/>
      <c r="AN9703" s="83"/>
      <c r="AO9703" s="40"/>
      <c r="AT9703" s="83"/>
      <c r="AU9703" s="40"/>
      <c r="AX9703" s="6"/>
      <c r="AY9703" s="40"/>
    </row>
    <row r="9704" spans="32:51" x14ac:dyDescent="0.25">
      <c r="AF9704" s="6"/>
      <c r="AG9704" s="40"/>
      <c r="AJ9704" s="83"/>
      <c r="AK9704" s="40"/>
      <c r="AN9704" s="83"/>
      <c r="AO9704" s="40"/>
      <c r="AT9704" s="83"/>
      <c r="AU9704" s="40"/>
      <c r="AX9704" s="6"/>
      <c r="AY9704" s="40"/>
    </row>
    <row r="9705" spans="32:51" x14ac:dyDescent="0.25">
      <c r="AF9705" s="6"/>
      <c r="AG9705" s="40"/>
      <c r="AJ9705" s="83"/>
      <c r="AK9705" s="40"/>
      <c r="AN9705" s="83"/>
      <c r="AO9705" s="40"/>
      <c r="AT9705" s="83"/>
      <c r="AU9705" s="40"/>
      <c r="AX9705" s="6"/>
      <c r="AY9705" s="40"/>
    </row>
    <row r="9706" spans="32:51" x14ac:dyDescent="0.25">
      <c r="AF9706" s="6"/>
      <c r="AG9706" s="40"/>
      <c r="AJ9706" s="83"/>
      <c r="AK9706" s="40"/>
      <c r="AN9706" s="83"/>
      <c r="AO9706" s="40"/>
      <c r="AT9706" s="83"/>
      <c r="AU9706" s="40"/>
      <c r="AX9706" s="6"/>
      <c r="AY9706" s="40"/>
    </row>
    <row r="9707" spans="32:51" x14ac:dyDescent="0.25">
      <c r="AF9707" s="6"/>
      <c r="AG9707" s="40"/>
      <c r="AJ9707" s="83"/>
      <c r="AK9707" s="40"/>
      <c r="AN9707" s="83"/>
      <c r="AO9707" s="40"/>
      <c r="AT9707" s="83"/>
      <c r="AU9707" s="40"/>
      <c r="AX9707" s="6"/>
      <c r="AY9707" s="40"/>
    </row>
    <row r="9708" spans="32:51" x14ac:dyDescent="0.25">
      <c r="AF9708" s="6"/>
      <c r="AG9708" s="40"/>
      <c r="AJ9708" s="83"/>
      <c r="AK9708" s="40"/>
      <c r="AN9708" s="83"/>
      <c r="AO9708" s="40"/>
      <c r="AT9708" s="83"/>
      <c r="AU9708" s="40"/>
      <c r="AX9708" s="6"/>
      <c r="AY9708" s="40"/>
    </row>
    <row r="9709" spans="32:51" x14ac:dyDescent="0.25">
      <c r="AF9709" s="6"/>
      <c r="AG9709" s="40"/>
      <c r="AJ9709" s="83"/>
      <c r="AK9709" s="40"/>
      <c r="AN9709" s="83"/>
      <c r="AO9709" s="40"/>
      <c r="AT9709" s="83"/>
      <c r="AU9709" s="40"/>
      <c r="AX9709" s="6"/>
      <c r="AY9709" s="40"/>
    </row>
    <row r="9710" spans="32:51" x14ac:dyDescent="0.25">
      <c r="AF9710" s="6"/>
      <c r="AG9710" s="40"/>
      <c r="AJ9710" s="83"/>
      <c r="AK9710" s="40"/>
      <c r="AN9710" s="83"/>
      <c r="AO9710" s="40"/>
      <c r="AT9710" s="83"/>
      <c r="AU9710" s="40"/>
      <c r="AX9710" s="6"/>
      <c r="AY9710" s="40"/>
    </row>
    <row r="9711" spans="32:51" x14ac:dyDescent="0.25">
      <c r="AF9711" s="6"/>
      <c r="AG9711" s="40"/>
      <c r="AJ9711" s="83"/>
      <c r="AK9711" s="40"/>
      <c r="AN9711" s="83"/>
      <c r="AO9711" s="40"/>
      <c r="AT9711" s="83"/>
      <c r="AU9711" s="40"/>
      <c r="AX9711" s="6"/>
      <c r="AY9711" s="40"/>
    </row>
    <row r="9712" spans="32:51" x14ac:dyDescent="0.25">
      <c r="AF9712" s="6"/>
      <c r="AG9712" s="40"/>
      <c r="AJ9712" s="83"/>
      <c r="AK9712" s="40"/>
      <c r="AN9712" s="83"/>
      <c r="AO9712" s="40"/>
      <c r="AT9712" s="83"/>
      <c r="AU9712" s="40"/>
      <c r="AX9712" s="6"/>
      <c r="AY9712" s="40"/>
    </row>
    <row r="9713" spans="32:51" x14ac:dyDescent="0.25">
      <c r="AF9713" s="6"/>
      <c r="AG9713" s="40"/>
      <c r="AJ9713" s="83"/>
      <c r="AK9713" s="40"/>
      <c r="AN9713" s="83"/>
      <c r="AO9713" s="40"/>
      <c r="AT9713" s="83"/>
      <c r="AU9713" s="40"/>
      <c r="AX9713" s="6"/>
      <c r="AY9713" s="40"/>
    </row>
    <row r="9714" spans="32:51" x14ac:dyDescent="0.25">
      <c r="AF9714" s="6"/>
      <c r="AG9714" s="40"/>
      <c r="AJ9714" s="83"/>
      <c r="AK9714" s="40"/>
      <c r="AN9714" s="83"/>
      <c r="AO9714" s="40"/>
      <c r="AT9714" s="83"/>
      <c r="AU9714" s="40"/>
      <c r="AX9714" s="6"/>
      <c r="AY9714" s="40"/>
    </row>
    <row r="9715" spans="32:51" x14ac:dyDescent="0.25">
      <c r="AF9715" s="6"/>
      <c r="AG9715" s="40"/>
      <c r="AJ9715" s="83"/>
      <c r="AK9715" s="40"/>
      <c r="AN9715" s="83"/>
      <c r="AO9715" s="40"/>
      <c r="AT9715" s="83"/>
      <c r="AU9715" s="40"/>
      <c r="AX9715" s="6"/>
      <c r="AY9715" s="40"/>
    </row>
    <row r="9716" spans="32:51" x14ac:dyDescent="0.25">
      <c r="AF9716" s="6"/>
      <c r="AG9716" s="40"/>
      <c r="AJ9716" s="83"/>
      <c r="AK9716" s="40"/>
      <c r="AN9716" s="83"/>
      <c r="AO9716" s="40"/>
      <c r="AT9716" s="83"/>
      <c r="AU9716" s="40"/>
      <c r="AX9716" s="6"/>
      <c r="AY9716" s="40"/>
    </row>
    <row r="9717" spans="32:51" x14ac:dyDescent="0.25">
      <c r="AF9717" s="6"/>
      <c r="AG9717" s="40"/>
      <c r="AJ9717" s="83"/>
      <c r="AK9717" s="40"/>
      <c r="AN9717" s="83"/>
      <c r="AO9717" s="40"/>
      <c r="AT9717" s="83"/>
      <c r="AU9717" s="40"/>
      <c r="AX9717" s="6"/>
      <c r="AY9717" s="40"/>
    </row>
    <row r="9718" spans="32:51" x14ac:dyDescent="0.25">
      <c r="AF9718" s="6"/>
      <c r="AG9718" s="40"/>
      <c r="AJ9718" s="83"/>
      <c r="AK9718" s="40"/>
      <c r="AN9718" s="83"/>
      <c r="AO9718" s="40"/>
      <c r="AT9718" s="83"/>
      <c r="AU9718" s="40"/>
      <c r="AX9718" s="6"/>
      <c r="AY9718" s="40"/>
    </row>
    <row r="9719" spans="32:51" x14ac:dyDescent="0.25">
      <c r="AF9719" s="6"/>
      <c r="AG9719" s="40"/>
      <c r="AJ9719" s="83"/>
      <c r="AK9719" s="40"/>
      <c r="AN9719" s="83"/>
      <c r="AO9719" s="40"/>
      <c r="AT9719" s="83"/>
      <c r="AU9719" s="40"/>
      <c r="AX9719" s="6"/>
      <c r="AY9719" s="40"/>
    </row>
    <row r="9720" spans="32:51" x14ac:dyDescent="0.25">
      <c r="AF9720" s="6"/>
      <c r="AG9720" s="40"/>
      <c r="AJ9720" s="83"/>
      <c r="AK9720" s="40"/>
      <c r="AN9720" s="83"/>
      <c r="AO9720" s="40"/>
      <c r="AT9720" s="83"/>
      <c r="AU9720" s="40"/>
      <c r="AX9720" s="6"/>
      <c r="AY9720" s="40"/>
    </row>
    <row r="9721" spans="32:51" x14ac:dyDescent="0.25">
      <c r="AF9721" s="6"/>
      <c r="AG9721" s="40"/>
      <c r="AJ9721" s="83"/>
      <c r="AK9721" s="40"/>
      <c r="AN9721" s="83"/>
      <c r="AO9721" s="40"/>
      <c r="AT9721" s="83"/>
      <c r="AU9721" s="40"/>
      <c r="AX9721" s="6"/>
      <c r="AY9721" s="40"/>
    </row>
    <row r="9722" spans="32:51" x14ac:dyDescent="0.25">
      <c r="AF9722" s="6"/>
      <c r="AG9722" s="40"/>
      <c r="AJ9722" s="83"/>
      <c r="AK9722" s="40"/>
      <c r="AN9722" s="83"/>
      <c r="AO9722" s="40"/>
      <c r="AT9722" s="83"/>
      <c r="AU9722" s="40"/>
      <c r="AX9722" s="6"/>
      <c r="AY9722" s="40"/>
    </row>
    <row r="9723" spans="32:51" x14ac:dyDescent="0.25">
      <c r="AF9723" s="6"/>
      <c r="AG9723" s="40"/>
      <c r="AJ9723" s="83"/>
      <c r="AK9723" s="40"/>
      <c r="AN9723" s="83"/>
      <c r="AO9723" s="40"/>
      <c r="AT9723" s="83"/>
      <c r="AU9723" s="40"/>
      <c r="AX9723" s="6"/>
      <c r="AY9723" s="40"/>
    </row>
    <row r="9724" spans="32:51" x14ac:dyDescent="0.25">
      <c r="AF9724" s="6"/>
      <c r="AG9724" s="40"/>
      <c r="AJ9724" s="83"/>
      <c r="AK9724" s="40"/>
      <c r="AN9724" s="83"/>
      <c r="AO9724" s="40"/>
      <c r="AT9724" s="83"/>
      <c r="AU9724" s="40"/>
      <c r="AX9724" s="6"/>
      <c r="AY9724" s="40"/>
    </row>
    <row r="9725" spans="32:51" x14ac:dyDescent="0.25">
      <c r="AF9725" s="6"/>
      <c r="AG9725" s="40"/>
      <c r="AJ9725" s="83"/>
      <c r="AK9725" s="40"/>
      <c r="AN9725" s="83"/>
      <c r="AO9725" s="40"/>
      <c r="AT9725" s="83"/>
      <c r="AU9725" s="40"/>
      <c r="AX9725" s="6"/>
      <c r="AY9725" s="40"/>
    </row>
    <row r="9726" spans="32:51" x14ac:dyDescent="0.25">
      <c r="AF9726" s="6"/>
      <c r="AG9726" s="40"/>
      <c r="AJ9726" s="83"/>
      <c r="AK9726" s="40"/>
      <c r="AN9726" s="83"/>
      <c r="AO9726" s="40"/>
      <c r="AT9726" s="83"/>
      <c r="AU9726" s="40"/>
      <c r="AX9726" s="6"/>
      <c r="AY9726" s="40"/>
    </row>
    <row r="9727" spans="32:51" x14ac:dyDescent="0.25">
      <c r="AF9727" s="6"/>
      <c r="AG9727" s="40"/>
      <c r="AJ9727" s="83"/>
      <c r="AK9727" s="40"/>
      <c r="AN9727" s="83"/>
      <c r="AO9727" s="40"/>
      <c r="AT9727" s="83"/>
      <c r="AU9727" s="40"/>
      <c r="AX9727" s="6"/>
      <c r="AY9727" s="40"/>
    </row>
    <row r="9728" spans="32:51" x14ac:dyDescent="0.25">
      <c r="AF9728" s="6"/>
      <c r="AG9728" s="40"/>
      <c r="AJ9728" s="83"/>
      <c r="AK9728" s="40"/>
      <c r="AN9728" s="83"/>
      <c r="AO9728" s="40"/>
      <c r="AT9728" s="83"/>
      <c r="AU9728" s="40"/>
      <c r="AX9728" s="6"/>
      <c r="AY9728" s="40"/>
    </row>
    <row r="9729" spans="32:51" x14ac:dyDescent="0.25">
      <c r="AF9729" s="6"/>
      <c r="AG9729" s="40"/>
      <c r="AJ9729" s="83"/>
      <c r="AK9729" s="40"/>
      <c r="AN9729" s="83"/>
      <c r="AO9729" s="40"/>
      <c r="AT9729" s="83"/>
      <c r="AU9729" s="40"/>
      <c r="AX9729" s="6"/>
      <c r="AY9729" s="40"/>
    </row>
    <row r="9730" spans="32:51" x14ac:dyDescent="0.25">
      <c r="AF9730" s="6"/>
      <c r="AG9730" s="40"/>
      <c r="AJ9730" s="83"/>
      <c r="AK9730" s="40"/>
      <c r="AN9730" s="83"/>
      <c r="AO9730" s="40"/>
      <c r="AT9730" s="83"/>
      <c r="AU9730" s="40"/>
      <c r="AX9730" s="6"/>
      <c r="AY9730" s="40"/>
    </row>
    <row r="9731" spans="32:51" x14ac:dyDescent="0.25">
      <c r="AF9731" s="6"/>
      <c r="AG9731" s="40"/>
      <c r="AJ9731" s="83"/>
      <c r="AK9731" s="40"/>
      <c r="AN9731" s="83"/>
      <c r="AO9731" s="40"/>
      <c r="AT9731" s="83"/>
      <c r="AU9731" s="40"/>
      <c r="AX9731" s="6"/>
      <c r="AY9731" s="40"/>
    </row>
    <row r="9732" spans="32:51" x14ac:dyDescent="0.25">
      <c r="AF9732" s="6"/>
      <c r="AG9732" s="40"/>
      <c r="AJ9732" s="83"/>
      <c r="AK9732" s="40"/>
      <c r="AN9732" s="83"/>
      <c r="AO9732" s="40"/>
      <c r="AT9732" s="83"/>
      <c r="AU9732" s="40"/>
      <c r="AX9732" s="6"/>
      <c r="AY9732" s="40"/>
    </row>
    <row r="9733" spans="32:51" x14ac:dyDescent="0.25">
      <c r="AF9733" s="6"/>
      <c r="AG9733" s="40"/>
      <c r="AJ9733" s="83"/>
      <c r="AK9733" s="40"/>
      <c r="AN9733" s="83"/>
      <c r="AO9733" s="40"/>
      <c r="AT9733" s="83"/>
      <c r="AU9733" s="40"/>
      <c r="AX9733" s="6"/>
      <c r="AY9733" s="40"/>
    </row>
    <row r="9734" spans="32:51" x14ac:dyDescent="0.25">
      <c r="AF9734" s="6"/>
      <c r="AG9734" s="40"/>
      <c r="AJ9734" s="83"/>
      <c r="AK9734" s="40"/>
      <c r="AN9734" s="83"/>
      <c r="AO9734" s="40"/>
      <c r="AT9734" s="83"/>
      <c r="AU9734" s="40"/>
      <c r="AX9734" s="6"/>
      <c r="AY9734" s="40"/>
    </row>
    <row r="9735" spans="32:51" x14ac:dyDescent="0.25">
      <c r="AF9735" s="6"/>
      <c r="AG9735" s="40"/>
      <c r="AJ9735" s="83"/>
      <c r="AK9735" s="40"/>
      <c r="AN9735" s="83"/>
      <c r="AO9735" s="40"/>
      <c r="AT9735" s="83"/>
      <c r="AU9735" s="40"/>
      <c r="AX9735" s="6"/>
      <c r="AY9735" s="40"/>
    </row>
    <row r="9736" spans="32:51" x14ac:dyDescent="0.25">
      <c r="AF9736" s="6"/>
      <c r="AG9736" s="40"/>
      <c r="AJ9736" s="83"/>
      <c r="AK9736" s="40"/>
      <c r="AN9736" s="83"/>
      <c r="AO9736" s="40"/>
      <c r="AT9736" s="83"/>
      <c r="AU9736" s="40"/>
      <c r="AX9736" s="6"/>
      <c r="AY9736" s="40"/>
    </row>
    <row r="9737" spans="32:51" x14ac:dyDescent="0.25">
      <c r="AF9737" s="6"/>
      <c r="AG9737" s="40"/>
      <c r="AJ9737" s="83"/>
      <c r="AK9737" s="40"/>
      <c r="AN9737" s="83"/>
      <c r="AO9737" s="40"/>
      <c r="AT9737" s="83"/>
      <c r="AU9737" s="40"/>
      <c r="AX9737" s="6"/>
      <c r="AY9737" s="40"/>
    </row>
    <row r="9738" spans="32:51" x14ac:dyDescent="0.25">
      <c r="AF9738" s="6"/>
      <c r="AG9738" s="40"/>
      <c r="AJ9738" s="83"/>
      <c r="AK9738" s="40"/>
      <c r="AN9738" s="83"/>
      <c r="AO9738" s="40"/>
      <c r="AT9738" s="83"/>
      <c r="AU9738" s="40"/>
      <c r="AX9738" s="6"/>
      <c r="AY9738" s="40"/>
    </row>
    <row r="9739" spans="32:51" x14ac:dyDescent="0.25">
      <c r="AF9739" s="6"/>
      <c r="AG9739" s="40"/>
      <c r="AJ9739" s="83"/>
      <c r="AK9739" s="40"/>
      <c r="AN9739" s="83"/>
      <c r="AO9739" s="40"/>
      <c r="AT9739" s="83"/>
      <c r="AU9739" s="40"/>
      <c r="AX9739" s="6"/>
      <c r="AY9739" s="40"/>
    </row>
    <row r="9740" spans="32:51" x14ac:dyDescent="0.25">
      <c r="AF9740" s="6"/>
      <c r="AG9740" s="40"/>
      <c r="AJ9740" s="83"/>
      <c r="AK9740" s="40"/>
      <c r="AN9740" s="83"/>
      <c r="AO9740" s="40"/>
      <c r="AT9740" s="83"/>
      <c r="AU9740" s="40"/>
      <c r="AX9740" s="6"/>
      <c r="AY9740" s="40"/>
    </row>
    <row r="9741" spans="32:51" x14ac:dyDescent="0.25">
      <c r="AF9741" s="6"/>
      <c r="AG9741" s="40"/>
      <c r="AJ9741" s="83"/>
      <c r="AK9741" s="40"/>
      <c r="AN9741" s="83"/>
      <c r="AO9741" s="40"/>
      <c r="AT9741" s="83"/>
      <c r="AU9741" s="40"/>
      <c r="AX9741" s="6"/>
      <c r="AY9741" s="40"/>
    </row>
    <row r="9742" spans="32:51" x14ac:dyDescent="0.25">
      <c r="AF9742" s="6"/>
      <c r="AG9742" s="40"/>
      <c r="AJ9742" s="83"/>
      <c r="AK9742" s="40"/>
      <c r="AN9742" s="83"/>
      <c r="AO9742" s="40"/>
      <c r="AT9742" s="83"/>
      <c r="AU9742" s="40"/>
      <c r="AX9742" s="6"/>
      <c r="AY9742" s="40"/>
    </row>
    <row r="9743" spans="32:51" x14ac:dyDescent="0.25">
      <c r="AF9743" s="6"/>
      <c r="AG9743" s="40"/>
      <c r="AJ9743" s="83"/>
      <c r="AK9743" s="40"/>
      <c r="AN9743" s="83"/>
      <c r="AO9743" s="40"/>
      <c r="AT9743" s="83"/>
      <c r="AU9743" s="40"/>
      <c r="AX9743" s="6"/>
      <c r="AY9743" s="40"/>
    </row>
    <row r="9744" spans="32:51" x14ac:dyDescent="0.25">
      <c r="AF9744" s="6"/>
      <c r="AG9744" s="40"/>
      <c r="AJ9744" s="83"/>
      <c r="AK9744" s="40"/>
      <c r="AN9744" s="83"/>
      <c r="AO9744" s="40"/>
      <c r="AT9744" s="83"/>
      <c r="AU9744" s="40"/>
      <c r="AX9744" s="6"/>
      <c r="AY9744" s="40"/>
    </row>
    <row r="9745" spans="32:51" x14ac:dyDescent="0.25">
      <c r="AF9745" s="6"/>
      <c r="AG9745" s="40"/>
      <c r="AJ9745" s="83"/>
      <c r="AK9745" s="40"/>
      <c r="AN9745" s="83"/>
      <c r="AO9745" s="40"/>
      <c r="AT9745" s="83"/>
      <c r="AU9745" s="40"/>
      <c r="AX9745" s="6"/>
      <c r="AY9745" s="40"/>
    </row>
    <row r="9746" spans="32:51" x14ac:dyDescent="0.25">
      <c r="AF9746" s="6"/>
      <c r="AG9746" s="40"/>
      <c r="AJ9746" s="83"/>
      <c r="AK9746" s="40"/>
      <c r="AN9746" s="83"/>
      <c r="AO9746" s="40"/>
      <c r="AT9746" s="83"/>
      <c r="AU9746" s="40"/>
      <c r="AX9746" s="6"/>
      <c r="AY9746" s="40"/>
    </row>
    <row r="9747" spans="32:51" x14ac:dyDescent="0.25">
      <c r="AF9747" s="6"/>
      <c r="AG9747" s="40"/>
      <c r="AJ9747" s="83"/>
      <c r="AK9747" s="40"/>
      <c r="AN9747" s="83"/>
      <c r="AO9747" s="40"/>
      <c r="AT9747" s="83"/>
      <c r="AU9747" s="40"/>
      <c r="AX9747" s="6"/>
      <c r="AY9747" s="40"/>
    </row>
    <row r="9748" spans="32:51" x14ac:dyDescent="0.25">
      <c r="AF9748" s="6"/>
      <c r="AG9748" s="40"/>
      <c r="AJ9748" s="83"/>
      <c r="AK9748" s="40"/>
      <c r="AN9748" s="83"/>
      <c r="AO9748" s="40"/>
      <c r="AT9748" s="83"/>
      <c r="AU9748" s="40"/>
      <c r="AX9748" s="6"/>
      <c r="AY9748" s="40"/>
    </row>
    <row r="9749" spans="32:51" x14ac:dyDescent="0.25">
      <c r="AF9749" s="6"/>
      <c r="AG9749" s="40"/>
      <c r="AJ9749" s="83"/>
      <c r="AK9749" s="40"/>
      <c r="AN9749" s="83"/>
      <c r="AO9749" s="40"/>
      <c r="AT9749" s="83"/>
      <c r="AU9749" s="40"/>
      <c r="AX9749" s="6"/>
      <c r="AY9749" s="40"/>
    </row>
    <row r="9750" spans="32:51" x14ac:dyDescent="0.25">
      <c r="AF9750" s="6"/>
      <c r="AG9750" s="40"/>
      <c r="AJ9750" s="83"/>
      <c r="AK9750" s="40"/>
      <c r="AN9750" s="83"/>
      <c r="AO9750" s="40"/>
      <c r="AT9750" s="83"/>
      <c r="AU9750" s="40"/>
      <c r="AX9750" s="6"/>
      <c r="AY9750" s="40"/>
    </row>
    <row r="9751" spans="32:51" x14ac:dyDescent="0.25">
      <c r="AF9751" s="6"/>
      <c r="AG9751" s="40"/>
      <c r="AJ9751" s="83"/>
      <c r="AK9751" s="40"/>
      <c r="AN9751" s="83"/>
      <c r="AO9751" s="40"/>
      <c r="AT9751" s="83"/>
      <c r="AU9751" s="40"/>
      <c r="AX9751" s="6"/>
      <c r="AY9751" s="40"/>
    </row>
    <row r="9752" spans="32:51" x14ac:dyDescent="0.25">
      <c r="AF9752" s="6"/>
      <c r="AG9752" s="40"/>
      <c r="AJ9752" s="83"/>
      <c r="AK9752" s="40"/>
      <c r="AN9752" s="83"/>
      <c r="AO9752" s="40"/>
      <c r="AT9752" s="83"/>
      <c r="AU9752" s="40"/>
      <c r="AX9752" s="6"/>
      <c r="AY9752" s="40"/>
    </row>
    <row r="9753" spans="32:51" x14ac:dyDescent="0.25">
      <c r="AF9753" s="6"/>
      <c r="AG9753" s="40"/>
      <c r="AJ9753" s="83"/>
      <c r="AK9753" s="40"/>
      <c r="AN9753" s="83"/>
      <c r="AO9753" s="40"/>
      <c r="AT9753" s="83"/>
      <c r="AU9753" s="40"/>
      <c r="AX9753" s="6"/>
      <c r="AY9753" s="40"/>
    </row>
    <row r="9754" spans="32:51" x14ac:dyDescent="0.25">
      <c r="AF9754" s="6"/>
      <c r="AG9754" s="40"/>
      <c r="AJ9754" s="83"/>
      <c r="AK9754" s="40"/>
      <c r="AN9754" s="83"/>
      <c r="AO9754" s="40"/>
      <c r="AT9754" s="83"/>
      <c r="AU9754" s="40"/>
      <c r="AX9754" s="6"/>
      <c r="AY9754" s="40"/>
    </row>
    <row r="9755" spans="32:51" x14ac:dyDescent="0.25">
      <c r="AF9755" s="6"/>
      <c r="AG9755" s="40"/>
      <c r="AJ9755" s="83"/>
      <c r="AK9755" s="40"/>
      <c r="AN9755" s="83"/>
      <c r="AO9755" s="40"/>
      <c r="AT9755" s="83"/>
      <c r="AU9755" s="40"/>
      <c r="AX9755" s="6"/>
      <c r="AY9755" s="40"/>
    </row>
    <row r="9756" spans="32:51" x14ac:dyDescent="0.25">
      <c r="AF9756" s="6"/>
      <c r="AG9756" s="40"/>
      <c r="AJ9756" s="83"/>
      <c r="AK9756" s="40"/>
      <c r="AN9756" s="83"/>
      <c r="AO9756" s="40"/>
      <c r="AT9756" s="83"/>
      <c r="AU9756" s="40"/>
      <c r="AX9756" s="6"/>
      <c r="AY9756" s="40"/>
    </row>
    <row r="9757" spans="32:51" x14ac:dyDescent="0.25">
      <c r="AF9757" s="6"/>
      <c r="AG9757" s="40"/>
      <c r="AJ9757" s="83"/>
      <c r="AK9757" s="40"/>
      <c r="AN9757" s="83"/>
      <c r="AO9757" s="40"/>
      <c r="AT9757" s="83"/>
      <c r="AU9757" s="40"/>
      <c r="AX9757" s="6"/>
      <c r="AY9757" s="40"/>
    </row>
    <row r="9758" spans="32:51" x14ac:dyDescent="0.25">
      <c r="AF9758" s="6"/>
      <c r="AG9758" s="40"/>
      <c r="AJ9758" s="83"/>
      <c r="AK9758" s="40"/>
      <c r="AN9758" s="83"/>
      <c r="AO9758" s="40"/>
      <c r="AT9758" s="83"/>
      <c r="AU9758" s="40"/>
      <c r="AX9758" s="6"/>
      <c r="AY9758" s="40"/>
    </row>
    <row r="9759" spans="32:51" x14ac:dyDescent="0.25">
      <c r="AF9759" s="6"/>
      <c r="AG9759" s="40"/>
      <c r="AJ9759" s="83"/>
      <c r="AK9759" s="40"/>
      <c r="AN9759" s="83"/>
      <c r="AO9759" s="40"/>
      <c r="AT9759" s="83"/>
      <c r="AU9759" s="40"/>
      <c r="AX9759" s="6"/>
      <c r="AY9759" s="40"/>
    </row>
    <row r="9760" spans="32:51" x14ac:dyDescent="0.25">
      <c r="AF9760" s="6"/>
      <c r="AG9760" s="40"/>
      <c r="AJ9760" s="83"/>
      <c r="AK9760" s="40"/>
      <c r="AN9760" s="83"/>
      <c r="AO9760" s="40"/>
      <c r="AT9760" s="83"/>
      <c r="AU9760" s="40"/>
      <c r="AX9760" s="6"/>
      <c r="AY9760" s="40"/>
    </row>
    <row r="9761" spans="32:51" x14ac:dyDescent="0.25">
      <c r="AF9761" s="6"/>
      <c r="AG9761" s="40"/>
      <c r="AJ9761" s="83"/>
      <c r="AK9761" s="40"/>
      <c r="AN9761" s="83"/>
      <c r="AO9761" s="40"/>
      <c r="AT9761" s="83"/>
      <c r="AU9761" s="40"/>
      <c r="AX9761" s="6"/>
      <c r="AY9761" s="40"/>
    </row>
    <row r="9762" spans="32:51" x14ac:dyDescent="0.25">
      <c r="AF9762" s="6"/>
      <c r="AG9762" s="40"/>
      <c r="AJ9762" s="83"/>
      <c r="AK9762" s="40"/>
      <c r="AN9762" s="83"/>
      <c r="AO9762" s="40"/>
      <c r="AT9762" s="83"/>
      <c r="AU9762" s="40"/>
      <c r="AX9762" s="6"/>
      <c r="AY9762" s="40"/>
    </row>
    <row r="9763" spans="32:51" x14ac:dyDescent="0.25">
      <c r="AF9763" s="6"/>
      <c r="AG9763" s="40"/>
      <c r="AJ9763" s="83"/>
      <c r="AK9763" s="40"/>
      <c r="AN9763" s="83"/>
      <c r="AO9763" s="40"/>
      <c r="AT9763" s="83"/>
      <c r="AU9763" s="40"/>
      <c r="AX9763" s="6"/>
      <c r="AY9763" s="40"/>
    </row>
    <row r="9764" spans="32:51" x14ac:dyDescent="0.25">
      <c r="AF9764" s="6"/>
      <c r="AG9764" s="40"/>
      <c r="AJ9764" s="83"/>
      <c r="AK9764" s="40"/>
      <c r="AN9764" s="83"/>
      <c r="AO9764" s="40"/>
      <c r="AT9764" s="83"/>
      <c r="AU9764" s="40"/>
      <c r="AX9764" s="6"/>
      <c r="AY9764" s="40"/>
    </row>
    <row r="9765" spans="32:51" x14ac:dyDescent="0.25">
      <c r="AF9765" s="6"/>
      <c r="AG9765" s="40"/>
      <c r="AJ9765" s="83"/>
      <c r="AK9765" s="40"/>
      <c r="AN9765" s="83"/>
      <c r="AO9765" s="40"/>
      <c r="AT9765" s="83"/>
      <c r="AU9765" s="40"/>
      <c r="AX9765" s="6"/>
      <c r="AY9765" s="40"/>
    </row>
    <row r="9766" spans="32:51" x14ac:dyDescent="0.25">
      <c r="AF9766" s="6"/>
      <c r="AG9766" s="40"/>
      <c r="AJ9766" s="83"/>
      <c r="AK9766" s="40"/>
      <c r="AN9766" s="83"/>
      <c r="AO9766" s="40"/>
      <c r="AT9766" s="83"/>
      <c r="AU9766" s="40"/>
      <c r="AX9766" s="6"/>
      <c r="AY9766" s="40"/>
    </row>
    <row r="9767" spans="32:51" x14ac:dyDescent="0.25">
      <c r="AF9767" s="6"/>
      <c r="AG9767" s="40"/>
      <c r="AJ9767" s="83"/>
      <c r="AK9767" s="40"/>
      <c r="AN9767" s="83"/>
      <c r="AO9767" s="40"/>
      <c r="AT9767" s="83"/>
      <c r="AU9767" s="40"/>
      <c r="AX9767" s="6"/>
      <c r="AY9767" s="40"/>
    </row>
    <row r="9768" spans="32:51" x14ac:dyDescent="0.25">
      <c r="AF9768" s="6"/>
      <c r="AG9768" s="40"/>
      <c r="AJ9768" s="83"/>
      <c r="AK9768" s="40"/>
      <c r="AN9768" s="83"/>
      <c r="AO9768" s="40"/>
      <c r="AT9768" s="83"/>
      <c r="AU9768" s="40"/>
      <c r="AX9768" s="6"/>
      <c r="AY9768" s="40"/>
    </row>
    <row r="9769" spans="32:51" x14ac:dyDescent="0.25">
      <c r="AF9769" s="6"/>
      <c r="AG9769" s="40"/>
      <c r="AJ9769" s="83"/>
      <c r="AK9769" s="40"/>
      <c r="AN9769" s="83"/>
      <c r="AO9769" s="40"/>
      <c r="AT9769" s="83"/>
      <c r="AU9769" s="40"/>
      <c r="AX9769" s="6"/>
      <c r="AY9769" s="40"/>
    </row>
    <row r="9770" spans="32:51" x14ac:dyDescent="0.25">
      <c r="AF9770" s="6"/>
      <c r="AG9770" s="40"/>
      <c r="AJ9770" s="83"/>
      <c r="AK9770" s="40"/>
      <c r="AN9770" s="83"/>
      <c r="AO9770" s="40"/>
      <c r="AT9770" s="83"/>
      <c r="AU9770" s="40"/>
      <c r="AX9770" s="6"/>
      <c r="AY9770" s="40"/>
    </row>
    <row r="9771" spans="32:51" x14ac:dyDescent="0.25">
      <c r="AF9771" s="6"/>
      <c r="AG9771" s="40"/>
      <c r="AJ9771" s="83"/>
      <c r="AK9771" s="40"/>
      <c r="AN9771" s="83"/>
      <c r="AO9771" s="40"/>
      <c r="AT9771" s="83"/>
      <c r="AU9771" s="40"/>
      <c r="AX9771" s="6"/>
      <c r="AY9771" s="40"/>
    </row>
    <row r="9772" spans="32:51" x14ac:dyDescent="0.25">
      <c r="AF9772" s="6"/>
      <c r="AG9772" s="40"/>
      <c r="AJ9772" s="83"/>
      <c r="AK9772" s="40"/>
      <c r="AN9772" s="83"/>
      <c r="AO9772" s="40"/>
      <c r="AT9772" s="83"/>
      <c r="AU9772" s="40"/>
      <c r="AX9772" s="6"/>
      <c r="AY9772" s="40"/>
    </row>
    <row r="9773" spans="32:51" x14ac:dyDescent="0.25">
      <c r="AF9773" s="6"/>
      <c r="AG9773" s="40"/>
      <c r="AJ9773" s="83"/>
      <c r="AK9773" s="40"/>
      <c r="AN9773" s="83"/>
      <c r="AO9773" s="40"/>
      <c r="AT9773" s="83"/>
      <c r="AU9773" s="40"/>
      <c r="AX9773" s="6"/>
      <c r="AY9773" s="40"/>
    </row>
    <row r="9774" spans="32:51" x14ac:dyDescent="0.25">
      <c r="AF9774" s="6"/>
      <c r="AG9774" s="40"/>
      <c r="AJ9774" s="83"/>
      <c r="AK9774" s="40"/>
      <c r="AN9774" s="83"/>
      <c r="AO9774" s="40"/>
      <c r="AT9774" s="83"/>
      <c r="AU9774" s="40"/>
      <c r="AX9774" s="6"/>
      <c r="AY9774" s="40"/>
    </row>
    <row r="9775" spans="32:51" x14ac:dyDescent="0.25">
      <c r="AF9775" s="6"/>
      <c r="AG9775" s="40"/>
      <c r="AJ9775" s="83"/>
      <c r="AK9775" s="40"/>
      <c r="AN9775" s="83"/>
      <c r="AO9775" s="40"/>
      <c r="AT9775" s="83"/>
      <c r="AU9775" s="40"/>
      <c r="AX9775" s="6"/>
      <c r="AY9775" s="40"/>
    </row>
    <row r="9776" spans="32:51" x14ac:dyDescent="0.25">
      <c r="AF9776" s="6"/>
      <c r="AG9776" s="40"/>
      <c r="AJ9776" s="83"/>
      <c r="AK9776" s="40"/>
      <c r="AN9776" s="83"/>
      <c r="AO9776" s="40"/>
      <c r="AT9776" s="83"/>
      <c r="AU9776" s="40"/>
      <c r="AX9776" s="6"/>
      <c r="AY9776" s="40"/>
    </row>
    <row r="9777" spans="32:51" x14ac:dyDescent="0.25">
      <c r="AF9777" s="6"/>
      <c r="AG9777" s="40"/>
      <c r="AJ9777" s="83"/>
      <c r="AK9777" s="40"/>
      <c r="AN9777" s="83"/>
      <c r="AO9777" s="40"/>
      <c r="AT9777" s="83"/>
      <c r="AU9777" s="40"/>
      <c r="AX9777" s="6"/>
      <c r="AY9777" s="40"/>
    </row>
    <row r="9778" spans="32:51" x14ac:dyDescent="0.25">
      <c r="AF9778" s="6"/>
      <c r="AG9778" s="40"/>
      <c r="AJ9778" s="83"/>
      <c r="AK9778" s="40"/>
      <c r="AN9778" s="83"/>
      <c r="AO9778" s="40"/>
      <c r="AT9778" s="83"/>
      <c r="AU9778" s="40"/>
      <c r="AX9778" s="6"/>
      <c r="AY9778" s="40"/>
    </row>
    <row r="9779" spans="32:51" x14ac:dyDescent="0.25">
      <c r="AF9779" s="6"/>
      <c r="AG9779" s="40"/>
      <c r="AJ9779" s="83"/>
      <c r="AK9779" s="40"/>
      <c r="AN9779" s="83"/>
      <c r="AO9779" s="40"/>
      <c r="AT9779" s="83"/>
      <c r="AU9779" s="40"/>
      <c r="AX9779" s="6"/>
      <c r="AY9779" s="40"/>
    </row>
    <row r="9780" spans="32:51" x14ac:dyDescent="0.25">
      <c r="AF9780" s="6"/>
      <c r="AG9780" s="40"/>
      <c r="AJ9780" s="83"/>
      <c r="AK9780" s="40"/>
      <c r="AN9780" s="83"/>
      <c r="AO9780" s="40"/>
      <c r="AT9780" s="83"/>
      <c r="AU9780" s="40"/>
      <c r="AX9780" s="6"/>
      <c r="AY9780" s="40"/>
    </row>
    <row r="9781" spans="32:51" x14ac:dyDescent="0.25">
      <c r="AF9781" s="6"/>
      <c r="AG9781" s="40"/>
      <c r="AJ9781" s="83"/>
      <c r="AK9781" s="40"/>
      <c r="AN9781" s="83"/>
      <c r="AO9781" s="40"/>
      <c r="AT9781" s="83"/>
      <c r="AU9781" s="40"/>
      <c r="AX9781" s="6"/>
      <c r="AY9781" s="40"/>
    </row>
    <row r="9782" spans="32:51" x14ac:dyDescent="0.25">
      <c r="AF9782" s="6"/>
      <c r="AG9782" s="40"/>
      <c r="AJ9782" s="83"/>
      <c r="AK9782" s="40"/>
      <c r="AN9782" s="83"/>
      <c r="AO9782" s="40"/>
      <c r="AT9782" s="83"/>
      <c r="AU9782" s="40"/>
      <c r="AX9782" s="6"/>
      <c r="AY9782" s="40"/>
    </row>
    <row r="9783" spans="32:51" x14ac:dyDescent="0.25">
      <c r="AF9783" s="6"/>
      <c r="AG9783" s="40"/>
      <c r="AJ9783" s="83"/>
      <c r="AK9783" s="40"/>
      <c r="AN9783" s="83"/>
      <c r="AO9783" s="40"/>
      <c r="AT9783" s="83"/>
      <c r="AU9783" s="40"/>
      <c r="AX9783" s="6"/>
      <c r="AY9783" s="40"/>
    </row>
    <row r="9784" spans="32:51" x14ac:dyDescent="0.25">
      <c r="AF9784" s="6"/>
      <c r="AG9784" s="40"/>
      <c r="AJ9784" s="83"/>
      <c r="AK9784" s="40"/>
      <c r="AN9784" s="83"/>
      <c r="AO9784" s="40"/>
      <c r="AT9784" s="83"/>
      <c r="AU9784" s="40"/>
      <c r="AX9784" s="6"/>
      <c r="AY9784" s="40"/>
    </row>
    <row r="9785" spans="32:51" x14ac:dyDescent="0.25">
      <c r="AF9785" s="6"/>
      <c r="AG9785" s="40"/>
      <c r="AJ9785" s="83"/>
      <c r="AK9785" s="40"/>
      <c r="AN9785" s="83"/>
      <c r="AO9785" s="40"/>
      <c r="AT9785" s="83"/>
      <c r="AU9785" s="40"/>
      <c r="AX9785" s="6"/>
      <c r="AY9785" s="40"/>
    </row>
    <row r="9786" spans="32:51" x14ac:dyDescent="0.25">
      <c r="AF9786" s="6"/>
      <c r="AG9786" s="40"/>
      <c r="AJ9786" s="83"/>
      <c r="AK9786" s="40"/>
      <c r="AN9786" s="83"/>
      <c r="AO9786" s="40"/>
      <c r="AT9786" s="83"/>
      <c r="AU9786" s="40"/>
      <c r="AX9786" s="6"/>
      <c r="AY9786" s="40"/>
    </row>
    <row r="9787" spans="32:51" x14ac:dyDescent="0.25">
      <c r="AF9787" s="6"/>
      <c r="AG9787" s="40"/>
      <c r="AJ9787" s="83"/>
      <c r="AK9787" s="40"/>
      <c r="AN9787" s="83"/>
      <c r="AO9787" s="40"/>
      <c r="AT9787" s="83"/>
      <c r="AU9787" s="40"/>
      <c r="AX9787" s="6"/>
      <c r="AY9787" s="40"/>
    </row>
    <row r="9788" spans="32:51" x14ac:dyDescent="0.25">
      <c r="AF9788" s="6"/>
      <c r="AG9788" s="40"/>
      <c r="AJ9788" s="83"/>
      <c r="AK9788" s="40"/>
      <c r="AN9788" s="83"/>
      <c r="AO9788" s="40"/>
      <c r="AT9788" s="83"/>
      <c r="AU9788" s="40"/>
      <c r="AX9788" s="6"/>
      <c r="AY9788" s="40"/>
    </row>
    <row r="9789" spans="32:51" x14ac:dyDescent="0.25">
      <c r="AF9789" s="6"/>
      <c r="AG9789" s="40"/>
      <c r="AJ9789" s="83"/>
      <c r="AK9789" s="40"/>
      <c r="AN9789" s="83"/>
      <c r="AO9789" s="40"/>
      <c r="AT9789" s="83"/>
      <c r="AU9789" s="40"/>
      <c r="AX9789" s="6"/>
      <c r="AY9789" s="40"/>
    </row>
    <row r="9790" spans="32:51" x14ac:dyDescent="0.25">
      <c r="AF9790" s="6"/>
      <c r="AG9790" s="40"/>
      <c r="AJ9790" s="83"/>
      <c r="AK9790" s="40"/>
      <c r="AN9790" s="83"/>
      <c r="AO9790" s="40"/>
      <c r="AT9790" s="83"/>
      <c r="AU9790" s="40"/>
      <c r="AX9790" s="6"/>
      <c r="AY9790" s="40"/>
    </row>
    <row r="9791" spans="32:51" x14ac:dyDescent="0.25">
      <c r="AF9791" s="6"/>
      <c r="AG9791" s="40"/>
      <c r="AJ9791" s="83"/>
      <c r="AK9791" s="40"/>
      <c r="AN9791" s="83"/>
      <c r="AO9791" s="40"/>
      <c r="AT9791" s="83"/>
      <c r="AU9791" s="40"/>
      <c r="AX9791" s="6"/>
      <c r="AY9791" s="40"/>
    </row>
    <row r="9792" spans="32:51" x14ac:dyDescent="0.25">
      <c r="AF9792" s="6"/>
      <c r="AG9792" s="40"/>
      <c r="AJ9792" s="83"/>
      <c r="AK9792" s="40"/>
      <c r="AN9792" s="83"/>
      <c r="AO9792" s="40"/>
      <c r="AT9792" s="83"/>
      <c r="AU9792" s="40"/>
      <c r="AX9792" s="6"/>
      <c r="AY9792" s="40"/>
    </row>
    <row r="9793" spans="32:51" x14ac:dyDescent="0.25">
      <c r="AF9793" s="6"/>
      <c r="AG9793" s="40"/>
      <c r="AJ9793" s="83"/>
      <c r="AK9793" s="40"/>
      <c r="AN9793" s="83"/>
      <c r="AO9793" s="40"/>
      <c r="AT9793" s="83"/>
      <c r="AU9793" s="40"/>
      <c r="AX9793" s="6"/>
      <c r="AY9793" s="40"/>
    </row>
    <row r="9794" spans="32:51" x14ac:dyDescent="0.25">
      <c r="AF9794" s="6"/>
      <c r="AG9794" s="40"/>
      <c r="AJ9794" s="83"/>
      <c r="AK9794" s="40"/>
      <c r="AN9794" s="83"/>
      <c r="AO9794" s="40"/>
      <c r="AT9794" s="83"/>
      <c r="AU9794" s="40"/>
      <c r="AX9794" s="6"/>
      <c r="AY9794" s="40"/>
    </row>
    <row r="9795" spans="32:51" x14ac:dyDescent="0.25">
      <c r="AF9795" s="6"/>
      <c r="AG9795" s="40"/>
      <c r="AJ9795" s="83"/>
      <c r="AK9795" s="40"/>
      <c r="AN9795" s="83"/>
      <c r="AO9795" s="40"/>
      <c r="AT9795" s="83"/>
      <c r="AU9795" s="40"/>
      <c r="AX9795" s="6"/>
      <c r="AY9795" s="40"/>
    </row>
    <row r="9796" spans="32:51" x14ac:dyDescent="0.25">
      <c r="AF9796" s="6"/>
      <c r="AG9796" s="40"/>
      <c r="AJ9796" s="83"/>
      <c r="AK9796" s="40"/>
      <c r="AN9796" s="83"/>
      <c r="AO9796" s="40"/>
      <c r="AT9796" s="83"/>
      <c r="AU9796" s="40"/>
      <c r="AX9796" s="6"/>
      <c r="AY9796" s="40"/>
    </row>
    <row r="9797" spans="32:51" x14ac:dyDescent="0.25">
      <c r="AF9797" s="6"/>
      <c r="AG9797" s="40"/>
      <c r="AJ9797" s="83"/>
      <c r="AK9797" s="40"/>
      <c r="AN9797" s="83"/>
      <c r="AO9797" s="40"/>
      <c r="AT9797" s="83"/>
      <c r="AU9797" s="40"/>
      <c r="AX9797" s="6"/>
      <c r="AY9797" s="40"/>
    </row>
    <row r="9798" spans="32:51" x14ac:dyDescent="0.25">
      <c r="AF9798" s="6"/>
      <c r="AG9798" s="40"/>
      <c r="AJ9798" s="83"/>
      <c r="AK9798" s="40"/>
      <c r="AN9798" s="83"/>
      <c r="AO9798" s="40"/>
      <c r="AT9798" s="83"/>
      <c r="AU9798" s="40"/>
      <c r="AX9798" s="6"/>
      <c r="AY9798" s="40"/>
    </row>
    <row r="9799" spans="32:51" x14ac:dyDescent="0.25">
      <c r="AF9799" s="6"/>
      <c r="AG9799" s="40"/>
      <c r="AJ9799" s="83"/>
      <c r="AK9799" s="40"/>
      <c r="AN9799" s="83"/>
      <c r="AO9799" s="40"/>
      <c r="AT9799" s="83"/>
      <c r="AU9799" s="40"/>
      <c r="AX9799" s="6"/>
      <c r="AY9799" s="40"/>
    </row>
    <row r="9800" spans="32:51" x14ac:dyDescent="0.25">
      <c r="AF9800" s="6"/>
      <c r="AG9800" s="40"/>
      <c r="AJ9800" s="83"/>
      <c r="AK9800" s="40"/>
      <c r="AN9800" s="83"/>
      <c r="AO9800" s="40"/>
      <c r="AT9800" s="83"/>
      <c r="AU9800" s="40"/>
      <c r="AX9800" s="6"/>
      <c r="AY9800" s="40"/>
    </row>
    <row r="9801" spans="32:51" x14ac:dyDescent="0.25">
      <c r="AF9801" s="6"/>
      <c r="AG9801" s="40"/>
      <c r="AJ9801" s="83"/>
      <c r="AK9801" s="40"/>
      <c r="AN9801" s="83"/>
      <c r="AO9801" s="40"/>
      <c r="AT9801" s="83"/>
      <c r="AU9801" s="40"/>
      <c r="AX9801" s="6"/>
      <c r="AY9801" s="40"/>
    </row>
    <row r="9802" spans="32:51" x14ac:dyDescent="0.25">
      <c r="AF9802" s="6"/>
      <c r="AG9802" s="40"/>
      <c r="AJ9802" s="83"/>
      <c r="AK9802" s="40"/>
      <c r="AN9802" s="83"/>
      <c r="AO9802" s="40"/>
      <c r="AT9802" s="83"/>
      <c r="AU9802" s="40"/>
      <c r="AX9802" s="6"/>
      <c r="AY9802" s="40"/>
    </row>
    <row r="9803" spans="32:51" x14ac:dyDescent="0.25">
      <c r="AF9803" s="6"/>
      <c r="AG9803" s="40"/>
      <c r="AJ9803" s="83"/>
      <c r="AK9803" s="40"/>
      <c r="AN9803" s="83"/>
      <c r="AO9803" s="40"/>
      <c r="AT9803" s="83"/>
      <c r="AU9803" s="40"/>
      <c r="AX9803" s="6"/>
      <c r="AY9803" s="40"/>
    </row>
    <row r="9804" spans="32:51" x14ac:dyDescent="0.25">
      <c r="AF9804" s="6"/>
      <c r="AG9804" s="40"/>
      <c r="AJ9804" s="83"/>
      <c r="AK9804" s="40"/>
      <c r="AN9804" s="83"/>
      <c r="AO9804" s="40"/>
      <c r="AT9804" s="83"/>
      <c r="AU9804" s="40"/>
      <c r="AX9804" s="6"/>
      <c r="AY9804" s="40"/>
    </row>
    <row r="9805" spans="32:51" x14ac:dyDescent="0.25">
      <c r="AF9805" s="6"/>
      <c r="AG9805" s="40"/>
      <c r="AJ9805" s="83"/>
      <c r="AK9805" s="40"/>
      <c r="AN9805" s="83"/>
      <c r="AO9805" s="40"/>
      <c r="AT9805" s="83"/>
      <c r="AU9805" s="40"/>
      <c r="AX9805" s="6"/>
      <c r="AY9805" s="40"/>
    </row>
    <row r="9806" spans="32:51" x14ac:dyDescent="0.25">
      <c r="AF9806" s="6"/>
      <c r="AG9806" s="40"/>
      <c r="AJ9806" s="83"/>
      <c r="AK9806" s="40"/>
      <c r="AN9806" s="83"/>
      <c r="AO9806" s="40"/>
      <c r="AT9806" s="83"/>
      <c r="AU9806" s="40"/>
      <c r="AX9806" s="6"/>
      <c r="AY9806" s="40"/>
    </row>
    <row r="9807" spans="32:51" x14ac:dyDescent="0.25">
      <c r="AF9807" s="6"/>
      <c r="AG9807" s="40"/>
      <c r="AJ9807" s="83"/>
      <c r="AK9807" s="40"/>
      <c r="AN9807" s="83"/>
      <c r="AO9807" s="40"/>
      <c r="AT9807" s="83"/>
      <c r="AU9807" s="40"/>
      <c r="AX9807" s="6"/>
      <c r="AY9807" s="40"/>
    </row>
    <row r="9808" spans="32:51" x14ac:dyDescent="0.25">
      <c r="AF9808" s="6"/>
      <c r="AG9808" s="40"/>
      <c r="AJ9808" s="83"/>
      <c r="AK9808" s="40"/>
      <c r="AN9808" s="83"/>
      <c r="AO9808" s="40"/>
      <c r="AT9808" s="83"/>
      <c r="AU9808" s="40"/>
      <c r="AX9808" s="6"/>
      <c r="AY9808" s="40"/>
    </row>
    <row r="9809" spans="32:51" x14ac:dyDescent="0.25">
      <c r="AF9809" s="6"/>
      <c r="AG9809" s="40"/>
      <c r="AJ9809" s="83"/>
      <c r="AK9809" s="40"/>
      <c r="AN9809" s="83"/>
      <c r="AO9809" s="40"/>
      <c r="AT9809" s="83"/>
      <c r="AU9809" s="40"/>
      <c r="AX9809" s="6"/>
      <c r="AY9809" s="40"/>
    </row>
    <row r="9810" spans="32:51" x14ac:dyDescent="0.25">
      <c r="AF9810" s="6"/>
      <c r="AG9810" s="40"/>
      <c r="AJ9810" s="83"/>
      <c r="AK9810" s="40"/>
      <c r="AN9810" s="83"/>
      <c r="AO9810" s="40"/>
      <c r="AT9810" s="83"/>
      <c r="AU9810" s="40"/>
      <c r="AX9810" s="6"/>
      <c r="AY9810" s="40"/>
    </row>
    <row r="9811" spans="32:51" x14ac:dyDescent="0.25">
      <c r="AF9811" s="6"/>
      <c r="AG9811" s="40"/>
      <c r="AJ9811" s="83"/>
      <c r="AK9811" s="40"/>
      <c r="AN9811" s="83"/>
      <c r="AO9811" s="40"/>
      <c r="AT9811" s="83"/>
      <c r="AU9811" s="40"/>
      <c r="AX9811" s="6"/>
      <c r="AY9811" s="40"/>
    </row>
    <row r="9812" spans="32:51" x14ac:dyDescent="0.25">
      <c r="AF9812" s="6"/>
      <c r="AG9812" s="40"/>
      <c r="AJ9812" s="83"/>
      <c r="AK9812" s="40"/>
      <c r="AN9812" s="83"/>
      <c r="AO9812" s="40"/>
      <c r="AT9812" s="83"/>
      <c r="AU9812" s="40"/>
      <c r="AX9812" s="6"/>
      <c r="AY9812" s="40"/>
    </row>
    <row r="9813" spans="32:51" x14ac:dyDescent="0.25">
      <c r="AF9813" s="6"/>
      <c r="AG9813" s="40"/>
      <c r="AJ9813" s="83"/>
      <c r="AK9813" s="40"/>
      <c r="AN9813" s="83"/>
      <c r="AO9813" s="40"/>
      <c r="AT9813" s="83"/>
      <c r="AU9813" s="40"/>
      <c r="AX9813" s="6"/>
      <c r="AY9813" s="40"/>
    </row>
    <row r="9814" spans="32:51" x14ac:dyDescent="0.25">
      <c r="AF9814" s="6"/>
      <c r="AG9814" s="40"/>
      <c r="AJ9814" s="83"/>
      <c r="AK9814" s="40"/>
      <c r="AN9814" s="83"/>
      <c r="AO9814" s="40"/>
      <c r="AT9814" s="83"/>
      <c r="AU9814" s="40"/>
      <c r="AX9814" s="6"/>
      <c r="AY9814" s="40"/>
    </row>
    <row r="9815" spans="32:51" x14ac:dyDescent="0.25">
      <c r="AF9815" s="6"/>
      <c r="AG9815" s="40"/>
      <c r="AJ9815" s="83"/>
      <c r="AK9815" s="40"/>
      <c r="AN9815" s="83"/>
      <c r="AO9815" s="40"/>
      <c r="AT9815" s="83"/>
      <c r="AU9815" s="40"/>
      <c r="AX9815" s="6"/>
      <c r="AY9815" s="40"/>
    </row>
    <row r="9816" spans="32:51" x14ac:dyDescent="0.25">
      <c r="AF9816" s="6"/>
      <c r="AG9816" s="40"/>
      <c r="AJ9816" s="83"/>
      <c r="AK9816" s="40"/>
      <c r="AN9816" s="83"/>
      <c r="AO9816" s="40"/>
      <c r="AT9816" s="83"/>
      <c r="AU9816" s="40"/>
      <c r="AX9816" s="6"/>
      <c r="AY9816" s="40"/>
    </row>
    <row r="9817" spans="32:51" x14ac:dyDescent="0.25">
      <c r="AF9817" s="6"/>
      <c r="AG9817" s="40"/>
      <c r="AJ9817" s="83"/>
      <c r="AK9817" s="40"/>
      <c r="AN9817" s="83"/>
      <c r="AO9817" s="40"/>
      <c r="AT9817" s="83"/>
      <c r="AU9817" s="40"/>
      <c r="AX9817" s="6"/>
      <c r="AY9817" s="40"/>
    </row>
    <row r="9818" spans="32:51" x14ac:dyDescent="0.25">
      <c r="AF9818" s="6"/>
      <c r="AG9818" s="40"/>
      <c r="AJ9818" s="83"/>
      <c r="AK9818" s="40"/>
      <c r="AN9818" s="83"/>
      <c r="AO9818" s="40"/>
      <c r="AT9818" s="83"/>
      <c r="AU9818" s="40"/>
      <c r="AX9818" s="6"/>
      <c r="AY9818" s="40"/>
    </row>
    <row r="9819" spans="32:51" x14ac:dyDescent="0.25">
      <c r="AF9819" s="6"/>
      <c r="AG9819" s="40"/>
      <c r="AJ9819" s="83"/>
      <c r="AK9819" s="40"/>
      <c r="AN9819" s="83"/>
      <c r="AO9819" s="40"/>
      <c r="AT9819" s="83"/>
      <c r="AU9819" s="40"/>
      <c r="AX9819" s="6"/>
      <c r="AY9819" s="40"/>
    </row>
    <row r="9820" spans="32:51" x14ac:dyDescent="0.25">
      <c r="AF9820" s="6"/>
      <c r="AG9820" s="40"/>
      <c r="AJ9820" s="83"/>
      <c r="AK9820" s="40"/>
      <c r="AN9820" s="83"/>
      <c r="AO9820" s="40"/>
      <c r="AT9820" s="83"/>
      <c r="AU9820" s="40"/>
      <c r="AX9820" s="6"/>
      <c r="AY9820" s="40"/>
    </row>
    <row r="9821" spans="32:51" x14ac:dyDescent="0.25">
      <c r="AF9821" s="6"/>
      <c r="AG9821" s="40"/>
      <c r="AJ9821" s="83"/>
      <c r="AK9821" s="40"/>
      <c r="AN9821" s="83"/>
      <c r="AO9821" s="40"/>
      <c r="AT9821" s="83"/>
      <c r="AU9821" s="40"/>
      <c r="AX9821" s="6"/>
      <c r="AY9821" s="40"/>
    </row>
    <row r="9822" spans="32:51" x14ac:dyDescent="0.25">
      <c r="AF9822" s="6"/>
      <c r="AG9822" s="40"/>
      <c r="AJ9822" s="83"/>
      <c r="AK9822" s="40"/>
      <c r="AN9822" s="83"/>
      <c r="AO9822" s="40"/>
      <c r="AT9822" s="83"/>
      <c r="AU9822" s="40"/>
      <c r="AX9822" s="6"/>
      <c r="AY9822" s="40"/>
    </row>
    <row r="9823" spans="32:51" x14ac:dyDescent="0.25">
      <c r="AF9823" s="6"/>
      <c r="AG9823" s="40"/>
      <c r="AJ9823" s="83"/>
      <c r="AK9823" s="40"/>
      <c r="AN9823" s="83"/>
      <c r="AO9823" s="40"/>
      <c r="AT9823" s="83"/>
      <c r="AU9823" s="40"/>
      <c r="AX9823" s="6"/>
      <c r="AY9823" s="40"/>
    </row>
    <row r="9824" spans="32:51" x14ac:dyDescent="0.25">
      <c r="AF9824" s="6"/>
      <c r="AG9824" s="40"/>
      <c r="AJ9824" s="83"/>
      <c r="AK9824" s="40"/>
      <c r="AN9824" s="83"/>
      <c r="AO9824" s="40"/>
      <c r="AT9824" s="83"/>
      <c r="AU9824" s="40"/>
      <c r="AX9824" s="6"/>
      <c r="AY9824" s="40"/>
    </row>
    <row r="9825" spans="32:51" x14ac:dyDescent="0.25">
      <c r="AF9825" s="6"/>
      <c r="AG9825" s="40"/>
      <c r="AJ9825" s="83"/>
      <c r="AK9825" s="40"/>
      <c r="AN9825" s="83"/>
      <c r="AO9825" s="40"/>
      <c r="AT9825" s="83"/>
      <c r="AU9825" s="40"/>
      <c r="AX9825" s="6"/>
      <c r="AY9825" s="40"/>
    </row>
    <row r="9826" spans="32:51" x14ac:dyDescent="0.25">
      <c r="AF9826" s="6"/>
      <c r="AG9826" s="40"/>
      <c r="AJ9826" s="83"/>
      <c r="AK9826" s="40"/>
      <c r="AN9826" s="83"/>
      <c r="AO9826" s="40"/>
      <c r="AT9826" s="83"/>
      <c r="AU9826" s="40"/>
      <c r="AX9826" s="6"/>
      <c r="AY9826" s="40"/>
    </row>
    <row r="9827" spans="32:51" x14ac:dyDescent="0.25">
      <c r="AF9827" s="6"/>
      <c r="AG9827" s="40"/>
      <c r="AJ9827" s="83"/>
      <c r="AK9827" s="40"/>
      <c r="AN9827" s="83"/>
      <c r="AO9827" s="40"/>
      <c r="AT9827" s="83"/>
      <c r="AU9827" s="40"/>
      <c r="AX9827" s="6"/>
      <c r="AY9827" s="40"/>
    </row>
    <row r="9828" spans="32:51" x14ac:dyDescent="0.25">
      <c r="AF9828" s="6"/>
      <c r="AG9828" s="40"/>
      <c r="AJ9828" s="83"/>
      <c r="AK9828" s="40"/>
      <c r="AN9828" s="83"/>
      <c r="AO9828" s="40"/>
      <c r="AT9828" s="83"/>
      <c r="AU9828" s="40"/>
      <c r="AX9828" s="6"/>
      <c r="AY9828" s="40"/>
    </row>
    <row r="9829" spans="32:51" x14ac:dyDescent="0.25">
      <c r="AF9829" s="6"/>
      <c r="AG9829" s="40"/>
      <c r="AJ9829" s="83"/>
      <c r="AK9829" s="40"/>
      <c r="AN9829" s="83"/>
      <c r="AO9829" s="40"/>
      <c r="AT9829" s="83"/>
      <c r="AU9829" s="40"/>
      <c r="AX9829" s="6"/>
      <c r="AY9829" s="40"/>
    </row>
    <row r="9830" spans="32:51" x14ac:dyDescent="0.25">
      <c r="AF9830" s="6"/>
      <c r="AG9830" s="40"/>
      <c r="AJ9830" s="83"/>
      <c r="AK9830" s="40"/>
      <c r="AN9830" s="83"/>
      <c r="AO9830" s="40"/>
      <c r="AT9830" s="83"/>
      <c r="AU9830" s="40"/>
      <c r="AX9830" s="6"/>
      <c r="AY9830" s="40"/>
    </row>
    <row r="9831" spans="32:51" x14ac:dyDescent="0.25">
      <c r="AF9831" s="6"/>
      <c r="AG9831" s="40"/>
      <c r="AJ9831" s="83"/>
      <c r="AK9831" s="40"/>
      <c r="AN9831" s="83"/>
      <c r="AO9831" s="40"/>
      <c r="AT9831" s="83"/>
      <c r="AU9831" s="40"/>
      <c r="AX9831" s="6"/>
      <c r="AY9831" s="40"/>
    </row>
    <row r="9832" spans="32:51" x14ac:dyDescent="0.25">
      <c r="AF9832" s="6"/>
      <c r="AG9832" s="40"/>
      <c r="AJ9832" s="83"/>
      <c r="AK9832" s="40"/>
      <c r="AN9832" s="83"/>
      <c r="AO9832" s="40"/>
      <c r="AT9832" s="83"/>
      <c r="AU9832" s="40"/>
      <c r="AX9832" s="6"/>
      <c r="AY9832" s="40"/>
    </row>
    <row r="9833" spans="32:51" x14ac:dyDescent="0.25">
      <c r="AF9833" s="6"/>
      <c r="AG9833" s="40"/>
      <c r="AJ9833" s="83"/>
      <c r="AK9833" s="40"/>
      <c r="AN9833" s="83"/>
      <c r="AO9833" s="40"/>
      <c r="AT9833" s="83"/>
      <c r="AU9833" s="40"/>
      <c r="AX9833" s="6"/>
      <c r="AY9833" s="40"/>
    </row>
    <row r="9834" spans="32:51" x14ac:dyDescent="0.25">
      <c r="AF9834" s="6"/>
      <c r="AG9834" s="40"/>
      <c r="AJ9834" s="83"/>
      <c r="AK9834" s="40"/>
      <c r="AN9834" s="83"/>
      <c r="AO9834" s="40"/>
      <c r="AT9834" s="83"/>
      <c r="AU9834" s="40"/>
      <c r="AX9834" s="6"/>
      <c r="AY9834" s="40"/>
    </row>
    <row r="9835" spans="32:51" x14ac:dyDescent="0.25">
      <c r="AF9835" s="6"/>
      <c r="AG9835" s="40"/>
      <c r="AJ9835" s="83"/>
      <c r="AK9835" s="40"/>
      <c r="AN9835" s="83"/>
      <c r="AO9835" s="40"/>
      <c r="AT9835" s="83"/>
      <c r="AU9835" s="40"/>
      <c r="AX9835" s="6"/>
      <c r="AY9835" s="40"/>
    </row>
    <row r="9836" spans="32:51" x14ac:dyDescent="0.25">
      <c r="AF9836" s="6"/>
      <c r="AG9836" s="40"/>
      <c r="AJ9836" s="83"/>
      <c r="AK9836" s="40"/>
      <c r="AN9836" s="83"/>
      <c r="AO9836" s="40"/>
      <c r="AT9836" s="83"/>
      <c r="AU9836" s="40"/>
      <c r="AX9836" s="6"/>
      <c r="AY9836" s="40"/>
    </row>
    <row r="9837" spans="32:51" x14ac:dyDescent="0.25">
      <c r="AF9837" s="6"/>
      <c r="AG9837" s="40"/>
      <c r="AJ9837" s="83"/>
      <c r="AK9837" s="40"/>
      <c r="AN9837" s="83"/>
      <c r="AO9837" s="40"/>
      <c r="AT9837" s="83"/>
      <c r="AU9837" s="40"/>
      <c r="AX9837" s="6"/>
      <c r="AY9837" s="40"/>
    </row>
    <row r="9838" spans="32:51" x14ac:dyDescent="0.25">
      <c r="AF9838" s="6"/>
      <c r="AG9838" s="40"/>
      <c r="AJ9838" s="83"/>
      <c r="AK9838" s="40"/>
      <c r="AN9838" s="83"/>
      <c r="AO9838" s="40"/>
      <c r="AT9838" s="83"/>
      <c r="AU9838" s="40"/>
      <c r="AX9838" s="6"/>
      <c r="AY9838" s="40"/>
    </row>
    <row r="9839" spans="32:51" x14ac:dyDescent="0.25">
      <c r="AF9839" s="6"/>
      <c r="AG9839" s="40"/>
      <c r="AJ9839" s="83"/>
      <c r="AK9839" s="40"/>
      <c r="AN9839" s="83"/>
      <c r="AO9839" s="40"/>
      <c r="AT9839" s="83"/>
      <c r="AU9839" s="40"/>
      <c r="AX9839" s="6"/>
      <c r="AY9839" s="40"/>
    </row>
    <row r="9840" spans="32:51" x14ac:dyDescent="0.25">
      <c r="AF9840" s="6"/>
      <c r="AG9840" s="40"/>
      <c r="AJ9840" s="83"/>
      <c r="AK9840" s="40"/>
      <c r="AN9840" s="83"/>
      <c r="AO9840" s="40"/>
      <c r="AT9840" s="83"/>
      <c r="AU9840" s="40"/>
      <c r="AX9840" s="6"/>
      <c r="AY9840" s="40"/>
    </row>
    <row r="9841" spans="32:51" x14ac:dyDescent="0.25">
      <c r="AF9841" s="6"/>
      <c r="AG9841" s="40"/>
      <c r="AJ9841" s="83"/>
      <c r="AK9841" s="40"/>
      <c r="AN9841" s="83"/>
      <c r="AO9841" s="40"/>
      <c r="AT9841" s="83"/>
      <c r="AU9841" s="40"/>
      <c r="AX9841" s="6"/>
      <c r="AY9841" s="40"/>
    </row>
    <row r="9842" spans="32:51" x14ac:dyDescent="0.25">
      <c r="AF9842" s="6"/>
      <c r="AG9842" s="40"/>
      <c r="AJ9842" s="83"/>
      <c r="AK9842" s="40"/>
      <c r="AN9842" s="83"/>
      <c r="AO9842" s="40"/>
      <c r="AT9842" s="83"/>
      <c r="AU9842" s="40"/>
      <c r="AX9842" s="6"/>
      <c r="AY9842" s="40"/>
    </row>
    <row r="9843" spans="32:51" x14ac:dyDescent="0.25">
      <c r="AF9843" s="6"/>
      <c r="AG9843" s="40"/>
      <c r="AJ9843" s="83"/>
      <c r="AK9843" s="40"/>
      <c r="AN9843" s="83"/>
      <c r="AO9843" s="40"/>
      <c r="AT9843" s="83"/>
      <c r="AU9843" s="40"/>
      <c r="AX9843" s="6"/>
      <c r="AY9843" s="40"/>
    </row>
    <row r="9844" spans="32:51" x14ac:dyDescent="0.25">
      <c r="AF9844" s="6"/>
      <c r="AG9844" s="40"/>
      <c r="AJ9844" s="83"/>
      <c r="AK9844" s="40"/>
      <c r="AN9844" s="83"/>
      <c r="AO9844" s="40"/>
      <c r="AT9844" s="83"/>
      <c r="AU9844" s="40"/>
      <c r="AX9844" s="6"/>
      <c r="AY9844" s="40"/>
    </row>
    <row r="9845" spans="32:51" x14ac:dyDescent="0.25">
      <c r="AF9845" s="6"/>
      <c r="AG9845" s="40"/>
      <c r="AJ9845" s="83"/>
      <c r="AK9845" s="40"/>
      <c r="AN9845" s="83"/>
      <c r="AO9845" s="40"/>
      <c r="AT9845" s="83"/>
      <c r="AU9845" s="40"/>
      <c r="AX9845" s="6"/>
      <c r="AY9845" s="40"/>
    </row>
    <row r="9846" spans="32:51" x14ac:dyDescent="0.25">
      <c r="AF9846" s="6"/>
      <c r="AG9846" s="40"/>
      <c r="AJ9846" s="83"/>
      <c r="AK9846" s="40"/>
      <c r="AN9846" s="83"/>
      <c r="AO9846" s="40"/>
      <c r="AT9846" s="83"/>
      <c r="AU9846" s="40"/>
      <c r="AX9846" s="6"/>
      <c r="AY9846" s="40"/>
    </row>
    <row r="9847" spans="32:51" x14ac:dyDescent="0.25">
      <c r="AF9847" s="6"/>
      <c r="AG9847" s="40"/>
      <c r="AJ9847" s="83"/>
      <c r="AK9847" s="40"/>
      <c r="AN9847" s="83"/>
      <c r="AO9847" s="40"/>
      <c r="AT9847" s="83"/>
      <c r="AU9847" s="40"/>
      <c r="AX9847" s="6"/>
      <c r="AY9847" s="40"/>
    </row>
    <row r="9848" spans="32:51" x14ac:dyDescent="0.25">
      <c r="AF9848" s="6"/>
      <c r="AG9848" s="40"/>
      <c r="AJ9848" s="83"/>
      <c r="AK9848" s="40"/>
      <c r="AN9848" s="83"/>
      <c r="AO9848" s="40"/>
      <c r="AT9848" s="83"/>
      <c r="AU9848" s="40"/>
      <c r="AX9848" s="6"/>
      <c r="AY9848" s="40"/>
    </row>
    <row r="9849" spans="32:51" x14ac:dyDescent="0.25">
      <c r="AF9849" s="6"/>
      <c r="AG9849" s="40"/>
      <c r="AJ9849" s="83"/>
      <c r="AK9849" s="40"/>
      <c r="AN9849" s="83"/>
      <c r="AO9849" s="40"/>
      <c r="AT9849" s="83"/>
      <c r="AU9849" s="40"/>
      <c r="AX9849" s="6"/>
      <c r="AY9849" s="40"/>
    </row>
    <row r="9850" spans="32:51" x14ac:dyDescent="0.25">
      <c r="AF9850" s="6"/>
      <c r="AG9850" s="40"/>
      <c r="AJ9850" s="83"/>
      <c r="AK9850" s="40"/>
      <c r="AN9850" s="83"/>
      <c r="AO9850" s="40"/>
      <c r="AT9850" s="83"/>
      <c r="AU9850" s="40"/>
      <c r="AX9850" s="6"/>
      <c r="AY9850" s="40"/>
    </row>
    <row r="9851" spans="32:51" x14ac:dyDescent="0.25">
      <c r="AF9851" s="6"/>
      <c r="AG9851" s="40"/>
      <c r="AJ9851" s="83"/>
      <c r="AK9851" s="40"/>
      <c r="AN9851" s="83"/>
      <c r="AO9851" s="40"/>
      <c r="AT9851" s="83"/>
      <c r="AU9851" s="40"/>
      <c r="AX9851" s="6"/>
      <c r="AY9851" s="40"/>
    </row>
    <row r="9852" spans="32:51" x14ac:dyDescent="0.25">
      <c r="AF9852" s="6"/>
      <c r="AG9852" s="40"/>
      <c r="AJ9852" s="83"/>
      <c r="AK9852" s="40"/>
      <c r="AN9852" s="83"/>
      <c r="AO9852" s="40"/>
      <c r="AT9852" s="83"/>
      <c r="AU9852" s="40"/>
      <c r="AX9852" s="6"/>
      <c r="AY9852" s="40"/>
    </row>
    <row r="9853" spans="32:51" x14ac:dyDescent="0.25">
      <c r="AF9853" s="6"/>
      <c r="AG9853" s="40"/>
      <c r="AJ9853" s="83"/>
      <c r="AK9853" s="40"/>
      <c r="AN9853" s="83"/>
      <c r="AO9853" s="40"/>
      <c r="AT9853" s="83"/>
      <c r="AU9853" s="40"/>
      <c r="AX9853" s="6"/>
      <c r="AY9853" s="40"/>
    </row>
    <row r="9854" spans="32:51" x14ac:dyDescent="0.25">
      <c r="AF9854" s="6"/>
      <c r="AG9854" s="40"/>
      <c r="AJ9854" s="83"/>
      <c r="AK9854" s="40"/>
      <c r="AN9854" s="83"/>
      <c r="AO9854" s="40"/>
      <c r="AT9854" s="83"/>
      <c r="AU9854" s="40"/>
      <c r="AX9854" s="6"/>
      <c r="AY9854" s="40"/>
    </row>
    <row r="9855" spans="32:51" x14ac:dyDescent="0.25">
      <c r="AF9855" s="6"/>
      <c r="AG9855" s="40"/>
      <c r="AJ9855" s="83"/>
      <c r="AK9855" s="40"/>
      <c r="AN9855" s="83"/>
      <c r="AO9855" s="40"/>
      <c r="AT9855" s="83"/>
      <c r="AU9855" s="40"/>
      <c r="AX9855" s="6"/>
      <c r="AY9855" s="40"/>
    </row>
    <row r="9856" spans="32:51" x14ac:dyDescent="0.25">
      <c r="AF9856" s="6"/>
      <c r="AG9856" s="40"/>
      <c r="AJ9856" s="83"/>
      <c r="AK9856" s="40"/>
      <c r="AN9856" s="83"/>
      <c r="AO9856" s="40"/>
      <c r="AT9856" s="83"/>
      <c r="AU9856" s="40"/>
      <c r="AX9856" s="6"/>
      <c r="AY9856" s="40"/>
    </row>
    <row r="9857" spans="32:51" x14ac:dyDescent="0.25">
      <c r="AF9857" s="6"/>
      <c r="AG9857" s="40"/>
      <c r="AJ9857" s="83"/>
      <c r="AK9857" s="40"/>
      <c r="AN9857" s="83"/>
      <c r="AO9857" s="40"/>
      <c r="AT9857" s="83"/>
      <c r="AU9857" s="40"/>
      <c r="AX9857" s="6"/>
      <c r="AY9857" s="40"/>
    </row>
    <row r="9858" spans="32:51" x14ac:dyDescent="0.25">
      <c r="AF9858" s="6"/>
      <c r="AG9858" s="40"/>
      <c r="AJ9858" s="83"/>
      <c r="AK9858" s="40"/>
      <c r="AN9858" s="83"/>
      <c r="AO9858" s="40"/>
      <c r="AT9858" s="83"/>
      <c r="AU9858" s="40"/>
      <c r="AX9858" s="6"/>
      <c r="AY9858" s="40"/>
    </row>
    <row r="9859" spans="32:51" x14ac:dyDescent="0.25">
      <c r="AF9859" s="6"/>
      <c r="AG9859" s="40"/>
      <c r="AJ9859" s="83"/>
      <c r="AK9859" s="40"/>
      <c r="AN9859" s="83"/>
      <c r="AO9859" s="40"/>
      <c r="AT9859" s="83"/>
      <c r="AU9859" s="40"/>
      <c r="AX9859" s="6"/>
      <c r="AY9859" s="40"/>
    </row>
    <row r="9860" spans="32:51" x14ac:dyDescent="0.25">
      <c r="AF9860" s="6"/>
      <c r="AG9860" s="40"/>
      <c r="AJ9860" s="83"/>
      <c r="AK9860" s="40"/>
      <c r="AN9860" s="83"/>
      <c r="AO9860" s="40"/>
      <c r="AT9860" s="83"/>
      <c r="AU9860" s="40"/>
      <c r="AX9860" s="6"/>
      <c r="AY9860" s="40"/>
    </row>
    <row r="9861" spans="32:51" x14ac:dyDescent="0.25">
      <c r="AF9861" s="6"/>
      <c r="AG9861" s="40"/>
      <c r="AJ9861" s="83"/>
      <c r="AK9861" s="40"/>
      <c r="AN9861" s="83"/>
      <c r="AO9861" s="40"/>
      <c r="AT9861" s="83"/>
      <c r="AU9861" s="40"/>
      <c r="AX9861" s="6"/>
      <c r="AY9861" s="40"/>
    </row>
    <row r="9862" spans="32:51" x14ac:dyDescent="0.25">
      <c r="AF9862" s="6"/>
      <c r="AG9862" s="40"/>
      <c r="AJ9862" s="83"/>
      <c r="AK9862" s="40"/>
      <c r="AN9862" s="83"/>
      <c r="AO9862" s="40"/>
      <c r="AT9862" s="83"/>
      <c r="AU9862" s="40"/>
      <c r="AX9862" s="6"/>
      <c r="AY9862" s="40"/>
    </row>
    <row r="9863" spans="32:51" x14ac:dyDescent="0.25">
      <c r="AF9863" s="6"/>
      <c r="AG9863" s="40"/>
      <c r="AJ9863" s="83"/>
      <c r="AK9863" s="40"/>
      <c r="AN9863" s="83"/>
      <c r="AO9863" s="40"/>
      <c r="AT9863" s="83"/>
      <c r="AU9863" s="40"/>
      <c r="AX9863" s="6"/>
      <c r="AY9863" s="40"/>
    </row>
    <row r="9864" spans="32:51" x14ac:dyDescent="0.25">
      <c r="AF9864" s="6"/>
      <c r="AG9864" s="40"/>
      <c r="AJ9864" s="83"/>
      <c r="AK9864" s="40"/>
      <c r="AN9864" s="83"/>
      <c r="AO9864" s="40"/>
      <c r="AT9864" s="83"/>
      <c r="AU9864" s="40"/>
      <c r="AX9864" s="6"/>
      <c r="AY9864" s="40"/>
    </row>
    <row r="9865" spans="32:51" x14ac:dyDescent="0.25">
      <c r="AF9865" s="6"/>
      <c r="AG9865" s="40"/>
      <c r="AJ9865" s="83"/>
      <c r="AK9865" s="40"/>
      <c r="AN9865" s="83"/>
      <c r="AO9865" s="40"/>
      <c r="AT9865" s="83"/>
      <c r="AU9865" s="40"/>
      <c r="AX9865" s="6"/>
      <c r="AY9865" s="40"/>
    </row>
    <row r="9866" spans="32:51" x14ac:dyDescent="0.25">
      <c r="AF9866" s="6"/>
      <c r="AG9866" s="40"/>
      <c r="AJ9866" s="83"/>
      <c r="AK9866" s="40"/>
      <c r="AN9866" s="83"/>
      <c r="AO9866" s="40"/>
      <c r="AT9866" s="83"/>
      <c r="AU9866" s="40"/>
      <c r="AX9866" s="6"/>
      <c r="AY9866" s="40"/>
    </row>
    <row r="9867" spans="32:51" x14ac:dyDescent="0.25">
      <c r="AF9867" s="6"/>
      <c r="AG9867" s="40"/>
      <c r="AJ9867" s="83"/>
      <c r="AK9867" s="40"/>
      <c r="AN9867" s="83"/>
      <c r="AO9867" s="40"/>
      <c r="AT9867" s="83"/>
      <c r="AU9867" s="40"/>
      <c r="AX9867" s="6"/>
      <c r="AY9867" s="40"/>
    </row>
    <row r="9868" spans="32:51" x14ac:dyDescent="0.25">
      <c r="AF9868" s="6"/>
      <c r="AG9868" s="40"/>
      <c r="AJ9868" s="83"/>
      <c r="AK9868" s="40"/>
      <c r="AN9868" s="83"/>
      <c r="AO9868" s="40"/>
      <c r="AT9868" s="83"/>
      <c r="AU9868" s="40"/>
      <c r="AX9868" s="6"/>
      <c r="AY9868" s="40"/>
    </row>
    <row r="9869" spans="32:51" x14ac:dyDescent="0.25">
      <c r="AF9869" s="6"/>
      <c r="AG9869" s="40"/>
      <c r="AJ9869" s="83"/>
      <c r="AK9869" s="40"/>
      <c r="AN9869" s="83"/>
      <c r="AO9869" s="40"/>
      <c r="AT9869" s="83"/>
      <c r="AU9869" s="40"/>
      <c r="AX9869" s="6"/>
      <c r="AY9869" s="40"/>
    </row>
    <row r="9870" spans="32:51" x14ac:dyDescent="0.25">
      <c r="AF9870" s="6"/>
      <c r="AG9870" s="40"/>
      <c r="AJ9870" s="83"/>
      <c r="AK9870" s="40"/>
      <c r="AN9870" s="83"/>
      <c r="AO9870" s="40"/>
      <c r="AT9870" s="83"/>
      <c r="AU9870" s="40"/>
      <c r="AX9870" s="6"/>
      <c r="AY9870" s="40"/>
    </row>
    <row r="9871" spans="32:51" x14ac:dyDescent="0.25">
      <c r="AF9871" s="6"/>
      <c r="AG9871" s="40"/>
      <c r="AJ9871" s="83"/>
      <c r="AK9871" s="40"/>
      <c r="AN9871" s="83"/>
      <c r="AO9871" s="40"/>
      <c r="AT9871" s="83"/>
      <c r="AU9871" s="40"/>
      <c r="AX9871" s="6"/>
      <c r="AY9871" s="40"/>
    </row>
    <row r="9872" spans="32:51" x14ac:dyDescent="0.25">
      <c r="AF9872" s="6"/>
      <c r="AG9872" s="40"/>
      <c r="AJ9872" s="83"/>
      <c r="AK9872" s="40"/>
      <c r="AN9872" s="83"/>
      <c r="AO9872" s="40"/>
      <c r="AT9872" s="83"/>
      <c r="AU9872" s="40"/>
      <c r="AX9872" s="6"/>
      <c r="AY9872" s="40"/>
    </row>
    <row r="9873" spans="32:51" x14ac:dyDescent="0.25">
      <c r="AF9873" s="6"/>
      <c r="AG9873" s="40"/>
      <c r="AJ9873" s="83"/>
      <c r="AK9873" s="40"/>
      <c r="AN9873" s="83"/>
      <c r="AO9873" s="40"/>
      <c r="AT9873" s="83"/>
      <c r="AU9873" s="40"/>
      <c r="AX9873" s="6"/>
      <c r="AY9873" s="40"/>
    </row>
    <row r="9874" spans="32:51" x14ac:dyDescent="0.25">
      <c r="AF9874" s="6"/>
      <c r="AG9874" s="40"/>
      <c r="AJ9874" s="83"/>
      <c r="AK9874" s="40"/>
      <c r="AN9874" s="83"/>
      <c r="AO9874" s="40"/>
      <c r="AT9874" s="83"/>
      <c r="AU9874" s="40"/>
      <c r="AX9874" s="6"/>
      <c r="AY9874" s="40"/>
    </row>
    <row r="9875" spans="32:51" x14ac:dyDescent="0.25">
      <c r="AF9875" s="6"/>
      <c r="AG9875" s="40"/>
      <c r="AJ9875" s="83"/>
      <c r="AK9875" s="40"/>
      <c r="AN9875" s="83"/>
      <c r="AO9875" s="40"/>
      <c r="AT9875" s="83"/>
      <c r="AU9875" s="40"/>
      <c r="AX9875" s="6"/>
      <c r="AY9875" s="40"/>
    </row>
    <row r="9876" spans="32:51" x14ac:dyDescent="0.25">
      <c r="AF9876" s="6"/>
      <c r="AG9876" s="40"/>
      <c r="AJ9876" s="83"/>
      <c r="AK9876" s="40"/>
      <c r="AN9876" s="83"/>
      <c r="AO9876" s="40"/>
      <c r="AT9876" s="83"/>
      <c r="AU9876" s="40"/>
      <c r="AX9876" s="6"/>
      <c r="AY9876" s="40"/>
    </row>
    <row r="9877" spans="32:51" x14ac:dyDescent="0.25">
      <c r="AF9877" s="6"/>
      <c r="AG9877" s="40"/>
      <c r="AJ9877" s="83"/>
      <c r="AK9877" s="40"/>
      <c r="AN9877" s="83"/>
      <c r="AO9877" s="40"/>
      <c r="AT9877" s="83"/>
      <c r="AU9877" s="40"/>
      <c r="AX9877" s="6"/>
      <c r="AY9877" s="40"/>
    </row>
    <row r="9878" spans="32:51" x14ac:dyDescent="0.25">
      <c r="AF9878" s="6"/>
      <c r="AG9878" s="40"/>
      <c r="AJ9878" s="83"/>
      <c r="AK9878" s="40"/>
      <c r="AN9878" s="83"/>
      <c r="AO9878" s="40"/>
      <c r="AT9878" s="83"/>
      <c r="AU9878" s="40"/>
      <c r="AX9878" s="6"/>
      <c r="AY9878" s="40"/>
    </row>
    <row r="9879" spans="32:51" x14ac:dyDescent="0.25">
      <c r="AF9879" s="6"/>
      <c r="AG9879" s="40"/>
      <c r="AJ9879" s="83"/>
      <c r="AK9879" s="40"/>
      <c r="AN9879" s="83"/>
      <c r="AO9879" s="40"/>
      <c r="AT9879" s="83"/>
      <c r="AU9879" s="40"/>
      <c r="AX9879" s="6"/>
      <c r="AY9879" s="40"/>
    </row>
    <row r="9880" spans="32:51" x14ac:dyDescent="0.25">
      <c r="AF9880" s="6"/>
      <c r="AG9880" s="40"/>
      <c r="AJ9880" s="83"/>
      <c r="AK9880" s="40"/>
      <c r="AN9880" s="83"/>
      <c r="AO9880" s="40"/>
      <c r="AT9880" s="83"/>
      <c r="AU9880" s="40"/>
      <c r="AX9880" s="6"/>
      <c r="AY9880" s="40"/>
    </row>
    <row r="9881" spans="32:51" x14ac:dyDescent="0.25">
      <c r="AF9881" s="6"/>
      <c r="AG9881" s="40"/>
      <c r="AJ9881" s="83"/>
      <c r="AK9881" s="40"/>
      <c r="AN9881" s="83"/>
      <c r="AO9881" s="40"/>
      <c r="AT9881" s="83"/>
      <c r="AU9881" s="40"/>
      <c r="AX9881" s="6"/>
      <c r="AY9881" s="40"/>
    </row>
    <row r="9882" spans="32:51" x14ac:dyDescent="0.25">
      <c r="AF9882" s="6"/>
      <c r="AG9882" s="40"/>
      <c r="AJ9882" s="83"/>
      <c r="AK9882" s="40"/>
      <c r="AN9882" s="83"/>
      <c r="AO9882" s="40"/>
      <c r="AT9882" s="83"/>
      <c r="AU9882" s="40"/>
      <c r="AX9882" s="6"/>
      <c r="AY9882" s="40"/>
    </row>
    <row r="9883" spans="32:51" x14ac:dyDescent="0.25">
      <c r="AF9883" s="6"/>
      <c r="AG9883" s="40"/>
      <c r="AJ9883" s="83"/>
      <c r="AK9883" s="40"/>
      <c r="AN9883" s="83"/>
      <c r="AO9883" s="40"/>
      <c r="AT9883" s="83"/>
      <c r="AU9883" s="40"/>
      <c r="AX9883" s="6"/>
      <c r="AY9883" s="40"/>
    </row>
    <row r="9884" spans="32:51" x14ac:dyDescent="0.25">
      <c r="AF9884" s="6"/>
      <c r="AG9884" s="40"/>
      <c r="AJ9884" s="83"/>
      <c r="AK9884" s="40"/>
      <c r="AN9884" s="83"/>
      <c r="AO9884" s="40"/>
      <c r="AT9884" s="83"/>
      <c r="AU9884" s="40"/>
      <c r="AX9884" s="6"/>
      <c r="AY9884" s="40"/>
    </row>
    <row r="9885" spans="32:51" x14ac:dyDescent="0.25">
      <c r="AF9885" s="6"/>
      <c r="AG9885" s="40"/>
      <c r="AJ9885" s="83"/>
      <c r="AK9885" s="40"/>
      <c r="AN9885" s="83"/>
      <c r="AO9885" s="40"/>
      <c r="AT9885" s="83"/>
      <c r="AU9885" s="40"/>
      <c r="AX9885" s="6"/>
      <c r="AY9885" s="40"/>
    </row>
    <row r="9886" spans="32:51" x14ac:dyDescent="0.25">
      <c r="AF9886" s="6"/>
      <c r="AG9886" s="40"/>
      <c r="AJ9886" s="83"/>
      <c r="AK9886" s="40"/>
      <c r="AN9886" s="83"/>
      <c r="AO9886" s="40"/>
      <c r="AT9886" s="83"/>
      <c r="AU9886" s="40"/>
      <c r="AX9886" s="6"/>
      <c r="AY9886" s="40"/>
    </row>
    <row r="9887" spans="32:51" x14ac:dyDescent="0.25">
      <c r="AF9887" s="6"/>
      <c r="AG9887" s="40"/>
      <c r="AJ9887" s="83"/>
      <c r="AK9887" s="40"/>
      <c r="AN9887" s="83"/>
      <c r="AO9887" s="40"/>
      <c r="AT9887" s="83"/>
      <c r="AU9887" s="40"/>
      <c r="AX9887" s="6"/>
      <c r="AY9887" s="40"/>
    </row>
    <row r="9888" spans="32:51" x14ac:dyDescent="0.25">
      <c r="AF9888" s="6"/>
      <c r="AG9888" s="40"/>
      <c r="AJ9888" s="83"/>
      <c r="AK9888" s="40"/>
      <c r="AN9888" s="83"/>
      <c r="AO9888" s="40"/>
      <c r="AT9888" s="83"/>
      <c r="AU9888" s="40"/>
      <c r="AX9888" s="6"/>
      <c r="AY9888" s="40"/>
    </row>
    <row r="9889" spans="32:51" x14ac:dyDescent="0.25">
      <c r="AF9889" s="6"/>
      <c r="AG9889" s="40"/>
      <c r="AJ9889" s="83"/>
      <c r="AK9889" s="40"/>
      <c r="AN9889" s="83"/>
      <c r="AO9889" s="40"/>
      <c r="AT9889" s="83"/>
      <c r="AU9889" s="40"/>
      <c r="AX9889" s="6"/>
      <c r="AY9889" s="40"/>
    </row>
    <row r="9890" spans="32:51" x14ac:dyDescent="0.25">
      <c r="AF9890" s="6"/>
      <c r="AG9890" s="40"/>
      <c r="AJ9890" s="83"/>
      <c r="AK9890" s="40"/>
      <c r="AN9890" s="83"/>
      <c r="AO9890" s="40"/>
      <c r="AT9890" s="83"/>
      <c r="AU9890" s="40"/>
      <c r="AX9890" s="6"/>
      <c r="AY9890" s="40"/>
    </row>
    <row r="9891" spans="32:51" x14ac:dyDescent="0.25">
      <c r="AF9891" s="6"/>
      <c r="AG9891" s="40"/>
      <c r="AJ9891" s="83"/>
      <c r="AK9891" s="40"/>
      <c r="AN9891" s="83"/>
      <c r="AO9891" s="40"/>
      <c r="AT9891" s="83"/>
      <c r="AU9891" s="40"/>
      <c r="AX9891" s="6"/>
      <c r="AY9891" s="40"/>
    </row>
    <row r="9892" spans="32:51" x14ac:dyDescent="0.25">
      <c r="AF9892" s="6"/>
      <c r="AG9892" s="40"/>
      <c r="AJ9892" s="83"/>
      <c r="AK9892" s="40"/>
      <c r="AN9892" s="83"/>
      <c r="AO9892" s="40"/>
      <c r="AT9892" s="83"/>
      <c r="AU9892" s="40"/>
      <c r="AX9892" s="6"/>
      <c r="AY9892" s="40"/>
    </row>
    <row r="9893" spans="32:51" x14ac:dyDescent="0.25">
      <c r="AF9893" s="6"/>
      <c r="AG9893" s="40"/>
      <c r="AJ9893" s="83"/>
      <c r="AK9893" s="40"/>
      <c r="AN9893" s="83"/>
      <c r="AO9893" s="40"/>
      <c r="AT9893" s="83"/>
      <c r="AU9893" s="40"/>
      <c r="AX9893" s="6"/>
      <c r="AY9893" s="40"/>
    </row>
    <row r="9894" spans="32:51" x14ac:dyDescent="0.25">
      <c r="AF9894" s="6"/>
      <c r="AG9894" s="40"/>
      <c r="AJ9894" s="83"/>
      <c r="AK9894" s="40"/>
      <c r="AN9894" s="83"/>
      <c r="AO9894" s="40"/>
      <c r="AT9894" s="83"/>
      <c r="AU9894" s="40"/>
      <c r="AX9894" s="6"/>
      <c r="AY9894" s="40"/>
    </row>
    <row r="9895" spans="32:51" x14ac:dyDescent="0.25">
      <c r="AF9895" s="6"/>
      <c r="AG9895" s="40"/>
      <c r="AJ9895" s="83"/>
      <c r="AK9895" s="40"/>
      <c r="AN9895" s="83"/>
      <c r="AO9895" s="40"/>
      <c r="AT9895" s="83"/>
      <c r="AU9895" s="40"/>
      <c r="AX9895" s="6"/>
      <c r="AY9895" s="40"/>
    </row>
    <row r="9896" spans="32:51" x14ac:dyDescent="0.25">
      <c r="AF9896" s="6"/>
      <c r="AG9896" s="40"/>
      <c r="AJ9896" s="83"/>
      <c r="AK9896" s="40"/>
      <c r="AN9896" s="83"/>
      <c r="AO9896" s="40"/>
      <c r="AT9896" s="83"/>
      <c r="AU9896" s="40"/>
      <c r="AX9896" s="6"/>
      <c r="AY9896" s="40"/>
    </row>
    <row r="9897" spans="32:51" x14ac:dyDescent="0.25">
      <c r="AF9897" s="6"/>
      <c r="AG9897" s="40"/>
      <c r="AJ9897" s="83"/>
      <c r="AK9897" s="40"/>
      <c r="AN9897" s="83"/>
      <c r="AO9897" s="40"/>
      <c r="AT9897" s="83"/>
      <c r="AU9897" s="40"/>
      <c r="AX9897" s="6"/>
      <c r="AY9897" s="40"/>
    </row>
    <row r="9898" spans="32:51" x14ac:dyDescent="0.25">
      <c r="AF9898" s="6"/>
      <c r="AG9898" s="40"/>
      <c r="AJ9898" s="83"/>
      <c r="AK9898" s="40"/>
      <c r="AN9898" s="83"/>
      <c r="AO9898" s="40"/>
      <c r="AT9898" s="83"/>
      <c r="AU9898" s="40"/>
      <c r="AX9898" s="6"/>
      <c r="AY9898" s="40"/>
    </row>
    <row r="9899" spans="32:51" x14ac:dyDescent="0.25">
      <c r="AF9899" s="6"/>
      <c r="AG9899" s="40"/>
      <c r="AJ9899" s="83"/>
      <c r="AK9899" s="40"/>
      <c r="AN9899" s="83"/>
      <c r="AO9899" s="40"/>
      <c r="AT9899" s="83"/>
      <c r="AU9899" s="40"/>
      <c r="AX9899" s="6"/>
      <c r="AY9899" s="40"/>
    </row>
    <row r="9900" spans="32:51" x14ac:dyDescent="0.25">
      <c r="AF9900" s="6"/>
      <c r="AG9900" s="40"/>
      <c r="AJ9900" s="83"/>
      <c r="AK9900" s="40"/>
      <c r="AN9900" s="83"/>
      <c r="AO9900" s="40"/>
      <c r="AT9900" s="83"/>
      <c r="AU9900" s="40"/>
      <c r="AX9900" s="6"/>
      <c r="AY9900" s="40"/>
    </row>
    <row r="9901" spans="32:51" x14ac:dyDescent="0.25">
      <c r="AF9901" s="6"/>
      <c r="AG9901" s="40"/>
      <c r="AJ9901" s="83"/>
      <c r="AK9901" s="40"/>
      <c r="AN9901" s="83"/>
      <c r="AO9901" s="40"/>
      <c r="AT9901" s="83"/>
      <c r="AU9901" s="40"/>
      <c r="AX9901" s="6"/>
      <c r="AY9901" s="40"/>
    </row>
    <row r="9902" spans="32:51" x14ac:dyDescent="0.25">
      <c r="AF9902" s="6"/>
      <c r="AG9902" s="40"/>
      <c r="AJ9902" s="83"/>
      <c r="AK9902" s="40"/>
      <c r="AN9902" s="83"/>
      <c r="AO9902" s="40"/>
      <c r="AT9902" s="83"/>
      <c r="AU9902" s="40"/>
      <c r="AX9902" s="6"/>
      <c r="AY9902" s="40"/>
    </row>
    <row r="9903" spans="32:51" x14ac:dyDescent="0.25">
      <c r="AF9903" s="6"/>
      <c r="AG9903" s="40"/>
      <c r="AJ9903" s="83"/>
      <c r="AK9903" s="40"/>
      <c r="AN9903" s="83"/>
      <c r="AO9903" s="40"/>
      <c r="AT9903" s="83"/>
      <c r="AU9903" s="40"/>
      <c r="AX9903" s="6"/>
      <c r="AY9903" s="40"/>
    </row>
    <row r="9904" spans="32:51" x14ac:dyDescent="0.25">
      <c r="AF9904" s="6"/>
      <c r="AG9904" s="40"/>
      <c r="AJ9904" s="83"/>
      <c r="AK9904" s="40"/>
      <c r="AN9904" s="83"/>
      <c r="AO9904" s="40"/>
      <c r="AT9904" s="83"/>
      <c r="AU9904" s="40"/>
      <c r="AX9904" s="6"/>
      <c r="AY9904" s="40"/>
    </row>
    <row r="9905" spans="32:51" x14ac:dyDescent="0.25">
      <c r="AF9905" s="6"/>
      <c r="AG9905" s="40"/>
      <c r="AJ9905" s="83"/>
      <c r="AK9905" s="40"/>
      <c r="AN9905" s="83"/>
      <c r="AO9905" s="40"/>
      <c r="AT9905" s="83"/>
      <c r="AU9905" s="40"/>
      <c r="AX9905" s="6"/>
      <c r="AY9905" s="40"/>
    </row>
    <row r="9906" spans="32:51" x14ac:dyDescent="0.25">
      <c r="AF9906" s="6"/>
      <c r="AG9906" s="40"/>
      <c r="AJ9906" s="83"/>
      <c r="AK9906" s="40"/>
      <c r="AN9906" s="83"/>
      <c r="AO9906" s="40"/>
      <c r="AT9906" s="83"/>
      <c r="AU9906" s="40"/>
      <c r="AX9906" s="6"/>
      <c r="AY9906" s="40"/>
    </row>
    <row r="9907" spans="32:51" x14ac:dyDescent="0.25">
      <c r="AF9907" s="6"/>
      <c r="AG9907" s="40"/>
      <c r="AJ9907" s="83"/>
      <c r="AK9907" s="40"/>
      <c r="AN9907" s="83"/>
      <c r="AO9907" s="40"/>
      <c r="AT9907" s="83"/>
      <c r="AU9907" s="40"/>
      <c r="AX9907" s="6"/>
      <c r="AY9907" s="40"/>
    </row>
    <row r="9908" spans="32:51" x14ac:dyDescent="0.25">
      <c r="AF9908" s="6"/>
      <c r="AG9908" s="40"/>
      <c r="AJ9908" s="83"/>
      <c r="AK9908" s="40"/>
      <c r="AN9908" s="83"/>
      <c r="AO9908" s="40"/>
      <c r="AT9908" s="83"/>
      <c r="AU9908" s="40"/>
      <c r="AX9908" s="6"/>
      <c r="AY9908" s="40"/>
    </row>
    <row r="9909" spans="32:51" x14ac:dyDescent="0.25">
      <c r="AF9909" s="6"/>
      <c r="AG9909" s="40"/>
      <c r="AJ9909" s="83"/>
      <c r="AK9909" s="40"/>
      <c r="AN9909" s="83"/>
      <c r="AO9909" s="40"/>
      <c r="AT9909" s="83"/>
      <c r="AU9909" s="40"/>
      <c r="AX9909" s="6"/>
      <c r="AY9909" s="40"/>
    </row>
    <row r="9910" spans="32:51" x14ac:dyDescent="0.25">
      <c r="AF9910" s="6"/>
      <c r="AG9910" s="40"/>
      <c r="AJ9910" s="83"/>
      <c r="AK9910" s="40"/>
      <c r="AN9910" s="83"/>
      <c r="AO9910" s="40"/>
      <c r="AT9910" s="83"/>
      <c r="AU9910" s="40"/>
      <c r="AX9910" s="6"/>
      <c r="AY9910" s="40"/>
    </row>
    <row r="9911" spans="32:51" x14ac:dyDescent="0.25">
      <c r="AF9911" s="6"/>
      <c r="AG9911" s="40"/>
      <c r="AJ9911" s="83"/>
      <c r="AK9911" s="40"/>
      <c r="AN9911" s="83"/>
      <c r="AO9911" s="40"/>
      <c r="AT9911" s="83"/>
      <c r="AU9911" s="40"/>
      <c r="AX9911" s="6"/>
      <c r="AY9911" s="40"/>
    </row>
    <row r="9912" spans="32:51" x14ac:dyDescent="0.25">
      <c r="AF9912" s="6"/>
      <c r="AG9912" s="40"/>
      <c r="AJ9912" s="83"/>
      <c r="AK9912" s="40"/>
      <c r="AN9912" s="83"/>
      <c r="AO9912" s="40"/>
      <c r="AT9912" s="83"/>
      <c r="AU9912" s="40"/>
      <c r="AX9912" s="6"/>
      <c r="AY9912" s="40"/>
    </row>
    <row r="9913" spans="32:51" x14ac:dyDescent="0.25">
      <c r="AF9913" s="6"/>
      <c r="AG9913" s="40"/>
      <c r="AJ9913" s="83"/>
      <c r="AK9913" s="40"/>
      <c r="AN9913" s="83"/>
      <c r="AO9913" s="40"/>
      <c r="AT9913" s="83"/>
      <c r="AU9913" s="40"/>
      <c r="AX9913" s="6"/>
      <c r="AY9913" s="40"/>
    </row>
    <row r="9914" spans="32:51" x14ac:dyDescent="0.25">
      <c r="AF9914" s="6"/>
      <c r="AG9914" s="40"/>
      <c r="AJ9914" s="83"/>
      <c r="AK9914" s="40"/>
      <c r="AN9914" s="83"/>
      <c r="AO9914" s="40"/>
      <c r="AT9914" s="83"/>
      <c r="AU9914" s="40"/>
      <c r="AX9914" s="6"/>
      <c r="AY9914" s="40"/>
    </row>
    <row r="9915" spans="32:51" x14ac:dyDescent="0.25">
      <c r="AF9915" s="6"/>
      <c r="AG9915" s="40"/>
      <c r="AJ9915" s="83"/>
      <c r="AK9915" s="40"/>
      <c r="AN9915" s="83"/>
      <c r="AO9915" s="40"/>
      <c r="AT9915" s="83"/>
      <c r="AU9915" s="40"/>
      <c r="AX9915" s="6"/>
      <c r="AY9915" s="40"/>
    </row>
    <row r="9916" spans="32:51" x14ac:dyDescent="0.25">
      <c r="AF9916" s="6"/>
      <c r="AG9916" s="40"/>
      <c r="AJ9916" s="83"/>
      <c r="AK9916" s="40"/>
      <c r="AN9916" s="83"/>
      <c r="AO9916" s="40"/>
      <c r="AT9916" s="83"/>
      <c r="AU9916" s="40"/>
      <c r="AX9916" s="6"/>
      <c r="AY9916" s="40"/>
    </row>
    <row r="9917" spans="32:51" x14ac:dyDescent="0.25">
      <c r="AF9917" s="6"/>
      <c r="AG9917" s="40"/>
      <c r="AJ9917" s="83"/>
      <c r="AK9917" s="40"/>
      <c r="AN9917" s="83"/>
      <c r="AO9917" s="40"/>
      <c r="AT9917" s="83"/>
      <c r="AU9917" s="40"/>
      <c r="AX9917" s="6"/>
      <c r="AY9917" s="40"/>
    </row>
    <row r="9918" spans="32:51" x14ac:dyDescent="0.25">
      <c r="AF9918" s="6"/>
      <c r="AG9918" s="40"/>
      <c r="AJ9918" s="83"/>
      <c r="AK9918" s="40"/>
      <c r="AN9918" s="83"/>
      <c r="AO9918" s="40"/>
      <c r="AT9918" s="83"/>
      <c r="AU9918" s="40"/>
      <c r="AX9918" s="6"/>
      <c r="AY9918" s="40"/>
    </row>
    <row r="9919" spans="32:51" x14ac:dyDescent="0.25">
      <c r="AF9919" s="6"/>
      <c r="AG9919" s="40"/>
      <c r="AJ9919" s="83"/>
      <c r="AK9919" s="40"/>
      <c r="AN9919" s="83"/>
      <c r="AO9919" s="40"/>
      <c r="AT9919" s="83"/>
      <c r="AU9919" s="40"/>
      <c r="AX9919" s="6"/>
      <c r="AY9919" s="40"/>
    </row>
    <row r="9920" spans="32:51" x14ac:dyDescent="0.25">
      <c r="AF9920" s="6"/>
      <c r="AG9920" s="40"/>
      <c r="AJ9920" s="83"/>
      <c r="AK9920" s="40"/>
      <c r="AN9920" s="83"/>
      <c r="AO9920" s="40"/>
      <c r="AT9920" s="83"/>
      <c r="AU9920" s="40"/>
      <c r="AX9920" s="6"/>
      <c r="AY9920" s="40"/>
    </row>
    <row r="9921" spans="32:51" x14ac:dyDescent="0.25">
      <c r="AF9921" s="6"/>
      <c r="AG9921" s="40"/>
      <c r="AJ9921" s="83"/>
      <c r="AK9921" s="40"/>
      <c r="AN9921" s="83"/>
      <c r="AO9921" s="40"/>
      <c r="AT9921" s="83"/>
      <c r="AU9921" s="40"/>
      <c r="AX9921" s="6"/>
      <c r="AY9921" s="40"/>
    </row>
    <row r="9922" spans="32:51" x14ac:dyDescent="0.25">
      <c r="AF9922" s="6"/>
      <c r="AG9922" s="40"/>
      <c r="AJ9922" s="83"/>
      <c r="AK9922" s="40"/>
      <c r="AN9922" s="83"/>
      <c r="AO9922" s="40"/>
      <c r="AT9922" s="83"/>
      <c r="AU9922" s="40"/>
      <c r="AX9922" s="6"/>
      <c r="AY9922" s="40"/>
    </row>
    <row r="9923" spans="32:51" x14ac:dyDescent="0.25">
      <c r="AF9923" s="6"/>
      <c r="AG9923" s="40"/>
      <c r="AJ9923" s="83"/>
      <c r="AK9923" s="40"/>
      <c r="AN9923" s="83"/>
      <c r="AO9923" s="40"/>
      <c r="AT9923" s="83"/>
      <c r="AU9923" s="40"/>
      <c r="AX9923" s="6"/>
      <c r="AY9923" s="40"/>
    </row>
    <row r="9924" spans="32:51" x14ac:dyDescent="0.25">
      <c r="AF9924" s="6"/>
      <c r="AG9924" s="40"/>
      <c r="AJ9924" s="83"/>
      <c r="AK9924" s="40"/>
      <c r="AN9924" s="83"/>
      <c r="AO9924" s="40"/>
      <c r="AT9924" s="83"/>
      <c r="AU9924" s="40"/>
      <c r="AX9924" s="6"/>
      <c r="AY9924" s="40"/>
    </row>
    <row r="9925" spans="32:51" x14ac:dyDescent="0.25">
      <c r="AF9925" s="6"/>
      <c r="AG9925" s="40"/>
      <c r="AJ9925" s="83"/>
      <c r="AK9925" s="40"/>
      <c r="AN9925" s="83"/>
      <c r="AO9925" s="40"/>
      <c r="AT9925" s="83"/>
      <c r="AU9925" s="40"/>
      <c r="AX9925" s="6"/>
      <c r="AY9925" s="40"/>
    </row>
    <row r="9926" spans="32:51" x14ac:dyDescent="0.25">
      <c r="AF9926" s="6"/>
      <c r="AG9926" s="40"/>
      <c r="AJ9926" s="83"/>
      <c r="AK9926" s="40"/>
      <c r="AN9926" s="83"/>
      <c r="AO9926" s="40"/>
      <c r="AT9926" s="83"/>
      <c r="AU9926" s="40"/>
      <c r="AX9926" s="6"/>
      <c r="AY9926" s="40"/>
    </row>
    <row r="9927" spans="32:51" x14ac:dyDescent="0.25">
      <c r="AF9927" s="6"/>
      <c r="AG9927" s="40"/>
      <c r="AJ9927" s="83"/>
      <c r="AK9927" s="40"/>
      <c r="AN9927" s="83"/>
      <c r="AO9927" s="40"/>
      <c r="AT9927" s="83"/>
      <c r="AU9927" s="40"/>
      <c r="AX9927" s="6"/>
      <c r="AY9927" s="40"/>
    </row>
    <row r="9928" spans="32:51" x14ac:dyDescent="0.25">
      <c r="AF9928" s="6"/>
      <c r="AG9928" s="40"/>
      <c r="AJ9928" s="83"/>
      <c r="AK9928" s="40"/>
      <c r="AN9928" s="83"/>
      <c r="AO9928" s="40"/>
      <c r="AT9928" s="83"/>
      <c r="AU9928" s="40"/>
      <c r="AX9928" s="6"/>
      <c r="AY9928" s="40"/>
    </row>
    <row r="9929" spans="32:51" x14ac:dyDescent="0.25">
      <c r="AF9929" s="6"/>
      <c r="AG9929" s="40"/>
      <c r="AJ9929" s="83"/>
      <c r="AK9929" s="40"/>
      <c r="AN9929" s="83"/>
      <c r="AO9929" s="40"/>
      <c r="AT9929" s="83"/>
      <c r="AU9929" s="40"/>
      <c r="AX9929" s="6"/>
      <c r="AY9929" s="40"/>
    </row>
    <row r="9930" spans="32:51" x14ac:dyDescent="0.25">
      <c r="AF9930" s="6"/>
      <c r="AG9930" s="40"/>
      <c r="AJ9930" s="83"/>
      <c r="AK9930" s="40"/>
      <c r="AN9930" s="83"/>
      <c r="AO9930" s="40"/>
      <c r="AT9930" s="83"/>
      <c r="AU9930" s="40"/>
      <c r="AX9930" s="6"/>
      <c r="AY9930" s="40"/>
    </row>
    <row r="9931" spans="32:51" x14ac:dyDescent="0.25">
      <c r="AF9931" s="6"/>
      <c r="AG9931" s="40"/>
      <c r="AJ9931" s="83"/>
      <c r="AK9931" s="40"/>
      <c r="AN9931" s="83"/>
      <c r="AO9931" s="40"/>
      <c r="AT9931" s="83"/>
      <c r="AU9931" s="40"/>
      <c r="AX9931" s="6"/>
      <c r="AY9931" s="40"/>
    </row>
    <row r="9932" spans="32:51" x14ac:dyDescent="0.25">
      <c r="AF9932" s="6"/>
      <c r="AG9932" s="40"/>
      <c r="AJ9932" s="83"/>
      <c r="AK9932" s="40"/>
      <c r="AN9932" s="83"/>
      <c r="AO9932" s="40"/>
      <c r="AT9932" s="83"/>
      <c r="AU9932" s="40"/>
      <c r="AX9932" s="6"/>
      <c r="AY9932" s="40"/>
    </row>
    <row r="9933" spans="32:51" x14ac:dyDescent="0.25">
      <c r="AF9933" s="6"/>
      <c r="AG9933" s="40"/>
      <c r="AJ9933" s="83"/>
      <c r="AK9933" s="40"/>
      <c r="AN9933" s="83"/>
      <c r="AO9933" s="40"/>
      <c r="AT9933" s="83"/>
      <c r="AU9933" s="40"/>
      <c r="AX9933" s="6"/>
      <c r="AY9933" s="40"/>
    </row>
    <row r="9934" spans="32:51" x14ac:dyDescent="0.25">
      <c r="AF9934" s="6"/>
      <c r="AG9934" s="40"/>
      <c r="AJ9934" s="83"/>
      <c r="AK9934" s="40"/>
      <c r="AN9934" s="83"/>
      <c r="AO9934" s="40"/>
      <c r="AT9934" s="83"/>
      <c r="AU9934" s="40"/>
      <c r="AX9934" s="6"/>
      <c r="AY9934" s="40"/>
    </row>
    <row r="9935" spans="32:51" x14ac:dyDescent="0.25">
      <c r="AF9935" s="6"/>
      <c r="AG9935" s="40"/>
      <c r="AJ9935" s="83"/>
      <c r="AK9935" s="40"/>
      <c r="AN9935" s="83"/>
      <c r="AO9935" s="40"/>
      <c r="AT9935" s="83"/>
      <c r="AU9935" s="40"/>
      <c r="AX9935" s="6"/>
      <c r="AY9935" s="40"/>
    </row>
    <row r="9936" spans="32:51" x14ac:dyDescent="0.25">
      <c r="AF9936" s="6"/>
      <c r="AG9936" s="40"/>
      <c r="AJ9936" s="83"/>
      <c r="AK9936" s="40"/>
      <c r="AN9936" s="83"/>
      <c r="AO9936" s="40"/>
      <c r="AT9936" s="83"/>
      <c r="AU9936" s="40"/>
      <c r="AX9936" s="6"/>
      <c r="AY9936" s="40"/>
    </row>
    <row r="9937" spans="32:51" x14ac:dyDescent="0.25">
      <c r="AF9937" s="6"/>
      <c r="AG9937" s="40"/>
      <c r="AJ9937" s="83"/>
      <c r="AK9937" s="40"/>
      <c r="AN9937" s="83"/>
      <c r="AO9937" s="40"/>
      <c r="AT9937" s="83"/>
      <c r="AU9937" s="40"/>
      <c r="AX9937" s="6"/>
      <c r="AY9937" s="40"/>
    </row>
    <row r="9938" spans="32:51" x14ac:dyDescent="0.25">
      <c r="AF9938" s="6"/>
      <c r="AG9938" s="40"/>
      <c r="AJ9938" s="83"/>
      <c r="AK9938" s="40"/>
      <c r="AN9938" s="83"/>
      <c r="AO9938" s="40"/>
      <c r="AT9938" s="83"/>
      <c r="AU9938" s="40"/>
      <c r="AX9938" s="6"/>
      <c r="AY9938" s="40"/>
    </row>
    <row r="9939" spans="32:51" x14ac:dyDescent="0.25">
      <c r="AF9939" s="6"/>
      <c r="AG9939" s="40"/>
      <c r="AJ9939" s="83"/>
      <c r="AK9939" s="40"/>
      <c r="AN9939" s="83"/>
      <c r="AO9939" s="40"/>
      <c r="AT9939" s="83"/>
      <c r="AU9939" s="40"/>
      <c r="AX9939" s="6"/>
      <c r="AY9939" s="40"/>
    </row>
    <row r="9940" spans="32:51" x14ac:dyDescent="0.25">
      <c r="AF9940" s="6"/>
      <c r="AG9940" s="40"/>
      <c r="AJ9940" s="83"/>
      <c r="AK9940" s="40"/>
      <c r="AN9940" s="83"/>
      <c r="AO9940" s="40"/>
      <c r="AT9940" s="83"/>
      <c r="AU9940" s="40"/>
      <c r="AX9940" s="6"/>
      <c r="AY9940" s="40"/>
    </row>
    <row r="9941" spans="32:51" x14ac:dyDescent="0.25">
      <c r="AF9941" s="6"/>
      <c r="AG9941" s="40"/>
      <c r="AJ9941" s="83"/>
      <c r="AK9941" s="40"/>
      <c r="AN9941" s="83"/>
      <c r="AO9941" s="40"/>
      <c r="AT9941" s="83"/>
      <c r="AU9941" s="40"/>
      <c r="AX9941" s="6"/>
      <c r="AY9941" s="40"/>
    </row>
    <row r="9942" spans="32:51" x14ac:dyDescent="0.25">
      <c r="AF9942" s="6"/>
      <c r="AG9942" s="40"/>
      <c r="AJ9942" s="83"/>
      <c r="AK9942" s="40"/>
      <c r="AN9942" s="83"/>
      <c r="AO9942" s="40"/>
      <c r="AT9942" s="83"/>
      <c r="AU9942" s="40"/>
      <c r="AX9942" s="6"/>
      <c r="AY9942" s="40"/>
    </row>
    <row r="9943" spans="32:51" x14ac:dyDescent="0.25">
      <c r="AF9943" s="6"/>
      <c r="AG9943" s="40"/>
      <c r="AJ9943" s="83"/>
      <c r="AK9943" s="40"/>
      <c r="AN9943" s="83"/>
      <c r="AO9943" s="40"/>
      <c r="AT9943" s="83"/>
      <c r="AU9943" s="40"/>
      <c r="AX9943" s="6"/>
      <c r="AY9943" s="40"/>
    </row>
    <row r="9944" spans="32:51" x14ac:dyDescent="0.25">
      <c r="AF9944" s="6"/>
      <c r="AG9944" s="40"/>
      <c r="AJ9944" s="83"/>
      <c r="AK9944" s="40"/>
      <c r="AN9944" s="83"/>
      <c r="AO9944" s="40"/>
      <c r="AT9944" s="83"/>
      <c r="AU9944" s="40"/>
      <c r="AX9944" s="6"/>
      <c r="AY9944" s="40"/>
    </row>
    <row r="9945" spans="32:51" x14ac:dyDescent="0.25">
      <c r="AF9945" s="6"/>
      <c r="AG9945" s="40"/>
      <c r="AJ9945" s="83"/>
      <c r="AK9945" s="40"/>
      <c r="AN9945" s="83"/>
      <c r="AO9945" s="40"/>
      <c r="AT9945" s="83"/>
      <c r="AU9945" s="40"/>
      <c r="AX9945" s="6"/>
      <c r="AY9945" s="40"/>
    </row>
    <row r="9946" spans="32:51" x14ac:dyDescent="0.25">
      <c r="AF9946" s="6"/>
      <c r="AG9946" s="40"/>
      <c r="AJ9946" s="83"/>
      <c r="AK9946" s="40"/>
      <c r="AN9946" s="83"/>
      <c r="AO9946" s="40"/>
      <c r="AT9946" s="83"/>
      <c r="AU9946" s="40"/>
      <c r="AX9946" s="6"/>
      <c r="AY9946" s="40"/>
    </row>
    <row r="9947" spans="32:51" x14ac:dyDescent="0.25">
      <c r="AF9947" s="6"/>
      <c r="AG9947" s="40"/>
      <c r="AJ9947" s="83"/>
      <c r="AK9947" s="40"/>
      <c r="AN9947" s="83"/>
      <c r="AO9947" s="40"/>
      <c r="AT9947" s="83"/>
      <c r="AU9947" s="40"/>
      <c r="AX9947" s="6"/>
      <c r="AY9947" s="40"/>
    </row>
    <row r="9948" spans="32:51" x14ac:dyDescent="0.25">
      <c r="AF9948" s="6"/>
      <c r="AG9948" s="40"/>
      <c r="AJ9948" s="83"/>
      <c r="AK9948" s="40"/>
      <c r="AN9948" s="83"/>
      <c r="AO9948" s="40"/>
      <c r="AT9948" s="83"/>
      <c r="AU9948" s="40"/>
      <c r="AX9948" s="6"/>
      <c r="AY9948" s="40"/>
    </row>
    <row r="9949" spans="32:51" x14ac:dyDescent="0.25">
      <c r="AF9949" s="6"/>
      <c r="AG9949" s="40"/>
      <c r="AJ9949" s="83"/>
      <c r="AK9949" s="40"/>
      <c r="AN9949" s="83"/>
      <c r="AO9949" s="40"/>
      <c r="AT9949" s="83"/>
      <c r="AU9949" s="40"/>
      <c r="AX9949" s="6"/>
      <c r="AY9949" s="40"/>
    </row>
    <row r="9950" spans="32:51" x14ac:dyDescent="0.25">
      <c r="AF9950" s="6"/>
      <c r="AG9950" s="40"/>
      <c r="AJ9950" s="83"/>
      <c r="AK9950" s="40"/>
      <c r="AN9950" s="83"/>
      <c r="AO9950" s="40"/>
      <c r="AT9950" s="83"/>
      <c r="AU9950" s="40"/>
      <c r="AX9950" s="6"/>
      <c r="AY9950" s="40"/>
    </row>
    <row r="9951" spans="32:51" x14ac:dyDescent="0.25">
      <c r="AF9951" s="6"/>
      <c r="AG9951" s="40"/>
      <c r="AJ9951" s="83"/>
      <c r="AK9951" s="40"/>
      <c r="AN9951" s="83"/>
      <c r="AO9951" s="40"/>
      <c r="AT9951" s="83"/>
      <c r="AU9951" s="40"/>
      <c r="AX9951" s="6"/>
      <c r="AY9951" s="40"/>
    </row>
    <row r="9952" spans="32:51" x14ac:dyDescent="0.25">
      <c r="AF9952" s="6"/>
      <c r="AG9952" s="40"/>
      <c r="AJ9952" s="83"/>
      <c r="AK9952" s="40"/>
      <c r="AN9952" s="83"/>
      <c r="AO9952" s="40"/>
      <c r="AT9952" s="83"/>
      <c r="AU9952" s="40"/>
      <c r="AX9952" s="6"/>
      <c r="AY9952" s="40"/>
    </row>
    <row r="9953" spans="32:51" x14ac:dyDescent="0.25">
      <c r="AF9953" s="6"/>
      <c r="AG9953" s="40"/>
      <c r="AJ9953" s="83"/>
      <c r="AK9953" s="40"/>
      <c r="AN9953" s="83"/>
      <c r="AO9953" s="40"/>
      <c r="AT9953" s="83"/>
      <c r="AU9953" s="40"/>
      <c r="AX9953" s="6"/>
      <c r="AY9953" s="40"/>
    </row>
    <row r="9954" spans="32:51" x14ac:dyDescent="0.25">
      <c r="AF9954" s="6"/>
      <c r="AG9954" s="40"/>
      <c r="AJ9954" s="83"/>
      <c r="AK9954" s="40"/>
      <c r="AN9954" s="83"/>
      <c r="AO9954" s="40"/>
      <c r="AT9954" s="83"/>
      <c r="AU9954" s="40"/>
      <c r="AX9954" s="6"/>
      <c r="AY9954" s="40"/>
    </row>
    <row r="9955" spans="32:51" x14ac:dyDescent="0.25">
      <c r="AF9955" s="6"/>
      <c r="AG9955" s="40"/>
      <c r="AJ9955" s="83"/>
      <c r="AK9955" s="40"/>
      <c r="AN9955" s="83"/>
      <c r="AO9955" s="40"/>
      <c r="AT9955" s="83"/>
      <c r="AU9955" s="40"/>
      <c r="AX9955" s="6"/>
      <c r="AY9955" s="40"/>
    </row>
    <row r="9956" spans="32:51" x14ac:dyDescent="0.25">
      <c r="AF9956" s="6"/>
      <c r="AG9956" s="40"/>
      <c r="AJ9956" s="83"/>
      <c r="AK9956" s="40"/>
      <c r="AN9956" s="83"/>
      <c r="AO9956" s="40"/>
      <c r="AT9956" s="83"/>
      <c r="AU9956" s="40"/>
      <c r="AX9956" s="6"/>
      <c r="AY9956" s="40"/>
    </row>
    <row r="9957" spans="32:51" x14ac:dyDescent="0.25">
      <c r="AF9957" s="6"/>
      <c r="AG9957" s="40"/>
      <c r="AJ9957" s="83"/>
      <c r="AK9957" s="40"/>
      <c r="AN9957" s="83"/>
      <c r="AO9957" s="40"/>
      <c r="AT9957" s="83"/>
      <c r="AU9957" s="40"/>
      <c r="AX9957" s="6"/>
      <c r="AY9957" s="40"/>
    </row>
    <row r="9958" spans="32:51" x14ac:dyDescent="0.25">
      <c r="AF9958" s="6"/>
      <c r="AG9958" s="40"/>
      <c r="AJ9958" s="83"/>
      <c r="AK9958" s="40"/>
      <c r="AN9958" s="83"/>
      <c r="AO9958" s="40"/>
      <c r="AT9958" s="83"/>
      <c r="AU9958" s="40"/>
      <c r="AX9958" s="6"/>
      <c r="AY9958" s="40"/>
    </row>
    <row r="9959" spans="32:51" x14ac:dyDescent="0.25">
      <c r="AF9959" s="6"/>
      <c r="AG9959" s="40"/>
      <c r="AJ9959" s="83"/>
      <c r="AK9959" s="40"/>
      <c r="AN9959" s="83"/>
      <c r="AO9959" s="40"/>
      <c r="AT9959" s="83"/>
      <c r="AU9959" s="40"/>
      <c r="AX9959" s="6"/>
      <c r="AY9959" s="40"/>
    </row>
    <row r="9960" spans="32:51" x14ac:dyDescent="0.25">
      <c r="AF9960" s="6"/>
      <c r="AG9960" s="40"/>
      <c r="AJ9960" s="83"/>
      <c r="AK9960" s="40"/>
      <c r="AN9960" s="83"/>
      <c r="AO9960" s="40"/>
      <c r="AT9960" s="83"/>
      <c r="AU9960" s="40"/>
      <c r="AX9960" s="6"/>
      <c r="AY9960" s="40"/>
    </row>
    <row r="9961" spans="32:51" x14ac:dyDescent="0.25">
      <c r="AF9961" s="6"/>
      <c r="AG9961" s="40"/>
      <c r="AJ9961" s="83"/>
      <c r="AK9961" s="40"/>
      <c r="AN9961" s="83"/>
      <c r="AO9961" s="40"/>
      <c r="AT9961" s="83"/>
      <c r="AU9961" s="40"/>
      <c r="AX9961" s="6"/>
      <c r="AY9961" s="40"/>
    </row>
    <row r="9962" spans="32:51" x14ac:dyDescent="0.25">
      <c r="AF9962" s="6"/>
      <c r="AG9962" s="40"/>
      <c r="AJ9962" s="83"/>
      <c r="AK9962" s="40"/>
      <c r="AN9962" s="83"/>
      <c r="AO9962" s="40"/>
      <c r="AT9962" s="83"/>
      <c r="AU9962" s="40"/>
      <c r="AX9962" s="6"/>
      <c r="AY9962" s="40"/>
    </row>
    <row r="9963" spans="32:51" x14ac:dyDescent="0.25">
      <c r="AF9963" s="6"/>
      <c r="AG9963" s="40"/>
      <c r="AJ9963" s="83"/>
      <c r="AK9963" s="40"/>
      <c r="AN9963" s="83"/>
      <c r="AO9963" s="40"/>
      <c r="AT9963" s="83"/>
      <c r="AU9963" s="40"/>
      <c r="AX9963" s="6"/>
      <c r="AY9963" s="40"/>
    </row>
    <row r="9964" spans="32:51" x14ac:dyDescent="0.25">
      <c r="AF9964" s="6"/>
      <c r="AG9964" s="40"/>
      <c r="AJ9964" s="83"/>
      <c r="AK9964" s="40"/>
      <c r="AN9964" s="83"/>
      <c r="AO9964" s="40"/>
      <c r="AT9964" s="83"/>
      <c r="AU9964" s="40"/>
      <c r="AX9964" s="6"/>
      <c r="AY9964" s="40"/>
    </row>
    <row r="9965" spans="32:51" x14ac:dyDescent="0.25">
      <c r="AF9965" s="6"/>
      <c r="AG9965" s="40"/>
      <c r="AJ9965" s="83"/>
      <c r="AK9965" s="40"/>
      <c r="AN9965" s="83"/>
      <c r="AO9965" s="40"/>
      <c r="AT9965" s="83"/>
      <c r="AU9965" s="40"/>
      <c r="AX9965" s="6"/>
      <c r="AY9965" s="40"/>
    </row>
    <row r="9966" spans="32:51" x14ac:dyDescent="0.25">
      <c r="AF9966" s="6"/>
      <c r="AG9966" s="40"/>
      <c r="AJ9966" s="83"/>
      <c r="AK9966" s="40"/>
      <c r="AN9966" s="83"/>
      <c r="AO9966" s="40"/>
      <c r="AT9966" s="83"/>
      <c r="AU9966" s="40"/>
      <c r="AX9966" s="6"/>
      <c r="AY9966" s="40"/>
    </row>
    <row r="9967" spans="32:51" x14ac:dyDescent="0.25">
      <c r="AF9967" s="6"/>
      <c r="AG9967" s="40"/>
      <c r="AJ9967" s="83"/>
      <c r="AK9967" s="40"/>
      <c r="AN9967" s="83"/>
      <c r="AO9967" s="40"/>
      <c r="AT9967" s="83"/>
      <c r="AU9967" s="40"/>
      <c r="AX9967" s="6"/>
      <c r="AY9967" s="40"/>
    </row>
    <row r="9968" spans="32:51" x14ac:dyDescent="0.25">
      <c r="AF9968" s="6"/>
      <c r="AG9968" s="40"/>
      <c r="AJ9968" s="83"/>
      <c r="AK9968" s="40"/>
      <c r="AN9968" s="83"/>
      <c r="AO9968" s="40"/>
      <c r="AT9968" s="83"/>
      <c r="AU9968" s="40"/>
      <c r="AX9968" s="6"/>
      <c r="AY9968" s="40"/>
    </row>
    <row r="9969" spans="32:51" x14ac:dyDescent="0.25">
      <c r="AF9969" s="6"/>
      <c r="AG9969" s="40"/>
      <c r="AJ9969" s="83"/>
      <c r="AK9969" s="40"/>
      <c r="AN9969" s="83"/>
      <c r="AO9969" s="40"/>
      <c r="AT9969" s="83"/>
      <c r="AU9969" s="40"/>
      <c r="AX9969" s="6"/>
      <c r="AY9969" s="40"/>
    </row>
    <row r="9970" spans="32:51" x14ac:dyDescent="0.25">
      <c r="AF9970" s="6"/>
      <c r="AG9970" s="40"/>
      <c r="AJ9970" s="83"/>
      <c r="AK9970" s="40"/>
      <c r="AN9970" s="83"/>
      <c r="AO9970" s="40"/>
      <c r="AT9970" s="83"/>
      <c r="AU9970" s="40"/>
      <c r="AX9970" s="6"/>
      <c r="AY9970" s="40"/>
    </row>
    <row r="9971" spans="32:51" x14ac:dyDescent="0.25">
      <c r="AF9971" s="6"/>
      <c r="AG9971" s="40"/>
      <c r="AJ9971" s="83"/>
      <c r="AK9971" s="40"/>
      <c r="AN9971" s="83"/>
      <c r="AO9971" s="40"/>
      <c r="AT9971" s="83"/>
      <c r="AU9971" s="40"/>
      <c r="AX9971" s="6"/>
      <c r="AY9971" s="40"/>
    </row>
    <row r="9972" spans="32:51" x14ac:dyDescent="0.25">
      <c r="AF9972" s="6"/>
      <c r="AG9972" s="40"/>
      <c r="AJ9972" s="83"/>
      <c r="AK9972" s="40"/>
      <c r="AN9972" s="83"/>
      <c r="AO9972" s="40"/>
      <c r="AT9972" s="83"/>
      <c r="AU9972" s="40"/>
      <c r="AX9972" s="6"/>
      <c r="AY9972" s="40"/>
    </row>
    <row r="9973" spans="32:51" x14ac:dyDescent="0.25">
      <c r="AF9973" s="6"/>
      <c r="AG9973" s="40"/>
      <c r="AJ9973" s="83"/>
      <c r="AK9973" s="40"/>
      <c r="AN9973" s="83"/>
      <c r="AO9973" s="40"/>
      <c r="AT9973" s="83"/>
      <c r="AU9973" s="40"/>
      <c r="AX9973" s="6"/>
      <c r="AY9973" s="40"/>
    </row>
    <row r="9974" spans="32:51" x14ac:dyDescent="0.25">
      <c r="AF9974" s="6"/>
      <c r="AG9974" s="40"/>
      <c r="AJ9974" s="83"/>
      <c r="AK9974" s="40"/>
      <c r="AN9974" s="83"/>
      <c r="AO9974" s="40"/>
      <c r="AT9974" s="83"/>
      <c r="AU9974" s="40"/>
      <c r="AX9974" s="6"/>
      <c r="AY9974" s="40"/>
    </row>
    <row r="9975" spans="32:51" x14ac:dyDescent="0.25">
      <c r="AF9975" s="6"/>
      <c r="AG9975" s="40"/>
      <c r="AJ9975" s="83"/>
      <c r="AK9975" s="40"/>
      <c r="AN9975" s="83"/>
      <c r="AO9975" s="40"/>
      <c r="AT9975" s="83"/>
      <c r="AU9975" s="40"/>
      <c r="AX9975" s="6"/>
      <c r="AY9975" s="40"/>
    </row>
    <row r="9976" spans="32:51" x14ac:dyDescent="0.25">
      <c r="AF9976" s="6"/>
      <c r="AG9976" s="40"/>
      <c r="AJ9976" s="83"/>
      <c r="AK9976" s="40"/>
      <c r="AN9976" s="83"/>
      <c r="AO9976" s="40"/>
      <c r="AT9976" s="83"/>
      <c r="AU9976" s="40"/>
      <c r="AX9976" s="6"/>
      <c r="AY9976" s="40"/>
    </row>
    <row r="9977" spans="32:51" x14ac:dyDescent="0.25">
      <c r="AF9977" s="6"/>
      <c r="AG9977" s="40"/>
      <c r="AJ9977" s="83"/>
      <c r="AK9977" s="40"/>
      <c r="AN9977" s="83"/>
      <c r="AO9977" s="40"/>
      <c r="AT9977" s="83"/>
      <c r="AU9977" s="40"/>
      <c r="AX9977" s="6"/>
      <c r="AY9977" s="40"/>
    </row>
    <row r="9978" spans="32:51" x14ac:dyDescent="0.25">
      <c r="AF9978" s="6"/>
      <c r="AG9978" s="40"/>
      <c r="AJ9978" s="83"/>
      <c r="AK9978" s="40"/>
      <c r="AN9978" s="83"/>
      <c r="AO9978" s="40"/>
      <c r="AT9978" s="83"/>
      <c r="AU9978" s="40"/>
      <c r="AX9978" s="6"/>
      <c r="AY9978" s="40"/>
    </row>
    <row r="9979" spans="32:51" x14ac:dyDescent="0.25">
      <c r="AF9979" s="6"/>
      <c r="AG9979" s="40"/>
      <c r="AJ9979" s="83"/>
      <c r="AK9979" s="40"/>
      <c r="AN9979" s="83"/>
      <c r="AO9979" s="40"/>
      <c r="AT9979" s="83"/>
      <c r="AU9979" s="40"/>
      <c r="AX9979" s="6"/>
      <c r="AY9979" s="40"/>
    </row>
    <row r="9980" spans="32:51" x14ac:dyDescent="0.25">
      <c r="AF9980" s="6"/>
      <c r="AG9980" s="40"/>
      <c r="AJ9980" s="83"/>
      <c r="AK9980" s="40"/>
      <c r="AN9980" s="83"/>
      <c r="AO9980" s="40"/>
      <c r="AT9980" s="83"/>
      <c r="AU9980" s="40"/>
      <c r="AX9980" s="6"/>
      <c r="AY9980" s="40"/>
    </row>
    <row r="9981" spans="32:51" x14ac:dyDescent="0.25">
      <c r="AF9981" s="6"/>
      <c r="AG9981" s="40"/>
      <c r="AJ9981" s="83"/>
      <c r="AK9981" s="40"/>
      <c r="AN9981" s="83"/>
      <c r="AO9981" s="40"/>
      <c r="AT9981" s="83"/>
      <c r="AU9981" s="40"/>
      <c r="AX9981" s="6"/>
      <c r="AY9981" s="40"/>
    </row>
    <row r="9982" spans="32:51" x14ac:dyDescent="0.25">
      <c r="AF9982" s="6"/>
      <c r="AG9982" s="40"/>
      <c r="AJ9982" s="83"/>
      <c r="AK9982" s="40"/>
      <c r="AN9982" s="83"/>
      <c r="AO9982" s="40"/>
      <c r="AT9982" s="83"/>
      <c r="AU9982" s="40"/>
      <c r="AX9982" s="6"/>
      <c r="AY9982" s="40"/>
    </row>
    <row r="9983" spans="32:51" x14ac:dyDescent="0.25">
      <c r="AF9983" s="6"/>
      <c r="AG9983" s="40"/>
      <c r="AJ9983" s="83"/>
      <c r="AK9983" s="40"/>
      <c r="AN9983" s="83"/>
      <c r="AO9983" s="40"/>
      <c r="AT9983" s="83"/>
      <c r="AU9983" s="40"/>
      <c r="AX9983" s="6"/>
      <c r="AY9983" s="40"/>
    </row>
    <row r="9984" spans="32:51" x14ac:dyDescent="0.25">
      <c r="AF9984" s="6"/>
      <c r="AG9984" s="40"/>
      <c r="AJ9984" s="83"/>
      <c r="AK9984" s="40"/>
      <c r="AN9984" s="83"/>
      <c r="AO9984" s="40"/>
      <c r="AT9984" s="83"/>
      <c r="AU9984" s="40"/>
      <c r="AX9984" s="6"/>
      <c r="AY9984" s="40"/>
    </row>
    <row r="9985" spans="32:51" x14ac:dyDescent="0.25">
      <c r="AF9985" s="6"/>
      <c r="AG9985" s="40"/>
      <c r="AJ9985" s="83"/>
      <c r="AK9985" s="40"/>
      <c r="AN9985" s="83"/>
      <c r="AO9985" s="40"/>
      <c r="AT9985" s="83"/>
      <c r="AU9985" s="40"/>
      <c r="AX9985" s="6"/>
      <c r="AY9985" s="40"/>
    </row>
    <row r="9986" spans="32:51" x14ac:dyDescent="0.25">
      <c r="AF9986" s="6"/>
      <c r="AG9986" s="40"/>
      <c r="AJ9986" s="83"/>
      <c r="AK9986" s="40"/>
      <c r="AN9986" s="83"/>
      <c r="AO9986" s="40"/>
      <c r="AT9986" s="83"/>
      <c r="AU9986" s="40"/>
      <c r="AX9986" s="6"/>
      <c r="AY9986" s="40"/>
    </row>
    <row r="9987" spans="32:51" x14ac:dyDescent="0.25">
      <c r="AF9987" s="6"/>
      <c r="AG9987" s="40"/>
      <c r="AJ9987" s="83"/>
      <c r="AK9987" s="40"/>
      <c r="AN9987" s="83"/>
      <c r="AO9987" s="40"/>
      <c r="AT9987" s="83"/>
      <c r="AU9987" s="40"/>
      <c r="AX9987" s="6"/>
      <c r="AY9987" s="40"/>
    </row>
    <row r="9988" spans="32:51" x14ac:dyDescent="0.25">
      <c r="AF9988" s="6"/>
      <c r="AG9988" s="40"/>
      <c r="AJ9988" s="83"/>
      <c r="AK9988" s="40"/>
      <c r="AN9988" s="83"/>
      <c r="AO9988" s="40"/>
      <c r="AT9988" s="83"/>
      <c r="AU9988" s="40"/>
      <c r="AX9988" s="6"/>
      <c r="AY9988" s="40"/>
    </row>
    <row r="9989" spans="32:51" x14ac:dyDescent="0.25">
      <c r="AF9989" s="6"/>
      <c r="AG9989" s="40"/>
      <c r="AJ9989" s="83"/>
      <c r="AK9989" s="40"/>
      <c r="AN9989" s="83"/>
      <c r="AO9989" s="40"/>
      <c r="AT9989" s="83"/>
      <c r="AU9989" s="40"/>
      <c r="AX9989" s="6"/>
      <c r="AY9989" s="40"/>
    </row>
    <row r="9990" spans="32:51" x14ac:dyDescent="0.25">
      <c r="AF9990" s="6"/>
      <c r="AG9990" s="40"/>
      <c r="AJ9990" s="83"/>
      <c r="AK9990" s="40"/>
      <c r="AN9990" s="83"/>
      <c r="AO9990" s="40"/>
      <c r="AT9990" s="83"/>
      <c r="AU9990" s="40"/>
      <c r="AX9990" s="6"/>
      <c r="AY9990" s="40"/>
    </row>
    <row r="9991" spans="32:51" x14ac:dyDescent="0.25">
      <c r="AF9991" s="6"/>
      <c r="AG9991" s="40"/>
      <c r="AJ9991" s="83"/>
      <c r="AK9991" s="40"/>
      <c r="AN9991" s="83"/>
      <c r="AO9991" s="40"/>
      <c r="AT9991" s="83"/>
      <c r="AU9991" s="40"/>
      <c r="AX9991" s="6"/>
      <c r="AY9991" s="40"/>
    </row>
    <row r="9992" spans="32:51" x14ac:dyDescent="0.25">
      <c r="AF9992" s="6"/>
      <c r="AG9992" s="40"/>
      <c r="AJ9992" s="83"/>
      <c r="AK9992" s="40"/>
      <c r="AN9992" s="83"/>
      <c r="AO9992" s="40"/>
      <c r="AT9992" s="83"/>
      <c r="AU9992" s="40"/>
      <c r="AX9992" s="6"/>
      <c r="AY9992" s="40"/>
    </row>
    <row r="9993" spans="32:51" x14ac:dyDescent="0.25">
      <c r="AF9993" s="6"/>
      <c r="AG9993" s="40"/>
      <c r="AJ9993" s="83"/>
      <c r="AK9993" s="40"/>
      <c r="AN9993" s="83"/>
      <c r="AO9993" s="40"/>
      <c r="AT9993" s="83"/>
      <c r="AU9993" s="40"/>
      <c r="AX9993" s="6"/>
      <c r="AY9993" s="40"/>
    </row>
    <row r="9994" spans="32:51" x14ac:dyDescent="0.25">
      <c r="AF9994" s="6"/>
      <c r="AG9994" s="40"/>
      <c r="AJ9994" s="83"/>
      <c r="AK9994" s="40"/>
      <c r="AN9994" s="83"/>
      <c r="AO9994" s="40"/>
      <c r="AT9994" s="83"/>
      <c r="AU9994" s="40"/>
      <c r="AX9994" s="6"/>
      <c r="AY9994" s="40"/>
    </row>
    <row r="9995" spans="32:51" x14ac:dyDescent="0.25">
      <c r="AF9995" s="6"/>
      <c r="AG9995" s="40"/>
      <c r="AJ9995" s="83"/>
      <c r="AK9995" s="40"/>
      <c r="AN9995" s="83"/>
      <c r="AO9995" s="40"/>
      <c r="AT9995" s="83"/>
      <c r="AU9995" s="40"/>
      <c r="AX9995" s="6"/>
      <c r="AY9995" s="40"/>
    </row>
    <row r="9996" spans="32:51" x14ac:dyDescent="0.25">
      <c r="AF9996" s="6"/>
      <c r="AG9996" s="40"/>
      <c r="AJ9996" s="83"/>
      <c r="AK9996" s="40"/>
      <c r="AN9996" s="83"/>
      <c r="AO9996" s="40"/>
      <c r="AT9996" s="83"/>
      <c r="AU9996" s="40"/>
      <c r="AX9996" s="6"/>
      <c r="AY9996" s="40"/>
    </row>
    <row r="9997" spans="32:51" x14ac:dyDescent="0.25">
      <c r="AF9997" s="6"/>
      <c r="AG9997" s="40"/>
      <c r="AJ9997" s="83"/>
      <c r="AK9997" s="40"/>
      <c r="AN9997" s="83"/>
      <c r="AO9997" s="40"/>
      <c r="AT9997" s="83"/>
      <c r="AU9997" s="40"/>
      <c r="AX9997" s="6"/>
      <c r="AY9997" s="40"/>
    </row>
    <row r="9998" spans="32:51" x14ac:dyDescent="0.25">
      <c r="AF9998" s="6"/>
      <c r="AG9998" s="40"/>
      <c r="AJ9998" s="83"/>
      <c r="AK9998" s="40"/>
      <c r="AN9998" s="83"/>
      <c r="AO9998" s="40"/>
      <c r="AT9998" s="83"/>
      <c r="AU9998" s="40"/>
      <c r="AX9998" s="6"/>
      <c r="AY9998" s="40"/>
    </row>
    <row r="9999" spans="32:51" x14ac:dyDescent="0.25">
      <c r="AF9999" s="6"/>
      <c r="AG9999" s="40"/>
      <c r="AJ9999" s="83"/>
      <c r="AK9999" s="40"/>
      <c r="AN9999" s="83"/>
      <c r="AO9999" s="40"/>
      <c r="AT9999" s="83"/>
      <c r="AU9999" s="40"/>
      <c r="AX9999" s="6"/>
      <c r="AY9999" s="40"/>
    </row>
    <row r="10000" spans="32:51" x14ac:dyDescent="0.25">
      <c r="AF10000" s="6"/>
      <c r="AG10000" s="40"/>
      <c r="AJ10000" s="83"/>
      <c r="AK10000" s="40"/>
      <c r="AN10000" s="83"/>
      <c r="AO10000" s="40"/>
      <c r="AT10000" s="83"/>
      <c r="AU10000" s="40"/>
      <c r="AX10000" s="6"/>
      <c r="AY10000" s="40"/>
    </row>
    <row r="10001" spans="32:51" x14ac:dyDescent="0.25">
      <c r="AF10001" s="6"/>
      <c r="AG10001" s="40"/>
      <c r="AJ10001" s="83"/>
      <c r="AK10001" s="40"/>
      <c r="AN10001" s="83"/>
      <c r="AO10001" s="40"/>
      <c r="AT10001" s="83"/>
      <c r="AU10001" s="40"/>
      <c r="AX10001" s="6"/>
      <c r="AY10001" s="40"/>
    </row>
    <row r="10002" spans="32:51" x14ac:dyDescent="0.25">
      <c r="AF10002" s="6"/>
      <c r="AG10002" s="40"/>
      <c r="AJ10002" s="83"/>
      <c r="AK10002" s="40"/>
      <c r="AN10002" s="83"/>
      <c r="AO10002" s="40"/>
      <c r="AT10002" s="83"/>
      <c r="AU10002" s="40"/>
      <c r="AX10002" s="6"/>
      <c r="AY10002" s="40"/>
    </row>
    <row r="10003" spans="32:51" x14ac:dyDescent="0.25">
      <c r="AF10003" s="6"/>
      <c r="AG10003" s="40"/>
      <c r="AJ10003" s="83"/>
      <c r="AK10003" s="40"/>
      <c r="AN10003" s="83"/>
      <c r="AO10003" s="40"/>
      <c r="AT10003" s="83"/>
      <c r="AU10003" s="40"/>
      <c r="AX10003" s="6"/>
      <c r="AY10003" s="40"/>
    </row>
    <row r="10004" spans="32:51" x14ac:dyDescent="0.25">
      <c r="AF10004" s="6"/>
      <c r="AG10004" s="40"/>
      <c r="AJ10004" s="83"/>
      <c r="AK10004" s="40"/>
      <c r="AN10004" s="83"/>
      <c r="AO10004" s="40"/>
      <c r="AT10004" s="83"/>
      <c r="AU10004" s="40"/>
      <c r="AX10004" s="6"/>
      <c r="AY10004" s="40"/>
    </row>
    <row r="10005" spans="32:51" x14ac:dyDescent="0.25">
      <c r="AF10005" s="6"/>
      <c r="AG10005" s="40"/>
      <c r="AJ10005" s="83"/>
      <c r="AK10005" s="40"/>
      <c r="AN10005" s="83"/>
      <c r="AO10005" s="40"/>
      <c r="AT10005" s="83"/>
      <c r="AU10005" s="40"/>
      <c r="AX10005" s="6"/>
      <c r="AY10005" s="40"/>
    </row>
    <row r="10006" spans="32:51" x14ac:dyDescent="0.25">
      <c r="AF10006" s="6"/>
      <c r="AG10006" s="40"/>
      <c r="AJ10006" s="83"/>
      <c r="AK10006" s="40"/>
      <c r="AN10006" s="83"/>
      <c r="AO10006" s="40"/>
      <c r="AT10006" s="83"/>
      <c r="AU10006" s="40"/>
      <c r="AX10006" s="6"/>
      <c r="AY10006" s="40"/>
    </row>
    <row r="10007" spans="32:51" x14ac:dyDescent="0.25">
      <c r="AF10007" s="6"/>
      <c r="AG10007" s="40"/>
      <c r="AJ10007" s="83"/>
      <c r="AK10007" s="40"/>
      <c r="AN10007" s="83"/>
      <c r="AO10007" s="40"/>
      <c r="AT10007" s="83"/>
      <c r="AU10007" s="40"/>
      <c r="AX10007" s="6"/>
      <c r="AY10007" s="40"/>
    </row>
    <row r="10008" spans="32:51" x14ac:dyDescent="0.25">
      <c r="AF10008" s="6"/>
      <c r="AG10008" s="40"/>
      <c r="AJ10008" s="83"/>
      <c r="AK10008" s="40"/>
      <c r="AN10008" s="83"/>
      <c r="AO10008" s="40"/>
      <c r="AT10008" s="83"/>
      <c r="AU10008" s="40"/>
      <c r="AX10008" s="6"/>
      <c r="AY10008" s="40"/>
    </row>
    <row r="10009" spans="32:51" x14ac:dyDescent="0.25">
      <c r="AF10009" s="6"/>
      <c r="AG10009" s="40"/>
      <c r="AJ10009" s="83"/>
      <c r="AK10009" s="40"/>
      <c r="AN10009" s="83"/>
      <c r="AO10009" s="40"/>
      <c r="AT10009" s="83"/>
      <c r="AU10009" s="40"/>
      <c r="AX10009" s="6"/>
      <c r="AY10009" s="40"/>
    </row>
    <row r="10010" spans="32:51" x14ac:dyDescent="0.25">
      <c r="AF10010" s="6"/>
      <c r="AG10010" s="40"/>
      <c r="AJ10010" s="83"/>
      <c r="AK10010" s="40"/>
      <c r="AN10010" s="83"/>
      <c r="AO10010" s="40"/>
      <c r="AT10010" s="83"/>
      <c r="AU10010" s="40"/>
      <c r="AX10010" s="6"/>
      <c r="AY10010" s="40"/>
    </row>
    <row r="10011" spans="32:51" x14ac:dyDescent="0.25">
      <c r="AF10011" s="6"/>
      <c r="AG10011" s="40"/>
      <c r="AJ10011" s="83"/>
      <c r="AK10011" s="40"/>
      <c r="AN10011" s="83"/>
      <c r="AO10011" s="40"/>
      <c r="AT10011" s="83"/>
      <c r="AU10011" s="40"/>
      <c r="AX10011" s="6"/>
      <c r="AY10011" s="40"/>
    </row>
    <row r="10012" spans="32:51" x14ac:dyDescent="0.25">
      <c r="AF10012" s="6"/>
      <c r="AG10012" s="40"/>
      <c r="AJ10012" s="83"/>
      <c r="AK10012" s="40"/>
      <c r="AN10012" s="83"/>
      <c r="AO10012" s="40"/>
      <c r="AT10012" s="83"/>
      <c r="AU10012" s="40"/>
      <c r="AX10012" s="6"/>
      <c r="AY10012" s="40"/>
    </row>
    <row r="10013" spans="32:51" x14ac:dyDescent="0.25">
      <c r="AF10013" s="6"/>
      <c r="AG10013" s="40"/>
      <c r="AJ10013" s="83"/>
      <c r="AK10013" s="40"/>
      <c r="AN10013" s="83"/>
      <c r="AO10013" s="40"/>
      <c r="AT10013" s="83"/>
      <c r="AU10013" s="40"/>
      <c r="AX10013" s="6"/>
      <c r="AY10013" s="40"/>
    </row>
    <row r="10014" spans="32:51" x14ac:dyDescent="0.25">
      <c r="AF10014" s="6"/>
      <c r="AG10014" s="40"/>
      <c r="AJ10014" s="83"/>
      <c r="AK10014" s="40"/>
      <c r="AN10014" s="83"/>
      <c r="AO10014" s="40"/>
      <c r="AT10014" s="83"/>
      <c r="AU10014" s="40"/>
      <c r="AX10014" s="6"/>
      <c r="AY10014" s="40"/>
    </row>
    <row r="10015" spans="32:51" x14ac:dyDescent="0.25">
      <c r="AF10015" s="6"/>
      <c r="AG10015" s="40"/>
      <c r="AJ10015" s="83"/>
      <c r="AK10015" s="40"/>
      <c r="AN10015" s="83"/>
      <c r="AO10015" s="40"/>
      <c r="AT10015" s="83"/>
      <c r="AU10015" s="40"/>
      <c r="AX10015" s="6"/>
      <c r="AY10015" s="40"/>
    </row>
    <row r="10016" spans="32:51" x14ac:dyDescent="0.25">
      <c r="AF10016" s="6"/>
      <c r="AG10016" s="40"/>
      <c r="AJ10016" s="83"/>
      <c r="AK10016" s="40"/>
      <c r="AN10016" s="83"/>
      <c r="AO10016" s="40"/>
      <c r="AT10016" s="83"/>
      <c r="AU10016" s="40"/>
      <c r="AX10016" s="6"/>
      <c r="AY10016" s="40"/>
    </row>
    <row r="10017" spans="32:51" x14ac:dyDescent="0.25">
      <c r="AF10017" s="6"/>
      <c r="AG10017" s="40"/>
      <c r="AJ10017" s="83"/>
      <c r="AK10017" s="40"/>
      <c r="AN10017" s="83"/>
      <c r="AO10017" s="40"/>
      <c r="AT10017" s="83"/>
      <c r="AU10017" s="40"/>
      <c r="AX10017" s="6"/>
      <c r="AY10017" s="40"/>
    </row>
    <row r="10018" spans="32:51" x14ac:dyDescent="0.25">
      <c r="AF10018" s="6"/>
      <c r="AG10018" s="40"/>
      <c r="AJ10018" s="83"/>
      <c r="AK10018" s="40"/>
      <c r="AN10018" s="83"/>
      <c r="AO10018" s="40"/>
      <c r="AT10018" s="83"/>
      <c r="AU10018" s="40"/>
      <c r="AX10018" s="6"/>
      <c r="AY10018" s="40"/>
    </row>
    <row r="10019" spans="32:51" x14ac:dyDescent="0.25">
      <c r="AF10019" s="6"/>
      <c r="AG10019" s="40"/>
      <c r="AJ10019" s="83"/>
      <c r="AK10019" s="40"/>
      <c r="AN10019" s="83"/>
      <c r="AO10019" s="40"/>
      <c r="AT10019" s="83"/>
      <c r="AU10019" s="40"/>
      <c r="AX10019" s="6"/>
      <c r="AY10019" s="40"/>
    </row>
    <row r="10020" spans="32:51" x14ac:dyDescent="0.25">
      <c r="AF10020" s="6"/>
      <c r="AG10020" s="40"/>
      <c r="AJ10020" s="83"/>
      <c r="AK10020" s="40"/>
      <c r="AN10020" s="83"/>
      <c r="AO10020" s="40"/>
      <c r="AT10020" s="83"/>
      <c r="AU10020" s="40"/>
      <c r="AX10020" s="6"/>
      <c r="AY10020" s="40"/>
    </row>
    <row r="10021" spans="32:51" x14ac:dyDescent="0.25">
      <c r="AF10021" s="6"/>
      <c r="AG10021" s="40"/>
      <c r="AJ10021" s="83"/>
      <c r="AK10021" s="40"/>
      <c r="AN10021" s="83"/>
      <c r="AO10021" s="40"/>
      <c r="AT10021" s="83"/>
      <c r="AU10021" s="40"/>
      <c r="AX10021" s="6"/>
      <c r="AY10021" s="40"/>
    </row>
    <row r="10022" spans="32:51" x14ac:dyDescent="0.25">
      <c r="AF10022" s="6"/>
      <c r="AG10022" s="40"/>
      <c r="AJ10022" s="83"/>
      <c r="AK10022" s="40"/>
      <c r="AN10022" s="83"/>
      <c r="AO10022" s="40"/>
      <c r="AT10022" s="83"/>
      <c r="AU10022" s="40"/>
      <c r="AX10022" s="6"/>
      <c r="AY10022" s="40"/>
    </row>
    <row r="10023" spans="32:51" x14ac:dyDescent="0.25">
      <c r="AF10023" s="6"/>
      <c r="AG10023" s="40"/>
      <c r="AJ10023" s="83"/>
      <c r="AK10023" s="40"/>
      <c r="AN10023" s="83"/>
      <c r="AO10023" s="40"/>
      <c r="AT10023" s="83"/>
      <c r="AU10023" s="40"/>
      <c r="AX10023" s="6"/>
      <c r="AY10023" s="40"/>
    </row>
    <row r="10024" spans="32:51" x14ac:dyDescent="0.25">
      <c r="AF10024" s="6"/>
      <c r="AG10024" s="40"/>
      <c r="AJ10024" s="83"/>
      <c r="AK10024" s="40"/>
      <c r="AN10024" s="83"/>
      <c r="AO10024" s="40"/>
      <c r="AT10024" s="83"/>
      <c r="AU10024" s="40"/>
      <c r="AX10024" s="6"/>
      <c r="AY10024" s="40"/>
    </row>
    <row r="10025" spans="32:51" x14ac:dyDescent="0.25">
      <c r="AF10025" s="6"/>
      <c r="AG10025" s="40"/>
      <c r="AJ10025" s="83"/>
      <c r="AK10025" s="40"/>
      <c r="AN10025" s="83"/>
      <c r="AO10025" s="40"/>
      <c r="AT10025" s="83"/>
      <c r="AU10025" s="40"/>
      <c r="AX10025" s="6"/>
      <c r="AY10025" s="40"/>
    </row>
    <row r="10026" spans="32:51" x14ac:dyDescent="0.25">
      <c r="AF10026" s="6"/>
      <c r="AG10026" s="40"/>
      <c r="AJ10026" s="83"/>
      <c r="AK10026" s="40"/>
      <c r="AN10026" s="83"/>
      <c r="AO10026" s="40"/>
      <c r="AT10026" s="83"/>
      <c r="AU10026" s="40"/>
      <c r="AX10026" s="6"/>
      <c r="AY10026" s="40"/>
    </row>
    <row r="10027" spans="32:51" x14ac:dyDescent="0.25">
      <c r="AF10027" s="6"/>
      <c r="AG10027" s="40"/>
      <c r="AJ10027" s="83"/>
      <c r="AK10027" s="40"/>
      <c r="AN10027" s="83"/>
      <c r="AO10027" s="40"/>
      <c r="AT10027" s="83"/>
      <c r="AU10027" s="40"/>
      <c r="AX10027" s="6"/>
      <c r="AY10027" s="40"/>
    </row>
    <row r="10028" spans="32:51" x14ac:dyDescent="0.25">
      <c r="AF10028" s="6"/>
      <c r="AG10028" s="40"/>
      <c r="AJ10028" s="83"/>
      <c r="AK10028" s="40"/>
      <c r="AN10028" s="83"/>
      <c r="AO10028" s="40"/>
      <c r="AT10028" s="83"/>
      <c r="AU10028" s="40"/>
      <c r="AX10028" s="6"/>
      <c r="AY10028" s="40"/>
    </row>
    <row r="10029" spans="32:51" x14ac:dyDescent="0.25">
      <c r="AF10029" s="6"/>
      <c r="AG10029" s="40"/>
      <c r="AJ10029" s="83"/>
      <c r="AK10029" s="40"/>
      <c r="AN10029" s="83"/>
      <c r="AO10029" s="40"/>
      <c r="AT10029" s="83"/>
      <c r="AU10029" s="40"/>
      <c r="AX10029" s="6"/>
      <c r="AY10029" s="40"/>
    </row>
    <row r="10030" spans="32:51" x14ac:dyDescent="0.25">
      <c r="AF10030" s="6"/>
      <c r="AG10030" s="40"/>
      <c r="AJ10030" s="83"/>
      <c r="AK10030" s="40"/>
      <c r="AN10030" s="83"/>
      <c r="AO10030" s="40"/>
      <c r="AT10030" s="83"/>
      <c r="AU10030" s="40"/>
      <c r="AX10030" s="6"/>
      <c r="AY10030" s="40"/>
    </row>
    <row r="10031" spans="32:51" x14ac:dyDescent="0.25">
      <c r="AF10031" s="6"/>
      <c r="AG10031" s="40"/>
      <c r="AJ10031" s="83"/>
      <c r="AK10031" s="40"/>
      <c r="AN10031" s="83"/>
      <c r="AO10031" s="40"/>
      <c r="AT10031" s="83"/>
      <c r="AU10031" s="40"/>
      <c r="AX10031" s="6"/>
      <c r="AY10031" s="40"/>
    </row>
    <row r="10032" spans="32:51" x14ac:dyDescent="0.25">
      <c r="AF10032" s="6"/>
      <c r="AG10032" s="40"/>
      <c r="AJ10032" s="83"/>
      <c r="AK10032" s="40"/>
      <c r="AN10032" s="83"/>
      <c r="AO10032" s="40"/>
      <c r="AT10032" s="83"/>
      <c r="AU10032" s="40"/>
      <c r="AX10032" s="6"/>
      <c r="AY10032" s="40"/>
    </row>
    <row r="10033" spans="32:51" x14ac:dyDescent="0.25">
      <c r="AF10033" s="6"/>
      <c r="AG10033" s="40"/>
      <c r="AJ10033" s="83"/>
      <c r="AK10033" s="40"/>
      <c r="AN10033" s="83"/>
      <c r="AO10033" s="40"/>
      <c r="AT10033" s="83"/>
      <c r="AU10033" s="40"/>
      <c r="AX10033" s="6"/>
      <c r="AY10033" s="40"/>
    </row>
    <row r="10034" spans="32:51" x14ac:dyDescent="0.25">
      <c r="AF10034" s="6"/>
      <c r="AG10034" s="40"/>
      <c r="AJ10034" s="83"/>
      <c r="AK10034" s="40"/>
      <c r="AN10034" s="83"/>
      <c r="AO10034" s="40"/>
      <c r="AT10034" s="83"/>
      <c r="AU10034" s="40"/>
      <c r="AX10034" s="6"/>
      <c r="AY10034" s="40"/>
    </row>
    <row r="10035" spans="32:51" x14ac:dyDescent="0.25">
      <c r="AF10035" s="6"/>
      <c r="AG10035" s="40"/>
      <c r="AJ10035" s="83"/>
      <c r="AK10035" s="40"/>
      <c r="AN10035" s="83"/>
      <c r="AO10035" s="40"/>
      <c r="AT10035" s="83"/>
      <c r="AU10035" s="40"/>
      <c r="AX10035" s="6"/>
      <c r="AY10035" s="40"/>
    </row>
    <row r="10036" spans="32:51" x14ac:dyDescent="0.25">
      <c r="AF10036" s="6"/>
      <c r="AG10036" s="40"/>
      <c r="AJ10036" s="83"/>
      <c r="AK10036" s="40"/>
      <c r="AN10036" s="83"/>
      <c r="AO10036" s="40"/>
      <c r="AT10036" s="83"/>
      <c r="AU10036" s="40"/>
      <c r="AX10036" s="6"/>
      <c r="AY10036" s="40"/>
    </row>
    <row r="10037" spans="32:51" x14ac:dyDescent="0.25">
      <c r="AF10037" s="6"/>
      <c r="AG10037" s="40"/>
      <c r="AJ10037" s="83"/>
      <c r="AK10037" s="40"/>
      <c r="AN10037" s="83"/>
      <c r="AO10037" s="40"/>
      <c r="AT10037" s="83"/>
      <c r="AU10037" s="40"/>
      <c r="AX10037" s="6"/>
      <c r="AY10037" s="40"/>
    </row>
    <row r="10038" spans="32:51" x14ac:dyDescent="0.25">
      <c r="AF10038" s="6"/>
      <c r="AG10038" s="40"/>
      <c r="AJ10038" s="83"/>
      <c r="AK10038" s="40"/>
      <c r="AN10038" s="83"/>
      <c r="AO10038" s="40"/>
      <c r="AT10038" s="83"/>
      <c r="AU10038" s="40"/>
      <c r="AX10038" s="6"/>
      <c r="AY10038" s="40"/>
    </row>
    <row r="10039" spans="32:51" x14ac:dyDescent="0.25">
      <c r="AF10039" s="6"/>
      <c r="AG10039" s="40"/>
      <c r="AJ10039" s="83"/>
      <c r="AK10039" s="40"/>
      <c r="AN10039" s="83"/>
      <c r="AO10039" s="40"/>
      <c r="AT10039" s="83"/>
      <c r="AU10039" s="40"/>
      <c r="AX10039" s="6"/>
      <c r="AY10039" s="40"/>
    </row>
    <row r="10040" spans="32:51" x14ac:dyDescent="0.25">
      <c r="AF10040" s="6"/>
      <c r="AG10040" s="40"/>
      <c r="AJ10040" s="83"/>
      <c r="AK10040" s="40"/>
      <c r="AN10040" s="83"/>
      <c r="AO10040" s="40"/>
      <c r="AT10040" s="83"/>
      <c r="AU10040" s="40"/>
      <c r="AX10040" s="6"/>
      <c r="AY10040" s="40"/>
    </row>
    <row r="10041" spans="32:51" x14ac:dyDescent="0.25">
      <c r="AF10041" s="6"/>
      <c r="AG10041" s="40"/>
      <c r="AJ10041" s="83"/>
      <c r="AK10041" s="40"/>
      <c r="AN10041" s="83"/>
      <c r="AO10041" s="40"/>
      <c r="AT10041" s="83"/>
      <c r="AU10041" s="40"/>
      <c r="AX10041" s="6"/>
      <c r="AY10041" s="40"/>
    </row>
    <row r="10042" spans="32:51" x14ac:dyDescent="0.25">
      <c r="AF10042" s="6"/>
      <c r="AG10042" s="40"/>
      <c r="AJ10042" s="83"/>
      <c r="AK10042" s="40"/>
      <c r="AN10042" s="83"/>
      <c r="AO10042" s="40"/>
      <c r="AT10042" s="83"/>
      <c r="AU10042" s="40"/>
      <c r="AX10042" s="6"/>
      <c r="AY10042" s="40"/>
    </row>
    <row r="10043" spans="32:51" x14ac:dyDescent="0.25">
      <c r="AF10043" s="6"/>
      <c r="AG10043" s="40"/>
      <c r="AJ10043" s="83"/>
      <c r="AK10043" s="40"/>
      <c r="AN10043" s="83"/>
      <c r="AO10043" s="40"/>
      <c r="AT10043" s="83"/>
      <c r="AU10043" s="40"/>
      <c r="AX10043" s="6"/>
      <c r="AY10043" s="40"/>
    </row>
    <row r="10044" spans="32:51" x14ac:dyDescent="0.25">
      <c r="AF10044" s="6"/>
      <c r="AG10044" s="40"/>
      <c r="AJ10044" s="83"/>
      <c r="AK10044" s="40"/>
      <c r="AN10044" s="83"/>
      <c r="AO10044" s="40"/>
      <c r="AT10044" s="83"/>
      <c r="AU10044" s="40"/>
      <c r="AX10044" s="6"/>
      <c r="AY10044" s="40"/>
    </row>
    <row r="10045" spans="32:51" x14ac:dyDescent="0.25">
      <c r="AF10045" s="6"/>
      <c r="AG10045" s="40"/>
      <c r="AJ10045" s="83"/>
      <c r="AK10045" s="40"/>
      <c r="AN10045" s="83"/>
      <c r="AO10045" s="40"/>
      <c r="AT10045" s="83"/>
      <c r="AU10045" s="40"/>
      <c r="AX10045" s="6"/>
      <c r="AY10045" s="40"/>
    </row>
    <row r="10046" spans="32:51" x14ac:dyDescent="0.25">
      <c r="AF10046" s="6"/>
      <c r="AG10046" s="40"/>
      <c r="AJ10046" s="83"/>
      <c r="AK10046" s="40"/>
      <c r="AN10046" s="83"/>
      <c r="AO10046" s="40"/>
      <c r="AT10046" s="83"/>
      <c r="AU10046" s="40"/>
      <c r="AX10046" s="6"/>
      <c r="AY10046" s="40"/>
    </row>
    <row r="10047" spans="32:51" x14ac:dyDescent="0.25">
      <c r="AF10047" s="6"/>
      <c r="AG10047" s="40"/>
      <c r="AJ10047" s="83"/>
      <c r="AK10047" s="40"/>
      <c r="AN10047" s="83"/>
      <c r="AO10047" s="40"/>
      <c r="AT10047" s="83"/>
      <c r="AU10047" s="40"/>
      <c r="AX10047" s="6"/>
      <c r="AY10047" s="40"/>
    </row>
    <row r="10048" spans="32:51" x14ac:dyDescent="0.25">
      <c r="AF10048" s="6"/>
      <c r="AG10048" s="40"/>
      <c r="AJ10048" s="83"/>
      <c r="AK10048" s="40"/>
      <c r="AN10048" s="83"/>
      <c r="AO10048" s="40"/>
      <c r="AT10048" s="83"/>
      <c r="AU10048" s="40"/>
      <c r="AX10048" s="6"/>
      <c r="AY10048" s="40"/>
    </row>
    <row r="10049" spans="32:51" x14ac:dyDescent="0.25">
      <c r="AF10049" s="6"/>
      <c r="AG10049" s="40"/>
      <c r="AJ10049" s="83"/>
      <c r="AK10049" s="40"/>
      <c r="AN10049" s="83"/>
      <c r="AO10049" s="40"/>
      <c r="AT10049" s="83"/>
      <c r="AU10049" s="40"/>
      <c r="AX10049" s="6"/>
      <c r="AY10049" s="40"/>
    </row>
    <row r="10050" spans="32:51" x14ac:dyDescent="0.25">
      <c r="AF10050" s="6"/>
      <c r="AG10050" s="40"/>
      <c r="AJ10050" s="83"/>
      <c r="AK10050" s="40"/>
      <c r="AN10050" s="83"/>
      <c r="AO10050" s="40"/>
      <c r="AT10050" s="83"/>
      <c r="AU10050" s="40"/>
      <c r="AX10050" s="6"/>
      <c r="AY10050" s="40"/>
    </row>
    <row r="10051" spans="32:51" x14ac:dyDescent="0.25">
      <c r="AF10051" s="6"/>
      <c r="AG10051" s="40"/>
      <c r="AJ10051" s="83"/>
      <c r="AK10051" s="40"/>
      <c r="AN10051" s="83"/>
      <c r="AO10051" s="40"/>
      <c r="AT10051" s="83"/>
      <c r="AU10051" s="40"/>
      <c r="AX10051" s="6"/>
      <c r="AY10051" s="40"/>
    </row>
    <row r="10052" spans="32:51" x14ac:dyDescent="0.25">
      <c r="AF10052" s="6"/>
      <c r="AG10052" s="40"/>
      <c r="AJ10052" s="83"/>
      <c r="AK10052" s="40"/>
      <c r="AN10052" s="83"/>
      <c r="AO10052" s="40"/>
      <c r="AT10052" s="83"/>
      <c r="AU10052" s="40"/>
      <c r="AX10052" s="6"/>
      <c r="AY10052" s="40"/>
    </row>
    <row r="10053" spans="32:51" x14ac:dyDescent="0.25">
      <c r="AF10053" s="6"/>
      <c r="AG10053" s="40"/>
      <c r="AJ10053" s="83"/>
      <c r="AK10053" s="40"/>
      <c r="AN10053" s="83"/>
      <c r="AO10053" s="40"/>
      <c r="AT10053" s="83"/>
      <c r="AU10053" s="40"/>
      <c r="AX10053" s="6"/>
      <c r="AY10053" s="40"/>
    </row>
    <row r="10054" spans="32:51" x14ac:dyDescent="0.25">
      <c r="AF10054" s="6"/>
      <c r="AG10054" s="40"/>
      <c r="AJ10054" s="83"/>
      <c r="AK10054" s="40"/>
      <c r="AN10054" s="83"/>
      <c r="AO10054" s="40"/>
      <c r="AT10054" s="83"/>
      <c r="AU10054" s="40"/>
      <c r="AX10054" s="6"/>
      <c r="AY10054" s="40"/>
    </row>
    <row r="10055" spans="32:51" x14ac:dyDescent="0.25">
      <c r="AF10055" s="6"/>
      <c r="AG10055" s="40"/>
      <c r="AJ10055" s="83"/>
      <c r="AK10055" s="40"/>
      <c r="AN10055" s="83"/>
      <c r="AO10055" s="40"/>
      <c r="AT10055" s="83"/>
      <c r="AU10055" s="40"/>
      <c r="AX10055" s="6"/>
      <c r="AY10055" s="40"/>
    </row>
    <row r="10056" spans="32:51" x14ac:dyDescent="0.25">
      <c r="AF10056" s="6"/>
      <c r="AG10056" s="40"/>
      <c r="AJ10056" s="83"/>
      <c r="AK10056" s="40"/>
      <c r="AN10056" s="83"/>
      <c r="AO10056" s="40"/>
      <c r="AT10056" s="83"/>
      <c r="AU10056" s="40"/>
      <c r="AX10056" s="6"/>
      <c r="AY10056" s="40"/>
    </row>
    <row r="10057" spans="32:51" x14ac:dyDescent="0.25">
      <c r="AF10057" s="6"/>
      <c r="AG10057" s="40"/>
      <c r="AJ10057" s="83"/>
      <c r="AK10057" s="40"/>
      <c r="AN10057" s="83"/>
      <c r="AO10057" s="40"/>
      <c r="AT10057" s="83"/>
      <c r="AU10057" s="40"/>
      <c r="AX10057" s="6"/>
      <c r="AY10057" s="40"/>
    </row>
    <row r="10058" spans="32:51" x14ac:dyDescent="0.25">
      <c r="AF10058" s="6"/>
      <c r="AG10058" s="40"/>
      <c r="AJ10058" s="83"/>
      <c r="AK10058" s="40"/>
      <c r="AN10058" s="83"/>
      <c r="AO10058" s="40"/>
      <c r="AT10058" s="83"/>
      <c r="AU10058" s="40"/>
      <c r="AX10058" s="6"/>
      <c r="AY10058" s="40"/>
    </row>
    <row r="10059" spans="32:51" x14ac:dyDescent="0.25">
      <c r="AF10059" s="6"/>
      <c r="AG10059" s="40"/>
      <c r="AJ10059" s="83"/>
      <c r="AK10059" s="40"/>
      <c r="AN10059" s="83"/>
      <c r="AO10059" s="40"/>
      <c r="AT10059" s="83"/>
      <c r="AU10059" s="40"/>
      <c r="AX10059" s="6"/>
      <c r="AY10059" s="40"/>
    </row>
    <row r="10060" spans="32:51" x14ac:dyDescent="0.25">
      <c r="AF10060" s="6"/>
      <c r="AG10060" s="40"/>
      <c r="AJ10060" s="83"/>
      <c r="AK10060" s="40"/>
      <c r="AN10060" s="83"/>
      <c r="AO10060" s="40"/>
      <c r="AT10060" s="83"/>
      <c r="AU10060" s="40"/>
      <c r="AX10060" s="6"/>
      <c r="AY10060" s="40"/>
    </row>
    <row r="10061" spans="32:51" x14ac:dyDescent="0.25">
      <c r="AF10061" s="6"/>
      <c r="AG10061" s="40"/>
      <c r="AJ10061" s="83"/>
      <c r="AK10061" s="40"/>
      <c r="AN10061" s="83"/>
      <c r="AO10061" s="40"/>
      <c r="AT10061" s="83"/>
      <c r="AU10061" s="40"/>
      <c r="AX10061" s="6"/>
      <c r="AY10061" s="40"/>
    </row>
    <row r="10062" spans="32:51" x14ac:dyDescent="0.25">
      <c r="AF10062" s="6"/>
      <c r="AG10062" s="40"/>
      <c r="AJ10062" s="83"/>
      <c r="AK10062" s="40"/>
      <c r="AN10062" s="83"/>
      <c r="AO10062" s="40"/>
      <c r="AT10062" s="83"/>
      <c r="AU10062" s="40"/>
      <c r="AX10062" s="6"/>
      <c r="AY10062" s="40"/>
    </row>
    <row r="10063" spans="32:51" x14ac:dyDescent="0.25">
      <c r="AF10063" s="6"/>
      <c r="AG10063" s="40"/>
      <c r="AJ10063" s="83"/>
      <c r="AK10063" s="40"/>
      <c r="AN10063" s="83"/>
      <c r="AO10063" s="40"/>
      <c r="AT10063" s="83"/>
      <c r="AU10063" s="40"/>
      <c r="AX10063" s="6"/>
      <c r="AY10063" s="40"/>
    </row>
    <row r="10064" spans="32:51" x14ac:dyDescent="0.25">
      <c r="AF10064" s="6"/>
      <c r="AG10064" s="40"/>
      <c r="AJ10064" s="83"/>
      <c r="AK10064" s="40"/>
      <c r="AN10064" s="83"/>
      <c r="AO10064" s="40"/>
      <c r="AT10064" s="83"/>
      <c r="AU10064" s="40"/>
      <c r="AX10064" s="6"/>
      <c r="AY10064" s="40"/>
    </row>
    <row r="10065" spans="32:51" x14ac:dyDescent="0.25">
      <c r="AF10065" s="6"/>
      <c r="AG10065" s="40"/>
      <c r="AJ10065" s="83"/>
      <c r="AK10065" s="40"/>
      <c r="AN10065" s="83"/>
      <c r="AO10065" s="40"/>
      <c r="AT10065" s="83"/>
      <c r="AU10065" s="40"/>
      <c r="AX10065" s="6"/>
      <c r="AY10065" s="40"/>
    </row>
    <row r="10066" spans="32:51" x14ac:dyDescent="0.25">
      <c r="AF10066" s="6"/>
      <c r="AG10066" s="40"/>
      <c r="AJ10066" s="83"/>
      <c r="AK10066" s="40"/>
      <c r="AN10066" s="83"/>
      <c r="AO10066" s="40"/>
      <c r="AT10066" s="83"/>
      <c r="AU10066" s="40"/>
      <c r="AX10066" s="6"/>
      <c r="AY10066" s="40"/>
    </row>
    <row r="10067" spans="32:51" x14ac:dyDescent="0.25">
      <c r="AF10067" s="6"/>
      <c r="AG10067" s="40"/>
      <c r="AJ10067" s="83"/>
      <c r="AK10067" s="40"/>
      <c r="AN10067" s="83"/>
      <c r="AO10067" s="40"/>
      <c r="AT10067" s="83"/>
      <c r="AU10067" s="40"/>
      <c r="AX10067" s="6"/>
      <c r="AY10067" s="40"/>
    </row>
    <row r="10068" spans="32:51" x14ac:dyDescent="0.25">
      <c r="AF10068" s="6"/>
      <c r="AG10068" s="40"/>
      <c r="AJ10068" s="83"/>
      <c r="AK10068" s="40"/>
      <c r="AN10068" s="83"/>
      <c r="AO10068" s="40"/>
      <c r="AT10068" s="83"/>
      <c r="AU10068" s="40"/>
      <c r="AX10068" s="6"/>
      <c r="AY10068" s="40"/>
    </row>
    <row r="10069" spans="32:51" x14ac:dyDescent="0.25">
      <c r="AF10069" s="6"/>
      <c r="AG10069" s="40"/>
      <c r="AJ10069" s="83"/>
      <c r="AK10069" s="40"/>
      <c r="AN10069" s="83"/>
      <c r="AO10069" s="40"/>
      <c r="AT10069" s="83"/>
      <c r="AU10069" s="40"/>
      <c r="AX10069" s="6"/>
      <c r="AY10069" s="40"/>
    </row>
    <row r="10070" spans="32:51" x14ac:dyDescent="0.25">
      <c r="AF10070" s="6"/>
      <c r="AG10070" s="40"/>
      <c r="AJ10070" s="83"/>
      <c r="AK10070" s="40"/>
      <c r="AN10070" s="83"/>
      <c r="AO10070" s="40"/>
      <c r="AT10070" s="83"/>
      <c r="AU10070" s="40"/>
      <c r="AX10070" s="6"/>
      <c r="AY10070" s="40"/>
    </row>
    <row r="10071" spans="32:51" x14ac:dyDescent="0.25">
      <c r="AF10071" s="6"/>
      <c r="AG10071" s="40"/>
      <c r="AJ10071" s="83"/>
      <c r="AK10071" s="40"/>
      <c r="AN10071" s="83"/>
      <c r="AO10071" s="40"/>
      <c r="AT10071" s="83"/>
      <c r="AU10071" s="40"/>
      <c r="AX10071" s="6"/>
      <c r="AY10071" s="40"/>
    </row>
    <row r="10072" spans="32:51" x14ac:dyDescent="0.25">
      <c r="AF10072" s="6"/>
      <c r="AG10072" s="40"/>
      <c r="AJ10072" s="83"/>
      <c r="AK10072" s="40"/>
      <c r="AN10072" s="83"/>
      <c r="AO10072" s="40"/>
      <c r="AT10072" s="83"/>
      <c r="AU10072" s="40"/>
      <c r="AX10072" s="6"/>
      <c r="AY10072" s="40"/>
    </row>
    <row r="10073" spans="32:51" x14ac:dyDescent="0.25">
      <c r="AF10073" s="6"/>
      <c r="AG10073" s="40"/>
      <c r="AJ10073" s="83"/>
      <c r="AK10073" s="40"/>
      <c r="AN10073" s="83"/>
      <c r="AO10073" s="40"/>
      <c r="AT10073" s="83"/>
      <c r="AU10073" s="40"/>
      <c r="AX10073" s="6"/>
      <c r="AY10073" s="40"/>
    </row>
    <row r="10074" spans="32:51" x14ac:dyDescent="0.25">
      <c r="AF10074" s="6"/>
      <c r="AG10074" s="40"/>
      <c r="AJ10074" s="83"/>
      <c r="AK10074" s="40"/>
      <c r="AN10074" s="83"/>
      <c r="AO10074" s="40"/>
      <c r="AT10074" s="83"/>
      <c r="AU10074" s="40"/>
      <c r="AX10074" s="6"/>
      <c r="AY10074" s="40"/>
    </row>
    <row r="10075" spans="32:51" x14ac:dyDescent="0.25">
      <c r="AF10075" s="6"/>
      <c r="AG10075" s="40"/>
      <c r="AJ10075" s="83"/>
      <c r="AK10075" s="40"/>
      <c r="AN10075" s="83"/>
      <c r="AO10075" s="40"/>
      <c r="AT10075" s="83"/>
      <c r="AU10075" s="40"/>
      <c r="AX10075" s="6"/>
      <c r="AY10075" s="40"/>
    </row>
    <row r="10076" spans="32:51" x14ac:dyDescent="0.25">
      <c r="AF10076" s="6"/>
      <c r="AG10076" s="40"/>
      <c r="AJ10076" s="83"/>
      <c r="AK10076" s="40"/>
      <c r="AN10076" s="83"/>
      <c r="AO10076" s="40"/>
      <c r="AT10076" s="83"/>
      <c r="AU10076" s="40"/>
      <c r="AX10076" s="6"/>
      <c r="AY10076" s="40"/>
    </row>
    <row r="10077" spans="32:51" x14ac:dyDescent="0.25">
      <c r="AF10077" s="6"/>
      <c r="AG10077" s="40"/>
      <c r="AJ10077" s="83"/>
      <c r="AK10077" s="40"/>
      <c r="AN10077" s="83"/>
      <c r="AO10077" s="40"/>
      <c r="AT10077" s="83"/>
      <c r="AU10077" s="40"/>
      <c r="AX10077" s="6"/>
      <c r="AY10077" s="40"/>
    </row>
    <row r="10078" spans="32:51" x14ac:dyDescent="0.25">
      <c r="AF10078" s="6"/>
      <c r="AG10078" s="40"/>
      <c r="AJ10078" s="83"/>
      <c r="AK10078" s="40"/>
      <c r="AN10078" s="83"/>
      <c r="AO10078" s="40"/>
      <c r="AT10078" s="83"/>
      <c r="AU10078" s="40"/>
      <c r="AX10078" s="6"/>
      <c r="AY10078" s="40"/>
    </row>
    <row r="10079" spans="32:51" x14ac:dyDescent="0.25">
      <c r="AF10079" s="6"/>
      <c r="AG10079" s="40"/>
      <c r="AJ10079" s="83"/>
      <c r="AK10079" s="40"/>
      <c r="AN10079" s="83"/>
      <c r="AO10079" s="40"/>
      <c r="AT10079" s="83"/>
      <c r="AU10079" s="40"/>
      <c r="AX10079" s="6"/>
      <c r="AY10079" s="40"/>
    </row>
    <row r="10080" spans="32:51" x14ac:dyDescent="0.25">
      <c r="AF10080" s="6"/>
      <c r="AG10080" s="40"/>
      <c r="AJ10080" s="83"/>
      <c r="AK10080" s="40"/>
      <c r="AN10080" s="83"/>
      <c r="AO10080" s="40"/>
      <c r="AT10080" s="83"/>
      <c r="AU10080" s="40"/>
      <c r="AX10080" s="6"/>
      <c r="AY10080" s="40"/>
    </row>
    <row r="10081" spans="32:51" x14ac:dyDescent="0.25">
      <c r="AF10081" s="6"/>
      <c r="AG10081" s="40"/>
      <c r="AJ10081" s="83"/>
      <c r="AK10081" s="40"/>
      <c r="AN10081" s="83"/>
      <c r="AO10081" s="40"/>
      <c r="AT10081" s="83"/>
      <c r="AU10081" s="40"/>
      <c r="AX10081" s="6"/>
      <c r="AY10081" s="40"/>
    </row>
    <row r="10082" spans="32:51" x14ac:dyDescent="0.25">
      <c r="AF10082" s="6"/>
      <c r="AG10082" s="40"/>
      <c r="AJ10082" s="83"/>
      <c r="AK10082" s="40"/>
      <c r="AN10082" s="83"/>
      <c r="AO10082" s="40"/>
      <c r="AT10082" s="83"/>
      <c r="AU10082" s="40"/>
      <c r="AX10082" s="6"/>
      <c r="AY10082" s="40"/>
    </row>
    <row r="10083" spans="32:51" x14ac:dyDescent="0.25">
      <c r="AF10083" s="6"/>
      <c r="AG10083" s="40"/>
      <c r="AJ10083" s="83"/>
      <c r="AK10083" s="40"/>
      <c r="AN10083" s="83"/>
      <c r="AO10083" s="40"/>
      <c r="AT10083" s="83"/>
      <c r="AU10083" s="40"/>
      <c r="AX10083" s="6"/>
      <c r="AY10083" s="40"/>
    </row>
    <row r="10084" spans="32:51" x14ac:dyDescent="0.25">
      <c r="AF10084" s="6"/>
      <c r="AG10084" s="40"/>
      <c r="AJ10084" s="83"/>
      <c r="AK10084" s="40"/>
      <c r="AN10084" s="83"/>
      <c r="AO10084" s="40"/>
      <c r="AT10084" s="83"/>
      <c r="AU10084" s="40"/>
      <c r="AX10084" s="6"/>
      <c r="AY10084" s="40"/>
    </row>
    <row r="10085" spans="32:51" x14ac:dyDescent="0.25">
      <c r="AF10085" s="6"/>
      <c r="AG10085" s="40"/>
      <c r="AJ10085" s="83"/>
      <c r="AK10085" s="40"/>
      <c r="AN10085" s="83"/>
      <c r="AO10085" s="40"/>
      <c r="AT10085" s="83"/>
      <c r="AU10085" s="40"/>
      <c r="AX10085" s="6"/>
      <c r="AY10085" s="40"/>
    </row>
    <row r="10086" spans="32:51" x14ac:dyDescent="0.25">
      <c r="AF10086" s="6"/>
      <c r="AG10086" s="40"/>
      <c r="AJ10086" s="83"/>
      <c r="AK10086" s="40"/>
      <c r="AN10086" s="83"/>
      <c r="AO10086" s="40"/>
      <c r="AT10086" s="83"/>
      <c r="AU10086" s="40"/>
      <c r="AX10086" s="6"/>
      <c r="AY10086" s="40"/>
    </row>
    <row r="10087" spans="32:51" x14ac:dyDescent="0.25">
      <c r="AF10087" s="6"/>
      <c r="AG10087" s="40"/>
      <c r="AJ10087" s="83"/>
      <c r="AK10087" s="40"/>
      <c r="AN10087" s="83"/>
      <c r="AO10087" s="40"/>
      <c r="AT10087" s="83"/>
      <c r="AU10087" s="40"/>
      <c r="AX10087" s="6"/>
      <c r="AY10087" s="40"/>
    </row>
    <row r="10088" spans="32:51" x14ac:dyDescent="0.25">
      <c r="AF10088" s="6"/>
      <c r="AG10088" s="40"/>
      <c r="AJ10088" s="83"/>
      <c r="AK10088" s="40"/>
      <c r="AN10088" s="83"/>
      <c r="AO10088" s="40"/>
      <c r="AT10088" s="83"/>
      <c r="AU10088" s="40"/>
      <c r="AX10088" s="6"/>
      <c r="AY10088" s="40"/>
    </row>
    <row r="10089" spans="32:51" x14ac:dyDescent="0.25">
      <c r="AF10089" s="6"/>
      <c r="AG10089" s="40"/>
      <c r="AJ10089" s="83"/>
      <c r="AK10089" s="40"/>
      <c r="AN10089" s="83"/>
      <c r="AO10089" s="40"/>
      <c r="AT10089" s="83"/>
      <c r="AU10089" s="40"/>
      <c r="AX10089" s="6"/>
      <c r="AY10089" s="40"/>
    </row>
    <row r="10090" spans="32:51" x14ac:dyDescent="0.25">
      <c r="AF10090" s="6"/>
      <c r="AG10090" s="40"/>
      <c r="AJ10090" s="83"/>
      <c r="AK10090" s="40"/>
      <c r="AN10090" s="83"/>
      <c r="AO10090" s="40"/>
      <c r="AT10090" s="83"/>
      <c r="AU10090" s="40"/>
      <c r="AX10090" s="6"/>
      <c r="AY10090" s="40"/>
    </row>
    <row r="10091" spans="32:51" x14ac:dyDescent="0.25">
      <c r="AF10091" s="6"/>
      <c r="AG10091" s="40"/>
      <c r="AJ10091" s="83"/>
      <c r="AK10091" s="40"/>
      <c r="AN10091" s="83"/>
      <c r="AO10091" s="40"/>
      <c r="AT10091" s="83"/>
      <c r="AU10091" s="40"/>
      <c r="AX10091" s="6"/>
      <c r="AY10091" s="40"/>
    </row>
    <row r="10092" spans="32:51" x14ac:dyDescent="0.25">
      <c r="AF10092" s="6"/>
      <c r="AG10092" s="40"/>
      <c r="AJ10092" s="83"/>
      <c r="AK10092" s="40"/>
      <c r="AN10092" s="83"/>
      <c r="AO10092" s="40"/>
      <c r="AT10092" s="83"/>
      <c r="AU10092" s="40"/>
      <c r="AX10092" s="6"/>
      <c r="AY10092" s="40"/>
    </row>
    <row r="10093" spans="32:51" x14ac:dyDescent="0.25">
      <c r="AF10093" s="6"/>
      <c r="AG10093" s="40"/>
      <c r="AJ10093" s="83"/>
      <c r="AK10093" s="40"/>
      <c r="AN10093" s="83"/>
      <c r="AO10093" s="40"/>
      <c r="AT10093" s="83"/>
      <c r="AU10093" s="40"/>
      <c r="AX10093" s="6"/>
      <c r="AY10093" s="40"/>
    </row>
    <row r="10094" spans="32:51" x14ac:dyDescent="0.25">
      <c r="AF10094" s="6"/>
      <c r="AG10094" s="40"/>
      <c r="AJ10094" s="83"/>
      <c r="AK10094" s="40"/>
      <c r="AN10094" s="83"/>
      <c r="AO10094" s="40"/>
      <c r="AT10094" s="83"/>
      <c r="AU10094" s="40"/>
      <c r="AX10094" s="6"/>
      <c r="AY10094" s="40"/>
    </row>
    <row r="10095" spans="32:51" x14ac:dyDescent="0.25">
      <c r="AF10095" s="6"/>
      <c r="AG10095" s="40"/>
      <c r="AJ10095" s="83"/>
      <c r="AK10095" s="40"/>
      <c r="AN10095" s="83"/>
      <c r="AO10095" s="40"/>
      <c r="AT10095" s="83"/>
      <c r="AU10095" s="40"/>
      <c r="AX10095" s="6"/>
      <c r="AY10095" s="40"/>
    </row>
    <row r="10096" spans="32:51" x14ac:dyDescent="0.25">
      <c r="AF10096" s="6"/>
      <c r="AG10096" s="40"/>
      <c r="AJ10096" s="83"/>
      <c r="AK10096" s="40"/>
      <c r="AN10096" s="83"/>
      <c r="AO10096" s="40"/>
      <c r="AT10096" s="83"/>
      <c r="AU10096" s="40"/>
      <c r="AX10096" s="6"/>
      <c r="AY10096" s="40"/>
    </row>
    <row r="10097" spans="32:51" x14ac:dyDescent="0.25">
      <c r="AF10097" s="6"/>
      <c r="AG10097" s="40"/>
      <c r="AJ10097" s="83"/>
      <c r="AK10097" s="40"/>
      <c r="AN10097" s="83"/>
      <c r="AO10097" s="40"/>
      <c r="AT10097" s="83"/>
      <c r="AU10097" s="40"/>
      <c r="AX10097" s="6"/>
      <c r="AY10097" s="40"/>
    </row>
    <row r="10098" spans="32:51" x14ac:dyDescent="0.25">
      <c r="AF10098" s="6"/>
      <c r="AG10098" s="40"/>
      <c r="AJ10098" s="83"/>
      <c r="AK10098" s="40"/>
      <c r="AN10098" s="83"/>
      <c r="AO10098" s="40"/>
      <c r="AT10098" s="83"/>
      <c r="AU10098" s="40"/>
      <c r="AX10098" s="6"/>
      <c r="AY10098" s="40"/>
    </row>
    <row r="10099" spans="32:51" x14ac:dyDescent="0.25">
      <c r="AF10099" s="6"/>
      <c r="AG10099" s="40"/>
      <c r="AJ10099" s="83"/>
      <c r="AK10099" s="40"/>
      <c r="AN10099" s="83"/>
      <c r="AO10099" s="40"/>
      <c r="AT10099" s="83"/>
      <c r="AU10099" s="40"/>
      <c r="AX10099" s="6"/>
      <c r="AY10099" s="40"/>
    </row>
    <row r="10100" spans="32:51" x14ac:dyDescent="0.25">
      <c r="AF10100" s="6"/>
      <c r="AG10100" s="40"/>
      <c r="AJ10100" s="83"/>
      <c r="AK10100" s="40"/>
      <c r="AN10100" s="83"/>
      <c r="AO10100" s="40"/>
      <c r="AT10100" s="83"/>
      <c r="AU10100" s="40"/>
      <c r="AX10100" s="6"/>
      <c r="AY10100" s="40"/>
    </row>
    <row r="10101" spans="32:51" x14ac:dyDescent="0.25">
      <c r="AF10101" s="6"/>
      <c r="AG10101" s="40"/>
      <c r="AJ10101" s="83"/>
      <c r="AK10101" s="40"/>
      <c r="AN10101" s="83"/>
      <c r="AO10101" s="40"/>
      <c r="AT10101" s="83"/>
      <c r="AU10101" s="40"/>
      <c r="AX10101" s="6"/>
      <c r="AY10101" s="40"/>
    </row>
    <row r="10102" spans="32:51" x14ac:dyDescent="0.25">
      <c r="AF10102" s="6"/>
      <c r="AG10102" s="40"/>
      <c r="AJ10102" s="83"/>
      <c r="AK10102" s="40"/>
      <c r="AN10102" s="83"/>
      <c r="AO10102" s="40"/>
      <c r="AT10102" s="83"/>
      <c r="AU10102" s="40"/>
      <c r="AX10102" s="6"/>
      <c r="AY10102" s="40"/>
    </row>
    <row r="10103" spans="32:51" x14ac:dyDescent="0.25">
      <c r="AF10103" s="6"/>
      <c r="AG10103" s="40"/>
      <c r="AJ10103" s="83"/>
      <c r="AK10103" s="40"/>
      <c r="AN10103" s="83"/>
      <c r="AO10103" s="40"/>
      <c r="AT10103" s="83"/>
      <c r="AU10103" s="40"/>
      <c r="AX10103" s="6"/>
      <c r="AY10103" s="40"/>
    </row>
    <row r="10104" spans="32:51" x14ac:dyDescent="0.25">
      <c r="AF10104" s="6"/>
      <c r="AG10104" s="40"/>
      <c r="AJ10104" s="83"/>
      <c r="AK10104" s="40"/>
      <c r="AN10104" s="83"/>
      <c r="AO10104" s="40"/>
      <c r="AT10104" s="83"/>
      <c r="AU10104" s="40"/>
      <c r="AX10104" s="6"/>
      <c r="AY10104" s="40"/>
    </row>
    <row r="10105" spans="32:51" x14ac:dyDescent="0.25">
      <c r="AF10105" s="6"/>
      <c r="AG10105" s="40"/>
      <c r="AJ10105" s="83"/>
      <c r="AK10105" s="40"/>
      <c r="AN10105" s="83"/>
      <c r="AO10105" s="40"/>
      <c r="AT10105" s="83"/>
      <c r="AU10105" s="40"/>
      <c r="AX10105" s="6"/>
      <c r="AY10105" s="40"/>
    </row>
    <row r="10106" spans="32:51" x14ac:dyDescent="0.25">
      <c r="AF10106" s="6"/>
      <c r="AG10106" s="40"/>
      <c r="AJ10106" s="83"/>
      <c r="AK10106" s="40"/>
      <c r="AN10106" s="83"/>
      <c r="AO10106" s="40"/>
      <c r="AT10106" s="83"/>
      <c r="AU10106" s="40"/>
      <c r="AX10106" s="6"/>
      <c r="AY10106" s="40"/>
    </row>
    <row r="10107" spans="32:51" x14ac:dyDescent="0.25">
      <c r="AF10107" s="6"/>
      <c r="AG10107" s="40"/>
      <c r="AJ10107" s="83"/>
      <c r="AK10107" s="40"/>
      <c r="AN10107" s="83"/>
      <c r="AO10107" s="40"/>
      <c r="AT10107" s="83"/>
      <c r="AU10107" s="40"/>
      <c r="AX10107" s="6"/>
      <c r="AY10107" s="40"/>
    </row>
    <row r="10108" spans="32:51" x14ac:dyDescent="0.25">
      <c r="AF10108" s="6"/>
      <c r="AG10108" s="40"/>
      <c r="AJ10108" s="83"/>
      <c r="AK10108" s="40"/>
      <c r="AN10108" s="83"/>
      <c r="AO10108" s="40"/>
      <c r="AT10108" s="83"/>
      <c r="AU10108" s="40"/>
      <c r="AX10108" s="6"/>
      <c r="AY10108" s="40"/>
    </row>
    <row r="10109" spans="32:51" x14ac:dyDescent="0.25">
      <c r="AF10109" s="6"/>
      <c r="AG10109" s="40"/>
      <c r="AJ10109" s="83"/>
      <c r="AK10109" s="40"/>
      <c r="AN10109" s="83"/>
      <c r="AO10109" s="40"/>
      <c r="AT10109" s="83"/>
      <c r="AU10109" s="40"/>
      <c r="AX10109" s="6"/>
      <c r="AY10109" s="40"/>
    </row>
    <row r="10110" spans="32:51" x14ac:dyDescent="0.25">
      <c r="AF10110" s="6"/>
      <c r="AG10110" s="40"/>
      <c r="AJ10110" s="83"/>
      <c r="AK10110" s="40"/>
      <c r="AN10110" s="83"/>
      <c r="AO10110" s="40"/>
      <c r="AT10110" s="83"/>
      <c r="AU10110" s="40"/>
      <c r="AX10110" s="6"/>
      <c r="AY10110" s="40"/>
    </row>
    <row r="10111" spans="32:51" x14ac:dyDescent="0.25">
      <c r="AF10111" s="6"/>
      <c r="AG10111" s="40"/>
      <c r="AJ10111" s="83"/>
      <c r="AK10111" s="40"/>
      <c r="AN10111" s="83"/>
      <c r="AO10111" s="40"/>
      <c r="AT10111" s="83"/>
      <c r="AU10111" s="40"/>
      <c r="AX10111" s="6"/>
      <c r="AY10111" s="40"/>
    </row>
    <row r="10112" spans="32:51" x14ac:dyDescent="0.25">
      <c r="AF10112" s="6"/>
      <c r="AG10112" s="40"/>
      <c r="AJ10112" s="83"/>
      <c r="AK10112" s="40"/>
      <c r="AN10112" s="83"/>
      <c r="AO10112" s="40"/>
      <c r="AT10112" s="83"/>
      <c r="AU10112" s="40"/>
      <c r="AX10112" s="6"/>
      <c r="AY10112" s="40"/>
    </row>
    <row r="10113" spans="32:51" x14ac:dyDescent="0.25">
      <c r="AF10113" s="6"/>
      <c r="AG10113" s="40"/>
      <c r="AJ10113" s="83"/>
      <c r="AK10113" s="40"/>
      <c r="AN10113" s="83"/>
      <c r="AO10113" s="40"/>
      <c r="AT10113" s="83"/>
      <c r="AU10113" s="40"/>
      <c r="AX10113" s="6"/>
      <c r="AY10113" s="40"/>
    </row>
    <row r="10114" spans="32:51" x14ac:dyDescent="0.25">
      <c r="AF10114" s="6"/>
      <c r="AG10114" s="40"/>
      <c r="AJ10114" s="83"/>
      <c r="AK10114" s="40"/>
      <c r="AN10114" s="83"/>
      <c r="AO10114" s="40"/>
      <c r="AT10114" s="83"/>
      <c r="AU10114" s="40"/>
      <c r="AX10114" s="6"/>
      <c r="AY10114" s="40"/>
    </row>
    <row r="10115" spans="32:51" x14ac:dyDescent="0.25">
      <c r="AF10115" s="6"/>
      <c r="AG10115" s="40"/>
      <c r="AJ10115" s="83"/>
      <c r="AK10115" s="40"/>
      <c r="AN10115" s="83"/>
      <c r="AO10115" s="40"/>
      <c r="AT10115" s="83"/>
      <c r="AU10115" s="40"/>
      <c r="AX10115" s="6"/>
      <c r="AY10115" s="40"/>
    </row>
    <row r="10116" spans="32:51" x14ac:dyDescent="0.25">
      <c r="AF10116" s="6"/>
      <c r="AG10116" s="40"/>
      <c r="AJ10116" s="83"/>
      <c r="AK10116" s="40"/>
      <c r="AN10116" s="83"/>
      <c r="AO10116" s="40"/>
      <c r="AT10116" s="83"/>
      <c r="AU10116" s="40"/>
      <c r="AX10116" s="6"/>
      <c r="AY10116" s="40"/>
    </row>
    <row r="10117" spans="32:51" x14ac:dyDescent="0.25">
      <c r="AF10117" s="6"/>
      <c r="AG10117" s="40"/>
      <c r="AJ10117" s="83"/>
      <c r="AK10117" s="40"/>
      <c r="AN10117" s="83"/>
      <c r="AO10117" s="40"/>
      <c r="AT10117" s="83"/>
      <c r="AU10117" s="40"/>
      <c r="AX10117" s="6"/>
      <c r="AY10117" s="40"/>
    </row>
    <row r="10118" spans="32:51" x14ac:dyDescent="0.25">
      <c r="AF10118" s="6"/>
      <c r="AG10118" s="40"/>
      <c r="AJ10118" s="83"/>
      <c r="AK10118" s="40"/>
      <c r="AN10118" s="83"/>
      <c r="AO10118" s="40"/>
      <c r="AT10118" s="83"/>
      <c r="AU10118" s="40"/>
      <c r="AX10118" s="6"/>
      <c r="AY10118" s="40"/>
    </row>
    <row r="10119" spans="32:51" x14ac:dyDescent="0.25">
      <c r="AF10119" s="6"/>
      <c r="AG10119" s="40"/>
      <c r="AJ10119" s="83"/>
      <c r="AK10119" s="40"/>
      <c r="AN10119" s="83"/>
      <c r="AO10119" s="40"/>
      <c r="AT10119" s="83"/>
      <c r="AU10119" s="40"/>
      <c r="AX10119" s="6"/>
      <c r="AY10119" s="40"/>
    </row>
    <row r="10120" spans="32:51" x14ac:dyDescent="0.25">
      <c r="AF10120" s="6"/>
      <c r="AG10120" s="40"/>
      <c r="AJ10120" s="83"/>
      <c r="AK10120" s="40"/>
      <c r="AN10120" s="83"/>
      <c r="AO10120" s="40"/>
      <c r="AT10120" s="83"/>
      <c r="AU10120" s="40"/>
      <c r="AX10120" s="6"/>
      <c r="AY10120" s="40"/>
    </row>
    <row r="10121" spans="32:51" x14ac:dyDescent="0.25">
      <c r="AF10121" s="6"/>
      <c r="AG10121" s="40"/>
      <c r="AJ10121" s="83"/>
      <c r="AK10121" s="40"/>
      <c r="AN10121" s="83"/>
      <c r="AO10121" s="40"/>
      <c r="AT10121" s="83"/>
      <c r="AU10121" s="40"/>
      <c r="AX10121" s="6"/>
      <c r="AY10121" s="40"/>
    </row>
    <row r="10122" spans="32:51" x14ac:dyDescent="0.25">
      <c r="AF10122" s="6"/>
      <c r="AG10122" s="40"/>
      <c r="AJ10122" s="83"/>
      <c r="AK10122" s="40"/>
      <c r="AN10122" s="83"/>
      <c r="AO10122" s="40"/>
      <c r="AT10122" s="83"/>
      <c r="AU10122" s="40"/>
      <c r="AX10122" s="6"/>
      <c r="AY10122" s="40"/>
    </row>
    <row r="10123" spans="32:51" x14ac:dyDescent="0.25">
      <c r="AF10123" s="6"/>
      <c r="AG10123" s="40"/>
      <c r="AJ10123" s="83"/>
      <c r="AK10123" s="40"/>
      <c r="AN10123" s="83"/>
      <c r="AO10123" s="40"/>
      <c r="AT10123" s="83"/>
      <c r="AU10123" s="40"/>
      <c r="AX10123" s="6"/>
      <c r="AY10123" s="40"/>
    </row>
    <row r="10124" spans="32:51" x14ac:dyDescent="0.25">
      <c r="AF10124" s="6"/>
      <c r="AG10124" s="40"/>
      <c r="AJ10124" s="83"/>
      <c r="AK10124" s="40"/>
      <c r="AN10124" s="83"/>
      <c r="AO10124" s="40"/>
      <c r="AT10124" s="83"/>
      <c r="AU10124" s="40"/>
      <c r="AX10124" s="6"/>
      <c r="AY10124" s="40"/>
    </row>
    <row r="10125" spans="32:51" x14ac:dyDescent="0.25">
      <c r="AF10125" s="6"/>
      <c r="AG10125" s="40"/>
      <c r="AJ10125" s="83"/>
      <c r="AK10125" s="40"/>
      <c r="AN10125" s="83"/>
      <c r="AO10125" s="40"/>
      <c r="AT10125" s="83"/>
      <c r="AU10125" s="40"/>
      <c r="AX10125" s="6"/>
      <c r="AY10125" s="40"/>
    </row>
    <row r="10126" spans="32:51" x14ac:dyDescent="0.25">
      <c r="AF10126" s="6"/>
      <c r="AG10126" s="40"/>
      <c r="AJ10126" s="83"/>
      <c r="AK10126" s="40"/>
      <c r="AN10126" s="83"/>
      <c r="AO10126" s="40"/>
      <c r="AT10126" s="83"/>
      <c r="AU10126" s="40"/>
      <c r="AX10126" s="6"/>
      <c r="AY10126" s="40"/>
    </row>
    <row r="10127" spans="32:51" x14ac:dyDescent="0.25">
      <c r="AF10127" s="6"/>
      <c r="AG10127" s="40"/>
      <c r="AJ10127" s="83"/>
      <c r="AK10127" s="40"/>
      <c r="AN10127" s="83"/>
      <c r="AO10127" s="40"/>
      <c r="AT10127" s="83"/>
      <c r="AU10127" s="40"/>
      <c r="AX10127" s="6"/>
      <c r="AY10127" s="40"/>
    </row>
    <row r="10128" spans="32:51" x14ac:dyDescent="0.25">
      <c r="AF10128" s="6"/>
      <c r="AG10128" s="40"/>
      <c r="AJ10128" s="83"/>
      <c r="AK10128" s="40"/>
      <c r="AN10128" s="83"/>
      <c r="AO10128" s="40"/>
      <c r="AT10128" s="83"/>
      <c r="AU10128" s="40"/>
      <c r="AX10128" s="6"/>
      <c r="AY10128" s="40"/>
    </row>
    <row r="10129" spans="32:51" x14ac:dyDescent="0.25">
      <c r="AF10129" s="6"/>
      <c r="AG10129" s="40"/>
      <c r="AJ10129" s="83"/>
      <c r="AK10129" s="40"/>
      <c r="AN10129" s="83"/>
      <c r="AO10129" s="40"/>
      <c r="AT10129" s="83"/>
      <c r="AU10129" s="40"/>
      <c r="AX10129" s="6"/>
      <c r="AY10129" s="40"/>
    </row>
    <row r="10130" spans="32:51" x14ac:dyDescent="0.25">
      <c r="AF10130" s="6"/>
      <c r="AG10130" s="40"/>
      <c r="AJ10130" s="83"/>
      <c r="AK10130" s="40"/>
      <c r="AN10130" s="83"/>
      <c r="AO10130" s="40"/>
      <c r="AT10130" s="83"/>
      <c r="AU10130" s="40"/>
      <c r="AX10130" s="6"/>
      <c r="AY10130" s="40"/>
    </row>
    <row r="10131" spans="32:51" x14ac:dyDescent="0.25">
      <c r="AF10131" s="6"/>
      <c r="AG10131" s="40"/>
      <c r="AJ10131" s="83"/>
      <c r="AK10131" s="40"/>
      <c r="AN10131" s="83"/>
      <c r="AO10131" s="40"/>
      <c r="AT10131" s="83"/>
      <c r="AU10131" s="40"/>
      <c r="AX10131" s="6"/>
      <c r="AY10131" s="40"/>
    </row>
    <row r="10132" spans="32:51" x14ac:dyDescent="0.25">
      <c r="AF10132" s="6"/>
      <c r="AG10132" s="40"/>
      <c r="AJ10132" s="83"/>
      <c r="AK10132" s="40"/>
      <c r="AN10132" s="83"/>
      <c r="AO10132" s="40"/>
      <c r="AT10132" s="83"/>
      <c r="AU10132" s="40"/>
      <c r="AX10132" s="6"/>
      <c r="AY10132" s="40"/>
    </row>
    <row r="10133" spans="32:51" x14ac:dyDescent="0.25">
      <c r="AF10133" s="6"/>
      <c r="AG10133" s="40"/>
      <c r="AJ10133" s="83"/>
      <c r="AK10133" s="40"/>
      <c r="AN10133" s="83"/>
      <c r="AO10133" s="40"/>
      <c r="AT10133" s="83"/>
      <c r="AU10133" s="40"/>
      <c r="AX10133" s="6"/>
      <c r="AY10133" s="40"/>
    </row>
    <row r="10134" spans="32:51" x14ac:dyDescent="0.25">
      <c r="AF10134" s="6"/>
      <c r="AG10134" s="40"/>
      <c r="AJ10134" s="83"/>
      <c r="AK10134" s="40"/>
      <c r="AN10134" s="83"/>
      <c r="AO10134" s="40"/>
      <c r="AT10134" s="83"/>
      <c r="AU10134" s="40"/>
      <c r="AX10134" s="6"/>
      <c r="AY10134" s="40"/>
    </row>
    <row r="10135" spans="32:51" x14ac:dyDescent="0.25">
      <c r="AF10135" s="6"/>
      <c r="AG10135" s="40"/>
      <c r="AJ10135" s="83"/>
      <c r="AK10135" s="40"/>
      <c r="AN10135" s="83"/>
      <c r="AO10135" s="40"/>
      <c r="AT10135" s="83"/>
      <c r="AU10135" s="40"/>
      <c r="AX10135" s="6"/>
      <c r="AY10135" s="40"/>
    </row>
    <row r="10136" spans="32:51" x14ac:dyDescent="0.25">
      <c r="AF10136" s="6"/>
      <c r="AG10136" s="40"/>
      <c r="AJ10136" s="83"/>
      <c r="AK10136" s="40"/>
      <c r="AN10136" s="83"/>
      <c r="AO10136" s="40"/>
      <c r="AT10136" s="83"/>
      <c r="AU10136" s="40"/>
      <c r="AX10136" s="6"/>
      <c r="AY10136" s="40"/>
    </row>
    <row r="10137" spans="32:51" x14ac:dyDescent="0.25">
      <c r="AF10137" s="6"/>
      <c r="AG10137" s="40"/>
      <c r="AJ10137" s="83"/>
      <c r="AK10137" s="40"/>
      <c r="AN10137" s="83"/>
      <c r="AO10137" s="40"/>
      <c r="AT10137" s="83"/>
      <c r="AU10137" s="40"/>
      <c r="AX10137" s="6"/>
      <c r="AY10137" s="40"/>
    </row>
    <row r="10138" spans="32:51" x14ac:dyDescent="0.25">
      <c r="AF10138" s="6"/>
      <c r="AG10138" s="40"/>
      <c r="AJ10138" s="83"/>
      <c r="AK10138" s="40"/>
      <c r="AN10138" s="83"/>
      <c r="AO10138" s="40"/>
      <c r="AT10138" s="83"/>
      <c r="AU10138" s="40"/>
      <c r="AX10138" s="6"/>
      <c r="AY10138" s="40"/>
    </row>
    <row r="10139" spans="32:51" x14ac:dyDescent="0.25">
      <c r="AF10139" s="6"/>
      <c r="AG10139" s="40"/>
      <c r="AJ10139" s="83"/>
      <c r="AK10139" s="40"/>
      <c r="AN10139" s="83"/>
      <c r="AO10139" s="40"/>
      <c r="AT10139" s="83"/>
      <c r="AU10139" s="40"/>
      <c r="AX10139" s="6"/>
      <c r="AY10139" s="40"/>
    </row>
    <row r="10140" spans="32:51" x14ac:dyDescent="0.25">
      <c r="AF10140" s="6"/>
      <c r="AG10140" s="40"/>
      <c r="AJ10140" s="83"/>
      <c r="AK10140" s="40"/>
      <c r="AN10140" s="83"/>
      <c r="AO10140" s="40"/>
      <c r="AT10140" s="83"/>
      <c r="AU10140" s="40"/>
      <c r="AX10140" s="6"/>
      <c r="AY10140" s="40"/>
    </row>
    <row r="10141" spans="32:51" x14ac:dyDescent="0.25">
      <c r="AF10141" s="6"/>
      <c r="AG10141" s="40"/>
      <c r="AJ10141" s="83"/>
      <c r="AK10141" s="40"/>
      <c r="AN10141" s="83"/>
      <c r="AO10141" s="40"/>
      <c r="AT10141" s="83"/>
      <c r="AU10141" s="40"/>
      <c r="AX10141" s="6"/>
      <c r="AY10141" s="40"/>
    </row>
    <row r="10142" spans="32:51" x14ac:dyDescent="0.25">
      <c r="AF10142" s="6"/>
      <c r="AG10142" s="40"/>
      <c r="AJ10142" s="83"/>
      <c r="AK10142" s="40"/>
      <c r="AN10142" s="83"/>
      <c r="AO10142" s="40"/>
      <c r="AT10142" s="83"/>
      <c r="AU10142" s="40"/>
      <c r="AX10142" s="6"/>
      <c r="AY10142" s="40"/>
    </row>
    <row r="10143" spans="32:51" x14ac:dyDescent="0.25">
      <c r="AF10143" s="6"/>
      <c r="AG10143" s="40"/>
      <c r="AJ10143" s="83"/>
      <c r="AK10143" s="40"/>
      <c r="AN10143" s="83"/>
      <c r="AO10143" s="40"/>
      <c r="AT10143" s="83"/>
      <c r="AU10143" s="40"/>
      <c r="AX10143" s="6"/>
      <c r="AY10143" s="40"/>
    </row>
    <row r="10144" spans="32:51" x14ac:dyDescent="0.25">
      <c r="AF10144" s="6"/>
      <c r="AG10144" s="40"/>
      <c r="AJ10144" s="83"/>
      <c r="AK10144" s="40"/>
      <c r="AN10144" s="83"/>
      <c r="AO10144" s="40"/>
      <c r="AT10144" s="83"/>
      <c r="AU10144" s="40"/>
      <c r="AX10144" s="6"/>
      <c r="AY10144" s="40"/>
    </row>
    <row r="10145" spans="32:51" x14ac:dyDescent="0.25">
      <c r="AF10145" s="6"/>
      <c r="AG10145" s="40"/>
      <c r="AJ10145" s="83"/>
      <c r="AK10145" s="40"/>
      <c r="AN10145" s="83"/>
      <c r="AO10145" s="40"/>
      <c r="AT10145" s="83"/>
      <c r="AU10145" s="40"/>
      <c r="AX10145" s="6"/>
      <c r="AY10145" s="40"/>
    </row>
    <row r="10146" spans="32:51" x14ac:dyDescent="0.25">
      <c r="AF10146" s="6"/>
      <c r="AG10146" s="40"/>
      <c r="AJ10146" s="83"/>
      <c r="AK10146" s="40"/>
      <c r="AN10146" s="83"/>
      <c r="AO10146" s="40"/>
      <c r="AT10146" s="83"/>
      <c r="AU10146" s="40"/>
      <c r="AX10146" s="6"/>
      <c r="AY10146" s="40"/>
    </row>
    <row r="10147" spans="32:51" x14ac:dyDescent="0.25">
      <c r="AF10147" s="6"/>
      <c r="AG10147" s="40"/>
      <c r="AJ10147" s="83"/>
      <c r="AK10147" s="40"/>
      <c r="AN10147" s="83"/>
      <c r="AO10147" s="40"/>
      <c r="AT10147" s="83"/>
      <c r="AU10147" s="40"/>
      <c r="AX10147" s="6"/>
      <c r="AY10147" s="40"/>
    </row>
    <row r="10148" spans="32:51" x14ac:dyDescent="0.25">
      <c r="AF10148" s="6"/>
      <c r="AG10148" s="40"/>
      <c r="AJ10148" s="83"/>
      <c r="AK10148" s="40"/>
      <c r="AN10148" s="83"/>
      <c r="AO10148" s="40"/>
      <c r="AT10148" s="83"/>
      <c r="AU10148" s="40"/>
      <c r="AX10148" s="6"/>
      <c r="AY10148" s="40"/>
    </row>
    <row r="10149" spans="32:51" x14ac:dyDescent="0.25">
      <c r="AF10149" s="6"/>
      <c r="AG10149" s="40"/>
      <c r="AJ10149" s="83"/>
      <c r="AK10149" s="40"/>
      <c r="AN10149" s="83"/>
      <c r="AO10149" s="40"/>
      <c r="AT10149" s="83"/>
      <c r="AU10149" s="40"/>
      <c r="AX10149" s="6"/>
      <c r="AY10149" s="40"/>
    </row>
    <row r="10150" spans="32:51" x14ac:dyDescent="0.25">
      <c r="AF10150" s="6"/>
      <c r="AG10150" s="40"/>
      <c r="AJ10150" s="83"/>
      <c r="AK10150" s="40"/>
      <c r="AN10150" s="83"/>
      <c r="AO10150" s="40"/>
      <c r="AT10150" s="83"/>
      <c r="AU10150" s="40"/>
      <c r="AX10150" s="6"/>
      <c r="AY10150" s="40"/>
    </row>
    <row r="10151" spans="32:51" x14ac:dyDescent="0.25">
      <c r="AF10151" s="6"/>
      <c r="AG10151" s="40"/>
      <c r="AJ10151" s="83"/>
      <c r="AK10151" s="40"/>
      <c r="AN10151" s="83"/>
      <c r="AO10151" s="40"/>
      <c r="AT10151" s="83"/>
      <c r="AU10151" s="40"/>
      <c r="AX10151" s="6"/>
      <c r="AY10151" s="40"/>
    </row>
    <row r="10152" spans="32:51" x14ac:dyDescent="0.25">
      <c r="AF10152" s="6"/>
      <c r="AG10152" s="40"/>
      <c r="AJ10152" s="83"/>
      <c r="AK10152" s="40"/>
      <c r="AN10152" s="83"/>
      <c r="AO10152" s="40"/>
      <c r="AT10152" s="83"/>
      <c r="AU10152" s="40"/>
      <c r="AX10152" s="6"/>
      <c r="AY10152" s="40"/>
    </row>
    <row r="10153" spans="32:51" x14ac:dyDescent="0.25">
      <c r="AF10153" s="6"/>
      <c r="AG10153" s="40"/>
      <c r="AJ10153" s="83"/>
      <c r="AK10153" s="40"/>
      <c r="AN10153" s="83"/>
      <c r="AO10153" s="40"/>
      <c r="AT10153" s="83"/>
      <c r="AU10153" s="40"/>
      <c r="AX10153" s="6"/>
      <c r="AY10153" s="40"/>
    </row>
    <row r="10154" spans="32:51" x14ac:dyDescent="0.25">
      <c r="AF10154" s="6"/>
      <c r="AG10154" s="40"/>
      <c r="AJ10154" s="83"/>
      <c r="AK10154" s="40"/>
      <c r="AN10154" s="83"/>
      <c r="AO10154" s="40"/>
      <c r="AT10154" s="83"/>
      <c r="AU10154" s="40"/>
      <c r="AX10154" s="6"/>
      <c r="AY10154" s="40"/>
    </row>
    <row r="10155" spans="32:51" x14ac:dyDescent="0.25">
      <c r="AF10155" s="6"/>
      <c r="AG10155" s="40"/>
      <c r="AJ10155" s="83"/>
      <c r="AK10155" s="40"/>
      <c r="AN10155" s="83"/>
      <c r="AO10155" s="40"/>
      <c r="AT10155" s="83"/>
      <c r="AU10155" s="40"/>
      <c r="AX10155" s="6"/>
      <c r="AY10155" s="40"/>
    </row>
    <row r="10156" spans="32:51" x14ac:dyDescent="0.25">
      <c r="AF10156" s="6"/>
      <c r="AG10156" s="40"/>
      <c r="AJ10156" s="83"/>
      <c r="AK10156" s="40"/>
      <c r="AN10156" s="83"/>
      <c r="AO10156" s="40"/>
      <c r="AT10156" s="83"/>
      <c r="AU10156" s="40"/>
      <c r="AX10156" s="6"/>
      <c r="AY10156" s="40"/>
    </row>
    <row r="10157" spans="32:51" x14ac:dyDescent="0.25">
      <c r="AF10157" s="6"/>
      <c r="AG10157" s="40"/>
      <c r="AJ10157" s="83"/>
      <c r="AK10157" s="40"/>
      <c r="AN10157" s="83"/>
      <c r="AO10157" s="40"/>
      <c r="AT10157" s="83"/>
      <c r="AU10157" s="40"/>
      <c r="AX10157" s="6"/>
      <c r="AY10157" s="40"/>
    </row>
    <row r="10158" spans="32:51" x14ac:dyDescent="0.25">
      <c r="AF10158" s="6"/>
      <c r="AG10158" s="40"/>
      <c r="AJ10158" s="83"/>
      <c r="AK10158" s="40"/>
      <c r="AN10158" s="83"/>
      <c r="AO10158" s="40"/>
      <c r="AT10158" s="83"/>
      <c r="AU10158" s="40"/>
      <c r="AX10158" s="6"/>
      <c r="AY10158" s="40"/>
    </row>
    <row r="10159" spans="32:51" x14ac:dyDescent="0.25">
      <c r="AF10159" s="6"/>
      <c r="AG10159" s="40"/>
      <c r="AJ10159" s="83"/>
      <c r="AK10159" s="40"/>
      <c r="AN10159" s="83"/>
      <c r="AO10159" s="40"/>
      <c r="AT10159" s="83"/>
      <c r="AU10159" s="40"/>
      <c r="AX10159" s="6"/>
      <c r="AY10159" s="40"/>
    </row>
    <row r="10160" spans="32:51" x14ac:dyDescent="0.25">
      <c r="AF10160" s="6"/>
      <c r="AG10160" s="40"/>
      <c r="AJ10160" s="83"/>
      <c r="AK10160" s="40"/>
      <c r="AN10160" s="83"/>
      <c r="AO10160" s="40"/>
      <c r="AT10160" s="83"/>
      <c r="AU10160" s="40"/>
      <c r="AX10160" s="6"/>
      <c r="AY10160" s="40"/>
    </row>
    <row r="10161" spans="32:51" x14ac:dyDescent="0.25">
      <c r="AF10161" s="6"/>
      <c r="AG10161" s="40"/>
      <c r="AJ10161" s="83"/>
      <c r="AK10161" s="40"/>
      <c r="AN10161" s="83"/>
      <c r="AO10161" s="40"/>
      <c r="AT10161" s="83"/>
      <c r="AU10161" s="40"/>
      <c r="AX10161" s="6"/>
      <c r="AY10161" s="40"/>
    </row>
    <row r="10162" spans="32:51" x14ac:dyDescent="0.25">
      <c r="AF10162" s="6"/>
      <c r="AG10162" s="40"/>
      <c r="AJ10162" s="83"/>
      <c r="AK10162" s="40"/>
      <c r="AN10162" s="83"/>
      <c r="AO10162" s="40"/>
      <c r="AT10162" s="83"/>
      <c r="AU10162" s="40"/>
      <c r="AX10162" s="6"/>
      <c r="AY10162" s="40"/>
    </row>
    <row r="10163" spans="32:51" x14ac:dyDescent="0.25">
      <c r="AF10163" s="6"/>
      <c r="AG10163" s="40"/>
      <c r="AJ10163" s="83"/>
      <c r="AK10163" s="40"/>
      <c r="AN10163" s="83"/>
      <c r="AO10163" s="40"/>
      <c r="AT10163" s="83"/>
      <c r="AU10163" s="40"/>
      <c r="AX10163" s="6"/>
      <c r="AY10163" s="40"/>
    </row>
    <row r="10164" spans="32:51" x14ac:dyDescent="0.25">
      <c r="AF10164" s="6"/>
      <c r="AG10164" s="40"/>
      <c r="AJ10164" s="83"/>
      <c r="AK10164" s="40"/>
      <c r="AN10164" s="83"/>
      <c r="AO10164" s="40"/>
      <c r="AT10164" s="83"/>
      <c r="AU10164" s="40"/>
      <c r="AX10164" s="6"/>
      <c r="AY10164" s="40"/>
    </row>
    <row r="10165" spans="32:51" x14ac:dyDescent="0.25">
      <c r="AF10165" s="6"/>
      <c r="AG10165" s="40"/>
      <c r="AJ10165" s="83"/>
      <c r="AK10165" s="40"/>
      <c r="AN10165" s="83"/>
      <c r="AO10165" s="40"/>
      <c r="AT10165" s="83"/>
      <c r="AU10165" s="40"/>
      <c r="AX10165" s="6"/>
      <c r="AY10165" s="40"/>
    </row>
    <row r="10166" spans="32:51" x14ac:dyDescent="0.25">
      <c r="AF10166" s="6"/>
      <c r="AG10166" s="40"/>
      <c r="AJ10166" s="83"/>
      <c r="AK10166" s="40"/>
      <c r="AN10166" s="83"/>
      <c r="AO10166" s="40"/>
      <c r="AT10166" s="83"/>
      <c r="AU10166" s="40"/>
      <c r="AX10166" s="6"/>
      <c r="AY10166" s="40"/>
    </row>
    <row r="10167" spans="32:51" x14ac:dyDescent="0.25">
      <c r="AF10167" s="6"/>
      <c r="AG10167" s="40"/>
      <c r="AJ10167" s="83"/>
      <c r="AK10167" s="40"/>
      <c r="AN10167" s="83"/>
      <c r="AO10167" s="40"/>
      <c r="AT10167" s="83"/>
      <c r="AU10167" s="40"/>
      <c r="AX10167" s="6"/>
      <c r="AY10167" s="40"/>
    </row>
    <row r="10168" spans="32:51" x14ac:dyDescent="0.25">
      <c r="AF10168" s="6"/>
      <c r="AG10168" s="40"/>
      <c r="AJ10168" s="83"/>
      <c r="AK10168" s="40"/>
      <c r="AN10168" s="83"/>
      <c r="AO10168" s="40"/>
      <c r="AT10168" s="83"/>
      <c r="AU10168" s="40"/>
      <c r="AX10168" s="6"/>
      <c r="AY10168" s="40"/>
    </row>
    <row r="10169" spans="32:51" x14ac:dyDescent="0.25">
      <c r="AF10169" s="6"/>
      <c r="AG10169" s="40"/>
      <c r="AJ10169" s="83"/>
      <c r="AK10169" s="40"/>
      <c r="AN10169" s="83"/>
      <c r="AO10169" s="40"/>
      <c r="AT10169" s="83"/>
      <c r="AU10169" s="40"/>
      <c r="AX10169" s="6"/>
      <c r="AY10169" s="40"/>
    </row>
    <row r="10170" spans="32:51" x14ac:dyDescent="0.25">
      <c r="AF10170" s="6"/>
      <c r="AG10170" s="40"/>
      <c r="AJ10170" s="83"/>
      <c r="AK10170" s="40"/>
      <c r="AN10170" s="83"/>
      <c r="AO10170" s="40"/>
      <c r="AT10170" s="83"/>
      <c r="AU10170" s="40"/>
      <c r="AX10170" s="6"/>
      <c r="AY10170" s="40"/>
    </row>
    <row r="10171" spans="32:51" x14ac:dyDescent="0.25">
      <c r="AF10171" s="6"/>
      <c r="AG10171" s="40"/>
      <c r="AJ10171" s="83"/>
      <c r="AK10171" s="40"/>
      <c r="AN10171" s="83"/>
      <c r="AO10171" s="40"/>
      <c r="AT10171" s="83"/>
      <c r="AU10171" s="40"/>
      <c r="AX10171" s="6"/>
      <c r="AY10171" s="40"/>
    </row>
    <row r="10172" spans="32:51" x14ac:dyDescent="0.25">
      <c r="AF10172" s="6"/>
      <c r="AG10172" s="40"/>
      <c r="AJ10172" s="83"/>
      <c r="AK10172" s="40"/>
      <c r="AN10172" s="83"/>
      <c r="AO10172" s="40"/>
      <c r="AT10172" s="83"/>
      <c r="AU10172" s="40"/>
      <c r="AX10172" s="6"/>
      <c r="AY10172" s="40"/>
    </row>
    <row r="10173" spans="32:51" x14ac:dyDescent="0.25">
      <c r="AF10173" s="6"/>
      <c r="AG10173" s="40"/>
      <c r="AJ10173" s="83"/>
      <c r="AK10173" s="40"/>
      <c r="AN10173" s="83"/>
      <c r="AO10173" s="40"/>
      <c r="AT10173" s="83"/>
      <c r="AU10173" s="40"/>
      <c r="AX10173" s="6"/>
      <c r="AY10173" s="40"/>
    </row>
    <row r="10174" spans="32:51" x14ac:dyDescent="0.25">
      <c r="AF10174" s="6"/>
      <c r="AG10174" s="40"/>
      <c r="AJ10174" s="83"/>
      <c r="AK10174" s="40"/>
      <c r="AN10174" s="83"/>
      <c r="AO10174" s="40"/>
      <c r="AT10174" s="83"/>
      <c r="AU10174" s="40"/>
      <c r="AX10174" s="6"/>
      <c r="AY10174" s="40"/>
    </row>
    <row r="10175" spans="32:51" x14ac:dyDescent="0.25">
      <c r="AF10175" s="6"/>
      <c r="AG10175" s="40"/>
      <c r="AJ10175" s="83"/>
      <c r="AK10175" s="40"/>
      <c r="AN10175" s="83"/>
      <c r="AO10175" s="40"/>
      <c r="AT10175" s="83"/>
      <c r="AU10175" s="40"/>
      <c r="AX10175" s="6"/>
      <c r="AY10175" s="40"/>
    </row>
    <row r="10176" spans="32:51" x14ac:dyDescent="0.25">
      <c r="AF10176" s="6"/>
      <c r="AG10176" s="40"/>
      <c r="AJ10176" s="83"/>
      <c r="AK10176" s="40"/>
      <c r="AN10176" s="83"/>
      <c r="AO10176" s="40"/>
      <c r="AT10176" s="83"/>
      <c r="AU10176" s="40"/>
      <c r="AX10176" s="6"/>
      <c r="AY10176" s="40"/>
    </row>
    <row r="10177" spans="32:51" x14ac:dyDescent="0.25">
      <c r="AF10177" s="6"/>
      <c r="AG10177" s="40"/>
      <c r="AJ10177" s="83"/>
      <c r="AK10177" s="40"/>
      <c r="AN10177" s="83"/>
      <c r="AO10177" s="40"/>
      <c r="AT10177" s="83"/>
      <c r="AU10177" s="40"/>
      <c r="AX10177" s="6"/>
      <c r="AY10177" s="40"/>
    </row>
    <row r="10178" spans="32:51" x14ac:dyDescent="0.25">
      <c r="AF10178" s="6"/>
      <c r="AG10178" s="40"/>
      <c r="AJ10178" s="83"/>
      <c r="AK10178" s="40"/>
      <c r="AN10178" s="83"/>
      <c r="AO10178" s="40"/>
      <c r="AT10178" s="83"/>
      <c r="AU10178" s="40"/>
      <c r="AX10178" s="6"/>
      <c r="AY10178" s="40"/>
    </row>
    <row r="10179" spans="32:51" x14ac:dyDescent="0.25">
      <c r="AF10179" s="6"/>
      <c r="AG10179" s="40"/>
      <c r="AJ10179" s="83"/>
      <c r="AK10179" s="40"/>
      <c r="AN10179" s="83"/>
      <c r="AO10179" s="40"/>
      <c r="AT10179" s="83"/>
      <c r="AU10179" s="40"/>
      <c r="AX10179" s="6"/>
      <c r="AY10179" s="40"/>
    </row>
    <row r="10180" spans="32:51" x14ac:dyDescent="0.25">
      <c r="AF10180" s="6"/>
      <c r="AG10180" s="40"/>
      <c r="AJ10180" s="83"/>
      <c r="AK10180" s="40"/>
      <c r="AN10180" s="83"/>
      <c r="AO10180" s="40"/>
      <c r="AT10180" s="83"/>
      <c r="AU10180" s="40"/>
      <c r="AX10180" s="6"/>
      <c r="AY10180" s="40"/>
    </row>
    <row r="10181" spans="32:51" x14ac:dyDescent="0.25">
      <c r="AF10181" s="6"/>
      <c r="AG10181" s="40"/>
      <c r="AJ10181" s="83"/>
      <c r="AK10181" s="40"/>
      <c r="AN10181" s="83"/>
      <c r="AO10181" s="40"/>
      <c r="AT10181" s="83"/>
      <c r="AU10181" s="40"/>
      <c r="AX10181" s="6"/>
      <c r="AY10181" s="40"/>
    </row>
    <row r="10182" spans="32:51" x14ac:dyDescent="0.25">
      <c r="AF10182" s="6"/>
      <c r="AG10182" s="40"/>
      <c r="AJ10182" s="83"/>
      <c r="AK10182" s="40"/>
      <c r="AN10182" s="83"/>
      <c r="AO10182" s="40"/>
      <c r="AT10182" s="83"/>
      <c r="AU10182" s="40"/>
      <c r="AX10182" s="6"/>
      <c r="AY10182" s="40"/>
    </row>
    <row r="10183" spans="32:51" x14ac:dyDescent="0.25">
      <c r="AF10183" s="6"/>
      <c r="AG10183" s="40"/>
      <c r="AJ10183" s="83"/>
      <c r="AK10183" s="40"/>
      <c r="AN10183" s="83"/>
      <c r="AO10183" s="40"/>
      <c r="AT10183" s="83"/>
      <c r="AU10183" s="40"/>
      <c r="AX10183" s="6"/>
      <c r="AY10183" s="40"/>
    </row>
    <row r="10184" spans="32:51" x14ac:dyDescent="0.25">
      <c r="AF10184" s="6"/>
      <c r="AG10184" s="40"/>
      <c r="AJ10184" s="83"/>
      <c r="AK10184" s="40"/>
      <c r="AN10184" s="83"/>
      <c r="AO10184" s="40"/>
      <c r="AT10184" s="83"/>
      <c r="AU10184" s="40"/>
      <c r="AX10184" s="6"/>
      <c r="AY10184" s="40"/>
    </row>
    <row r="10185" spans="32:51" x14ac:dyDescent="0.25">
      <c r="AF10185" s="6"/>
      <c r="AG10185" s="40"/>
      <c r="AJ10185" s="83"/>
      <c r="AK10185" s="40"/>
      <c r="AN10185" s="83"/>
      <c r="AO10185" s="40"/>
      <c r="AT10185" s="83"/>
      <c r="AU10185" s="40"/>
      <c r="AX10185" s="6"/>
      <c r="AY10185" s="40"/>
    </row>
    <row r="10186" spans="32:51" x14ac:dyDescent="0.25">
      <c r="AF10186" s="6"/>
      <c r="AG10186" s="40"/>
      <c r="AJ10186" s="83"/>
      <c r="AK10186" s="40"/>
      <c r="AN10186" s="83"/>
      <c r="AO10186" s="40"/>
      <c r="AT10186" s="83"/>
      <c r="AU10186" s="40"/>
      <c r="AX10186" s="6"/>
      <c r="AY10186" s="40"/>
    </row>
    <row r="10187" spans="32:51" x14ac:dyDescent="0.25">
      <c r="AF10187" s="6"/>
      <c r="AG10187" s="40"/>
      <c r="AJ10187" s="83"/>
      <c r="AK10187" s="40"/>
      <c r="AN10187" s="83"/>
      <c r="AO10187" s="40"/>
      <c r="AT10187" s="83"/>
      <c r="AU10187" s="40"/>
      <c r="AX10187" s="6"/>
      <c r="AY10187" s="40"/>
    </row>
    <row r="10188" spans="32:51" x14ac:dyDescent="0.25">
      <c r="AF10188" s="6"/>
      <c r="AG10188" s="40"/>
      <c r="AJ10188" s="83"/>
      <c r="AK10188" s="40"/>
      <c r="AN10188" s="83"/>
      <c r="AO10188" s="40"/>
      <c r="AT10188" s="83"/>
      <c r="AU10188" s="40"/>
      <c r="AX10188" s="6"/>
      <c r="AY10188" s="40"/>
    </row>
    <row r="10189" spans="32:51" x14ac:dyDescent="0.25">
      <c r="AF10189" s="6"/>
      <c r="AG10189" s="40"/>
      <c r="AJ10189" s="83"/>
      <c r="AK10189" s="40"/>
      <c r="AN10189" s="83"/>
      <c r="AO10189" s="40"/>
      <c r="AT10189" s="83"/>
      <c r="AU10189" s="40"/>
      <c r="AX10189" s="6"/>
      <c r="AY10189" s="40"/>
    </row>
    <row r="10190" spans="32:51" x14ac:dyDescent="0.25">
      <c r="AF10190" s="6"/>
      <c r="AG10190" s="40"/>
      <c r="AJ10190" s="83"/>
      <c r="AK10190" s="40"/>
      <c r="AN10190" s="83"/>
      <c r="AO10190" s="40"/>
      <c r="AT10190" s="83"/>
      <c r="AU10190" s="40"/>
      <c r="AX10190" s="6"/>
      <c r="AY10190" s="40"/>
    </row>
    <row r="10191" spans="32:51" x14ac:dyDescent="0.25">
      <c r="AF10191" s="6"/>
      <c r="AG10191" s="40"/>
      <c r="AJ10191" s="83"/>
      <c r="AK10191" s="40"/>
      <c r="AN10191" s="83"/>
      <c r="AO10191" s="40"/>
      <c r="AT10191" s="83"/>
      <c r="AU10191" s="40"/>
      <c r="AX10191" s="6"/>
      <c r="AY10191" s="40"/>
    </row>
    <row r="10192" spans="32:51" x14ac:dyDescent="0.25">
      <c r="AF10192" s="6"/>
      <c r="AG10192" s="40"/>
      <c r="AJ10192" s="83"/>
      <c r="AK10192" s="40"/>
      <c r="AN10192" s="83"/>
      <c r="AO10192" s="40"/>
      <c r="AT10192" s="83"/>
      <c r="AU10192" s="40"/>
      <c r="AX10192" s="6"/>
      <c r="AY10192" s="40"/>
    </row>
    <row r="10193" spans="32:51" x14ac:dyDescent="0.25">
      <c r="AF10193" s="6"/>
      <c r="AG10193" s="40"/>
      <c r="AJ10193" s="83"/>
      <c r="AK10193" s="40"/>
      <c r="AN10193" s="83"/>
      <c r="AO10193" s="40"/>
      <c r="AT10193" s="83"/>
      <c r="AU10193" s="40"/>
      <c r="AX10193" s="6"/>
      <c r="AY10193" s="40"/>
    </row>
    <row r="10194" spans="32:51" x14ac:dyDescent="0.25">
      <c r="AF10194" s="6"/>
      <c r="AG10194" s="40"/>
      <c r="AJ10194" s="83"/>
      <c r="AK10194" s="40"/>
      <c r="AN10194" s="83"/>
      <c r="AO10194" s="40"/>
      <c r="AT10194" s="83"/>
      <c r="AU10194" s="40"/>
      <c r="AX10194" s="6"/>
      <c r="AY10194" s="40"/>
    </row>
    <row r="10195" spans="32:51" x14ac:dyDescent="0.25">
      <c r="AF10195" s="6"/>
      <c r="AG10195" s="40"/>
      <c r="AJ10195" s="83"/>
      <c r="AK10195" s="40"/>
      <c r="AN10195" s="83"/>
      <c r="AO10195" s="40"/>
      <c r="AT10195" s="83"/>
      <c r="AU10195" s="40"/>
      <c r="AX10195" s="6"/>
      <c r="AY10195" s="40"/>
    </row>
    <row r="10196" spans="32:51" x14ac:dyDescent="0.25">
      <c r="AF10196" s="6"/>
      <c r="AG10196" s="40"/>
      <c r="AJ10196" s="83"/>
      <c r="AK10196" s="40"/>
      <c r="AN10196" s="83"/>
      <c r="AO10196" s="40"/>
      <c r="AT10196" s="83"/>
      <c r="AU10196" s="40"/>
      <c r="AX10196" s="6"/>
      <c r="AY10196" s="40"/>
    </row>
    <row r="10197" spans="32:51" x14ac:dyDescent="0.25">
      <c r="AF10197" s="6"/>
      <c r="AG10197" s="40"/>
      <c r="AJ10197" s="83"/>
      <c r="AK10197" s="40"/>
      <c r="AN10197" s="83"/>
      <c r="AO10197" s="40"/>
      <c r="AT10197" s="83"/>
      <c r="AU10197" s="40"/>
      <c r="AX10197" s="6"/>
      <c r="AY10197" s="40"/>
    </row>
    <row r="10198" spans="32:51" x14ac:dyDescent="0.25">
      <c r="AF10198" s="6"/>
      <c r="AG10198" s="40"/>
      <c r="AJ10198" s="83"/>
      <c r="AK10198" s="40"/>
      <c r="AN10198" s="83"/>
      <c r="AO10198" s="40"/>
      <c r="AT10198" s="83"/>
      <c r="AU10198" s="40"/>
      <c r="AX10198" s="6"/>
      <c r="AY10198" s="40"/>
    </row>
    <row r="10199" spans="32:51" x14ac:dyDescent="0.25">
      <c r="AF10199" s="6"/>
      <c r="AG10199" s="40"/>
      <c r="AJ10199" s="83"/>
      <c r="AK10199" s="40"/>
      <c r="AN10199" s="83"/>
      <c r="AO10199" s="40"/>
      <c r="AT10199" s="83"/>
      <c r="AU10199" s="40"/>
      <c r="AX10199" s="6"/>
      <c r="AY10199" s="40"/>
    </row>
    <row r="10200" spans="32:51" x14ac:dyDescent="0.25">
      <c r="AF10200" s="6"/>
      <c r="AG10200" s="40"/>
      <c r="AJ10200" s="83"/>
      <c r="AK10200" s="40"/>
      <c r="AN10200" s="83"/>
      <c r="AO10200" s="40"/>
      <c r="AT10200" s="83"/>
      <c r="AU10200" s="40"/>
      <c r="AX10200" s="6"/>
      <c r="AY10200" s="40"/>
    </row>
    <row r="10201" spans="32:51" x14ac:dyDescent="0.25">
      <c r="AF10201" s="6"/>
      <c r="AG10201" s="40"/>
      <c r="AJ10201" s="83"/>
      <c r="AK10201" s="40"/>
      <c r="AN10201" s="83"/>
      <c r="AO10201" s="40"/>
      <c r="AT10201" s="83"/>
      <c r="AU10201" s="40"/>
      <c r="AX10201" s="6"/>
      <c r="AY10201" s="40"/>
    </row>
    <row r="10202" spans="32:51" x14ac:dyDescent="0.25">
      <c r="AF10202" s="6"/>
      <c r="AG10202" s="40"/>
      <c r="AJ10202" s="83"/>
      <c r="AK10202" s="40"/>
      <c r="AN10202" s="83"/>
      <c r="AO10202" s="40"/>
      <c r="AT10202" s="83"/>
      <c r="AU10202" s="40"/>
      <c r="AX10202" s="6"/>
      <c r="AY10202" s="40"/>
    </row>
    <row r="10203" spans="32:51" x14ac:dyDescent="0.25">
      <c r="AF10203" s="6"/>
      <c r="AG10203" s="40"/>
      <c r="AJ10203" s="83"/>
      <c r="AK10203" s="40"/>
      <c r="AN10203" s="83"/>
      <c r="AO10203" s="40"/>
      <c r="AT10203" s="83"/>
      <c r="AU10203" s="40"/>
      <c r="AX10203" s="6"/>
      <c r="AY10203" s="40"/>
    </row>
    <row r="10204" spans="32:51" x14ac:dyDescent="0.25">
      <c r="AF10204" s="6"/>
      <c r="AG10204" s="40"/>
      <c r="AJ10204" s="83"/>
      <c r="AK10204" s="40"/>
      <c r="AN10204" s="83"/>
      <c r="AO10204" s="40"/>
      <c r="AT10204" s="83"/>
      <c r="AU10204" s="40"/>
      <c r="AX10204" s="6"/>
      <c r="AY10204" s="40"/>
    </row>
    <row r="10205" spans="32:51" x14ac:dyDescent="0.25">
      <c r="AF10205" s="6"/>
      <c r="AG10205" s="40"/>
      <c r="AJ10205" s="83"/>
      <c r="AK10205" s="40"/>
      <c r="AN10205" s="83"/>
      <c r="AO10205" s="40"/>
      <c r="AT10205" s="83"/>
      <c r="AU10205" s="40"/>
      <c r="AX10205" s="6"/>
      <c r="AY10205" s="40"/>
    </row>
    <row r="10206" spans="32:51" x14ac:dyDescent="0.25">
      <c r="AF10206" s="6"/>
      <c r="AG10206" s="40"/>
      <c r="AJ10206" s="83"/>
      <c r="AK10206" s="40"/>
      <c r="AN10206" s="83"/>
      <c r="AO10206" s="40"/>
      <c r="AT10206" s="83"/>
      <c r="AU10206" s="40"/>
      <c r="AX10206" s="6"/>
      <c r="AY10206" s="40"/>
    </row>
    <row r="10207" spans="32:51" x14ac:dyDescent="0.25">
      <c r="AF10207" s="6"/>
      <c r="AG10207" s="40"/>
      <c r="AJ10207" s="83"/>
      <c r="AK10207" s="40"/>
      <c r="AN10207" s="83"/>
      <c r="AO10207" s="40"/>
      <c r="AT10207" s="83"/>
      <c r="AU10207" s="40"/>
      <c r="AX10207" s="6"/>
      <c r="AY10207" s="40"/>
    </row>
    <row r="10208" spans="32:51" x14ac:dyDescent="0.25">
      <c r="AF10208" s="6"/>
      <c r="AG10208" s="40"/>
      <c r="AJ10208" s="83"/>
      <c r="AK10208" s="40"/>
      <c r="AN10208" s="83"/>
      <c r="AO10208" s="40"/>
      <c r="AT10208" s="83"/>
      <c r="AU10208" s="40"/>
      <c r="AX10208" s="6"/>
      <c r="AY10208" s="40"/>
    </row>
    <row r="10209" spans="32:51" x14ac:dyDescent="0.25">
      <c r="AF10209" s="6"/>
      <c r="AG10209" s="40"/>
      <c r="AJ10209" s="83"/>
      <c r="AK10209" s="40"/>
      <c r="AN10209" s="83"/>
      <c r="AO10209" s="40"/>
      <c r="AT10209" s="83"/>
      <c r="AU10209" s="40"/>
      <c r="AX10209" s="6"/>
      <c r="AY10209" s="40"/>
    </row>
    <row r="10210" spans="32:51" x14ac:dyDescent="0.25">
      <c r="AF10210" s="6"/>
      <c r="AG10210" s="40"/>
      <c r="AJ10210" s="83"/>
      <c r="AK10210" s="40"/>
      <c r="AN10210" s="83"/>
      <c r="AO10210" s="40"/>
      <c r="AT10210" s="83"/>
      <c r="AU10210" s="40"/>
      <c r="AX10210" s="6"/>
      <c r="AY10210" s="40"/>
    </row>
    <row r="10211" spans="32:51" x14ac:dyDescent="0.25">
      <c r="AF10211" s="6"/>
      <c r="AG10211" s="40"/>
      <c r="AJ10211" s="83"/>
      <c r="AK10211" s="40"/>
      <c r="AN10211" s="83"/>
      <c r="AO10211" s="40"/>
      <c r="AT10211" s="83"/>
      <c r="AU10211" s="40"/>
      <c r="AX10211" s="6"/>
      <c r="AY10211" s="40"/>
    </row>
    <row r="10212" spans="32:51" x14ac:dyDescent="0.25">
      <c r="AF10212" s="6"/>
      <c r="AG10212" s="40"/>
      <c r="AJ10212" s="83"/>
      <c r="AK10212" s="40"/>
      <c r="AN10212" s="83"/>
      <c r="AO10212" s="40"/>
      <c r="AT10212" s="83"/>
      <c r="AU10212" s="40"/>
      <c r="AX10212" s="6"/>
      <c r="AY10212" s="40"/>
    </row>
    <row r="10213" spans="32:51" x14ac:dyDescent="0.25">
      <c r="AF10213" s="6"/>
      <c r="AG10213" s="40"/>
      <c r="AJ10213" s="83"/>
      <c r="AK10213" s="40"/>
      <c r="AN10213" s="83"/>
      <c r="AO10213" s="40"/>
      <c r="AT10213" s="83"/>
      <c r="AU10213" s="40"/>
      <c r="AX10213" s="6"/>
      <c r="AY10213" s="40"/>
    </row>
    <row r="10214" spans="32:51" x14ac:dyDescent="0.25">
      <c r="AF10214" s="6"/>
      <c r="AG10214" s="40"/>
      <c r="AJ10214" s="83"/>
      <c r="AK10214" s="40"/>
      <c r="AN10214" s="83"/>
      <c r="AO10214" s="40"/>
      <c r="AT10214" s="83"/>
      <c r="AU10214" s="40"/>
      <c r="AX10214" s="6"/>
      <c r="AY10214" s="40"/>
    </row>
    <row r="10215" spans="32:51" x14ac:dyDescent="0.25">
      <c r="AF10215" s="6"/>
      <c r="AG10215" s="40"/>
      <c r="AJ10215" s="83"/>
      <c r="AK10215" s="40"/>
      <c r="AN10215" s="83"/>
      <c r="AO10215" s="40"/>
      <c r="AT10215" s="83"/>
      <c r="AU10215" s="40"/>
      <c r="AX10215" s="6"/>
      <c r="AY10215" s="40"/>
    </row>
    <row r="10216" spans="32:51" x14ac:dyDescent="0.25">
      <c r="AF10216" s="6"/>
      <c r="AG10216" s="40"/>
      <c r="AJ10216" s="83"/>
      <c r="AK10216" s="40"/>
      <c r="AN10216" s="83"/>
      <c r="AO10216" s="40"/>
      <c r="AT10216" s="83"/>
      <c r="AU10216" s="40"/>
      <c r="AX10216" s="6"/>
      <c r="AY10216" s="40"/>
    </row>
    <row r="10217" spans="32:51" x14ac:dyDescent="0.25">
      <c r="AF10217" s="6"/>
      <c r="AG10217" s="40"/>
      <c r="AJ10217" s="83"/>
      <c r="AK10217" s="40"/>
      <c r="AN10217" s="83"/>
      <c r="AO10217" s="40"/>
      <c r="AT10217" s="83"/>
      <c r="AU10217" s="40"/>
      <c r="AX10217" s="6"/>
      <c r="AY10217" s="40"/>
    </row>
    <row r="10218" spans="32:51" x14ac:dyDescent="0.25">
      <c r="AF10218" s="6"/>
      <c r="AG10218" s="40"/>
      <c r="AJ10218" s="83"/>
      <c r="AK10218" s="40"/>
      <c r="AN10218" s="83"/>
      <c r="AO10218" s="40"/>
      <c r="AT10218" s="83"/>
      <c r="AU10218" s="40"/>
      <c r="AX10218" s="6"/>
      <c r="AY10218" s="40"/>
    </row>
    <row r="10219" spans="32:51" x14ac:dyDescent="0.25">
      <c r="AF10219" s="6"/>
      <c r="AG10219" s="40"/>
      <c r="AJ10219" s="83"/>
      <c r="AK10219" s="40"/>
      <c r="AN10219" s="83"/>
      <c r="AO10219" s="40"/>
      <c r="AT10219" s="83"/>
      <c r="AU10219" s="40"/>
      <c r="AX10219" s="6"/>
      <c r="AY10219" s="40"/>
    </row>
    <row r="10220" spans="32:51" x14ac:dyDescent="0.25">
      <c r="AF10220" s="6"/>
      <c r="AG10220" s="40"/>
      <c r="AJ10220" s="83"/>
      <c r="AK10220" s="40"/>
      <c r="AN10220" s="83"/>
      <c r="AO10220" s="40"/>
      <c r="AT10220" s="83"/>
      <c r="AU10220" s="40"/>
      <c r="AX10220" s="6"/>
      <c r="AY10220" s="40"/>
    </row>
    <row r="10221" spans="32:51" x14ac:dyDescent="0.25">
      <c r="AF10221" s="6"/>
      <c r="AG10221" s="40"/>
      <c r="AJ10221" s="83"/>
      <c r="AK10221" s="40"/>
      <c r="AN10221" s="83"/>
      <c r="AO10221" s="40"/>
      <c r="AT10221" s="83"/>
      <c r="AU10221" s="40"/>
      <c r="AX10221" s="6"/>
      <c r="AY10221" s="40"/>
    </row>
    <row r="10222" spans="32:51" x14ac:dyDescent="0.25">
      <c r="AF10222" s="6"/>
      <c r="AG10222" s="40"/>
      <c r="AJ10222" s="83"/>
      <c r="AK10222" s="40"/>
      <c r="AN10222" s="83"/>
      <c r="AO10222" s="40"/>
      <c r="AT10222" s="83"/>
      <c r="AU10222" s="40"/>
      <c r="AX10222" s="6"/>
      <c r="AY10222" s="40"/>
    </row>
    <row r="10223" spans="32:51" x14ac:dyDescent="0.25">
      <c r="AF10223" s="6"/>
      <c r="AG10223" s="40"/>
      <c r="AJ10223" s="83"/>
      <c r="AK10223" s="40"/>
      <c r="AN10223" s="83"/>
      <c r="AO10223" s="40"/>
      <c r="AT10223" s="83"/>
      <c r="AU10223" s="40"/>
      <c r="AX10223" s="6"/>
      <c r="AY10223" s="40"/>
    </row>
    <row r="10224" spans="32:51" x14ac:dyDescent="0.25">
      <c r="AF10224" s="6"/>
      <c r="AG10224" s="40"/>
      <c r="AJ10224" s="83"/>
      <c r="AK10224" s="40"/>
      <c r="AN10224" s="83"/>
      <c r="AO10224" s="40"/>
      <c r="AT10224" s="83"/>
      <c r="AU10224" s="40"/>
      <c r="AX10224" s="6"/>
      <c r="AY10224" s="40"/>
    </row>
    <row r="10225" spans="32:51" x14ac:dyDescent="0.25">
      <c r="AF10225" s="6"/>
      <c r="AG10225" s="40"/>
      <c r="AJ10225" s="83"/>
      <c r="AK10225" s="40"/>
      <c r="AN10225" s="83"/>
      <c r="AO10225" s="40"/>
      <c r="AT10225" s="83"/>
      <c r="AU10225" s="40"/>
      <c r="AX10225" s="6"/>
      <c r="AY10225" s="40"/>
    </row>
    <row r="10226" spans="32:51" x14ac:dyDescent="0.25">
      <c r="AF10226" s="6"/>
      <c r="AG10226" s="40"/>
      <c r="AJ10226" s="83"/>
      <c r="AK10226" s="40"/>
      <c r="AN10226" s="83"/>
      <c r="AO10226" s="40"/>
      <c r="AT10226" s="83"/>
      <c r="AU10226" s="40"/>
      <c r="AX10226" s="6"/>
      <c r="AY10226" s="40"/>
    </row>
    <row r="10227" spans="32:51" x14ac:dyDescent="0.25">
      <c r="AF10227" s="6"/>
      <c r="AG10227" s="40"/>
      <c r="AJ10227" s="83"/>
      <c r="AK10227" s="40"/>
      <c r="AN10227" s="83"/>
      <c r="AO10227" s="40"/>
      <c r="AT10227" s="83"/>
      <c r="AU10227" s="40"/>
      <c r="AX10227" s="6"/>
      <c r="AY10227" s="40"/>
    </row>
    <row r="10228" spans="32:51" x14ac:dyDescent="0.25">
      <c r="AF10228" s="6"/>
      <c r="AG10228" s="40"/>
      <c r="AJ10228" s="83"/>
      <c r="AK10228" s="40"/>
      <c r="AN10228" s="83"/>
      <c r="AO10228" s="40"/>
      <c r="AT10228" s="83"/>
      <c r="AU10228" s="40"/>
      <c r="AX10228" s="6"/>
      <c r="AY10228" s="40"/>
    </row>
    <row r="10229" spans="32:51" x14ac:dyDescent="0.25">
      <c r="AF10229" s="6"/>
      <c r="AG10229" s="40"/>
      <c r="AJ10229" s="83"/>
      <c r="AK10229" s="40"/>
      <c r="AN10229" s="83"/>
      <c r="AO10229" s="40"/>
      <c r="AT10229" s="83"/>
      <c r="AU10229" s="40"/>
      <c r="AX10229" s="6"/>
      <c r="AY10229" s="40"/>
    </row>
    <row r="10230" spans="32:51" x14ac:dyDescent="0.25">
      <c r="AF10230" s="6"/>
      <c r="AG10230" s="40"/>
      <c r="AJ10230" s="83"/>
      <c r="AK10230" s="40"/>
      <c r="AN10230" s="83"/>
      <c r="AO10230" s="40"/>
      <c r="AT10230" s="83"/>
      <c r="AU10230" s="40"/>
      <c r="AX10230" s="6"/>
      <c r="AY10230" s="40"/>
    </row>
    <row r="10231" spans="32:51" x14ac:dyDescent="0.25">
      <c r="AF10231" s="6"/>
      <c r="AG10231" s="40"/>
      <c r="AJ10231" s="83"/>
      <c r="AK10231" s="40"/>
      <c r="AN10231" s="83"/>
      <c r="AO10231" s="40"/>
      <c r="AT10231" s="83"/>
      <c r="AU10231" s="40"/>
      <c r="AX10231" s="6"/>
      <c r="AY10231" s="40"/>
    </row>
    <row r="10232" spans="32:51" x14ac:dyDescent="0.25">
      <c r="AF10232" s="6"/>
      <c r="AG10232" s="40"/>
      <c r="AJ10232" s="83"/>
      <c r="AK10232" s="40"/>
      <c r="AN10232" s="83"/>
      <c r="AO10232" s="40"/>
      <c r="AT10232" s="83"/>
      <c r="AU10232" s="40"/>
      <c r="AX10232" s="6"/>
      <c r="AY10232" s="40"/>
    </row>
    <row r="10233" spans="32:51" x14ac:dyDescent="0.25">
      <c r="AF10233" s="6"/>
      <c r="AG10233" s="40"/>
      <c r="AJ10233" s="83"/>
      <c r="AK10233" s="40"/>
      <c r="AN10233" s="83"/>
      <c r="AO10233" s="40"/>
      <c r="AT10233" s="83"/>
      <c r="AU10233" s="40"/>
      <c r="AX10233" s="6"/>
      <c r="AY10233" s="40"/>
    </row>
    <row r="10234" spans="32:51" x14ac:dyDescent="0.25">
      <c r="AF10234" s="6"/>
      <c r="AG10234" s="40"/>
      <c r="AJ10234" s="83"/>
      <c r="AK10234" s="40"/>
      <c r="AN10234" s="83"/>
      <c r="AO10234" s="40"/>
      <c r="AT10234" s="83"/>
      <c r="AU10234" s="40"/>
      <c r="AX10234" s="6"/>
      <c r="AY10234" s="40"/>
    </row>
    <row r="10235" spans="32:51" x14ac:dyDescent="0.25">
      <c r="AF10235" s="6"/>
      <c r="AG10235" s="40"/>
      <c r="AJ10235" s="83"/>
      <c r="AK10235" s="40"/>
      <c r="AN10235" s="83"/>
      <c r="AO10235" s="40"/>
      <c r="AT10235" s="83"/>
      <c r="AU10235" s="40"/>
      <c r="AX10235" s="6"/>
      <c r="AY10235" s="40"/>
    </row>
    <row r="10236" spans="32:51" x14ac:dyDescent="0.25">
      <c r="AF10236" s="6"/>
      <c r="AG10236" s="40"/>
      <c r="AJ10236" s="83"/>
      <c r="AK10236" s="40"/>
      <c r="AN10236" s="83"/>
      <c r="AO10236" s="40"/>
      <c r="AT10236" s="83"/>
      <c r="AU10236" s="40"/>
      <c r="AX10236" s="6"/>
      <c r="AY10236" s="40"/>
    </row>
    <row r="10237" spans="32:51" x14ac:dyDescent="0.25">
      <c r="AF10237" s="6"/>
      <c r="AG10237" s="40"/>
      <c r="AJ10237" s="83"/>
      <c r="AK10237" s="40"/>
      <c r="AN10237" s="83"/>
      <c r="AO10237" s="40"/>
      <c r="AT10237" s="83"/>
      <c r="AU10237" s="40"/>
      <c r="AX10237" s="6"/>
      <c r="AY10237" s="40"/>
    </row>
    <row r="10238" spans="32:51" x14ac:dyDescent="0.25">
      <c r="AF10238" s="6"/>
      <c r="AG10238" s="40"/>
      <c r="AJ10238" s="83"/>
      <c r="AK10238" s="40"/>
      <c r="AN10238" s="83"/>
      <c r="AO10238" s="40"/>
      <c r="AT10238" s="83"/>
      <c r="AU10238" s="40"/>
      <c r="AX10238" s="6"/>
      <c r="AY10238" s="40"/>
    </row>
    <row r="10239" spans="32:51" x14ac:dyDescent="0.25">
      <c r="AF10239" s="6"/>
      <c r="AG10239" s="40"/>
      <c r="AJ10239" s="83"/>
      <c r="AK10239" s="40"/>
      <c r="AN10239" s="83"/>
      <c r="AO10239" s="40"/>
      <c r="AT10239" s="83"/>
      <c r="AU10239" s="40"/>
      <c r="AX10239" s="6"/>
      <c r="AY10239" s="40"/>
    </row>
    <row r="10240" spans="32:51" x14ac:dyDescent="0.25">
      <c r="AF10240" s="6"/>
      <c r="AG10240" s="40"/>
      <c r="AJ10240" s="83"/>
      <c r="AK10240" s="40"/>
      <c r="AN10240" s="83"/>
      <c r="AO10240" s="40"/>
      <c r="AT10240" s="83"/>
      <c r="AU10240" s="40"/>
      <c r="AX10240" s="6"/>
      <c r="AY10240" s="40"/>
    </row>
    <row r="10241" spans="32:51" x14ac:dyDescent="0.25">
      <c r="AF10241" s="6"/>
      <c r="AG10241" s="40"/>
      <c r="AJ10241" s="83"/>
      <c r="AK10241" s="40"/>
      <c r="AN10241" s="83"/>
      <c r="AO10241" s="40"/>
      <c r="AT10241" s="83"/>
      <c r="AU10241" s="40"/>
      <c r="AX10241" s="6"/>
      <c r="AY10241" s="40"/>
    </row>
    <row r="10242" spans="32:51" x14ac:dyDescent="0.25">
      <c r="AF10242" s="6"/>
      <c r="AG10242" s="40"/>
      <c r="AJ10242" s="83"/>
      <c r="AK10242" s="40"/>
      <c r="AN10242" s="83"/>
      <c r="AO10242" s="40"/>
      <c r="AT10242" s="83"/>
      <c r="AU10242" s="40"/>
      <c r="AX10242" s="6"/>
      <c r="AY10242" s="40"/>
    </row>
    <row r="10243" spans="32:51" x14ac:dyDescent="0.25">
      <c r="AF10243" s="6"/>
      <c r="AG10243" s="40"/>
      <c r="AJ10243" s="83"/>
      <c r="AK10243" s="40"/>
      <c r="AN10243" s="83"/>
      <c r="AO10243" s="40"/>
      <c r="AT10243" s="83"/>
      <c r="AU10243" s="40"/>
      <c r="AX10243" s="6"/>
      <c r="AY10243" s="40"/>
    </row>
    <row r="10244" spans="32:51" x14ac:dyDescent="0.25">
      <c r="AF10244" s="6"/>
      <c r="AG10244" s="40"/>
      <c r="AJ10244" s="83"/>
      <c r="AK10244" s="40"/>
      <c r="AN10244" s="83"/>
      <c r="AO10244" s="40"/>
      <c r="AT10244" s="83"/>
      <c r="AU10244" s="40"/>
      <c r="AX10244" s="6"/>
      <c r="AY10244" s="40"/>
    </row>
    <row r="10245" spans="32:51" x14ac:dyDescent="0.25">
      <c r="AF10245" s="6"/>
      <c r="AG10245" s="40"/>
      <c r="AJ10245" s="83"/>
      <c r="AK10245" s="40"/>
      <c r="AN10245" s="83"/>
      <c r="AO10245" s="40"/>
      <c r="AT10245" s="83"/>
      <c r="AU10245" s="40"/>
      <c r="AX10245" s="6"/>
      <c r="AY10245" s="40"/>
    </row>
    <row r="10246" spans="32:51" x14ac:dyDescent="0.25">
      <c r="AF10246" s="6"/>
      <c r="AG10246" s="40"/>
      <c r="AJ10246" s="83"/>
      <c r="AK10246" s="40"/>
      <c r="AN10246" s="83"/>
      <c r="AO10246" s="40"/>
      <c r="AT10246" s="83"/>
      <c r="AU10246" s="40"/>
      <c r="AX10246" s="6"/>
      <c r="AY10246" s="40"/>
    </row>
    <row r="10247" spans="32:51" x14ac:dyDescent="0.25">
      <c r="AF10247" s="6"/>
      <c r="AG10247" s="40"/>
      <c r="AJ10247" s="83"/>
      <c r="AK10247" s="40"/>
      <c r="AN10247" s="83"/>
      <c r="AO10247" s="40"/>
      <c r="AT10247" s="83"/>
      <c r="AU10247" s="40"/>
      <c r="AX10247" s="6"/>
      <c r="AY10247" s="40"/>
    </row>
    <row r="10248" spans="32:51" x14ac:dyDescent="0.25">
      <c r="AF10248" s="6"/>
      <c r="AG10248" s="40"/>
      <c r="AJ10248" s="83"/>
      <c r="AK10248" s="40"/>
      <c r="AN10248" s="83"/>
      <c r="AO10248" s="40"/>
      <c r="AT10248" s="83"/>
      <c r="AU10248" s="40"/>
      <c r="AX10248" s="6"/>
      <c r="AY10248" s="40"/>
    </row>
    <row r="10249" spans="32:51" x14ac:dyDescent="0.25">
      <c r="AF10249" s="6"/>
      <c r="AG10249" s="40"/>
      <c r="AJ10249" s="83"/>
      <c r="AK10249" s="40"/>
      <c r="AN10249" s="83"/>
      <c r="AO10249" s="40"/>
      <c r="AT10249" s="83"/>
      <c r="AU10249" s="40"/>
      <c r="AX10249" s="6"/>
      <c r="AY10249" s="40"/>
    </row>
    <row r="10250" spans="32:51" x14ac:dyDescent="0.25">
      <c r="AF10250" s="6"/>
      <c r="AG10250" s="40"/>
      <c r="AJ10250" s="83"/>
      <c r="AK10250" s="40"/>
      <c r="AN10250" s="83"/>
      <c r="AO10250" s="40"/>
      <c r="AT10250" s="83"/>
      <c r="AU10250" s="40"/>
      <c r="AX10250" s="6"/>
      <c r="AY10250" s="40"/>
    </row>
    <row r="10251" spans="32:51" x14ac:dyDescent="0.25">
      <c r="AF10251" s="6"/>
      <c r="AG10251" s="40"/>
      <c r="AJ10251" s="83"/>
      <c r="AK10251" s="40"/>
      <c r="AN10251" s="83"/>
      <c r="AO10251" s="40"/>
      <c r="AT10251" s="83"/>
      <c r="AU10251" s="40"/>
      <c r="AX10251" s="6"/>
      <c r="AY10251" s="40"/>
    </row>
    <row r="10252" spans="32:51" x14ac:dyDescent="0.25">
      <c r="AF10252" s="6"/>
      <c r="AG10252" s="40"/>
      <c r="AJ10252" s="83"/>
      <c r="AK10252" s="40"/>
      <c r="AN10252" s="83"/>
      <c r="AO10252" s="40"/>
      <c r="AT10252" s="83"/>
      <c r="AU10252" s="40"/>
      <c r="AX10252" s="6"/>
      <c r="AY10252" s="40"/>
    </row>
    <row r="10253" spans="32:51" x14ac:dyDescent="0.25">
      <c r="AF10253" s="6"/>
      <c r="AG10253" s="40"/>
      <c r="AJ10253" s="83"/>
      <c r="AK10253" s="40"/>
      <c r="AN10253" s="83"/>
      <c r="AO10253" s="40"/>
      <c r="AT10253" s="83"/>
      <c r="AU10253" s="40"/>
      <c r="AX10253" s="6"/>
      <c r="AY10253" s="40"/>
    </row>
    <row r="10254" spans="32:51" x14ac:dyDescent="0.25">
      <c r="AF10254" s="6"/>
      <c r="AG10254" s="40"/>
      <c r="AJ10254" s="83"/>
      <c r="AK10254" s="40"/>
      <c r="AN10254" s="83"/>
      <c r="AO10254" s="40"/>
      <c r="AT10254" s="83"/>
      <c r="AU10254" s="40"/>
      <c r="AX10254" s="6"/>
      <c r="AY10254" s="40"/>
    </row>
    <row r="10255" spans="32:51" x14ac:dyDescent="0.25">
      <c r="AF10255" s="6"/>
      <c r="AG10255" s="40"/>
      <c r="AJ10255" s="83"/>
      <c r="AK10255" s="40"/>
      <c r="AN10255" s="83"/>
      <c r="AO10255" s="40"/>
      <c r="AT10255" s="83"/>
      <c r="AU10255" s="40"/>
      <c r="AX10255" s="6"/>
      <c r="AY10255" s="40"/>
    </row>
    <row r="10256" spans="32:51" x14ac:dyDescent="0.25">
      <c r="AF10256" s="6"/>
      <c r="AG10256" s="40"/>
      <c r="AJ10256" s="83"/>
      <c r="AK10256" s="40"/>
      <c r="AN10256" s="83"/>
      <c r="AO10256" s="40"/>
      <c r="AT10256" s="83"/>
      <c r="AU10256" s="40"/>
      <c r="AX10256" s="6"/>
      <c r="AY10256" s="40"/>
    </row>
    <row r="10257" spans="32:51" x14ac:dyDescent="0.25">
      <c r="AF10257" s="6"/>
      <c r="AG10257" s="40"/>
      <c r="AJ10257" s="83"/>
      <c r="AK10257" s="40"/>
      <c r="AN10257" s="83"/>
      <c r="AO10257" s="40"/>
      <c r="AT10257" s="83"/>
      <c r="AU10257" s="40"/>
      <c r="AX10257" s="6"/>
      <c r="AY10257" s="40"/>
    </row>
    <row r="10258" spans="32:51" x14ac:dyDescent="0.25">
      <c r="AF10258" s="6"/>
      <c r="AG10258" s="40"/>
      <c r="AJ10258" s="83"/>
      <c r="AK10258" s="40"/>
      <c r="AN10258" s="83"/>
      <c r="AO10258" s="40"/>
      <c r="AT10258" s="83"/>
      <c r="AU10258" s="40"/>
      <c r="AX10258" s="6"/>
      <c r="AY10258" s="40"/>
    </row>
    <row r="10259" spans="32:51" x14ac:dyDescent="0.25">
      <c r="AF10259" s="6"/>
      <c r="AG10259" s="40"/>
      <c r="AJ10259" s="83"/>
      <c r="AK10259" s="40"/>
      <c r="AN10259" s="83"/>
      <c r="AO10259" s="40"/>
      <c r="AT10259" s="83"/>
      <c r="AU10259" s="40"/>
      <c r="AX10259" s="6"/>
      <c r="AY10259" s="40"/>
    </row>
    <row r="10260" spans="32:51" x14ac:dyDescent="0.25">
      <c r="AF10260" s="6"/>
      <c r="AG10260" s="40"/>
      <c r="AJ10260" s="83"/>
      <c r="AK10260" s="40"/>
      <c r="AN10260" s="83"/>
      <c r="AO10260" s="40"/>
      <c r="AT10260" s="83"/>
      <c r="AU10260" s="40"/>
      <c r="AX10260" s="6"/>
      <c r="AY10260" s="40"/>
    </row>
    <row r="10261" spans="32:51" x14ac:dyDescent="0.25">
      <c r="AF10261" s="6"/>
      <c r="AG10261" s="40"/>
      <c r="AJ10261" s="83"/>
      <c r="AK10261" s="40"/>
      <c r="AN10261" s="83"/>
      <c r="AO10261" s="40"/>
      <c r="AT10261" s="83"/>
      <c r="AU10261" s="40"/>
      <c r="AX10261" s="6"/>
      <c r="AY10261" s="40"/>
    </row>
    <row r="10262" spans="32:51" x14ac:dyDescent="0.25">
      <c r="AF10262" s="6"/>
      <c r="AG10262" s="40"/>
      <c r="AJ10262" s="83"/>
      <c r="AK10262" s="40"/>
      <c r="AN10262" s="83"/>
      <c r="AO10262" s="40"/>
      <c r="AT10262" s="83"/>
      <c r="AU10262" s="40"/>
      <c r="AX10262" s="6"/>
      <c r="AY10262" s="40"/>
    </row>
    <row r="10263" spans="32:51" x14ac:dyDescent="0.25">
      <c r="AF10263" s="6"/>
      <c r="AG10263" s="40"/>
      <c r="AJ10263" s="83"/>
      <c r="AK10263" s="40"/>
      <c r="AN10263" s="83"/>
      <c r="AO10263" s="40"/>
      <c r="AT10263" s="83"/>
      <c r="AU10263" s="40"/>
      <c r="AX10263" s="6"/>
      <c r="AY10263" s="40"/>
    </row>
    <row r="10264" spans="32:51" x14ac:dyDescent="0.25">
      <c r="AF10264" s="6"/>
      <c r="AG10264" s="40"/>
      <c r="AJ10264" s="83"/>
      <c r="AK10264" s="40"/>
      <c r="AN10264" s="83"/>
      <c r="AO10264" s="40"/>
      <c r="AT10264" s="83"/>
      <c r="AU10264" s="40"/>
      <c r="AX10264" s="6"/>
      <c r="AY10264" s="40"/>
    </row>
    <row r="10265" spans="32:51" x14ac:dyDescent="0.25">
      <c r="AF10265" s="6"/>
      <c r="AG10265" s="40"/>
      <c r="AJ10265" s="83"/>
      <c r="AK10265" s="40"/>
      <c r="AN10265" s="83"/>
      <c r="AO10265" s="40"/>
      <c r="AT10265" s="83"/>
      <c r="AU10265" s="40"/>
      <c r="AX10265" s="6"/>
      <c r="AY10265" s="40"/>
    </row>
    <row r="10266" spans="32:51" x14ac:dyDescent="0.25">
      <c r="AF10266" s="6"/>
      <c r="AG10266" s="40"/>
      <c r="AJ10266" s="83"/>
      <c r="AK10266" s="40"/>
      <c r="AN10266" s="83"/>
      <c r="AO10266" s="40"/>
      <c r="AT10266" s="83"/>
      <c r="AU10266" s="40"/>
      <c r="AX10266" s="6"/>
      <c r="AY10266" s="40"/>
    </row>
    <row r="10267" spans="32:51" x14ac:dyDescent="0.25">
      <c r="AF10267" s="6"/>
      <c r="AG10267" s="40"/>
      <c r="AJ10267" s="83"/>
      <c r="AK10267" s="40"/>
      <c r="AN10267" s="83"/>
      <c r="AO10267" s="40"/>
      <c r="AT10267" s="83"/>
      <c r="AU10267" s="40"/>
      <c r="AX10267" s="6"/>
      <c r="AY10267" s="40"/>
    </row>
    <row r="10268" spans="32:51" x14ac:dyDescent="0.25">
      <c r="AF10268" s="6"/>
      <c r="AG10268" s="40"/>
      <c r="AJ10268" s="83"/>
      <c r="AK10268" s="40"/>
      <c r="AN10268" s="83"/>
      <c r="AO10268" s="40"/>
      <c r="AT10268" s="83"/>
      <c r="AU10268" s="40"/>
      <c r="AX10268" s="6"/>
      <c r="AY10268" s="40"/>
    </row>
    <row r="10269" spans="32:51" x14ac:dyDescent="0.25">
      <c r="AF10269" s="6"/>
      <c r="AG10269" s="40"/>
      <c r="AJ10269" s="83"/>
      <c r="AK10269" s="40"/>
      <c r="AN10269" s="83"/>
      <c r="AO10269" s="40"/>
      <c r="AT10269" s="83"/>
      <c r="AU10269" s="40"/>
      <c r="AX10269" s="6"/>
      <c r="AY10269" s="40"/>
    </row>
    <row r="10270" spans="32:51" x14ac:dyDescent="0.25">
      <c r="AF10270" s="6"/>
      <c r="AG10270" s="40"/>
      <c r="AJ10270" s="83"/>
      <c r="AK10270" s="40"/>
      <c r="AN10270" s="83"/>
      <c r="AO10270" s="40"/>
      <c r="AT10270" s="83"/>
      <c r="AU10270" s="40"/>
      <c r="AX10270" s="6"/>
      <c r="AY10270" s="40"/>
    </row>
    <row r="10271" spans="32:51" x14ac:dyDescent="0.25">
      <c r="AF10271" s="6"/>
      <c r="AG10271" s="40"/>
      <c r="AJ10271" s="83"/>
      <c r="AK10271" s="40"/>
      <c r="AN10271" s="83"/>
      <c r="AO10271" s="40"/>
      <c r="AT10271" s="83"/>
      <c r="AU10271" s="40"/>
      <c r="AX10271" s="6"/>
      <c r="AY10271" s="40"/>
    </row>
    <row r="10272" spans="32:51" x14ac:dyDescent="0.25">
      <c r="AF10272" s="6"/>
      <c r="AG10272" s="40"/>
      <c r="AJ10272" s="83"/>
      <c r="AK10272" s="40"/>
      <c r="AN10272" s="83"/>
      <c r="AO10272" s="40"/>
      <c r="AT10272" s="83"/>
      <c r="AU10272" s="40"/>
      <c r="AX10272" s="6"/>
      <c r="AY10272" s="40"/>
    </row>
    <row r="10273" spans="32:51" x14ac:dyDescent="0.25">
      <c r="AF10273" s="6"/>
      <c r="AG10273" s="40"/>
      <c r="AJ10273" s="83"/>
      <c r="AK10273" s="40"/>
      <c r="AN10273" s="83"/>
      <c r="AO10273" s="40"/>
      <c r="AT10273" s="83"/>
      <c r="AU10273" s="40"/>
      <c r="AX10273" s="6"/>
      <c r="AY10273" s="40"/>
    </row>
    <row r="10274" spans="32:51" x14ac:dyDescent="0.25">
      <c r="AF10274" s="6"/>
      <c r="AG10274" s="40"/>
      <c r="AJ10274" s="83"/>
      <c r="AK10274" s="40"/>
      <c r="AN10274" s="83"/>
      <c r="AO10274" s="40"/>
      <c r="AT10274" s="83"/>
      <c r="AU10274" s="40"/>
      <c r="AX10274" s="6"/>
      <c r="AY10274" s="40"/>
    </row>
    <row r="10275" spans="32:51" x14ac:dyDescent="0.25">
      <c r="AF10275" s="6"/>
      <c r="AG10275" s="40"/>
      <c r="AJ10275" s="83"/>
      <c r="AK10275" s="40"/>
      <c r="AN10275" s="83"/>
      <c r="AO10275" s="40"/>
      <c r="AT10275" s="83"/>
      <c r="AU10275" s="40"/>
      <c r="AX10275" s="6"/>
      <c r="AY10275" s="40"/>
    </row>
    <row r="10276" spans="32:51" x14ac:dyDescent="0.25">
      <c r="AF10276" s="6"/>
      <c r="AG10276" s="40"/>
      <c r="AJ10276" s="83"/>
      <c r="AK10276" s="40"/>
      <c r="AN10276" s="83"/>
      <c r="AO10276" s="40"/>
      <c r="AT10276" s="83"/>
      <c r="AU10276" s="40"/>
      <c r="AX10276" s="6"/>
      <c r="AY10276" s="40"/>
    </row>
    <row r="10277" spans="32:51" x14ac:dyDescent="0.25">
      <c r="AF10277" s="6"/>
      <c r="AG10277" s="40"/>
      <c r="AJ10277" s="83"/>
      <c r="AK10277" s="40"/>
      <c r="AN10277" s="83"/>
      <c r="AO10277" s="40"/>
      <c r="AT10277" s="83"/>
      <c r="AU10277" s="40"/>
      <c r="AX10277" s="6"/>
      <c r="AY10277" s="40"/>
    </row>
    <row r="10278" spans="32:51" x14ac:dyDescent="0.25">
      <c r="AF10278" s="6"/>
      <c r="AG10278" s="40"/>
      <c r="AJ10278" s="83"/>
      <c r="AK10278" s="40"/>
      <c r="AN10278" s="83"/>
      <c r="AO10278" s="40"/>
      <c r="AT10278" s="83"/>
      <c r="AU10278" s="40"/>
      <c r="AX10278" s="6"/>
      <c r="AY10278" s="40"/>
    </row>
    <row r="10279" spans="32:51" x14ac:dyDescent="0.25">
      <c r="AF10279" s="6"/>
      <c r="AG10279" s="40"/>
      <c r="AJ10279" s="83"/>
      <c r="AK10279" s="40"/>
      <c r="AN10279" s="83"/>
      <c r="AO10279" s="40"/>
      <c r="AT10279" s="83"/>
      <c r="AU10279" s="40"/>
      <c r="AX10279" s="6"/>
      <c r="AY10279" s="40"/>
    </row>
    <row r="10280" spans="32:51" x14ac:dyDescent="0.25">
      <c r="AF10280" s="6"/>
      <c r="AG10280" s="40"/>
      <c r="AJ10280" s="83"/>
      <c r="AK10280" s="40"/>
      <c r="AN10280" s="83"/>
      <c r="AO10280" s="40"/>
      <c r="AT10280" s="83"/>
      <c r="AU10280" s="40"/>
      <c r="AX10280" s="6"/>
      <c r="AY10280" s="40"/>
    </row>
    <row r="10281" spans="32:51" x14ac:dyDescent="0.25">
      <c r="AF10281" s="6"/>
      <c r="AG10281" s="40"/>
      <c r="AJ10281" s="83"/>
      <c r="AK10281" s="40"/>
      <c r="AN10281" s="83"/>
      <c r="AO10281" s="40"/>
      <c r="AT10281" s="83"/>
      <c r="AU10281" s="40"/>
      <c r="AX10281" s="6"/>
      <c r="AY10281" s="40"/>
    </row>
    <row r="10282" spans="32:51" x14ac:dyDescent="0.25">
      <c r="AF10282" s="6"/>
      <c r="AG10282" s="40"/>
      <c r="AJ10282" s="83"/>
      <c r="AK10282" s="40"/>
      <c r="AN10282" s="83"/>
      <c r="AO10282" s="40"/>
      <c r="AT10282" s="83"/>
      <c r="AU10282" s="40"/>
      <c r="AX10282" s="6"/>
      <c r="AY10282" s="40"/>
    </row>
    <row r="10283" spans="32:51" x14ac:dyDescent="0.25">
      <c r="AF10283" s="6"/>
      <c r="AG10283" s="40"/>
      <c r="AJ10283" s="83"/>
      <c r="AK10283" s="40"/>
      <c r="AN10283" s="83"/>
      <c r="AO10283" s="40"/>
      <c r="AT10283" s="83"/>
      <c r="AU10283" s="40"/>
      <c r="AX10283" s="6"/>
      <c r="AY10283" s="40"/>
    </row>
    <row r="10284" spans="32:51" x14ac:dyDescent="0.25">
      <c r="AF10284" s="6"/>
      <c r="AG10284" s="40"/>
      <c r="AJ10284" s="83"/>
      <c r="AK10284" s="40"/>
      <c r="AN10284" s="83"/>
      <c r="AO10284" s="40"/>
      <c r="AT10284" s="83"/>
      <c r="AU10284" s="40"/>
      <c r="AX10284" s="6"/>
      <c r="AY10284" s="40"/>
    </row>
    <row r="10285" spans="32:51" x14ac:dyDescent="0.25">
      <c r="AF10285" s="6"/>
      <c r="AG10285" s="40"/>
      <c r="AJ10285" s="83"/>
      <c r="AK10285" s="40"/>
      <c r="AN10285" s="83"/>
      <c r="AO10285" s="40"/>
      <c r="AT10285" s="83"/>
      <c r="AU10285" s="40"/>
      <c r="AX10285" s="6"/>
      <c r="AY10285" s="40"/>
    </row>
    <row r="10286" spans="32:51" x14ac:dyDescent="0.25">
      <c r="AF10286" s="6"/>
      <c r="AG10286" s="40"/>
      <c r="AJ10286" s="83"/>
      <c r="AK10286" s="40"/>
      <c r="AN10286" s="83"/>
      <c r="AO10286" s="40"/>
      <c r="AT10286" s="83"/>
      <c r="AU10286" s="40"/>
      <c r="AX10286" s="6"/>
      <c r="AY10286" s="40"/>
    </row>
    <row r="10287" spans="32:51" x14ac:dyDescent="0.25">
      <c r="AF10287" s="6"/>
      <c r="AG10287" s="40"/>
      <c r="AJ10287" s="83"/>
      <c r="AK10287" s="40"/>
      <c r="AN10287" s="83"/>
      <c r="AO10287" s="40"/>
      <c r="AT10287" s="83"/>
      <c r="AU10287" s="40"/>
      <c r="AX10287" s="6"/>
      <c r="AY10287" s="40"/>
    </row>
    <row r="10288" spans="32:51" x14ac:dyDescent="0.25">
      <c r="AF10288" s="6"/>
      <c r="AG10288" s="40"/>
      <c r="AJ10288" s="83"/>
      <c r="AK10288" s="40"/>
      <c r="AN10288" s="83"/>
      <c r="AO10288" s="40"/>
      <c r="AT10288" s="83"/>
      <c r="AU10288" s="40"/>
      <c r="AX10288" s="6"/>
      <c r="AY10288" s="40"/>
    </row>
    <row r="10289" spans="32:51" x14ac:dyDescent="0.25">
      <c r="AF10289" s="6"/>
      <c r="AG10289" s="40"/>
      <c r="AJ10289" s="83"/>
      <c r="AK10289" s="40"/>
      <c r="AN10289" s="83"/>
      <c r="AO10289" s="40"/>
      <c r="AT10289" s="83"/>
      <c r="AU10289" s="40"/>
      <c r="AX10289" s="6"/>
      <c r="AY10289" s="40"/>
    </row>
    <row r="10290" spans="32:51" x14ac:dyDescent="0.25">
      <c r="AF10290" s="6"/>
      <c r="AG10290" s="40"/>
      <c r="AJ10290" s="83"/>
      <c r="AK10290" s="40"/>
      <c r="AN10290" s="83"/>
      <c r="AO10290" s="40"/>
      <c r="AT10290" s="83"/>
      <c r="AU10290" s="40"/>
      <c r="AX10290" s="6"/>
      <c r="AY10290" s="40"/>
    </row>
    <row r="10291" spans="32:51" x14ac:dyDescent="0.25">
      <c r="AF10291" s="6"/>
      <c r="AG10291" s="40"/>
      <c r="AJ10291" s="83"/>
      <c r="AK10291" s="40"/>
      <c r="AN10291" s="83"/>
      <c r="AO10291" s="40"/>
      <c r="AT10291" s="83"/>
      <c r="AU10291" s="40"/>
      <c r="AX10291" s="6"/>
      <c r="AY10291" s="40"/>
    </row>
    <row r="10292" spans="32:51" x14ac:dyDescent="0.25">
      <c r="AF10292" s="6"/>
      <c r="AG10292" s="40"/>
      <c r="AJ10292" s="83"/>
      <c r="AK10292" s="40"/>
      <c r="AN10292" s="83"/>
      <c r="AO10292" s="40"/>
      <c r="AT10292" s="83"/>
      <c r="AU10292" s="40"/>
      <c r="AX10292" s="6"/>
      <c r="AY10292" s="40"/>
    </row>
    <row r="10293" spans="32:51" x14ac:dyDescent="0.25">
      <c r="AF10293" s="6"/>
      <c r="AG10293" s="40"/>
      <c r="AJ10293" s="83"/>
      <c r="AK10293" s="40"/>
      <c r="AN10293" s="83"/>
      <c r="AO10293" s="40"/>
      <c r="AT10293" s="83"/>
      <c r="AU10293" s="40"/>
      <c r="AX10293" s="6"/>
      <c r="AY10293" s="40"/>
    </row>
    <row r="10294" spans="32:51" x14ac:dyDescent="0.25">
      <c r="AF10294" s="6"/>
      <c r="AG10294" s="40"/>
      <c r="AJ10294" s="83"/>
      <c r="AK10294" s="40"/>
      <c r="AN10294" s="83"/>
      <c r="AO10294" s="40"/>
      <c r="AT10294" s="83"/>
      <c r="AU10294" s="40"/>
      <c r="AX10294" s="6"/>
      <c r="AY10294" s="40"/>
    </row>
    <row r="10295" spans="32:51" x14ac:dyDescent="0.25">
      <c r="AF10295" s="6"/>
      <c r="AG10295" s="40"/>
      <c r="AJ10295" s="83"/>
      <c r="AK10295" s="40"/>
      <c r="AN10295" s="83"/>
      <c r="AO10295" s="40"/>
      <c r="AT10295" s="83"/>
      <c r="AU10295" s="40"/>
      <c r="AX10295" s="6"/>
      <c r="AY10295" s="40"/>
    </row>
    <row r="10296" spans="32:51" x14ac:dyDescent="0.25">
      <c r="AF10296" s="6"/>
      <c r="AG10296" s="40"/>
      <c r="AJ10296" s="83"/>
      <c r="AK10296" s="40"/>
      <c r="AN10296" s="83"/>
      <c r="AO10296" s="40"/>
      <c r="AT10296" s="83"/>
      <c r="AU10296" s="40"/>
      <c r="AX10296" s="6"/>
      <c r="AY10296" s="40"/>
    </row>
    <row r="10297" spans="32:51" x14ac:dyDescent="0.25">
      <c r="AF10297" s="6"/>
      <c r="AG10297" s="40"/>
      <c r="AJ10297" s="83"/>
      <c r="AK10297" s="40"/>
      <c r="AN10297" s="83"/>
      <c r="AO10297" s="40"/>
      <c r="AT10297" s="83"/>
      <c r="AU10297" s="40"/>
      <c r="AX10297" s="6"/>
      <c r="AY10297" s="40"/>
    </row>
    <row r="10298" spans="32:51" x14ac:dyDescent="0.25">
      <c r="AF10298" s="6"/>
      <c r="AG10298" s="40"/>
      <c r="AJ10298" s="83"/>
      <c r="AK10298" s="40"/>
      <c r="AN10298" s="83"/>
      <c r="AO10298" s="40"/>
      <c r="AT10298" s="83"/>
      <c r="AU10298" s="40"/>
      <c r="AX10298" s="6"/>
      <c r="AY10298" s="40"/>
    </row>
    <row r="10299" spans="32:51" x14ac:dyDescent="0.25">
      <c r="AF10299" s="6"/>
      <c r="AG10299" s="40"/>
      <c r="AJ10299" s="83"/>
      <c r="AK10299" s="40"/>
      <c r="AN10299" s="83"/>
      <c r="AO10299" s="40"/>
      <c r="AT10299" s="83"/>
      <c r="AU10299" s="40"/>
      <c r="AX10299" s="6"/>
      <c r="AY10299" s="40"/>
    </row>
    <row r="10300" spans="32:51" x14ac:dyDescent="0.25">
      <c r="AF10300" s="6"/>
      <c r="AG10300" s="40"/>
      <c r="AJ10300" s="83"/>
      <c r="AK10300" s="40"/>
      <c r="AN10300" s="83"/>
      <c r="AO10300" s="40"/>
      <c r="AT10300" s="83"/>
      <c r="AU10300" s="40"/>
      <c r="AX10300" s="6"/>
      <c r="AY10300" s="40"/>
    </row>
    <row r="10301" spans="32:51" x14ac:dyDescent="0.25">
      <c r="AF10301" s="6"/>
      <c r="AG10301" s="40"/>
      <c r="AJ10301" s="83"/>
      <c r="AK10301" s="40"/>
      <c r="AN10301" s="83"/>
      <c r="AO10301" s="40"/>
      <c r="AT10301" s="83"/>
      <c r="AU10301" s="40"/>
      <c r="AX10301" s="6"/>
      <c r="AY10301" s="40"/>
    </row>
    <row r="10302" spans="32:51" x14ac:dyDescent="0.25">
      <c r="AF10302" s="6"/>
      <c r="AG10302" s="40"/>
      <c r="AJ10302" s="83"/>
      <c r="AK10302" s="40"/>
      <c r="AN10302" s="83"/>
      <c r="AO10302" s="40"/>
      <c r="AT10302" s="83"/>
      <c r="AU10302" s="40"/>
      <c r="AX10302" s="6"/>
      <c r="AY10302" s="40"/>
    </row>
    <row r="10303" spans="32:51" x14ac:dyDescent="0.25">
      <c r="AF10303" s="6"/>
      <c r="AG10303" s="40"/>
      <c r="AJ10303" s="83"/>
      <c r="AK10303" s="40"/>
      <c r="AN10303" s="83"/>
      <c r="AO10303" s="40"/>
      <c r="AT10303" s="83"/>
      <c r="AU10303" s="40"/>
      <c r="AX10303" s="6"/>
      <c r="AY10303" s="40"/>
    </row>
    <row r="10304" spans="32:51" x14ac:dyDescent="0.25">
      <c r="AF10304" s="6"/>
      <c r="AG10304" s="40"/>
      <c r="AJ10304" s="83"/>
      <c r="AK10304" s="40"/>
      <c r="AN10304" s="83"/>
      <c r="AO10304" s="40"/>
      <c r="AT10304" s="83"/>
      <c r="AU10304" s="40"/>
      <c r="AX10304" s="6"/>
      <c r="AY10304" s="40"/>
    </row>
    <row r="10305" spans="32:51" x14ac:dyDescent="0.25">
      <c r="AF10305" s="6"/>
      <c r="AG10305" s="40"/>
      <c r="AJ10305" s="83"/>
      <c r="AK10305" s="40"/>
      <c r="AN10305" s="83"/>
      <c r="AO10305" s="40"/>
      <c r="AT10305" s="83"/>
      <c r="AU10305" s="40"/>
      <c r="AX10305" s="6"/>
      <c r="AY10305" s="40"/>
    </row>
    <row r="10306" spans="32:51" x14ac:dyDescent="0.25">
      <c r="AF10306" s="6"/>
      <c r="AG10306" s="40"/>
      <c r="AJ10306" s="83"/>
      <c r="AK10306" s="40"/>
      <c r="AN10306" s="83"/>
      <c r="AO10306" s="40"/>
      <c r="AT10306" s="83"/>
      <c r="AU10306" s="40"/>
      <c r="AX10306" s="6"/>
      <c r="AY10306" s="40"/>
    </row>
    <row r="10307" spans="32:51" x14ac:dyDescent="0.25">
      <c r="AF10307" s="6"/>
      <c r="AG10307" s="40"/>
      <c r="AJ10307" s="83"/>
      <c r="AK10307" s="40"/>
      <c r="AN10307" s="83"/>
      <c r="AO10307" s="40"/>
      <c r="AT10307" s="83"/>
      <c r="AU10307" s="40"/>
      <c r="AX10307" s="6"/>
      <c r="AY10307" s="40"/>
    </row>
    <row r="10308" spans="32:51" x14ac:dyDescent="0.25">
      <c r="AF10308" s="6"/>
      <c r="AG10308" s="40"/>
      <c r="AJ10308" s="83"/>
      <c r="AK10308" s="40"/>
      <c r="AN10308" s="83"/>
      <c r="AO10308" s="40"/>
      <c r="AT10308" s="83"/>
      <c r="AU10308" s="40"/>
      <c r="AX10308" s="6"/>
      <c r="AY10308" s="40"/>
    </row>
    <row r="10309" spans="32:51" x14ac:dyDescent="0.25">
      <c r="AF10309" s="6"/>
      <c r="AG10309" s="40"/>
      <c r="AJ10309" s="83"/>
      <c r="AK10309" s="40"/>
      <c r="AN10309" s="83"/>
      <c r="AO10309" s="40"/>
      <c r="AT10309" s="83"/>
      <c r="AU10309" s="40"/>
      <c r="AX10309" s="6"/>
      <c r="AY10309" s="40"/>
    </row>
    <row r="10310" spans="32:51" x14ac:dyDescent="0.25">
      <c r="AF10310" s="6"/>
      <c r="AG10310" s="40"/>
      <c r="AJ10310" s="83"/>
      <c r="AK10310" s="40"/>
      <c r="AN10310" s="83"/>
      <c r="AO10310" s="40"/>
      <c r="AT10310" s="83"/>
      <c r="AU10310" s="40"/>
      <c r="AX10310" s="6"/>
      <c r="AY10310" s="40"/>
    </row>
    <row r="10311" spans="32:51" x14ac:dyDescent="0.25">
      <c r="AF10311" s="6"/>
      <c r="AG10311" s="40"/>
      <c r="AJ10311" s="83"/>
      <c r="AK10311" s="40"/>
      <c r="AN10311" s="83"/>
      <c r="AO10311" s="40"/>
      <c r="AT10311" s="83"/>
      <c r="AU10311" s="40"/>
      <c r="AX10311" s="6"/>
      <c r="AY10311" s="40"/>
    </row>
    <row r="10312" spans="32:51" x14ac:dyDescent="0.25">
      <c r="AF10312" s="6"/>
      <c r="AG10312" s="40"/>
      <c r="AJ10312" s="83"/>
      <c r="AK10312" s="40"/>
      <c r="AN10312" s="83"/>
      <c r="AO10312" s="40"/>
      <c r="AT10312" s="83"/>
      <c r="AU10312" s="40"/>
      <c r="AX10312" s="6"/>
      <c r="AY10312" s="40"/>
    </row>
    <row r="10313" spans="32:51" x14ac:dyDescent="0.25">
      <c r="AF10313" s="6"/>
      <c r="AG10313" s="40"/>
      <c r="AJ10313" s="83"/>
      <c r="AK10313" s="40"/>
      <c r="AN10313" s="83"/>
      <c r="AO10313" s="40"/>
      <c r="AT10313" s="83"/>
      <c r="AU10313" s="40"/>
      <c r="AX10313" s="6"/>
      <c r="AY10313" s="40"/>
    </row>
    <row r="10314" spans="32:51" x14ac:dyDescent="0.25">
      <c r="AF10314" s="6"/>
      <c r="AG10314" s="40"/>
      <c r="AJ10314" s="83"/>
      <c r="AK10314" s="40"/>
      <c r="AN10314" s="83"/>
      <c r="AO10314" s="40"/>
      <c r="AT10314" s="83"/>
      <c r="AU10314" s="40"/>
      <c r="AX10314" s="6"/>
      <c r="AY10314" s="40"/>
    </row>
    <row r="10315" spans="32:51" x14ac:dyDescent="0.25">
      <c r="AF10315" s="6"/>
      <c r="AG10315" s="40"/>
      <c r="AJ10315" s="83"/>
      <c r="AK10315" s="40"/>
      <c r="AN10315" s="83"/>
      <c r="AO10315" s="40"/>
      <c r="AT10315" s="83"/>
      <c r="AU10315" s="40"/>
      <c r="AX10315" s="6"/>
      <c r="AY10315" s="40"/>
    </row>
    <row r="10316" spans="32:51" x14ac:dyDescent="0.25">
      <c r="AF10316" s="6"/>
      <c r="AG10316" s="40"/>
      <c r="AJ10316" s="83"/>
      <c r="AK10316" s="40"/>
      <c r="AN10316" s="83"/>
      <c r="AO10316" s="40"/>
      <c r="AT10316" s="83"/>
      <c r="AU10316" s="40"/>
      <c r="AX10316" s="6"/>
      <c r="AY10316" s="40"/>
    </row>
    <row r="10317" spans="32:51" x14ac:dyDescent="0.25">
      <c r="AF10317" s="6"/>
      <c r="AG10317" s="40"/>
      <c r="AJ10317" s="83"/>
      <c r="AK10317" s="40"/>
      <c r="AN10317" s="83"/>
      <c r="AO10317" s="40"/>
      <c r="AT10317" s="83"/>
      <c r="AU10317" s="40"/>
      <c r="AX10317" s="6"/>
      <c r="AY10317" s="40"/>
    </row>
    <row r="10318" spans="32:51" x14ac:dyDescent="0.25">
      <c r="AF10318" s="6"/>
      <c r="AG10318" s="40"/>
      <c r="AJ10318" s="83"/>
      <c r="AK10318" s="40"/>
      <c r="AN10318" s="83"/>
      <c r="AO10318" s="40"/>
      <c r="AT10318" s="83"/>
      <c r="AU10318" s="40"/>
      <c r="AX10318" s="6"/>
      <c r="AY10318" s="40"/>
    </row>
    <row r="10319" spans="32:51" x14ac:dyDescent="0.25">
      <c r="AF10319" s="6"/>
      <c r="AG10319" s="40"/>
      <c r="AJ10319" s="83"/>
      <c r="AK10319" s="40"/>
      <c r="AN10319" s="83"/>
      <c r="AO10319" s="40"/>
      <c r="AT10319" s="83"/>
      <c r="AU10319" s="40"/>
      <c r="AX10319" s="6"/>
      <c r="AY10319" s="40"/>
    </row>
    <row r="10320" spans="32:51" x14ac:dyDescent="0.25">
      <c r="AF10320" s="6"/>
      <c r="AG10320" s="40"/>
      <c r="AJ10320" s="83"/>
      <c r="AK10320" s="40"/>
      <c r="AN10320" s="83"/>
      <c r="AO10320" s="40"/>
      <c r="AT10320" s="83"/>
      <c r="AU10320" s="40"/>
      <c r="AX10320" s="6"/>
      <c r="AY10320" s="40"/>
    </row>
    <row r="10321" spans="32:51" x14ac:dyDescent="0.25">
      <c r="AF10321" s="6"/>
      <c r="AG10321" s="40"/>
      <c r="AJ10321" s="83"/>
      <c r="AK10321" s="40"/>
      <c r="AN10321" s="83"/>
      <c r="AO10321" s="40"/>
      <c r="AT10321" s="83"/>
      <c r="AU10321" s="40"/>
      <c r="AX10321" s="6"/>
      <c r="AY10321" s="40"/>
    </row>
    <row r="10322" spans="32:51" x14ac:dyDescent="0.25">
      <c r="AF10322" s="6"/>
      <c r="AG10322" s="40"/>
      <c r="AJ10322" s="83"/>
      <c r="AK10322" s="40"/>
      <c r="AN10322" s="83"/>
      <c r="AO10322" s="40"/>
      <c r="AT10322" s="83"/>
      <c r="AU10322" s="40"/>
      <c r="AX10322" s="6"/>
      <c r="AY10322" s="40"/>
    </row>
    <row r="10323" spans="32:51" x14ac:dyDescent="0.25">
      <c r="AF10323" s="6"/>
      <c r="AG10323" s="40"/>
      <c r="AJ10323" s="83"/>
      <c r="AK10323" s="40"/>
      <c r="AN10323" s="83"/>
      <c r="AO10323" s="40"/>
      <c r="AT10323" s="83"/>
      <c r="AU10323" s="40"/>
      <c r="AX10323" s="6"/>
      <c r="AY10323" s="40"/>
    </row>
    <row r="10324" spans="32:51" x14ac:dyDescent="0.25">
      <c r="AF10324" s="6"/>
      <c r="AG10324" s="40"/>
      <c r="AJ10324" s="83"/>
      <c r="AK10324" s="40"/>
      <c r="AN10324" s="83"/>
      <c r="AO10324" s="40"/>
      <c r="AT10324" s="83"/>
      <c r="AU10324" s="40"/>
      <c r="AX10324" s="6"/>
      <c r="AY10324" s="40"/>
    </row>
    <row r="10325" spans="32:51" x14ac:dyDescent="0.25">
      <c r="AF10325" s="6"/>
      <c r="AG10325" s="40"/>
      <c r="AJ10325" s="83"/>
      <c r="AK10325" s="40"/>
      <c r="AN10325" s="83"/>
      <c r="AO10325" s="40"/>
      <c r="AT10325" s="83"/>
      <c r="AU10325" s="40"/>
      <c r="AX10325" s="6"/>
      <c r="AY10325" s="40"/>
    </row>
    <row r="10326" spans="32:51" x14ac:dyDescent="0.25">
      <c r="AF10326" s="6"/>
      <c r="AG10326" s="40"/>
      <c r="AJ10326" s="83"/>
      <c r="AK10326" s="40"/>
      <c r="AN10326" s="83"/>
      <c r="AO10326" s="40"/>
      <c r="AT10326" s="83"/>
      <c r="AU10326" s="40"/>
      <c r="AX10326" s="6"/>
      <c r="AY10326" s="40"/>
    </row>
    <row r="10327" spans="32:51" x14ac:dyDescent="0.25">
      <c r="AF10327" s="6"/>
      <c r="AG10327" s="40"/>
      <c r="AJ10327" s="83"/>
      <c r="AK10327" s="40"/>
      <c r="AN10327" s="83"/>
      <c r="AO10327" s="40"/>
      <c r="AT10327" s="83"/>
      <c r="AU10327" s="40"/>
      <c r="AX10327" s="6"/>
      <c r="AY10327" s="40"/>
    </row>
    <row r="10328" spans="32:51" x14ac:dyDescent="0.25">
      <c r="AF10328" s="6"/>
      <c r="AG10328" s="40"/>
      <c r="AJ10328" s="83"/>
      <c r="AK10328" s="40"/>
      <c r="AN10328" s="83"/>
      <c r="AO10328" s="40"/>
      <c r="AT10328" s="83"/>
      <c r="AU10328" s="40"/>
      <c r="AX10328" s="6"/>
      <c r="AY10328" s="40"/>
    </row>
    <row r="10329" spans="32:51" x14ac:dyDescent="0.25">
      <c r="AF10329" s="6"/>
      <c r="AG10329" s="40"/>
      <c r="AJ10329" s="83"/>
      <c r="AK10329" s="40"/>
      <c r="AN10329" s="83"/>
      <c r="AO10329" s="40"/>
      <c r="AT10329" s="83"/>
      <c r="AU10329" s="40"/>
      <c r="AX10329" s="6"/>
      <c r="AY10329" s="40"/>
    </row>
    <row r="10330" spans="32:51" x14ac:dyDescent="0.25">
      <c r="AF10330" s="6"/>
      <c r="AG10330" s="40"/>
      <c r="AJ10330" s="83"/>
      <c r="AK10330" s="40"/>
      <c r="AN10330" s="83"/>
      <c r="AO10330" s="40"/>
      <c r="AT10330" s="83"/>
      <c r="AU10330" s="40"/>
      <c r="AX10330" s="6"/>
      <c r="AY10330" s="40"/>
    </row>
    <row r="10331" spans="32:51" x14ac:dyDescent="0.25">
      <c r="AF10331" s="6"/>
      <c r="AG10331" s="40"/>
      <c r="AJ10331" s="83"/>
      <c r="AK10331" s="40"/>
      <c r="AN10331" s="83"/>
      <c r="AO10331" s="40"/>
      <c r="AT10331" s="83"/>
      <c r="AU10331" s="40"/>
      <c r="AX10331" s="6"/>
      <c r="AY10331" s="40"/>
    </row>
    <row r="10332" spans="32:51" x14ac:dyDescent="0.25">
      <c r="AF10332" s="6"/>
      <c r="AG10332" s="40"/>
      <c r="AJ10332" s="83"/>
      <c r="AK10332" s="40"/>
      <c r="AN10332" s="83"/>
      <c r="AO10332" s="40"/>
      <c r="AT10332" s="83"/>
      <c r="AU10332" s="40"/>
      <c r="AX10332" s="6"/>
      <c r="AY10332" s="40"/>
    </row>
    <row r="10333" spans="32:51" x14ac:dyDescent="0.25">
      <c r="AF10333" s="6"/>
      <c r="AG10333" s="40"/>
      <c r="AJ10333" s="83"/>
      <c r="AK10333" s="40"/>
      <c r="AN10333" s="83"/>
      <c r="AO10333" s="40"/>
      <c r="AT10333" s="83"/>
      <c r="AU10333" s="40"/>
      <c r="AX10333" s="6"/>
      <c r="AY10333" s="40"/>
    </row>
    <row r="10334" spans="32:51" x14ac:dyDescent="0.25">
      <c r="AF10334" s="6"/>
      <c r="AG10334" s="40"/>
      <c r="AJ10334" s="83"/>
      <c r="AK10334" s="40"/>
      <c r="AN10334" s="83"/>
      <c r="AO10334" s="40"/>
      <c r="AT10334" s="83"/>
      <c r="AU10334" s="40"/>
      <c r="AX10334" s="6"/>
      <c r="AY10334" s="40"/>
    </row>
    <row r="10335" spans="32:51" x14ac:dyDescent="0.25">
      <c r="AF10335" s="6"/>
      <c r="AG10335" s="40"/>
      <c r="AJ10335" s="83"/>
      <c r="AK10335" s="40"/>
      <c r="AN10335" s="83"/>
      <c r="AO10335" s="40"/>
      <c r="AT10335" s="83"/>
      <c r="AU10335" s="40"/>
      <c r="AX10335" s="6"/>
      <c r="AY10335" s="40"/>
    </row>
    <row r="10336" spans="32:51" x14ac:dyDescent="0.25">
      <c r="AF10336" s="6"/>
      <c r="AG10336" s="40"/>
      <c r="AJ10336" s="83"/>
      <c r="AK10336" s="40"/>
      <c r="AN10336" s="83"/>
      <c r="AO10336" s="40"/>
      <c r="AT10336" s="83"/>
      <c r="AU10336" s="40"/>
      <c r="AX10336" s="6"/>
      <c r="AY10336" s="40"/>
    </row>
    <row r="10337" spans="32:51" x14ac:dyDescent="0.25">
      <c r="AF10337" s="6"/>
      <c r="AG10337" s="40"/>
      <c r="AJ10337" s="83"/>
      <c r="AK10337" s="40"/>
      <c r="AN10337" s="83"/>
      <c r="AO10337" s="40"/>
      <c r="AT10337" s="83"/>
      <c r="AU10337" s="40"/>
      <c r="AX10337" s="6"/>
      <c r="AY10337" s="40"/>
    </row>
    <row r="10338" spans="32:51" x14ac:dyDescent="0.25">
      <c r="AF10338" s="6"/>
      <c r="AG10338" s="40"/>
      <c r="AJ10338" s="83"/>
      <c r="AK10338" s="40"/>
      <c r="AN10338" s="83"/>
      <c r="AO10338" s="40"/>
      <c r="AT10338" s="83"/>
      <c r="AU10338" s="40"/>
      <c r="AX10338" s="6"/>
      <c r="AY10338" s="40"/>
    </row>
    <row r="10339" spans="32:51" x14ac:dyDescent="0.25">
      <c r="AF10339" s="6"/>
      <c r="AG10339" s="40"/>
      <c r="AJ10339" s="83"/>
      <c r="AK10339" s="40"/>
      <c r="AN10339" s="83"/>
      <c r="AO10339" s="40"/>
      <c r="AT10339" s="83"/>
      <c r="AU10339" s="40"/>
      <c r="AX10339" s="6"/>
      <c r="AY10339" s="40"/>
    </row>
    <row r="10340" spans="32:51" x14ac:dyDescent="0.25">
      <c r="AF10340" s="6"/>
      <c r="AG10340" s="40"/>
      <c r="AJ10340" s="83"/>
      <c r="AK10340" s="40"/>
      <c r="AN10340" s="83"/>
      <c r="AO10340" s="40"/>
      <c r="AT10340" s="83"/>
      <c r="AU10340" s="40"/>
      <c r="AX10340" s="6"/>
      <c r="AY10340" s="40"/>
    </row>
    <row r="10341" spans="32:51" x14ac:dyDescent="0.25">
      <c r="AF10341" s="6"/>
      <c r="AG10341" s="40"/>
      <c r="AJ10341" s="83"/>
      <c r="AK10341" s="40"/>
      <c r="AN10341" s="83"/>
      <c r="AO10341" s="40"/>
      <c r="AT10341" s="83"/>
      <c r="AU10341" s="40"/>
      <c r="AX10341" s="6"/>
      <c r="AY10341" s="40"/>
    </row>
    <row r="10342" spans="32:51" x14ac:dyDescent="0.25">
      <c r="AF10342" s="6"/>
      <c r="AG10342" s="40"/>
      <c r="AJ10342" s="83"/>
      <c r="AK10342" s="40"/>
      <c r="AN10342" s="83"/>
      <c r="AO10342" s="40"/>
      <c r="AT10342" s="83"/>
      <c r="AU10342" s="40"/>
      <c r="AX10342" s="6"/>
      <c r="AY10342" s="40"/>
    </row>
    <row r="10343" spans="32:51" x14ac:dyDescent="0.25">
      <c r="AF10343" s="6"/>
      <c r="AG10343" s="40"/>
      <c r="AJ10343" s="83"/>
      <c r="AK10343" s="40"/>
      <c r="AN10343" s="83"/>
      <c r="AO10343" s="40"/>
      <c r="AT10343" s="83"/>
      <c r="AU10343" s="40"/>
      <c r="AX10343" s="6"/>
      <c r="AY10343" s="40"/>
    </row>
    <row r="10344" spans="32:51" x14ac:dyDescent="0.25">
      <c r="AF10344" s="6"/>
      <c r="AG10344" s="40"/>
      <c r="AJ10344" s="83"/>
      <c r="AK10344" s="40"/>
      <c r="AN10344" s="83"/>
      <c r="AO10344" s="40"/>
      <c r="AT10344" s="83"/>
      <c r="AU10344" s="40"/>
      <c r="AX10344" s="6"/>
      <c r="AY10344" s="40"/>
    </row>
    <row r="10345" spans="32:51" x14ac:dyDescent="0.25">
      <c r="AF10345" s="6"/>
      <c r="AG10345" s="40"/>
      <c r="AJ10345" s="83"/>
      <c r="AK10345" s="40"/>
      <c r="AN10345" s="83"/>
      <c r="AO10345" s="40"/>
      <c r="AT10345" s="83"/>
      <c r="AU10345" s="40"/>
      <c r="AX10345" s="6"/>
      <c r="AY10345" s="40"/>
    </row>
    <row r="10346" spans="32:51" x14ac:dyDescent="0.25">
      <c r="AF10346" s="6"/>
      <c r="AG10346" s="40"/>
      <c r="AJ10346" s="83"/>
      <c r="AK10346" s="40"/>
      <c r="AN10346" s="83"/>
      <c r="AO10346" s="40"/>
      <c r="AT10346" s="83"/>
      <c r="AU10346" s="40"/>
      <c r="AX10346" s="6"/>
      <c r="AY10346" s="40"/>
    </row>
    <row r="10347" spans="32:51" x14ac:dyDescent="0.25">
      <c r="AF10347" s="6"/>
      <c r="AG10347" s="40"/>
      <c r="AJ10347" s="83"/>
      <c r="AK10347" s="40"/>
      <c r="AN10347" s="83"/>
      <c r="AO10347" s="40"/>
      <c r="AT10347" s="83"/>
      <c r="AU10347" s="40"/>
      <c r="AX10347" s="6"/>
      <c r="AY10347" s="40"/>
    </row>
    <row r="10348" spans="32:51" x14ac:dyDescent="0.25">
      <c r="AF10348" s="6"/>
      <c r="AG10348" s="40"/>
      <c r="AJ10348" s="83"/>
      <c r="AK10348" s="40"/>
      <c r="AN10348" s="83"/>
      <c r="AO10348" s="40"/>
      <c r="AT10348" s="83"/>
      <c r="AU10348" s="40"/>
      <c r="AX10348" s="6"/>
      <c r="AY10348" s="40"/>
    </row>
    <row r="10349" spans="32:51" x14ac:dyDescent="0.25">
      <c r="AF10349" s="6"/>
      <c r="AG10349" s="40"/>
      <c r="AJ10349" s="83"/>
      <c r="AK10349" s="40"/>
      <c r="AN10349" s="83"/>
      <c r="AO10349" s="40"/>
      <c r="AT10349" s="83"/>
      <c r="AU10349" s="40"/>
      <c r="AX10349" s="6"/>
      <c r="AY10349" s="40"/>
    </row>
    <row r="10350" spans="32:51" x14ac:dyDescent="0.25">
      <c r="AF10350" s="6"/>
      <c r="AG10350" s="40"/>
      <c r="AJ10350" s="83"/>
      <c r="AK10350" s="40"/>
      <c r="AN10350" s="83"/>
      <c r="AO10350" s="40"/>
      <c r="AT10350" s="83"/>
      <c r="AU10350" s="40"/>
      <c r="AX10350" s="6"/>
      <c r="AY10350" s="40"/>
    </row>
    <row r="10351" spans="32:51" x14ac:dyDescent="0.25">
      <c r="AF10351" s="6"/>
      <c r="AG10351" s="40"/>
      <c r="AJ10351" s="83"/>
      <c r="AK10351" s="40"/>
      <c r="AN10351" s="83"/>
      <c r="AO10351" s="40"/>
      <c r="AT10351" s="83"/>
      <c r="AU10351" s="40"/>
      <c r="AX10351" s="6"/>
      <c r="AY10351" s="40"/>
    </row>
    <row r="10352" spans="32:51" x14ac:dyDescent="0.25">
      <c r="AF10352" s="6"/>
      <c r="AG10352" s="40"/>
      <c r="AJ10352" s="83"/>
      <c r="AK10352" s="40"/>
      <c r="AN10352" s="83"/>
      <c r="AO10352" s="40"/>
      <c r="AT10352" s="83"/>
      <c r="AU10352" s="40"/>
      <c r="AX10352" s="6"/>
      <c r="AY10352" s="40"/>
    </row>
    <row r="10353" spans="32:51" x14ac:dyDescent="0.25">
      <c r="AF10353" s="6"/>
      <c r="AG10353" s="40"/>
      <c r="AJ10353" s="83"/>
      <c r="AK10353" s="40"/>
      <c r="AN10353" s="83"/>
      <c r="AO10353" s="40"/>
      <c r="AT10353" s="83"/>
      <c r="AU10353" s="40"/>
      <c r="AX10353" s="6"/>
      <c r="AY10353" s="40"/>
    </row>
    <row r="10354" spans="32:51" x14ac:dyDescent="0.25">
      <c r="AF10354" s="6"/>
      <c r="AG10354" s="40"/>
      <c r="AJ10354" s="83"/>
      <c r="AK10354" s="40"/>
      <c r="AN10354" s="83"/>
      <c r="AO10354" s="40"/>
      <c r="AT10354" s="83"/>
      <c r="AU10354" s="40"/>
      <c r="AX10354" s="6"/>
      <c r="AY10354" s="40"/>
    </row>
    <row r="10355" spans="32:51" x14ac:dyDescent="0.25">
      <c r="AF10355" s="6"/>
      <c r="AG10355" s="40"/>
      <c r="AJ10355" s="83"/>
      <c r="AK10355" s="40"/>
      <c r="AN10355" s="83"/>
      <c r="AO10355" s="40"/>
      <c r="AT10355" s="83"/>
      <c r="AU10355" s="40"/>
      <c r="AX10355" s="6"/>
      <c r="AY10355" s="40"/>
    </row>
    <row r="10356" spans="32:51" x14ac:dyDescent="0.25">
      <c r="AF10356" s="6"/>
      <c r="AG10356" s="40"/>
      <c r="AJ10356" s="83"/>
      <c r="AK10356" s="40"/>
      <c r="AN10356" s="83"/>
      <c r="AO10356" s="40"/>
      <c r="AT10356" s="83"/>
      <c r="AU10356" s="40"/>
      <c r="AX10356" s="6"/>
      <c r="AY10356" s="40"/>
    </row>
    <row r="10357" spans="32:51" x14ac:dyDescent="0.25">
      <c r="AF10357" s="6"/>
      <c r="AG10357" s="40"/>
      <c r="AJ10357" s="83"/>
      <c r="AK10357" s="40"/>
      <c r="AN10357" s="83"/>
      <c r="AO10357" s="40"/>
      <c r="AT10357" s="83"/>
      <c r="AU10357" s="40"/>
      <c r="AX10357" s="6"/>
      <c r="AY10357" s="40"/>
    </row>
    <row r="10358" spans="32:51" x14ac:dyDescent="0.25">
      <c r="AF10358" s="6"/>
      <c r="AG10358" s="40"/>
      <c r="AJ10358" s="83"/>
      <c r="AK10358" s="40"/>
      <c r="AN10358" s="83"/>
      <c r="AO10358" s="40"/>
      <c r="AT10358" s="83"/>
      <c r="AU10358" s="40"/>
      <c r="AX10358" s="6"/>
      <c r="AY10358" s="40"/>
    </row>
    <row r="10359" spans="32:51" x14ac:dyDescent="0.25">
      <c r="AF10359" s="6"/>
      <c r="AG10359" s="40"/>
      <c r="AJ10359" s="83"/>
      <c r="AK10359" s="40"/>
      <c r="AN10359" s="83"/>
      <c r="AO10359" s="40"/>
      <c r="AT10359" s="83"/>
      <c r="AU10359" s="40"/>
      <c r="AX10359" s="6"/>
      <c r="AY10359" s="40"/>
    </row>
    <row r="10360" spans="32:51" x14ac:dyDescent="0.25">
      <c r="AF10360" s="6"/>
      <c r="AG10360" s="40"/>
      <c r="AJ10360" s="83"/>
      <c r="AK10360" s="40"/>
      <c r="AN10360" s="83"/>
      <c r="AO10360" s="40"/>
      <c r="AT10360" s="83"/>
      <c r="AU10360" s="40"/>
      <c r="AX10360" s="6"/>
      <c r="AY10360" s="40"/>
    </row>
    <row r="10361" spans="32:51" x14ac:dyDescent="0.25">
      <c r="AF10361" s="6"/>
      <c r="AG10361" s="40"/>
      <c r="AJ10361" s="83"/>
      <c r="AK10361" s="40"/>
      <c r="AN10361" s="83"/>
      <c r="AO10361" s="40"/>
      <c r="AT10361" s="83"/>
      <c r="AU10361" s="40"/>
      <c r="AX10361" s="6"/>
      <c r="AY10361" s="40"/>
    </row>
    <row r="10362" spans="32:51" x14ac:dyDescent="0.25">
      <c r="AF10362" s="6"/>
      <c r="AG10362" s="40"/>
      <c r="AJ10362" s="83"/>
      <c r="AK10362" s="40"/>
      <c r="AN10362" s="83"/>
      <c r="AO10362" s="40"/>
      <c r="AT10362" s="83"/>
      <c r="AU10362" s="40"/>
      <c r="AX10362" s="6"/>
      <c r="AY10362" s="40"/>
    </row>
    <row r="10363" spans="32:51" x14ac:dyDescent="0.25">
      <c r="AF10363" s="6"/>
      <c r="AG10363" s="40"/>
      <c r="AJ10363" s="83"/>
      <c r="AK10363" s="40"/>
      <c r="AN10363" s="83"/>
      <c r="AO10363" s="40"/>
      <c r="AT10363" s="83"/>
      <c r="AU10363" s="40"/>
      <c r="AX10363" s="6"/>
      <c r="AY10363" s="40"/>
    </row>
    <row r="10364" spans="32:51" x14ac:dyDescent="0.25">
      <c r="AF10364" s="6"/>
      <c r="AG10364" s="40"/>
      <c r="AJ10364" s="83"/>
      <c r="AK10364" s="40"/>
      <c r="AN10364" s="83"/>
      <c r="AO10364" s="40"/>
      <c r="AT10364" s="83"/>
      <c r="AU10364" s="40"/>
      <c r="AX10364" s="6"/>
      <c r="AY10364" s="40"/>
    </row>
    <row r="10365" spans="32:51" x14ac:dyDescent="0.25">
      <c r="AF10365" s="6"/>
      <c r="AG10365" s="40"/>
      <c r="AJ10365" s="83"/>
      <c r="AK10365" s="40"/>
      <c r="AN10365" s="83"/>
      <c r="AO10365" s="40"/>
      <c r="AT10365" s="83"/>
      <c r="AU10365" s="40"/>
      <c r="AX10365" s="6"/>
      <c r="AY10365" s="40"/>
    </row>
    <row r="10366" spans="32:51" x14ac:dyDescent="0.25">
      <c r="AF10366" s="6"/>
      <c r="AG10366" s="40"/>
      <c r="AJ10366" s="83"/>
      <c r="AK10366" s="40"/>
      <c r="AN10366" s="83"/>
      <c r="AO10366" s="40"/>
      <c r="AT10366" s="83"/>
      <c r="AU10366" s="40"/>
      <c r="AX10366" s="6"/>
      <c r="AY10366" s="40"/>
    </row>
    <row r="10367" spans="32:51" x14ac:dyDescent="0.25">
      <c r="AF10367" s="6"/>
      <c r="AG10367" s="40"/>
      <c r="AJ10367" s="83"/>
      <c r="AK10367" s="40"/>
      <c r="AN10367" s="83"/>
      <c r="AO10367" s="40"/>
      <c r="AT10367" s="83"/>
      <c r="AU10367" s="40"/>
      <c r="AX10367" s="6"/>
      <c r="AY10367" s="40"/>
    </row>
    <row r="10368" spans="32:51" x14ac:dyDescent="0.25">
      <c r="AF10368" s="6"/>
      <c r="AG10368" s="40"/>
      <c r="AJ10368" s="83"/>
      <c r="AK10368" s="40"/>
      <c r="AN10368" s="83"/>
      <c r="AO10368" s="40"/>
      <c r="AT10368" s="83"/>
      <c r="AU10368" s="40"/>
      <c r="AX10368" s="6"/>
      <c r="AY10368" s="40"/>
    </row>
    <row r="10369" spans="32:51" x14ac:dyDescent="0.25">
      <c r="AF10369" s="6"/>
      <c r="AG10369" s="40"/>
      <c r="AJ10369" s="83"/>
      <c r="AK10369" s="40"/>
      <c r="AN10369" s="83"/>
      <c r="AO10369" s="40"/>
      <c r="AT10369" s="83"/>
      <c r="AU10369" s="40"/>
      <c r="AX10369" s="6"/>
      <c r="AY10369" s="40"/>
    </row>
    <row r="10370" spans="32:51" x14ac:dyDescent="0.25">
      <c r="AF10370" s="6"/>
      <c r="AG10370" s="40"/>
      <c r="AJ10370" s="83"/>
      <c r="AK10370" s="40"/>
      <c r="AN10370" s="83"/>
      <c r="AO10370" s="40"/>
      <c r="AT10370" s="83"/>
      <c r="AU10370" s="40"/>
      <c r="AX10370" s="6"/>
      <c r="AY10370" s="40"/>
    </row>
    <row r="10371" spans="32:51" x14ac:dyDescent="0.25">
      <c r="AF10371" s="6"/>
      <c r="AG10371" s="40"/>
      <c r="AJ10371" s="83"/>
      <c r="AK10371" s="40"/>
      <c r="AN10371" s="83"/>
      <c r="AO10371" s="40"/>
      <c r="AT10371" s="83"/>
      <c r="AU10371" s="40"/>
      <c r="AX10371" s="6"/>
      <c r="AY10371" s="40"/>
    </row>
    <row r="10372" spans="32:51" x14ac:dyDescent="0.25">
      <c r="AF10372" s="6"/>
      <c r="AG10372" s="40"/>
      <c r="AJ10372" s="83"/>
      <c r="AK10372" s="40"/>
      <c r="AN10372" s="83"/>
      <c r="AO10372" s="40"/>
      <c r="AT10372" s="83"/>
      <c r="AU10372" s="40"/>
      <c r="AX10372" s="6"/>
      <c r="AY10372" s="40"/>
    </row>
    <row r="10373" spans="32:51" x14ac:dyDescent="0.25">
      <c r="AF10373" s="6"/>
      <c r="AG10373" s="40"/>
      <c r="AJ10373" s="83"/>
      <c r="AK10373" s="40"/>
      <c r="AN10373" s="83"/>
      <c r="AO10373" s="40"/>
      <c r="AT10373" s="83"/>
      <c r="AU10373" s="40"/>
      <c r="AX10373" s="6"/>
      <c r="AY10373" s="40"/>
    </row>
    <row r="10374" spans="32:51" x14ac:dyDescent="0.25">
      <c r="AF10374" s="6"/>
      <c r="AG10374" s="40"/>
      <c r="AJ10374" s="83"/>
      <c r="AK10374" s="40"/>
      <c r="AN10374" s="83"/>
      <c r="AO10374" s="40"/>
      <c r="AT10374" s="83"/>
      <c r="AU10374" s="40"/>
      <c r="AX10374" s="6"/>
      <c r="AY10374" s="40"/>
    </row>
    <row r="10375" spans="32:51" x14ac:dyDescent="0.25">
      <c r="AF10375" s="6"/>
      <c r="AG10375" s="40"/>
      <c r="AJ10375" s="83"/>
      <c r="AK10375" s="40"/>
      <c r="AN10375" s="83"/>
      <c r="AO10375" s="40"/>
      <c r="AT10375" s="83"/>
      <c r="AU10375" s="40"/>
      <c r="AX10375" s="6"/>
      <c r="AY10375" s="40"/>
    </row>
    <row r="10376" spans="32:51" x14ac:dyDescent="0.25">
      <c r="AF10376" s="6"/>
      <c r="AG10376" s="40"/>
      <c r="AJ10376" s="83"/>
      <c r="AK10376" s="40"/>
      <c r="AN10376" s="83"/>
      <c r="AO10376" s="40"/>
      <c r="AT10376" s="83"/>
      <c r="AU10376" s="40"/>
      <c r="AX10376" s="6"/>
      <c r="AY10376" s="40"/>
    </row>
    <row r="10377" spans="32:51" x14ac:dyDescent="0.25">
      <c r="AF10377" s="6"/>
      <c r="AG10377" s="40"/>
      <c r="AJ10377" s="83"/>
      <c r="AK10377" s="40"/>
      <c r="AN10377" s="83"/>
      <c r="AO10377" s="40"/>
      <c r="AT10377" s="83"/>
      <c r="AU10377" s="40"/>
      <c r="AX10377" s="6"/>
      <c r="AY10377" s="40"/>
    </row>
    <row r="10378" spans="32:51" x14ac:dyDescent="0.25">
      <c r="AF10378" s="6"/>
      <c r="AG10378" s="40"/>
      <c r="AJ10378" s="83"/>
      <c r="AK10378" s="40"/>
      <c r="AN10378" s="83"/>
      <c r="AO10378" s="40"/>
      <c r="AT10378" s="83"/>
      <c r="AU10378" s="40"/>
      <c r="AX10378" s="6"/>
      <c r="AY10378" s="40"/>
    </row>
    <row r="10379" spans="32:51" x14ac:dyDescent="0.25">
      <c r="AF10379" s="6"/>
      <c r="AG10379" s="40"/>
      <c r="AJ10379" s="83"/>
      <c r="AK10379" s="40"/>
      <c r="AN10379" s="83"/>
      <c r="AO10379" s="40"/>
      <c r="AT10379" s="83"/>
      <c r="AU10379" s="40"/>
      <c r="AX10379" s="6"/>
      <c r="AY10379" s="40"/>
    </row>
    <row r="10380" spans="32:51" x14ac:dyDescent="0.25">
      <c r="AF10380" s="6"/>
      <c r="AG10380" s="40"/>
      <c r="AJ10380" s="83"/>
      <c r="AK10380" s="40"/>
      <c r="AN10380" s="83"/>
      <c r="AO10380" s="40"/>
      <c r="AT10380" s="83"/>
      <c r="AU10380" s="40"/>
      <c r="AX10380" s="6"/>
      <c r="AY10380" s="40"/>
    </row>
    <row r="10381" spans="32:51" x14ac:dyDescent="0.25">
      <c r="AF10381" s="6"/>
      <c r="AG10381" s="40"/>
      <c r="AJ10381" s="83"/>
      <c r="AK10381" s="40"/>
      <c r="AN10381" s="83"/>
      <c r="AO10381" s="40"/>
      <c r="AT10381" s="83"/>
      <c r="AU10381" s="40"/>
      <c r="AX10381" s="6"/>
      <c r="AY10381" s="40"/>
    </row>
    <row r="10382" spans="32:51" x14ac:dyDescent="0.25">
      <c r="AF10382" s="6"/>
      <c r="AG10382" s="40"/>
      <c r="AJ10382" s="83"/>
      <c r="AK10382" s="40"/>
      <c r="AN10382" s="83"/>
      <c r="AO10382" s="40"/>
      <c r="AT10382" s="83"/>
      <c r="AU10382" s="40"/>
      <c r="AX10382" s="6"/>
      <c r="AY10382" s="40"/>
    </row>
    <row r="10383" spans="32:51" x14ac:dyDescent="0.25">
      <c r="AF10383" s="6"/>
      <c r="AG10383" s="40"/>
      <c r="AJ10383" s="83"/>
      <c r="AK10383" s="40"/>
      <c r="AN10383" s="83"/>
      <c r="AO10383" s="40"/>
      <c r="AT10383" s="83"/>
      <c r="AU10383" s="40"/>
      <c r="AX10383" s="6"/>
      <c r="AY10383" s="40"/>
    </row>
    <row r="10384" spans="32:51" x14ac:dyDescent="0.25">
      <c r="AF10384" s="6"/>
      <c r="AG10384" s="40"/>
      <c r="AJ10384" s="83"/>
      <c r="AK10384" s="40"/>
      <c r="AN10384" s="83"/>
      <c r="AO10384" s="40"/>
      <c r="AT10384" s="83"/>
      <c r="AU10384" s="40"/>
      <c r="AX10384" s="6"/>
      <c r="AY10384" s="40"/>
    </row>
    <row r="10385" spans="32:51" x14ac:dyDescent="0.25">
      <c r="AF10385" s="6"/>
      <c r="AG10385" s="40"/>
      <c r="AJ10385" s="83"/>
      <c r="AK10385" s="40"/>
      <c r="AN10385" s="83"/>
      <c r="AO10385" s="40"/>
      <c r="AT10385" s="83"/>
      <c r="AU10385" s="40"/>
      <c r="AX10385" s="6"/>
      <c r="AY10385" s="40"/>
    </row>
    <row r="10386" spans="32:51" x14ac:dyDescent="0.25">
      <c r="AF10386" s="6"/>
      <c r="AG10386" s="40"/>
      <c r="AJ10386" s="83"/>
      <c r="AK10386" s="40"/>
      <c r="AN10386" s="83"/>
      <c r="AO10386" s="40"/>
      <c r="AT10386" s="83"/>
      <c r="AU10386" s="40"/>
      <c r="AX10386" s="6"/>
      <c r="AY10386" s="40"/>
    </row>
    <row r="10387" spans="32:51" x14ac:dyDescent="0.25">
      <c r="AF10387" s="6"/>
      <c r="AG10387" s="40"/>
      <c r="AJ10387" s="83"/>
      <c r="AK10387" s="40"/>
      <c r="AN10387" s="83"/>
      <c r="AO10387" s="40"/>
      <c r="AT10387" s="83"/>
      <c r="AU10387" s="40"/>
      <c r="AX10387" s="6"/>
      <c r="AY10387" s="40"/>
    </row>
    <row r="10388" spans="32:51" x14ac:dyDescent="0.25">
      <c r="AF10388" s="6"/>
      <c r="AG10388" s="40"/>
      <c r="AJ10388" s="83"/>
      <c r="AK10388" s="40"/>
      <c r="AN10388" s="83"/>
      <c r="AO10388" s="40"/>
      <c r="AT10388" s="83"/>
      <c r="AU10388" s="40"/>
      <c r="AX10388" s="6"/>
      <c r="AY10388" s="40"/>
    </row>
    <row r="10389" spans="32:51" x14ac:dyDescent="0.25">
      <c r="AF10389" s="6"/>
      <c r="AG10389" s="40"/>
      <c r="AJ10389" s="83"/>
      <c r="AK10389" s="40"/>
      <c r="AN10389" s="83"/>
      <c r="AO10389" s="40"/>
      <c r="AT10389" s="83"/>
      <c r="AU10389" s="40"/>
      <c r="AX10389" s="6"/>
      <c r="AY10389" s="40"/>
    </row>
    <row r="10390" spans="32:51" x14ac:dyDescent="0.25">
      <c r="AF10390" s="6"/>
      <c r="AG10390" s="40"/>
      <c r="AJ10390" s="83"/>
      <c r="AK10390" s="40"/>
      <c r="AN10390" s="83"/>
      <c r="AO10390" s="40"/>
      <c r="AT10390" s="83"/>
      <c r="AU10390" s="40"/>
      <c r="AX10390" s="6"/>
      <c r="AY10390" s="40"/>
    </row>
    <row r="10391" spans="32:51" x14ac:dyDescent="0.25">
      <c r="AF10391" s="6"/>
      <c r="AG10391" s="40"/>
      <c r="AJ10391" s="83"/>
      <c r="AK10391" s="40"/>
      <c r="AN10391" s="83"/>
      <c r="AO10391" s="40"/>
      <c r="AT10391" s="83"/>
      <c r="AU10391" s="40"/>
      <c r="AX10391" s="6"/>
      <c r="AY10391" s="40"/>
    </row>
    <row r="10392" spans="32:51" x14ac:dyDescent="0.25">
      <c r="AF10392" s="6"/>
      <c r="AG10392" s="40"/>
      <c r="AJ10392" s="83"/>
      <c r="AK10392" s="40"/>
      <c r="AN10392" s="83"/>
      <c r="AO10392" s="40"/>
      <c r="AT10392" s="83"/>
      <c r="AU10392" s="40"/>
      <c r="AX10392" s="6"/>
      <c r="AY10392" s="40"/>
    </row>
    <row r="10393" spans="32:51" x14ac:dyDescent="0.25">
      <c r="AF10393" s="6"/>
      <c r="AG10393" s="40"/>
      <c r="AJ10393" s="83"/>
      <c r="AK10393" s="40"/>
      <c r="AN10393" s="83"/>
      <c r="AO10393" s="40"/>
      <c r="AT10393" s="83"/>
      <c r="AU10393" s="40"/>
      <c r="AX10393" s="6"/>
      <c r="AY10393" s="40"/>
    </row>
    <row r="10394" spans="32:51" x14ac:dyDescent="0.25">
      <c r="AF10394" s="6"/>
      <c r="AG10394" s="40"/>
      <c r="AJ10394" s="83"/>
      <c r="AK10394" s="40"/>
      <c r="AN10394" s="83"/>
      <c r="AO10394" s="40"/>
      <c r="AT10394" s="83"/>
      <c r="AU10394" s="40"/>
      <c r="AX10394" s="6"/>
      <c r="AY10394" s="40"/>
    </row>
    <row r="10395" spans="32:51" x14ac:dyDescent="0.25">
      <c r="AF10395" s="6"/>
      <c r="AG10395" s="40"/>
      <c r="AJ10395" s="83"/>
      <c r="AK10395" s="40"/>
      <c r="AN10395" s="83"/>
      <c r="AO10395" s="40"/>
      <c r="AT10395" s="83"/>
      <c r="AU10395" s="40"/>
      <c r="AX10395" s="6"/>
      <c r="AY10395" s="40"/>
    </row>
    <row r="10396" spans="32:51" x14ac:dyDescent="0.25">
      <c r="AF10396" s="6"/>
      <c r="AG10396" s="40"/>
      <c r="AJ10396" s="83"/>
      <c r="AK10396" s="40"/>
      <c r="AN10396" s="83"/>
      <c r="AO10396" s="40"/>
      <c r="AT10396" s="83"/>
      <c r="AU10396" s="40"/>
      <c r="AX10396" s="6"/>
      <c r="AY10396" s="40"/>
    </row>
    <row r="10397" spans="32:51" x14ac:dyDescent="0.25">
      <c r="AF10397" s="6"/>
      <c r="AG10397" s="40"/>
      <c r="AJ10397" s="83"/>
      <c r="AK10397" s="40"/>
      <c r="AN10397" s="83"/>
      <c r="AO10397" s="40"/>
      <c r="AT10397" s="83"/>
      <c r="AU10397" s="40"/>
      <c r="AX10397" s="6"/>
      <c r="AY10397" s="40"/>
    </row>
    <row r="10398" spans="32:51" x14ac:dyDescent="0.25">
      <c r="AF10398" s="6"/>
      <c r="AG10398" s="40"/>
      <c r="AJ10398" s="83"/>
      <c r="AK10398" s="40"/>
      <c r="AN10398" s="83"/>
      <c r="AO10398" s="40"/>
      <c r="AT10398" s="83"/>
      <c r="AU10398" s="40"/>
      <c r="AX10398" s="6"/>
      <c r="AY10398" s="40"/>
    </row>
    <row r="10399" spans="32:51" x14ac:dyDescent="0.25">
      <c r="AF10399" s="6"/>
      <c r="AG10399" s="40"/>
      <c r="AJ10399" s="83"/>
      <c r="AK10399" s="40"/>
      <c r="AN10399" s="83"/>
      <c r="AO10399" s="40"/>
      <c r="AT10399" s="83"/>
      <c r="AU10399" s="40"/>
      <c r="AX10399" s="6"/>
      <c r="AY10399" s="40"/>
    </row>
    <row r="10400" spans="32:51" x14ac:dyDescent="0.25">
      <c r="AF10400" s="6"/>
      <c r="AG10400" s="40"/>
      <c r="AJ10400" s="83"/>
      <c r="AK10400" s="40"/>
      <c r="AN10400" s="83"/>
      <c r="AO10400" s="40"/>
      <c r="AT10400" s="83"/>
      <c r="AU10400" s="40"/>
      <c r="AX10400" s="6"/>
      <c r="AY10400" s="40"/>
    </row>
    <row r="10401" spans="32:51" x14ac:dyDescent="0.25">
      <c r="AF10401" s="6"/>
      <c r="AG10401" s="40"/>
      <c r="AJ10401" s="83"/>
      <c r="AK10401" s="40"/>
      <c r="AN10401" s="83"/>
      <c r="AO10401" s="40"/>
      <c r="AT10401" s="83"/>
      <c r="AU10401" s="40"/>
      <c r="AX10401" s="6"/>
      <c r="AY10401" s="40"/>
    </row>
    <row r="10402" spans="32:51" x14ac:dyDescent="0.25">
      <c r="AF10402" s="6"/>
      <c r="AG10402" s="40"/>
      <c r="AJ10402" s="83"/>
      <c r="AK10402" s="40"/>
      <c r="AN10402" s="83"/>
      <c r="AO10402" s="40"/>
      <c r="AT10402" s="83"/>
      <c r="AU10402" s="40"/>
      <c r="AX10402" s="6"/>
      <c r="AY10402" s="40"/>
    </row>
    <row r="10403" spans="32:51" x14ac:dyDescent="0.25">
      <c r="AF10403" s="6"/>
      <c r="AG10403" s="40"/>
      <c r="AJ10403" s="83"/>
      <c r="AK10403" s="40"/>
      <c r="AN10403" s="83"/>
      <c r="AO10403" s="40"/>
      <c r="AT10403" s="83"/>
      <c r="AU10403" s="40"/>
      <c r="AX10403" s="6"/>
      <c r="AY10403" s="40"/>
    </row>
    <row r="10404" spans="32:51" x14ac:dyDescent="0.25">
      <c r="AF10404" s="6"/>
      <c r="AG10404" s="40"/>
      <c r="AJ10404" s="83"/>
      <c r="AK10404" s="40"/>
      <c r="AN10404" s="83"/>
      <c r="AO10404" s="40"/>
      <c r="AT10404" s="83"/>
      <c r="AU10404" s="40"/>
      <c r="AX10404" s="6"/>
      <c r="AY10404" s="40"/>
    </row>
    <row r="10405" spans="32:51" x14ac:dyDescent="0.25">
      <c r="AF10405" s="6"/>
      <c r="AG10405" s="40"/>
      <c r="AJ10405" s="83"/>
      <c r="AK10405" s="40"/>
      <c r="AN10405" s="83"/>
      <c r="AO10405" s="40"/>
      <c r="AT10405" s="83"/>
      <c r="AU10405" s="40"/>
      <c r="AX10405" s="6"/>
      <c r="AY10405" s="40"/>
    </row>
    <row r="10406" spans="32:51" x14ac:dyDescent="0.25">
      <c r="AF10406" s="6"/>
      <c r="AG10406" s="40"/>
      <c r="AJ10406" s="83"/>
      <c r="AK10406" s="40"/>
      <c r="AN10406" s="83"/>
      <c r="AO10406" s="40"/>
      <c r="AT10406" s="83"/>
      <c r="AU10406" s="40"/>
      <c r="AX10406" s="6"/>
      <c r="AY10406" s="40"/>
    </row>
    <row r="10407" spans="32:51" x14ac:dyDescent="0.25">
      <c r="AF10407" s="6"/>
      <c r="AG10407" s="40"/>
      <c r="AJ10407" s="83"/>
      <c r="AK10407" s="40"/>
      <c r="AN10407" s="83"/>
      <c r="AO10407" s="40"/>
      <c r="AT10407" s="83"/>
      <c r="AU10407" s="40"/>
      <c r="AX10407" s="6"/>
      <c r="AY10407" s="40"/>
    </row>
    <row r="10408" spans="32:51" x14ac:dyDescent="0.25">
      <c r="AF10408" s="6"/>
      <c r="AG10408" s="40"/>
      <c r="AJ10408" s="83"/>
      <c r="AK10408" s="40"/>
      <c r="AN10408" s="83"/>
      <c r="AO10408" s="40"/>
      <c r="AT10408" s="83"/>
      <c r="AU10408" s="40"/>
      <c r="AX10408" s="6"/>
      <c r="AY10408" s="40"/>
    </row>
    <row r="10409" spans="32:51" x14ac:dyDescent="0.25">
      <c r="AF10409" s="6"/>
      <c r="AG10409" s="40"/>
      <c r="AJ10409" s="83"/>
      <c r="AK10409" s="40"/>
      <c r="AN10409" s="83"/>
      <c r="AO10409" s="40"/>
      <c r="AT10409" s="83"/>
      <c r="AU10409" s="40"/>
      <c r="AX10409" s="6"/>
      <c r="AY10409" s="40"/>
    </row>
    <row r="10410" spans="32:51" x14ac:dyDescent="0.25">
      <c r="AF10410" s="6"/>
      <c r="AG10410" s="40"/>
      <c r="AJ10410" s="83"/>
      <c r="AK10410" s="40"/>
      <c r="AN10410" s="83"/>
      <c r="AO10410" s="40"/>
      <c r="AT10410" s="83"/>
      <c r="AU10410" s="40"/>
      <c r="AX10410" s="6"/>
      <c r="AY10410" s="40"/>
    </row>
    <row r="10411" spans="32:51" x14ac:dyDescent="0.25">
      <c r="AF10411" s="6"/>
      <c r="AG10411" s="40"/>
      <c r="AJ10411" s="83"/>
      <c r="AK10411" s="40"/>
      <c r="AN10411" s="83"/>
      <c r="AO10411" s="40"/>
      <c r="AT10411" s="83"/>
      <c r="AU10411" s="40"/>
      <c r="AX10411" s="6"/>
      <c r="AY10411" s="40"/>
    </row>
    <row r="10412" spans="32:51" x14ac:dyDescent="0.25">
      <c r="AF10412" s="6"/>
      <c r="AG10412" s="40"/>
      <c r="AJ10412" s="83"/>
      <c r="AK10412" s="40"/>
      <c r="AN10412" s="83"/>
      <c r="AO10412" s="40"/>
      <c r="AT10412" s="83"/>
      <c r="AU10412" s="40"/>
      <c r="AX10412" s="6"/>
      <c r="AY10412" s="40"/>
    </row>
    <row r="10413" spans="32:51" x14ac:dyDescent="0.25">
      <c r="AF10413" s="6"/>
      <c r="AG10413" s="40"/>
      <c r="AJ10413" s="83"/>
      <c r="AK10413" s="40"/>
      <c r="AN10413" s="83"/>
      <c r="AO10413" s="40"/>
      <c r="AT10413" s="83"/>
      <c r="AU10413" s="40"/>
      <c r="AX10413" s="6"/>
      <c r="AY10413" s="40"/>
    </row>
    <row r="10414" spans="32:51" x14ac:dyDescent="0.25">
      <c r="AF10414" s="6"/>
      <c r="AG10414" s="40"/>
      <c r="AJ10414" s="83"/>
      <c r="AK10414" s="40"/>
      <c r="AN10414" s="83"/>
      <c r="AO10414" s="40"/>
      <c r="AT10414" s="83"/>
      <c r="AU10414" s="40"/>
      <c r="AX10414" s="6"/>
      <c r="AY10414" s="40"/>
    </row>
    <row r="10415" spans="32:51" x14ac:dyDescent="0.25">
      <c r="AF10415" s="6"/>
      <c r="AG10415" s="40"/>
      <c r="AJ10415" s="83"/>
      <c r="AK10415" s="40"/>
      <c r="AN10415" s="83"/>
      <c r="AO10415" s="40"/>
      <c r="AT10415" s="83"/>
      <c r="AU10415" s="40"/>
      <c r="AX10415" s="6"/>
      <c r="AY10415" s="40"/>
    </row>
    <row r="10416" spans="32:51" x14ac:dyDescent="0.25">
      <c r="AF10416" s="6"/>
      <c r="AG10416" s="40"/>
      <c r="AJ10416" s="83"/>
      <c r="AK10416" s="40"/>
      <c r="AN10416" s="83"/>
      <c r="AO10416" s="40"/>
      <c r="AT10416" s="83"/>
      <c r="AU10416" s="40"/>
      <c r="AX10416" s="6"/>
      <c r="AY10416" s="40"/>
    </row>
    <row r="10417" spans="32:51" x14ac:dyDescent="0.25">
      <c r="AF10417" s="6"/>
      <c r="AG10417" s="40"/>
      <c r="AJ10417" s="83"/>
      <c r="AK10417" s="40"/>
      <c r="AN10417" s="83"/>
      <c r="AO10417" s="40"/>
      <c r="AT10417" s="83"/>
      <c r="AU10417" s="40"/>
      <c r="AX10417" s="6"/>
      <c r="AY10417" s="40"/>
    </row>
    <row r="10418" spans="32:51" x14ac:dyDescent="0.25">
      <c r="AF10418" s="6"/>
      <c r="AG10418" s="40"/>
      <c r="AJ10418" s="83"/>
      <c r="AK10418" s="40"/>
      <c r="AN10418" s="83"/>
      <c r="AO10418" s="40"/>
      <c r="AT10418" s="83"/>
      <c r="AU10418" s="40"/>
      <c r="AX10418" s="6"/>
      <c r="AY10418" s="40"/>
    </row>
    <row r="10419" spans="32:51" x14ac:dyDescent="0.25">
      <c r="AF10419" s="6"/>
      <c r="AG10419" s="40"/>
      <c r="AJ10419" s="83"/>
      <c r="AK10419" s="40"/>
      <c r="AN10419" s="83"/>
      <c r="AO10419" s="40"/>
      <c r="AT10419" s="83"/>
      <c r="AU10419" s="40"/>
      <c r="AX10419" s="6"/>
      <c r="AY10419" s="40"/>
    </row>
    <row r="10420" spans="32:51" x14ac:dyDescent="0.25">
      <c r="AF10420" s="6"/>
      <c r="AG10420" s="40"/>
      <c r="AJ10420" s="83"/>
      <c r="AK10420" s="40"/>
      <c r="AN10420" s="83"/>
      <c r="AO10420" s="40"/>
      <c r="AT10420" s="83"/>
      <c r="AU10420" s="40"/>
      <c r="AX10420" s="6"/>
      <c r="AY10420" s="40"/>
    </row>
    <row r="10421" spans="32:51" x14ac:dyDescent="0.25">
      <c r="AF10421" s="6"/>
      <c r="AG10421" s="40"/>
      <c r="AJ10421" s="83"/>
      <c r="AK10421" s="40"/>
      <c r="AN10421" s="83"/>
      <c r="AO10421" s="40"/>
      <c r="AT10421" s="83"/>
      <c r="AU10421" s="40"/>
      <c r="AX10421" s="6"/>
      <c r="AY10421" s="40"/>
    </row>
    <row r="10422" spans="32:51" x14ac:dyDescent="0.25">
      <c r="AF10422" s="6"/>
      <c r="AG10422" s="40"/>
      <c r="AJ10422" s="83"/>
      <c r="AK10422" s="40"/>
      <c r="AN10422" s="83"/>
      <c r="AO10422" s="40"/>
      <c r="AT10422" s="83"/>
      <c r="AU10422" s="40"/>
      <c r="AX10422" s="6"/>
      <c r="AY10422" s="40"/>
    </row>
    <row r="10423" spans="32:51" x14ac:dyDescent="0.25">
      <c r="AF10423" s="6"/>
      <c r="AG10423" s="40"/>
      <c r="AJ10423" s="83"/>
      <c r="AK10423" s="40"/>
      <c r="AN10423" s="83"/>
      <c r="AO10423" s="40"/>
      <c r="AT10423" s="83"/>
      <c r="AU10423" s="40"/>
      <c r="AX10423" s="6"/>
      <c r="AY10423" s="40"/>
    </row>
    <row r="10424" spans="32:51" x14ac:dyDescent="0.25">
      <c r="AF10424" s="6"/>
      <c r="AG10424" s="40"/>
      <c r="AJ10424" s="83"/>
      <c r="AK10424" s="40"/>
      <c r="AN10424" s="83"/>
      <c r="AO10424" s="40"/>
      <c r="AT10424" s="83"/>
      <c r="AU10424" s="40"/>
      <c r="AX10424" s="6"/>
      <c r="AY10424" s="40"/>
    </row>
    <row r="10425" spans="32:51" x14ac:dyDescent="0.25">
      <c r="AF10425" s="6"/>
      <c r="AG10425" s="40"/>
      <c r="AJ10425" s="83"/>
      <c r="AK10425" s="40"/>
      <c r="AN10425" s="83"/>
      <c r="AO10425" s="40"/>
      <c r="AT10425" s="83"/>
      <c r="AU10425" s="40"/>
      <c r="AX10425" s="6"/>
      <c r="AY10425" s="40"/>
    </row>
    <row r="10426" spans="32:51" x14ac:dyDescent="0.25">
      <c r="AF10426" s="6"/>
      <c r="AG10426" s="40"/>
      <c r="AJ10426" s="83"/>
      <c r="AK10426" s="40"/>
      <c r="AN10426" s="83"/>
      <c r="AO10426" s="40"/>
      <c r="AT10426" s="83"/>
      <c r="AU10426" s="40"/>
      <c r="AX10426" s="6"/>
      <c r="AY10426" s="40"/>
    </row>
    <row r="10427" spans="32:51" x14ac:dyDescent="0.25">
      <c r="AF10427" s="6"/>
      <c r="AG10427" s="40"/>
      <c r="AJ10427" s="83"/>
      <c r="AK10427" s="40"/>
      <c r="AN10427" s="83"/>
      <c r="AO10427" s="40"/>
      <c r="AT10427" s="83"/>
      <c r="AU10427" s="40"/>
      <c r="AX10427" s="6"/>
      <c r="AY10427" s="40"/>
    </row>
    <row r="10428" spans="32:51" x14ac:dyDescent="0.25">
      <c r="AF10428" s="6"/>
      <c r="AG10428" s="40"/>
      <c r="AJ10428" s="83"/>
      <c r="AK10428" s="40"/>
      <c r="AN10428" s="83"/>
      <c r="AO10428" s="40"/>
      <c r="AT10428" s="83"/>
      <c r="AU10428" s="40"/>
      <c r="AX10428" s="6"/>
      <c r="AY10428" s="40"/>
    </row>
    <row r="10429" spans="32:51" x14ac:dyDescent="0.25">
      <c r="AF10429" s="6"/>
      <c r="AG10429" s="40"/>
      <c r="AJ10429" s="83"/>
      <c r="AK10429" s="40"/>
      <c r="AN10429" s="83"/>
      <c r="AO10429" s="40"/>
      <c r="AT10429" s="83"/>
      <c r="AU10429" s="40"/>
      <c r="AX10429" s="6"/>
      <c r="AY10429" s="40"/>
    </row>
    <row r="10430" spans="32:51" x14ac:dyDescent="0.25">
      <c r="AF10430" s="6"/>
      <c r="AG10430" s="40"/>
      <c r="AJ10430" s="83"/>
      <c r="AK10430" s="40"/>
      <c r="AN10430" s="83"/>
      <c r="AO10430" s="40"/>
      <c r="AT10430" s="83"/>
      <c r="AU10430" s="40"/>
      <c r="AX10430" s="6"/>
      <c r="AY10430" s="40"/>
    </row>
    <row r="10431" spans="32:51" x14ac:dyDescent="0.25">
      <c r="AF10431" s="6"/>
      <c r="AG10431" s="40"/>
      <c r="AJ10431" s="83"/>
      <c r="AK10431" s="40"/>
      <c r="AN10431" s="83"/>
      <c r="AO10431" s="40"/>
      <c r="AT10431" s="83"/>
      <c r="AU10431" s="40"/>
      <c r="AX10431" s="6"/>
      <c r="AY10431" s="40"/>
    </row>
    <row r="10432" spans="32:51" x14ac:dyDescent="0.25">
      <c r="AF10432" s="6"/>
      <c r="AG10432" s="40"/>
      <c r="AJ10432" s="83"/>
      <c r="AK10432" s="40"/>
      <c r="AN10432" s="83"/>
      <c r="AO10432" s="40"/>
      <c r="AT10432" s="83"/>
      <c r="AU10432" s="40"/>
      <c r="AX10432" s="6"/>
      <c r="AY10432" s="40"/>
    </row>
    <row r="10433" spans="32:51" x14ac:dyDescent="0.25">
      <c r="AF10433" s="6"/>
      <c r="AG10433" s="40"/>
      <c r="AJ10433" s="83"/>
      <c r="AK10433" s="40"/>
      <c r="AN10433" s="83"/>
      <c r="AO10433" s="40"/>
      <c r="AT10433" s="83"/>
      <c r="AU10433" s="40"/>
      <c r="AX10433" s="6"/>
      <c r="AY10433" s="40"/>
    </row>
    <row r="10434" spans="32:51" x14ac:dyDescent="0.25">
      <c r="AF10434" s="6"/>
      <c r="AG10434" s="40"/>
      <c r="AJ10434" s="83"/>
      <c r="AK10434" s="40"/>
      <c r="AN10434" s="83"/>
      <c r="AO10434" s="40"/>
      <c r="AT10434" s="83"/>
      <c r="AU10434" s="40"/>
      <c r="AX10434" s="6"/>
      <c r="AY10434" s="40"/>
    </row>
    <row r="10435" spans="32:51" x14ac:dyDescent="0.25">
      <c r="AF10435" s="6"/>
      <c r="AG10435" s="40"/>
      <c r="AJ10435" s="83"/>
      <c r="AK10435" s="40"/>
      <c r="AN10435" s="83"/>
      <c r="AO10435" s="40"/>
      <c r="AT10435" s="83"/>
      <c r="AU10435" s="40"/>
      <c r="AX10435" s="6"/>
      <c r="AY10435" s="40"/>
    </row>
    <row r="10436" spans="32:51" x14ac:dyDescent="0.25">
      <c r="AF10436" s="6"/>
      <c r="AG10436" s="40"/>
      <c r="AJ10436" s="83"/>
      <c r="AK10436" s="40"/>
      <c r="AN10436" s="83"/>
      <c r="AO10436" s="40"/>
      <c r="AT10436" s="83"/>
      <c r="AU10436" s="40"/>
      <c r="AX10436" s="6"/>
      <c r="AY10436" s="40"/>
    </row>
    <row r="10437" spans="32:51" x14ac:dyDescent="0.25">
      <c r="AF10437" s="6"/>
      <c r="AG10437" s="40"/>
      <c r="AJ10437" s="83"/>
      <c r="AK10437" s="40"/>
      <c r="AN10437" s="83"/>
      <c r="AO10437" s="40"/>
      <c r="AT10437" s="83"/>
      <c r="AU10437" s="40"/>
      <c r="AX10437" s="6"/>
      <c r="AY10437" s="40"/>
    </row>
    <row r="10438" spans="32:51" x14ac:dyDescent="0.25">
      <c r="AF10438" s="6"/>
      <c r="AG10438" s="40"/>
      <c r="AJ10438" s="83"/>
      <c r="AK10438" s="40"/>
      <c r="AN10438" s="83"/>
      <c r="AO10438" s="40"/>
      <c r="AT10438" s="83"/>
      <c r="AU10438" s="40"/>
      <c r="AX10438" s="6"/>
      <c r="AY10438" s="40"/>
    </row>
    <row r="10439" spans="32:51" x14ac:dyDescent="0.25">
      <c r="AF10439" s="6"/>
      <c r="AG10439" s="40"/>
      <c r="AJ10439" s="83"/>
      <c r="AK10439" s="40"/>
      <c r="AN10439" s="83"/>
      <c r="AO10439" s="40"/>
      <c r="AT10439" s="83"/>
      <c r="AU10439" s="40"/>
      <c r="AX10439" s="6"/>
      <c r="AY10439" s="40"/>
    </row>
    <row r="10440" spans="32:51" x14ac:dyDescent="0.25">
      <c r="AF10440" s="6"/>
      <c r="AG10440" s="40"/>
      <c r="AJ10440" s="83"/>
      <c r="AK10440" s="40"/>
      <c r="AN10440" s="83"/>
      <c r="AO10440" s="40"/>
      <c r="AT10440" s="83"/>
      <c r="AU10440" s="40"/>
      <c r="AX10440" s="6"/>
      <c r="AY10440" s="40"/>
    </row>
    <row r="10441" spans="32:51" x14ac:dyDescent="0.25">
      <c r="AF10441" s="6"/>
      <c r="AG10441" s="40"/>
      <c r="AJ10441" s="83"/>
      <c r="AK10441" s="40"/>
      <c r="AN10441" s="83"/>
      <c r="AO10441" s="40"/>
      <c r="AT10441" s="83"/>
      <c r="AU10441" s="40"/>
      <c r="AX10441" s="6"/>
      <c r="AY10441" s="40"/>
    </row>
    <row r="10442" spans="32:51" x14ac:dyDescent="0.25">
      <c r="AF10442" s="6"/>
      <c r="AG10442" s="40"/>
      <c r="AJ10442" s="83"/>
      <c r="AK10442" s="40"/>
      <c r="AN10442" s="83"/>
      <c r="AO10442" s="40"/>
      <c r="AT10442" s="83"/>
      <c r="AU10442" s="40"/>
      <c r="AX10442" s="6"/>
      <c r="AY10442" s="40"/>
    </row>
    <row r="10443" spans="32:51" x14ac:dyDescent="0.25">
      <c r="AF10443" s="6"/>
      <c r="AG10443" s="40"/>
      <c r="AJ10443" s="83"/>
      <c r="AK10443" s="40"/>
      <c r="AN10443" s="83"/>
      <c r="AO10443" s="40"/>
      <c r="AT10443" s="83"/>
      <c r="AU10443" s="40"/>
      <c r="AX10443" s="6"/>
      <c r="AY10443" s="40"/>
    </row>
    <row r="10444" spans="32:51" x14ac:dyDescent="0.25">
      <c r="AF10444" s="6"/>
      <c r="AG10444" s="40"/>
      <c r="AJ10444" s="83"/>
      <c r="AK10444" s="40"/>
      <c r="AN10444" s="83"/>
      <c r="AO10444" s="40"/>
      <c r="AT10444" s="83"/>
      <c r="AU10444" s="40"/>
      <c r="AX10444" s="6"/>
      <c r="AY10444" s="40"/>
    </row>
    <row r="10445" spans="32:51" x14ac:dyDescent="0.25">
      <c r="AF10445" s="6"/>
      <c r="AG10445" s="40"/>
      <c r="AJ10445" s="83"/>
      <c r="AK10445" s="40"/>
      <c r="AN10445" s="83"/>
      <c r="AO10445" s="40"/>
      <c r="AT10445" s="83"/>
      <c r="AU10445" s="40"/>
      <c r="AX10445" s="6"/>
      <c r="AY10445" s="40"/>
    </row>
    <row r="10446" spans="32:51" x14ac:dyDescent="0.25">
      <c r="AF10446" s="6"/>
      <c r="AG10446" s="40"/>
      <c r="AJ10446" s="83"/>
      <c r="AK10446" s="40"/>
      <c r="AN10446" s="83"/>
      <c r="AO10446" s="40"/>
      <c r="AT10446" s="83"/>
      <c r="AU10446" s="40"/>
      <c r="AX10446" s="6"/>
      <c r="AY10446" s="40"/>
    </row>
    <row r="10447" spans="32:51" x14ac:dyDescent="0.25">
      <c r="AF10447" s="6"/>
      <c r="AG10447" s="40"/>
      <c r="AJ10447" s="83"/>
      <c r="AK10447" s="40"/>
      <c r="AN10447" s="83"/>
      <c r="AO10447" s="40"/>
      <c r="AT10447" s="83"/>
      <c r="AU10447" s="40"/>
      <c r="AX10447" s="6"/>
      <c r="AY10447" s="40"/>
    </row>
    <row r="10448" spans="32:51" x14ac:dyDescent="0.25">
      <c r="AF10448" s="6"/>
      <c r="AG10448" s="40"/>
      <c r="AJ10448" s="83"/>
      <c r="AK10448" s="40"/>
      <c r="AN10448" s="83"/>
      <c r="AO10448" s="40"/>
      <c r="AT10448" s="83"/>
      <c r="AU10448" s="40"/>
      <c r="AX10448" s="6"/>
      <c r="AY10448" s="40"/>
    </row>
    <row r="10449" spans="32:51" x14ac:dyDescent="0.25">
      <c r="AF10449" s="6"/>
      <c r="AG10449" s="40"/>
      <c r="AJ10449" s="83"/>
      <c r="AK10449" s="40"/>
      <c r="AN10449" s="83"/>
      <c r="AO10449" s="40"/>
      <c r="AT10449" s="83"/>
      <c r="AU10449" s="40"/>
      <c r="AX10449" s="6"/>
      <c r="AY10449" s="40"/>
    </row>
    <row r="10450" spans="32:51" x14ac:dyDescent="0.25">
      <c r="AF10450" s="6"/>
      <c r="AG10450" s="40"/>
      <c r="AJ10450" s="83"/>
      <c r="AK10450" s="40"/>
      <c r="AN10450" s="83"/>
      <c r="AO10450" s="40"/>
      <c r="AT10450" s="83"/>
      <c r="AU10450" s="40"/>
      <c r="AX10450" s="6"/>
      <c r="AY10450" s="40"/>
    </row>
    <row r="10451" spans="32:51" x14ac:dyDescent="0.25">
      <c r="AF10451" s="6"/>
      <c r="AG10451" s="40"/>
      <c r="AJ10451" s="83"/>
      <c r="AK10451" s="40"/>
      <c r="AN10451" s="83"/>
      <c r="AO10451" s="40"/>
      <c r="AT10451" s="83"/>
      <c r="AU10451" s="40"/>
      <c r="AX10451" s="6"/>
      <c r="AY10451" s="40"/>
    </row>
    <row r="10452" spans="32:51" x14ac:dyDescent="0.25">
      <c r="AF10452" s="6"/>
      <c r="AG10452" s="40"/>
      <c r="AJ10452" s="83"/>
      <c r="AK10452" s="40"/>
      <c r="AN10452" s="83"/>
      <c r="AO10452" s="40"/>
      <c r="AT10452" s="83"/>
      <c r="AU10452" s="40"/>
      <c r="AX10452" s="6"/>
      <c r="AY10452" s="40"/>
    </row>
    <row r="10453" spans="32:51" x14ac:dyDescent="0.25">
      <c r="AF10453" s="6"/>
      <c r="AG10453" s="40"/>
      <c r="AJ10453" s="83"/>
      <c r="AK10453" s="40"/>
      <c r="AN10453" s="83"/>
      <c r="AO10453" s="40"/>
      <c r="AT10453" s="83"/>
      <c r="AU10453" s="40"/>
      <c r="AX10453" s="6"/>
      <c r="AY10453" s="40"/>
    </row>
    <row r="10454" spans="32:51" x14ac:dyDescent="0.25">
      <c r="AF10454" s="6"/>
      <c r="AG10454" s="40"/>
      <c r="AJ10454" s="83"/>
      <c r="AK10454" s="40"/>
      <c r="AN10454" s="83"/>
      <c r="AO10454" s="40"/>
      <c r="AT10454" s="83"/>
      <c r="AU10454" s="40"/>
      <c r="AX10454" s="6"/>
      <c r="AY10454" s="40"/>
    </row>
    <row r="10455" spans="32:51" x14ac:dyDescent="0.25">
      <c r="AF10455" s="6"/>
      <c r="AG10455" s="40"/>
      <c r="AJ10455" s="83"/>
      <c r="AK10455" s="40"/>
      <c r="AN10455" s="83"/>
      <c r="AO10455" s="40"/>
      <c r="AT10455" s="83"/>
      <c r="AU10455" s="40"/>
      <c r="AX10455" s="6"/>
      <c r="AY10455" s="40"/>
    </row>
    <row r="10456" spans="32:51" x14ac:dyDescent="0.25">
      <c r="AF10456" s="6"/>
      <c r="AG10456" s="40"/>
      <c r="AJ10456" s="83"/>
      <c r="AK10456" s="40"/>
      <c r="AN10456" s="83"/>
      <c r="AO10456" s="40"/>
      <c r="AT10456" s="83"/>
      <c r="AU10456" s="40"/>
      <c r="AX10456" s="6"/>
      <c r="AY10456" s="40"/>
    </row>
    <row r="10457" spans="32:51" x14ac:dyDescent="0.25">
      <c r="AF10457" s="6"/>
      <c r="AG10457" s="40"/>
      <c r="AJ10457" s="83"/>
      <c r="AK10457" s="40"/>
      <c r="AN10457" s="83"/>
      <c r="AO10457" s="40"/>
      <c r="AT10457" s="83"/>
      <c r="AU10457" s="40"/>
      <c r="AX10457" s="6"/>
      <c r="AY10457" s="40"/>
    </row>
    <row r="10458" spans="32:51" x14ac:dyDescent="0.25">
      <c r="AF10458" s="6"/>
      <c r="AG10458" s="40"/>
      <c r="AJ10458" s="83"/>
      <c r="AK10458" s="40"/>
      <c r="AN10458" s="83"/>
      <c r="AO10458" s="40"/>
      <c r="AT10458" s="83"/>
      <c r="AU10458" s="40"/>
      <c r="AX10458" s="6"/>
      <c r="AY10458" s="40"/>
    </row>
    <row r="10459" spans="32:51" x14ac:dyDescent="0.25">
      <c r="AF10459" s="6"/>
      <c r="AG10459" s="40"/>
      <c r="AJ10459" s="83"/>
      <c r="AK10459" s="40"/>
      <c r="AN10459" s="83"/>
      <c r="AO10459" s="40"/>
      <c r="AT10459" s="83"/>
      <c r="AU10459" s="40"/>
      <c r="AX10459" s="6"/>
      <c r="AY10459" s="40"/>
    </row>
    <row r="10460" spans="32:51" x14ac:dyDescent="0.25">
      <c r="AF10460" s="6"/>
      <c r="AG10460" s="40"/>
      <c r="AJ10460" s="83"/>
      <c r="AK10460" s="40"/>
      <c r="AN10460" s="83"/>
      <c r="AO10460" s="40"/>
      <c r="AT10460" s="83"/>
      <c r="AU10460" s="40"/>
      <c r="AX10460" s="6"/>
      <c r="AY10460" s="40"/>
    </row>
    <row r="10461" spans="32:51" x14ac:dyDescent="0.25">
      <c r="AF10461" s="6"/>
      <c r="AG10461" s="40"/>
      <c r="AJ10461" s="83"/>
      <c r="AK10461" s="40"/>
      <c r="AN10461" s="83"/>
      <c r="AO10461" s="40"/>
      <c r="AT10461" s="83"/>
      <c r="AU10461" s="40"/>
      <c r="AX10461" s="6"/>
      <c r="AY10461" s="40"/>
    </row>
    <row r="10462" spans="32:51" x14ac:dyDescent="0.25">
      <c r="AF10462" s="6"/>
      <c r="AG10462" s="40"/>
      <c r="AJ10462" s="83"/>
      <c r="AK10462" s="40"/>
      <c r="AN10462" s="83"/>
      <c r="AO10462" s="40"/>
      <c r="AT10462" s="83"/>
      <c r="AU10462" s="40"/>
      <c r="AX10462" s="6"/>
      <c r="AY10462" s="40"/>
    </row>
    <row r="10463" spans="32:51" x14ac:dyDescent="0.25">
      <c r="AF10463" s="6"/>
      <c r="AG10463" s="40"/>
      <c r="AJ10463" s="83"/>
      <c r="AK10463" s="40"/>
      <c r="AN10463" s="83"/>
      <c r="AO10463" s="40"/>
      <c r="AT10463" s="83"/>
      <c r="AU10463" s="40"/>
      <c r="AX10463" s="6"/>
      <c r="AY10463" s="40"/>
    </row>
    <row r="10464" spans="32:51" x14ac:dyDescent="0.25">
      <c r="AF10464" s="6"/>
      <c r="AG10464" s="40"/>
      <c r="AJ10464" s="83"/>
      <c r="AK10464" s="40"/>
      <c r="AN10464" s="83"/>
      <c r="AO10464" s="40"/>
      <c r="AT10464" s="83"/>
      <c r="AU10464" s="40"/>
      <c r="AX10464" s="6"/>
      <c r="AY10464" s="40"/>
    </row>
    <row r="10465" spans="32:51" x14ac:dyDescent="0.25">
      <c r="AF10465" s="6"/>
      <c r="AG10465" s="40"/>
      <c r="AJ10465" s="83"/>
      <c r="AK10465" s="40"/>
      <c r="AN10465" s="83"/>
      <c r="AO10465" s="40"/>
      <c r="AT10465" s="83"/>
      <c r="AU10465" s="40"/>
      <c r="AX10465" s="6"/>
      <c r="AY10465" s="40"/>
    </row>
    <row r="10466" spans="32:51" x14ac:dyDescent="0.25">
      <c r="AF10466" s="6"/>
      <c r="AG10466" s="40"/>
      <c r="AJ10466" s="83"/>
      <c r="AK10466" s="40"/>
      <c r="AN10466" s="83"/>
      <c r="AO10466" s="40"/>
      <c r="AT10466" s="83"/>
      <c r="AU10466" s="40"/>
      <c r="AX10466" s="6"/>
      <c r="AY10466" s="40"/>
    </row>
    <row r="10467" spans="32:51" x14ac:dyDescent="0.25">
      <c r="AF10467" s="6"/>
      <c r="AG10467" s="40"/>
      <c r="AJ10467" s="83"/>
      <c r="AK10467" s="40"/>
      <c r="AN10467" s="83"/>
      <c r="AO10467" s="40"/>
      <c r="AT10467" s="83"/>
      <c r="AU10467" s="40"/>
      <c r="AX10467" s="6"/>
      <c r="AY10467" s="40"/>
    </row>
    <row r="10468" spans="32:51" x14ac:dyDescent="0.25">
      <c r="AF10468" s="6"/>
      <c r="AG10468" s="40"/>
      <c r="AJ10468" s="83"/>
      <c r="AK10468" s="40"/>
      <c r="AN10468" s="83"/>
      <c r="AO10468" s="40"/>
      <c r="AT10468" s="83"/>
      <c r="AU10468" s="40"/>
      <c r="AX10468" s="6"/>
      <c r="AY10468" s="40"/>
    </row>
    <row r="10469" spans="32:51" x14ac:dyDescent="0.25">
      <c r="AF10469" s="6"/>
      <c r="AG10469" s="40"/>
      <c r="AJ10469" s="83"/>
      <c r="AK10469" s="40"/>
      <c r="AN10469" s="83"/>
      <c r="AO10469" s="40"/>
      <c r="AT10469" s="83"/>
      <c r="AU10469" s="40"/>
      <c r="AX10469" s="6"/>
      <c r="AY10469" s="40"/>
    </row>
    <row r="10470" spans="32:51" x14ac:dyDescent="0.25">
      <c r="AF10470" s="6"/>
      <c r="AG10470" s="40"/>
      <c r="AJ10470" s="83"/>
      <c r="AK10470" s="40"/>
      <c r="AN10470" s="83"/>
      <c r="AO10470" s="40"/>
      <c r="AT10470" s="83"/>
      <c r="AU10470" s="40"/>
      <c r="AX10470" s="6"/>
      <c r="AY10470" s="40"/>
    </row>
    <row r="10471" spans="32:51" x14ac:dyDescent="0.25">
      <c r="AF10471" s="6"/>
      <c r="AG10471" s="40"/>
      <c r="AJ10471" s="83"/>
      <c r="AK10471" s="40"/>
      <c r="AN10471" s="83"/>
      <c r="AO10471" s="40"/>
      <c r="AT10471" s="83"/>
      <c r="AU10471" s="40"/>
      <c r="AX10471" s="6"/>
      <c r="AY10471" s="40"/>
    </row>
    <row r="10472" spans="32:51" x14ac:dyDescent="0.25">
      <c r="AF10472" s="6"/>
      <c r="AG10472" s="40"/>
      <c r="AJ10472" s="83"/>
      <c r="AK10472" s="40"/>
      <c r="AN10472" s="83"/>
      <c r="AO10472" s="40"/>
      <c r="AT10472" s="83"/>
      <c r="AU10472" s="40"/>
      <c r="AX10472" s="6"/>
      <c r="AY10472" s="40"/>
    </row>
    <row r="10473" spans="32:51" x14ac:dyDescent="0.25">
      <c r="AF10473" s="6"/>
      <c r="AG10473" s="40"/>
      <c r="AJ10473" s="83"/>
      <c r="AK10473" s="40"/>
      <c r="AN10473" s="83"/>
      <c r="AO10473" s="40"/>
      <c r="AT10473" s="83"/>
      <c r="AU10473" s="40"/>
      <c r="AX10473" s="6"/>
      <c r="AY10473" s="40"/>
    </row>
    <row r="10474" spans="32:51" x14ac:dyDescent="0.25">
      <c r="AF10474" s="6"/>
      <c r="AG10474" s="40"/>
      <c r="AJ10474" s="83"/>
      <c r="AK10474" s="40"/>
      <c r="AN10474" s="83"/>
      <c r="AO10474" s="40"/>
      <c r="AT10474" s="83"/>
      <c r="AU10474" s="40"/>
      <c r="AX10474" s="6"/>
      <c r="AY10474" s="40"/>
    </row>
    <row r="10475" spans="32:51" x14ac:dyDescent="0.25">
      <c r="AF10475" s="6"/>
      <c r="AG10475" s="40"/>
      <c r="AJ10475" s="83"/>
      <c r="AK10475" s="40"/>
      <c r="AN10475" s="83"/>
      <c r="AO10475" s="40"/>
      <c r="AT10475" s="83"/>
      <c r="AU10475" s="40"/>
      <c r="AX10475" s="6"/>
      <c r="AY10475" s="40"/>
    </row>
    <row r="10476" spans="32:51" x14ac:dyDescent="0.25">
      <c r="AF10476" s="6"/>
      <c r="AG10476" s="40"/>
      <c r="AJ10476" s="83"/>
      <c r="AK10476" s="40"/>
      <c r="AN10476" s="83"/>
      <c r="AO10476" s="40"/>
      <c r="AT10476" s="83"/>
      <c r="AU10476" s="40"/>
      <c r="AX10476" s="6"/>
      <c r="AY10476" s="40"/>
    </row>
    <row r="10477" spans="32:51" x14ac:dyDescent="0.25">
      <c r="AF10477" s="6"/>
      <c r="AG10477" s="40"/>
      <c r="AJ10477" s="83"/>
      <c r="AK10477" s="40"/>
      <c r="AN10477" s="83"/>
      <c r="AO10477" s="40"/>
      <c r="AT10477" s="83"/>
      <c r="AU10477" s="40"/>
      <c r="AX10477" s="6"/>
      <c r="AY10477" s="40"/>
    </row>
    <row r="10478" spans="32:51" x14ac:dyDescent="0.25">
      <c r="AF10478" s="6"/>
      <c r="AG10478" s="40"/>
      <c r="AJ10478" s="83"/>
      <c r="AK10478" s="40"/>
      <c r="AN10478" s="83"/>
      <c r="AO10478" s="40"/>
      <c r="AT10478" s="83"/>
      <c r="AU10478" s="40"/>
      <c r="AX10478" s="6"/>
      <c r="AY10478" s="40"/>
    </row>
    <row r="10479" spans="32:51" x14ac:dyDescent="0.25">
      <c r="AF10479" s="6"/>
      <c r="AG10479" s="40"/>
      <c r="AJ10479" s="83"/>
      <c r="AK10479" s="40"/>
      <c r="AN10479" s="83"/>
      <c r="AO10479" s="40"/>
      <c r="AT10479" s="83"/>
      <c r="AU10479" s="40"/>
      <c r="AX10479" s="6"/>
      <c r="AY10479" s="40"/>
    </row>
    <row r="10480" spans="32:51" x14ac:dyDescent="0.25">
      <c r="AF10480" s="6"/>
      <c r="AG10480" s="40"/>
      <c r="AJ10480" s="83"/>
      <c r="AK10480" s="40"/>
      <c r="AN10480" s="83"/>
      <c r="AO10480" s="40"/>
      <c r="AT10480" s="83"/>
      <c r="AU10480" s="40"/>
      <c r="AX10480" s="6"/>
      <c r="AY10480" s="40"/>
    </row>
    <row r="10481" spans="32:51" x14ac:dyDescent="0.25">
      <c r="AF10481" s="6"/>
      <c r="AG10481" s="40"/>
      <c r="AJ10481" s="83"/>
      <c r="AK10481" s="40"/>
      <c r="AN10481" s="83"/>
      <c r="AO10481" s="40"/>
      <c r="AT10481" s="83"/>
      <c r="AU10481" s="40"/>
      <c r="AX10481" s="6"/>
      <c r="AY10481" s="40"/>
    </row>
    <row r="10482" spans="32:51" x14ac:dyDescent="0.25">
      <c r="AF10482" s="6"/>
      <c r="AG10482" s="40"/>
      <c r="AJ10482" s="83"/>
      <c r="AK10482" s="40"/>
      <c r="AN10482" s="83"/>
      <c r="AO10482" s="40"/>
      <c r="AT10482" s="83"/>
      <c r="AU10482" s="40"/>
      <c r="AX10482" s="6"/>
      <c r="AY10482" s="40"/>
    </row>
    <row r="10483" spans="32:51" x14ac:dyDescent="0.25">
      <c r="AF10483" s="6"/>
      <c r="AG10483" s="40"/>
      <c r="AJ10483" s="83"/>
      <c r="AK10483" s="40"/>
      <c r="AN10483" s="83"/>
      <c r="AO10483" s="40"/>
      <c r="AT10483" s="83"/>
      <c r="AU10483" s="40"/>
      <c r="AX10483" s="6"/>
      <c r="AY10483" s="40"/>
    </row>
    <row r="10484" spans="32:51" x14ac:dyDescent="0.25">
      <c r="AF10484" s="6"/>
      <c r="AG10484" s="40"/>
      <c r="AJ10484" s="83"/>
      <c r="AK10484" s="40"/>
      <c r="AN10484" s="83"/>
      <c r="AO10484" s="40"/>
      <c r="AT10484" s="83"/>
      <c r="AU10484" s="40"/>
      <c r="AX10484" s="6"/>
      <c r="AY10484" s="40"/>
    </row>
    <row r="10485" spans="32:51" x14ac:dyDescent="0.25">
      <c r="AF10485" s="6"/>
      <c r="AG10485" s="40"/>
      <c r="AJ10485" s="83"/>
      <c r="AK10485" s="40"/>
      <c r="AN10485" s="83"/>
      <c r="AO10485" s="40"/>
      <c r="AT10485" s="83"/>
      <c r="AU10485" s="40"/>
      <c r="AX10485" s="6"/>
      <c r="AY10485" s="40"/>
    </row>
    <row r="10486" spans="32:51" x14ac:dyDescent="0.25">
      <c r="AF10486" s="6"/>
      <c r="AG10486" s="40"/>
      <c r="AJ10486" s="83"/>
      <c r="AK10486" s="40"/>
      <c r="AN10486" s="83"/>
      <c r="AO10486" s="40"/>
      <c r="AT10486" s="83"/>
      <c r="AU10486" s="40"/>
      <c r="AX10486" s="6"/>
      <c r="AY10486" s="40"/>
    </row>
    <row r="10487" spans="32:51" x14ac:dyDescent="0.25">
      <c r="AF10487" s="6"/>
      <c r="AG10487" s="40"/>
      <c r="AJ10487" s="83"/>
      <c r="AK10487" s="40"/>
      <c r="AN10487" s="83"/>
      <c r="AO10487" s="40"/>
      <c r="AT10487" s="83"/>
      <c r="AU10487" s="40"/>
      <c r="AX10487" s="6"/>
      <c r="AY10487" s="40"/>
    </row>
    <row r="10488" spans="32:51" x14ac:dyDescent="0.25">
      <c r="AF10488" s="6"/>
      <c r="AG10488" s="40"/>
      <c r="AJ10488" s="83"/>
      <c r="AK10488" s="40"/>
      <c r="AN10488" s="83"/>
      <c r="AO10488" s="40"/>
      <c r="AT10488" s="83"/>
      <c r="AU10488" s="40"/>
      <c r="AX10488" s="6"/>
      <c r="AY10488" s="40"/>
    </row>
    <row r="10489" spans="32:51" x14ac:dyDescent="0.25">
      <c r="AF10489" s="6"/>
      <c r="AG10489" s="40"/>
      <c r="AJ10489" s="83"/>
      <c r="AK10489" s="40"/>
      <c r="AN10489" s="83"/>
      <c r="AO10489" s="40"/>
      <c r="AT10489" s="83"/>
      <c r="AU10489" s="40"/>
      <c r="AX10489" s="6"/>
      <c r="AY10489" s="40"/>
    </row>
    <row r="10490" spans="32:51" x14ac:dyDescent="0.25">
      <c r="AF10490" s="6"/>
      <c r="AG10490" s="40"/>
      <c r="AJ10490" s="83"/>
      <c r="AK10490" s="40"/>
      <c r="AN10490" s="83"/>
      <c r="AO10490" s="40"/>
      <c r="AT10490" s="83"/>
      <c r="AU10490" s="40"/>
      <c r="AX10490" s="6"/>
      <c r="AY10490" s="40"/>
    </row>
    <row r="10491" spans="32:51" x14ac:dyDescent="0.25">
      <c r="AF10491" s="6"/>
      <c r="AG10491" s="40"/>
      <c r="AJ10491" s="83"/>
      <c r="AK10491" s="40"/>
      <c r="AN10491" s="83"/>
      <c r="AO10491" s="40"/>
      <c r="AT10491" s="83"/>
      <c r="AU10491" s="40"/>
      <c r="AX10491" s="6"/>
      <c r="AY10491" s="40"/>
    </row>
    <row r="10492" spans="32:51" x14ac:dyDescent="0.25">
      <c r="AF10492" s="6"/>
      <c r="AG10492" s="40"/>
      <c r="AJ10492" s="83"/>
      <c r="AK10492" s="40"/>
      <c r="AN10492" s="83"/>
      <c r="AO10492" s="40"/>
      <c r="AT10492" s="83"/>
      <c r="AU10492" s="40"/>
      <c r="AX10492" s="6"/>
      <c r="AY10492" s="40"/>
    </row>
    <row r="10493" spans="32:51" x14ac:dyDescent="0.25">
      <c r="AF10493" s="6"/>
      <c r="AG10493" s="40"/>
      <c r="AJ10493" s="83"/>
      <c r="AK10493" s="40"/>
      <c r="AN10493" s="83"/>
      <c r="AO10493" s="40"/>
      <c r="AT10493" s="83"/>
      <c r="AU10493" s="40"/>
      <c r="AX10493" s="6"/>
      <c r="AY10493" s="40"/>
    </row>
    <row r="10494" spans="32:51" x14ac:dyDescent="0.25">
      <c r="AF10494" s="6"/>
      <c r="AG10494" s="40"/>
      <c r="AJ10494" s="83"/>
      <c r="AK10494" s="40"/>
      <c r="AN10494" s="83"/>
      <c r="AO10494" s="40"/>
      <c r="AT10494" s="83"/>
      <c r="AU10494" s="40"/>
      <c r="AX10494" s="6"/>
      <c r="AY10494" s="40"/>
    </row>
    <row r="10495" spans="32:51" x14ac:dyDescent="0.25">
      <c r="AF10495" s="6"/>
      <c r="AG10495" s="40"/>
      <c r="AJ10495" s="83"/>
      <c r="AK10495" s="40"/>
      <c r="AN10495" s="83"/>
      <c r="AO10495" s="40"/>
      <c r="AT10495" s="83"/>
      <c r="AU10495" s="40"/>
      <c r="AX10495" s="6"/>
      <c r="AY10495" s="40"/>
    </row>
    <row r="10496" spans="32:51" x14ac:dyDescent="0.25">
      <c r="AF10496" s="6"/>
      <c r="AG10496" s="40"/>
      <c r="AJ10496" s="83"/>
      <c r="AK10496" s="40"/>
      <c r="AN10496" s="83"/>
      <c r="AO10496" s="40"/>
      <c r="AT10496" s="83"/>
      <c r="AU10496" s="40"/>
      <c r="AX10496" s="6"/>
      <c r="AY10496" s="40"/>
    </row>
    <row r="10497" spans="32:51" x14ac:dyDescent="0.25">
      <c r="AF10497" s="6"/>
      <c r="AG10497" s="40"/>
      <c r="AJ10497" s="83"/>
      <c r="AK10497" s="40"/>
      <c r="AN10497" s="83"/>
      <c r="AO10497" s="40"/>
      <c r="AT10497" s="83"/>
      <c r="AU10497" s="40"/>
      <c r="AX10497" s="6"/>
      <c r="AY10497" s="40"/>
    </row>
    <row r="10498" spans="32:51" x14ac:dyDescent="0.25">
      <c r="AF10498" s="6"/>
      <c r="AG10498" s="40"/>
      <c r="AJ10498" s="83"/>
      <c r="AK10498" s="40"/>
      <c r="AN10498" s="83"/>
      <c r="AO10498" s="40"/>
      <c r="AT10498" s="83"/>
      <c r="AU10498" s="40"/>
      <c r="AX10498" s="6"/>
      <c r="AY10498" s="40"/>
    </row>
    <row r="10499" spans="32:51" x14ac:dyDescent="0.25">
      <c r="AF10499" s="6"/>
      <c r="AG10499" s="40"/>
      <c r="AJ10499" s="83"/>
      <c r="AK10499" s="40"/>
      <c r="AN10499" s="83"/>
      <c r="AO10499" s="40"/>
      <c r="AT10499" s="83"/>
      <c r="AU10499" s="40"/>
      <c r="AX10499" s="6"/>
      <c r="AY10499" s="40"/>
    </row>
    <row r="10500" spans="32:51" x14ac:dyDescent="0.25">
      <c r="AF10500" s="6"/>
      <c r="AG10500" s="40"/>
      <c r="AJ10500" s="83"/>
      <c r="AK10500" s="40"/>
      <c r="AN10500" s="83"/>
      <c r="AO10500" s="40"/>
      <c r="AT10500" s="83"/>
      <c r="AU10500" s="40"/>
      <c r="AX10500" s="6"/>
      <c r="AY10500" s="40"/>
    </row>
    <row r="10501" spans="32:51" x14ac:dyDescent="0.25">
      <c r="AF10501" s="6"/>
      <c r="AG10501" s="40"/>
      <c r="AJ10501" s="83"/>
      <c r="AK10501" s="40"/>
      <c r="AN10501" s="83"/>
      <c r="AO10501" s="40"/>
      <c r="AT10501" s="83"/>
      <c r="AU10501" s="40"/>
      <c r="AX10501" s="6"/>
      <c r="AY10501" s="40"/>
    </row>
    <row r="10502" spans="32:51" x14ac:dyDescent="0.25">
      <c r="AF10502" s="6"/>
      <c r="AG10502" s="40"/>
      <c r="AJ10502" s="83"/>
      <c r="AK10502" s="40"/>
      <c r="AN10502" s="83"/>
      <c r="AO10502" s="40"/>
      <c r="AT10502" s="83"/>
      <c r="AU10502" s="40"/>
      <c r="AX10502" s="6"/>
      <c r="AY10502" s="40"/>
    </row>
    <row r="10503" spans="32:51" x14ac:dyDescent="0.25">
      <c r="AF10503" s="6"/>
      <c r="AG10503" s="40"/>
      <c r="AJ10503" s="83"/>
      <c r="AK10503" s="40"/>
      <c r="AN10503" s="83"/>
      <c r="AO10503" s="40"/>
      <c r="AT10503" s="83"/>
      <c r="AU10503" s="40"/>
      <c r="AX10503" s="6"/>
      <c r="AY10503" s="40"/>
    </row>
    <row r="10504" spans="32:51" x14ac:dyDescent="0.25">
      <c r="AF10504" s="6"/>
      <c r="AG10504" s="40"/>
      <c r="AJ10504" s="83"/>
      <c r="AK10504" s="40"/>
      <c r="AN10504" s="83"/>
      <c r="AO10504" s="40"/>
      <c r="AT10504" s="83"/>
      <c r="AU10504" s="40"/>
      <c r="AX10504" s="6"/>
      <c r="AY10504" s="40"/>
    </row>
    <row r="10505" spans="32:51" x14ac:dyDescent="0.25">
      <c r="AF10505" s="6"/>
      <c r="AG10505" s="40"/>
      <c r="AJ10505" s="83"/>
      <c r="AK10505" s="40"/>
      <c r="AN10505" s="83"/>
      <c r="AO10505" s="40"/>
      <c r="AT10505" s="83"/>
      <c r="AU10505" s="40"/>
      <c r="AX10505" s="6"/>
      <c r="AY10505" s="40"/>
    </row>
    <row r="10506" spans="32:51" x14ac:dyDescent="0.25">
      <c r="AF10506" s="6"/>
      <c r="AG10506" s="40"/>
      <c r="AJ10506" s="83"/>
      <c r="AK10506" s="40"/>
      <c r="AN10506" s="83"/>
      <c r="AO10506" s="40"/>
      <c r="AT10506" s="83"/>
      <c r="AU10506" s="40"/>
      <c r="AX10506" s="6"/>
      <c r="AY10506" s="40"/>
    </row>
    <row r="10507" spans="32:51" x14ac:dyDescent="0.25">
      <c r="AF10507" s="6"/>
      <c r="AG10507" s="40"/>
      <c r="AJ10507" s="83"/>
      <c r="AK10507" s="40"/>
      <c r="AN10507" s="83"/>
      <c r="AO10507" s="40"/>
      <c r="AT10507" s="83"/>
      <c r="AU10507" s="40"/>
      <c r="AX10507" s="6"/>
      <c r="AY10507" s="40"/>
    </row>
    <row r="10508" spans="32:51" x14ac:dyDescent="0.25">
      <c r="AF10508" s="6"/>
      <c r="AG10508" s="40"/>
      <c r="AJ10508" s="83"/>
      <c r="AK10508" s="40"/>
      <c r="AN10508" s="83"/>
      <c r="AO10508" s="40"/>
      <c r="AT10508" s="83"/>
      <c r="AU10508" s="40"/>
      <c r="AX10508" s="6"/>
      <c r="AY10508" s="40"/>
    </row>
    <row r="10509" spans="32:51" x14ac:dyDescent="0.25">
      <c r="AF10509" s="6"/>
      <c r="AG10509" s="40"/>
      <c r="AJ10509" s="83"/>
      <c r="AK10509" s="40"/>
      <c r="AN10509" s="83"/>
      <c r="AO10509" s="40"/>
      <c r="AT10509" s="83"/>
      <c r="AU10509" s="40"/>
      <c r="AX10509" s="6"/>
      <c r="AY10509" s="40"/>
    </row>
    <row r="10510" spans="32:51" x14ac:dyDescent="0.25">
      <c r="AF10510" s="6"/>
      <c r="AG10510" s="40"/>
      <c r="AJ10510" s="83"/>
      <c r="AK10510" s="40"/>
      <c r="AN10510" s="83"/>
      <c r="AO10510" s="40"/>
      <c r="AT10510" s="83"/>
      <c r="AU10510" s="40"/>
      <c r="AX10510" s="6"/>
      <c r="AY10510" s="40"/>
    </row>
    <row r="10511" spans="32:51" x14ac:dyDescent="0.25">
      <c r="AF10511" s="6"/>
      <c r="AG10511" s="40"/>
      <c r="AJ10511" s="83"/>
      <c r="AK10511" s="40"/>
      <c r="AN10511" s="83"/>
      <c r="AO10511" s="40"/>
      <c r="AT10511" s="83"/>
      <c r="AU10511" s="40"/>
      <c r="AX10511" s="6"/>
      <c r="AY10511" s="40"/>
    </row>
    <row r="10512" spans="32:51" x14ac:dyDescent="0.25">
      <c r="AF10512" s="6"/>
      <c r="AG10512" s="40"/>
      <c r="AJ10512" s="83"/>
      <c r="AK10512" s="40"/>
      <c r="AN10512" s="83"/>
      <c r="AO10512" s="40"/>
      <c r="AT10512" s="83"/>
      <c r="AU10512" s="40"/>
      <c r="AX10512" s="6"/>
      <c r="AY10512" s="40"/>
    </row>
    <row r="10513" spans="32:51" x14ac:dyDescent="0.25">
      <c r="AF10513" s="6"/>
      <c r="AG10513" s="40"/>
      <c r="AJ10513" s="83"/>
      <c r="AK10513" s="40"/>
      <c r="AN10513" s="83"/>
      <c r="AO10513" s="40"/>
      <c r="AT10513" s="83"/>
      <c r="AU10513" s="40"/>
      <c r="AX10513" s="6"/>
      <c r="AY10513" s="40"/>
    </row>
    <row r="10514" spans="32:51" x14ac:dyDescent="0.25">
      <c r="AF10514" s="6"/>
      <c r="AG10514" s="40"/>
      <c r="AJ10514" s="83"/>
      <c r="AK10514" s="40"/>
      <c r="AN10514" s="83"/>
      <c r="AO10514" s="40"/>
      <c r="AT10514" s="83"/>
      <c r="AU10514" s="40"/>
      <c r="AX10514" s="6"/>
      <c r="AY10514" s="40"/>
    </row>
    <row r="10515" spans="32:51" x14ac:dyDescent="0.25">
      <c r="AF10515" s="6"/>
      <c r="AG10515" s="40"/>
      <c r="AJ10515" s="83"/>
      <c r="AK10515" s="40"/>
      <c r="AN10515" s="83"/>
      <c r="AO10515" s="40"/>
      <c r="AT10515" s="83"/>
      <c r="AU10515" s="40"/>
      <c r="AX10515" s="6"/>
      <c r="AY10515" s="40"/>
    </row>
    <row r="10516" spans="32:51" x14ac:dyDescent="0.25">
      <c r="AF10516" s="6"/>
      <c r="AG10516" s="40"/>
      <c r="AJ10516" s="83"/>
      <c r="AK10516" s="40"/>
      <c r="AN10516" s="83"/>
      <c r="AO10516" s="40"/>
      <c r="AT10516" s="83"/>
      <c r="AU10516" s="40"/>
      <c r="AX10516" s="6"/>
      <c r="AY10516" s="40"/>
    </row>
    <row r="10517" spans="32:51" x14ac:dyDescent="0.25">
      <c r="AF10517" s="6"/>
      <c r="AG10517" s="40"/>
      <c r="AJ10517" s="83"/>
      <c r="AK10517" s="40"/>
      <c r="AN10517" s="83"/>
      <c r="AO10517" s="40"/>
      <c r="AT10517" s="83"/>
      <c r="AU10517" s="40"/>
      <c r="AX10517" s="6"/>
      <c r="AY10517" s="40"/>
    </row>
    <row r="10518" spans="32:51" x14ac:dyDescent="0.25">
      <c r="AF10518" s="6"/>
      <c r="AG10518" s="40"/>
      <c r="AJ10518" s="83"/>
      <c r="AK10518" s="40"/>
      <c r="AN10518" s="83"/>
      <c r="AO10518" s="40"/>
      <c r="AT10518" s="83"/>
      <c r="AU10518" s="40"/>
      <c r="AX10518" s="6"/>
      <c r="AY10518" s="40"/>
    </row>
    <row r="10519" spans="32:51" x14ac:dyDescent="0.25">
      <c r="AF10519" s="6"/>
      <c r="AG10519" s="40"/>
      <c r="AJ10519" s="83"/>
      <c r="AK10519" s="40"/>
      <c r="AN10519" s="83"/>
      <c r="AO10519" s="40"/>
      <c r="AT10519" s="83"/>
      <c r="AU10519" s="40"/>
      <c r="AX10519" s="6"/>
      <c r="AY10519" s="40"/>
    </row>
    <row r="10520" spans="32:51" x14ac:dyDescent="0.25">
      <c r="AF10520" s="6"/>
      <c r="AG10520" s="40"/>
      <c r="AJ10520" s="83"/>
      <c r="AK10520" s="40"/>
      <c r="AN10520" s="83"/>
      <c r="AO10520" s="40"/>
      <c r="AT10520" s="83"/>
      <c r="AU10520" s="40"/>
      <c r="AX10520" s="6"/>
      <c r="AY10520" s="40"/>
    </row>
    <row r="10521" spans="32:51" x14ac:dyDescent="0.25">
      <c r="AF10521" s="6"/>
      <c r="AG10521" s="40"/>
      <c r="AJ10521" s="83"/>
      <c r="AK10521" s="40"/>
      <c r="AN10521" s="83"/>
      <c r="AO10521" s="40"/>
      <c r="AT10521" s="83"/>
      <c r="AU10521" s="40"/>
      <c r="AX10521" s="6"/>
      <c r="AY10521" s="40"/>
    </row>
    <row r="10522" spans="32:51" x14ac:dyDescent="0.25">
      <c r="AF10522" s="6"/>
      <c r="AG10522" s="40"/>
      <c r="AJ10522" s="83"/>
      <c r="AK10522" s="40"/>
      <c r="AN10522" s="83"/>
      <c r="AO10522" s="40"/>
      <c r="AT10522" s="83"/>
      <c r="AU10522" s="40"/>
      <c r="AX10522" s="6"/>
      <c r="AY10522" s="40"/>
    </row>
    <row r="10523" spans="32:51" x14ac:dyDescent="0.25">
      <c r="AF10523" s="6"/>
      <c r="AG10523" s="40"/>
      <c r="AJ10523" s="83"/>
      <c r="AK10523" s="40"/>
      <c r="AN10523" s="83"/>
      <c r="AO10523" s="40"/>
      <c r="AT10523" s="83"/>
      <c r="AU10523" s="40"/>
      <c r="AX10523" s="6"/>
      <c r="AY10523" s="40"/>
    </row>
    <row r="10524" spans="32:51" x14ac:dyDescent="0.25">
      <c r="AF10524" s="6"/>
      <c r="AG10524" s="40"/>
      <c r="AJ10524" s="83"/>
      <c r="AK10524" s="40"/>
      <c r="AN10524" s="83"/>
      <c r="AO10524" s="40"/>
      <c r="AT10524" s="83"/>
      <c r="AU10524" s="40"/>
      <c r="AX10524" s="6"/>
      <c r="AY10524" s="40"/>
    </row>
    <row r="10525" spans="32:51" x14ac:dyDescent="0.25">
      <c r="AF10525" s="6"/>
      <c r="AG10525" s="40"/>
      <c r="AJ10525" s="83"/>
      <c r="AK10525" s="40"/>
      <c r="AN10525" s="83"/>
      <c r="AO10525" s="40"/>
      <c r="AT10525" s="83"/>
      <c r="AU10525" s="40"/>
      <c r="AX10525" s="6"/>
      <c r="AY10525" s="40"/>
    </row>
    <row r="10526" spans="32:51" x14ac:dyDescent="0.25">
      <c r="AF10526" s="6"/>
      <c r="AG10526" s="40"/>
      <c r="AJ10526" s="83"/>
      <c r="AK10526" s="40"/>
      <c r="AN10526" s="83"/>
      <c r="AO10526" s="40"/>
      <c r="AT10526" s="83"/>
      <c r="AU10526" s="40"/>
      <c r="AX10526" s="6"/>
      <c r="AY10526" s="40"/>
    </row>
    <row r="10527" spans="32:51" x14ac:dyDescent="0.25">
      <c r="AF10527" s="6"/>
      <c r="AG10527" s="40"/>
      <c r="AJ10527" s="83"/>
      <c r="AK10527" s="40"/>
      <c r="AN10527" s="83"/>
      <c r="AO10527" s="40"/>
      <c r="AT10527" s="83"/>
      <c r="AU10527" s="40"/>
      <c r="AX10527" s="6"/>
      <c r="AY10527" s="40"/>
    </row>
    <row r="10528" spans="32:51" x14ac:dyDescent="0.25">
      <c r="AF10528" s="6"/>
      <c r="AG10528" s="40"/>
      <c r="AJ10528" s="83"/>
      <c r="AK10528" s="40"/>
      <c r="AN10528" s="83"/>
      <c r="AO10528" s="40"/>
      <c r="AT10528" s="83"/>
      <c r="AU10528" s="40"/>
      <c r="AX10528" s="6"/>
      <c r="AY10528" s="40"/>
    </row>
    <row r="10529" spans="32:51" x14ac:dyDescent="0.25">
      <c r="AF10529" s="6"/>
      <c r="AG10529" s="40"/>
      <c r="AJ10529" s="83"/>
      <c r="AK10529" s="40"/>
      <c r="AN10529" s="83"/>
      <c r="AO10529" s="40"/>
      <c r="AT10529" s="83"/>
      <c r="AU10529" s="40"/>
      <c r="AX10529" s="6"/>
      <c r="AY10529" s="40"/>
    </row>
    <row r="10530" spans="32:51" x14ac:dyDescent="0.25">
      <c r="AF10530" s="6"/>
      <c r="AG10530" s="40"/>
      <c r="AJ10530" s="83"/>
      <c r="AK10530" s="40"/>
      <c r="AN10530" s="83"/>
      <c r="AO10530" s="40"/>
      <c r="AT10530" s="83"/>
      <c r="AU10530" s="40"/>
      <c r="AX10530" s="6"/>
      <c r="AY10530" s="40"/>
    </row>
    <row r="10531" spans="32:51" x14ac:dyDescent="0.25">
      <c r="AF10531" s="6"/>
      <c r="AG10531" s="40"/>
      <c r="AJ10531" s="83"/>
      <c r="AK10531" s="40"/>
      <c r="AN10531" s="83"/>
      <c r="AO10531" s="40"/>
      <c r="AT10531" s="83"/>
      <c r="AU10531" s="40"/>
      <c r="AX10531" s="6"/>
      <c r="AY10531" s="40"/>
    </row>
    <row r="10532" spans="32:51" x14ac:dyDescent="0.25">
      <c r="AF10532" s="6"/>
      <c r="AG10532" s="40"/>
      <c r="AJ10532" s="83"/>
      <c r="AK10532" s="40"/>
      <c r="AN10532" s="83"/>
      <c r="AO10532" s="40"/>
      <c r="AT10532" s="83"/>
      <c r="AU10532" s="40"/>
      <c r="AX10532" s="6"/>
      <c r="AY10532" s="40"/>
    </row>
    <row r="10533" spans="32:51" x14ac:dyDescent="0.25">
      <c r="AF10533" s="6"/>
      <c r="AG10533" s="40"/>
      <c r="AJ10533" s="83"/>
      <c r="AK10533" s="40"/>
      <c r="AN10533" s="83"/>
      <c r="AO10533" s="40"/>
      <c r="AT10533" s="83"/>
      <c r="AU10533" s="40"/>
      <c r="AX10533" s="6"/>
      <c r="AY10533" s="40"/>
    </row>
    <row r="10534" spans="32:51" x14ac:dyDescent="0.25">
      <c r="AF10534" s="6"/>
      <c r="AG10534" s="40"/>
      <c r="AJ10534" s="83"/>
      <c r="AK10534" s="40"/>
      <c r="AN10534" s="83"/>
      <c r="AO10534" s="40"/>
      <c r="AT10534" s="83"/>
      <c r="AU10534" s="40"/>
      <c r="AX10534" s="6"/>
      <c r="AY10534" s="40"/>
    </row>
    <row r="10535" spans="32:51" x14ac:dyDescent="0.25">
      <c r="AF10535" s="6"/>
      <c r="AG10535" s="40"/>
      <c r="AJ10535" s="83"/>
      <c r="AK10535" s="40"/>
      <c r="AN10535" s="83"/>
      <c r="AO10535" s="40"/>
      <c r="AT10535" s="83"/>
      <c r="AU10535" s="40"/>
      <c r="AX10535" s="6"/>
      <c r="AY10535" s="40"/>
    </row>
    <row r="10536" spans="32:51" x14ac:dyDescent="0.25">
      <c r="AF10536" s="6"/>
      <c r="AG10536" s="40"/>
      <c r="AJ10536" s="83"/>
      <c r="AK10536" s="40"/>
      <c r="AN10536" s="83"/>
      <c r="AO10536" s="40"/>
      <c r="AT10536" s="83"/>
      <c r="AU10536" s="40"/>
      <c r="AX10536" s="6"/>
      <c r="AY10536" s="40"/>
    </row>
    <row r="10537" spans="32:51" x14ac:dyDescent="0.25">
      <c r="AF10537" s="6"/>
      <c r="AG10537" s="40"/>
      <c r="AJ10537" s="83"/>
      <c r="AK10537" s="40"/>
      <c r="AN10537" s="83"/>
      <c r="AO10537" s="40"/>
      <c r="AT10537" s="83"/>
      <c r="AU10537" s="40"/>
      <c r="AX10537" s="6"/>
      <c r="AY10537" s="40"/>
    </row>
    <row r="10538" spans="32:51" x14ac:dyDescent="0.25">
      <c r="AF10538" s="6"/>
      <c r="AG10538" s="40"/>
      <c r="AJ10538" s="83"/>
      <c r="AK10538" s="40"/>
      <c r="AN10538" s="83"/>
      <c r="AO10538" s="40"/>
      <c r="AT10538" s="83"/>
      <c r="AU10538" s="40"/>
      <c r="AX10538" s="6"/>
      <c r="AY10538" s="40"/>
    </row>
    <row r="10539" spans="32:51" x14ac:dyDescent="0.25">
      <c r="AF10539" s="6"/>
      <c r="AG10539" s="40"/>
      <c r="AJ10539" s="83"/>
      <c r="AK10539" s="40"/>
      <c r="AN10539" s="83"/>
      <c r="AO10539" s="40"/>
      <c r="AT10539" s="83"/>
      <c r="AU10539" s="40"/>
      <c r="AX10539" s="6"/>
      <c r="AY10539" s="40"/>
    </row>
    <row r="10540" spans="32:51" x14ac:dyDescent="0.25">
      <c r="AF10540" s="6"/>
      <c r="AG10540" s="40"/>
      <c r="AJ10540" s="83"/>
      <c r="AK10540" s="40"/>
      <c r="AN10540" s="83"/>
      <c r="AO10540" s="40"/>
      <c r="AT10540" s="83"/>
      <c r="AU10540" s="40"/>
      <c r="AX10540" s="6"/>
      <c r="AY10540" s="40"/>
    </row>
    <row r="10541" spans="32:51" x14ac:dyDescent="0.25">
      <c r="AF10541" s="6"/>
      <c r="AG10541" s="40"/>
      <c r="AJ10541" s="83"/>
      <c r="AK10541" s="40"/>
      <c r="AN10541" s="83"/>
      <c r="AO10541" s="40"/>
      <c r="AT10541" s="83"/>
      <c r="AU10541" s="40"/>
      <c r="AX10541" s="6"/>
      <c r="AY10541" s="40"/>
    </row>
    <row r="10542" spans="32:51" x14ac:dyDescent="0.25">
      <c r="AF10542" s="6"/>
      <c r="AG10542" s="40"/>
      <c r="AJ10542" s="83"/>
      <c r="AK10542" s="40"/>
      <c r="AN10542" s="83"/>
      <c r="AO10542" s="40"/>
      <c r="AT10542" s="83"/>
      <c r="AU10542" s="40"/>
      <c r="AX10542" s="6"/>
      <c r="AY10542" s="40"/>
    </row>
    <row r="10543" spans="32:51" x14ac:dyDescent="0.25">
      <c r="AF10543" s="6"/>
      <c r="AG10543" s="40"/>
      <c r="AJ10543" s="83"/>
      <c r="AK10543" s="40"/>
      <c r="AN10543" s="83"/>
      <c r="AO10543" s="40"/>
      <c r="AT10543" s="83"/>
      <c r="AU10543" s="40"/>
      <c r="AX10543" s="6"/>
      <c r="AY10543" s="40"/>
    </row>
    <row r="10544" spans="32:51" x14ac:dyDescent="0.25">
      <c r="AF10544" s="6"/>
      <c r="AG10544" s="40"/>
      <c r="AJ10544" s="83"/>
      <c r="AK10544" s="40"/>
      <c r="AN10544" s="83"/>
      <c r="AO10544" s="40"/>
      <c r="AT10544" s="83"/>
      <c r="AU10544" s="40"/>
      <c r="AX10544" s="6"/>
      <c r="AY10544" s="40"/>
    </row>
    <row r="10545" spans="32:51" x14ac:dyDescent="0.25">
      <c r="AF10545" s="6"/>
      <c r="AG10545" s="40"/>
      <c r="AJ10545" s="83"/>
      <c r="AK10545" s="40"/>
      <c r="AN10545" s="83"/>
      <c r="AO10545" s="40"/>
      <c r="AT10545" s="83"/>
      <c r="AU10545" s="40"/>
      <c r="AX10545" s="6"/>
      <c r="AY10545" s="40"/>
    </row>
    <row r="10546" spans="32:51" x14ac:dyDescent="0.25">
      <c r="AF10546" s="6"/>
      <c r="AG10546" s="40"/>
      <c r="AJ10546" s="83"/>
      <c r="AK10546" s="40"/>
      <c r="AN10546" s="83"/>
      <c r="AO10546" s="40"/>
      <c r="AT10546" s="83"/>
      <c r="AU10546" s="40"/>
      <c r="AX10546" s="6"/>
      <c r="AY10546" s="40"/>
    </row>
    <row r="10547" spans="32:51" x14ac:dyDescent="0.25">
      <c r="AF10547" s="6"/>
      <c r="AG10547" s="40"/>
      <c r="AJ10547" s="83"/>
      <c r="AK10547" s="40"/>
      <c r="AN10547" s="83"/>
      <c r="AO10547" s="40"/>
      <c r="AT10547" s="83"/>
      <c r="AU10547" s="40"/>
      <c r="AX10547" s="6"/>
      <c r="AY10547" s="40"/>
    </row>
    <row r="10548" spans="32:51" x14ac:dyDescent="0.25">
      <c r="AF10548" s="6"/>
      <c r="AG10548" s="40"/>
      <c r="AJ10548" s="83"/>
      <c r="AK10548" s="40"/>
      <c r="AN10548" s="83"/>
      <c r="AO10548" s="40"/>
      <c r="AT10548" s="83"/>
      <c r="AU10548" s="40"/>
      <c r="AX10548" s="6"/>
      <c r="AY10548" s="40"/>
    </row>
    <row r="10549" spans="32:51" x14ac:dyDescent="0.25">
      <c r="AF10549" s="6"/>
      <c r="AG10549" s="40"/>
      <c r="AJ10549" s="83"/>
      <c r="AK10549" s="40"/>
      <c r="AN10549" s="83"/>
      <c r="AO10549" s="40"/>
      <c r="AT10549" s="83"/>
      <c r="AU10549" s="40"/>
      <c r="AX10549" s="6"/>
      <c r="AY10549" s="40"/>
    </row>
    <row r="10550" spans="32:51" x14ac:dyDescent="0.25">
      <c r="AF10550" s="6"/>
      <c r="AG10550" s="40"/>
      <c r="AJ10550" s="83"/>
      <c r="AK10550" s="40"/>
      <c r="AN10550" s="83"/>
      <c r="AO10550" s="40"/>
      <c r="AT10550" s="83"/>
      <c r="AU10550" s="40"/>
      <c r="AX10550" s="6"/>
      <c r="AY10550" s="40"/>
    </row>
    <row r="10551" spans="32:51" x14ac:dyDescent="0.25">
      <c r="AF10551" s="6"/>
      <c r="AG10551" s="40"/>
      <c r="AJ10551" s="83"/>
      <c r="AK10551" s="40"/>
      <c r="AN10551" s="83"/>
      <c r="AO10551" s="40"/>
      <c r="AT10551" s="83"/>
      <c r="AU10551" s="40"/>
      <c r="AX10551" s="6"/>
      <c r="AY10551" s="40"/>
    </row>
    <row r="10552" spans="32:51" x14ac:dyDescent="0.25">
      <c r="AF10552" s="6"/>
      <c r="AG10552" s="40"/>
      <c r="AJ10552" s="83"/>
      <c r="AK10552" s="40"/>
      <c r="AN10552" s="83"/>
      <c r="AO10552" s="40"/>
      <c r="AT10552" s="83"/>
      <c r="AU10552" s="40"/>
      <c r="AX10552" s="6"/>
      <c r="AY10552" s="40"/>
    </row>
    <row r="10553" spans="32:51" x14ac:dyDescent="0.25">
      <c r="AF10553" s="6"/>
      <c r="AG10553" s="40"/>
      <c r="AJ10553" s="83"/>
      <c r="AK10553" s="40"/>
      <c r="AN10553" s="83"/>
      <c r="AO10553" s="40"/>
      <c r="AT10553" s="83"/>
      <c r="AU10553" s="40"/>
      <c r="AX10553" s="6"/>
      <c r="AY10553" s="40"/>
    </row>
    <row r="10554" spans="32:51" x14ac:dyDescent="0.25">
      <c r="AF10554" s="6"/>
      <c r="AG10554" s="40"/>
      <c r="AJ10554" s="83"/>
      <c r="AK10554" s="40"/>
      <c r="AN10554" s="83"/>
      <c r="AO10554" s="40"/>
      <c r="AT10554" s="83"/>
      <c r="AU10554" s="40"/>
      <c r="AX10554" s="6"/>
      <c r="AY10554" s="40"/>
    </row>
    <row r="10555" spans="32:51" x14ac:dyDescent="0.25">
      <c r="AF10555" s="6"/>
      <c r="AG10555" s="40"/>
      <c r="AJ10555" s="83"/>
      <c r="AK10555" s="40"/>
      <c r="AN10555" s="83"/>
      <c r="AO10555" s="40"/>
      <c r="AT10555" s="83"/>
      <c r="AU10555" s="40"/>
      <c r="AX10555" s="6"/>
      <c r="AY10555" s="40"/>
    </row>
    <row r="10556" spans="32:51" x14ac:dyDescent="0.25">
      <c r="AF10556" s="6"/>
      <c r="AG10556" s="40"/>
      <c r="AJ10556" s="83"/>
      <c r="AK10556" s="40"/>
      <c r="AN10556" s="83"/>
      <c r="AO10556" s="40"/>
      <c r="AT10556" s="83"/>
      <c r="AU10556" s="40"/>
      <c r="AX10556" s="6"/>
      <c r="AY10556" s="40"/>
    </row>
    <row r="10557" spans="32:51" x14ac:dyDescent="0.25">
      <c r="AF10557" s="6"/>
      <c r="AG10557" s="40"/>
      <c r="AJ10557" s="83"/>
      <c r="AK10557" s="40"/>
      <c r="AN10557" s="83"/>
      <c r="AO10557" s="40"/>
      <c r="AT10557" s="83"/>
      <c r="AU10557" s="40"/>
      <c r="AX10557" s="6"/>
      <c r="AY10557" s="40"/>
    </row>
    <row r="10558" spans="32:51" x14ac:dyDescent="0.25">
      <c r="AF10558" s="6"/>
      <c r="AG10558" s="40"/>
      <c r="AJ10558" s="83"/>
      <c r="AK10558" s="40"/>
      <c r="AN10558" s="83"/>
      <c r="AO10558" s="40"/>
      <c r="AT10558" s="83"/>
      <c r="AU10558" s="40"/>
      <c r="AX10558" s="6"/>
      <c r="AY10558" s="40"/>
    </row>
    <row r="10559" spans="32:51" x14ac:dyDescent="0.25">
      <c r="AF10559" s="6"/>
      <c r="AG10559" s="40"/>
      <c r="AJ10559" s="83"/>
      <c r="AK10559" s="40"/>
      <c r="AN10559" s="83"/>
      <c r="AO10559" s="40"/>
      <c r="AT10559" s="83"/>
      <c r="AU10559" s="40"/>
      <c r="AX10559" s="6"/>
      <c r="AY10559" s="40"/>
    </row>
    <row r="10560" spans="32:51" x14ac:dyDescent="0.25">
      <c r="AF10560" s="6"/>
      <c r="AG10560" s="40"/>
      <c r="AJ10560" s="83"/>
      <c r="AK10560" s="40"/>
      <c r="AN10560" s="83"/>
      <c r="AO10560" s="40"/>
      <c r="AT10560" s="83"/>
      <c r="AU10560" s="40"/>
      <c r="AX10560" s="6"/>
      <c r="AY10560" s="40"/>
    </row>
    <row r="10561" spans="32:51" x14ac:dyDescent="0.25">
      <c r="AF10561" s="6"/>
      <c r="AG10561" s="40"/>
      <c r="AJ10561" s="83"/>
      <c r="AK10561" s="40"/>
      <c r="AN10561" s="83"/>
      <c r="AO10561" s="40"/>
      <c r="AT10561" s="83"/>
      <c r="AU10561" s="40"/>
      <c r="AX10561" s="6"/>
      <c r="AY10561" s="40"/>
    </row>
    <row r="10562" spans="32:51" x14ac:dyDescent="0.25">
      <c r="AF10562" s="6"/>
      <c r="AG10562" s="40"/>
      <c r="AJ10562" s="83"/>
      <c r="AK10562" s="40"/>
      <c r="AN10562" s="83"/>
      <c r="AO10562" s="40"/>
      <c r="AT10562" s="83"/>
      <c r="AU10562" s="40"/>
      <c r="AX10562" s="6"/>
      <c r="AY10562" s="40"/>
    </row>
    <row r="10563" spans="32:51" x14ac:dyDescent="0.25">
      <c r="AF10563" s="6"/>
      <c r="AG10563" s="40"/>
      <c r="AJ10563" s="83"/>
      <c r="AK10563" s="40"/>
      <c r="AN10563" s="83"/>
      <c r="AO10563" s="40"/>
      <c r="AT10563" s="83"/>
      <c r="AU10563" s="40"/>
      <c r="AX10563" s="6"/>
      <c r="AY10563" s="40"/>
    </row>
    <row r="10564" spans="32:51" x14ac:dyDescent="0.25">
      <c r="AF10564" s="6"/>
      <c r="AG10564" s="40"/>
      <c r="AJ10564" s="83"/>
      <c r="AK10564" s="40"/>
      <c r="AN10564" s="83"/>
      <c r="AO10564" s="40"/>
      <c r="AT10564" s="83"/>
      <c r="AU10564" s="40"/>
      <c r="AX10564" s="6"/>
      <c r="AY10564" s="40"/>
    </row>
    <row r="10565" spans="32:51" x14ac:dyDescent="0.25">
      <c r="AF10565" s="6"/>
      <c r="AG10565" s="40"/>
      <c r="AJ10565" s="83"/>
      <c r="AK10565" s="40"/>
      <c r="AN10565" s="83"/>
      <c r="AO10565" s="40"/>
      <c r="AT10565" s="83"/>
      <c r="AU10565" s="40"/>
      <c r="AX10565" s="6"/>
      <c r="AY10565" s="40"/>
    </row>
    <row r="10566" spans="32:51" x14ac:dyDescent="0.25">
      <c r="AF10566" s="6"/>
      <c r="AG10566" s="40"/>
      <c r="AJ10566" s="83"/>
      <c r="AK10566" s="40"/>
      <c r="AN10566" s="83"/>
      <c r="AO10566" s="40"/>
      <c r="AT10566" s="83"/>
      <c r="AU10566" s="40"/>
      <c r="AX10566" s="6"/>
      <c r="AY10566" s="40"/>
    </row>
    <row r="10567" spans="32:51" x14ac:dyDescent="0.25">
      <c r="AF10567" s="6"/>
      <c r="AG10567" s="40"/>
      <c r="AJ10567" s="83"/>
      <c r="AK10567" s="40"/>
      <c r="AN10567" s="83"/>
      <c r="AO10567" s="40"/>
      <c r="AT10567" s="83"/>
      <c r="AU10567" s="40"/>
      <c r="AX10567" s="6"/>
      <c r="AY10567" s="40"/>
    </row>
    <row r="10568" spans="32:51" x14ac:dyDescent="0.25">
      <c r="AF10568" s="6"/>
      <c r="AG10568" s="40"/>
      <c r="AJ10568" s="83"/>
      <c r="AK10568" s="40"/>
      <c r="AN10568" s="83"/>
      <c r="AO10568" s="40"/>
      <c r="AT10568" s="83"/>
      <c r="AU10568" s="40"/>
      <c r="AX10568" s="6"/>
      <c r="AY10568" s="40"/>
    </row>
    <row r="10569" spans="32:51" x14ac:dyDescent="0.25">
      <c r="AF10569" s="6"/>
      <c r="AG10569" s="40"/>
      <c r="AJ10569" s="83"/>
      <c r="AK10569" s="40"/>
      <c r="AN10569" s="83"/>
      <c r="AO10569" s="40"/>
      <c r="AT10569" s="83"/>
      <c r="AU10569" s="40"/>
      <c r="AX10569" s="6"/>
      <c r="AY10569" s="40"/>
    </row>
    <row r="10570" spans="32:51" x14ac:dyDescent="0.25">
      <c r="AF10570" s="6"/>
      <c r="AG10570" s="40"/>
      <c r="AJ10570" s="83"/>
      <c r="AK10570" s="40"/>
      <c r="AN10570" s="83"/>
      <c r="AO10570" s="40"/>
      <c r="AT10570" s="83"/>
      <c r="AU10570" s="40"/>
      <c r="AX10570" s="6"/>
      <c r="AY10570" s="40"/>
    </row>
    <row r="10571" spans="32:51" x14ac:dyDescent="0.25">
      <c r="AF10571" s="6"/>
      <c r="AG10571" s="40"/>
      <c r="AJ10571" s="83"/>
      <c r="AK10571" s="40"/>
      <c r="AN10571" s="83"/>
      <c r="AO10571" s="40"/>
      <c r="AT10571" s="83"/>
      <c r="AU10571" s="40"/>
      <c r="AX10571" s="6"/>
      <c r="AY10571" s="40"/>
    </row>
    <row r="10572" spans="32:51" x14ac:dyDescent="0.25">
      <c r="AF10572" s="6"/>
      <c r="AG10572" s="40"/>
      <c r="AJ10572" s="83"/>
      <c r="AK10572" s="40"/>
      <c r="AN10572" s="83"/>
      <c r="AO10572" s="40"/>
      <c r="AT10572" s="83"/>
      <c r="AU10572" s="40"/>
      <c r="AX10572" s="6"/>
      <c r="AY10572" s="40"/>
    </row>
    <row r="10573" spans="32:51" x14ac:dyDescent="0.25">
      <c r="AF10573" s="6"/>
      <c r="AG10573" s="40"/>
      <c r="AJ10573" s="83"/>
      <c r="AK10573" s="40"/>
      <c r="AN10573" s="83"/>
      <c r="AO10573" s="40"/>
      <c r="AT10573" s="83"/>
      <c r="AU10573" s="40"/>
      <c r="AX10573" s="6"/>
      <c r="AY10573" s="40"/>
    </row>
    <row r="10574" spans="32:51" x14ac:dyDescent="0.25">
      <c r="AF10574" s="6"/>
      <c r="AG10574" s="40"/>
      <c r="AJ10574" s="83"/>
      <c r="AK10574" s="40"/>
      <c r="AN10574" s="83"/>
      <c r="AO10574" s="40"/>
      <c r="AT10574" s="83"/>
      <c r="AU10574" s="40"/>
      <c r="AX10574" s="6"/>
      <c r="AY10574" s="40"/>
    </row>
    <row r="10575" spans="32:51" x14ac:dyDescent="0.25">
      <c r="AF10575" s="6"/>
      <c r="AG10575" s="40"/>
      <c r="AJ10575" s="83"/>
      <c r="AK10575" s="40"/>
      <c r="AN10575" s="83"/>
      <c r="AO10575" s="40"/>
      <c r="AT10575" s="83"/>
      <c r="AU10575" s="40"/>
      <c r="AX10575" s="6"/>
      <c r="AY10575" s="40"/>
    </row>
    <row r="10576" spans="32:51" x14ac:dyDescent="0.25">
      <c r="AF10576" s="6"/>
      <c r="AG10576" s="40"/>
      <c r="AJ10576" s="83"/>
      <c r="AK10576" s="40"/>
      <c r="AN10576" s="83"/>
      <c r="AO10576" s="40"/>
      <c r="AT10576" s="83"/>
      <c r="AU10576" s="40"/>
      <c r="AX10576" s="6"/>
      <c r="AY10576" s="40"/>
    </row>
    <row r="10577" spans="32:51" x14ac:dyDescent="0.25">
      <c r="AF10577" s="6"/>
      <c r="AG10577" s="40"/>
      <c r="AJ10577" s="83"/>
      <c r="AK10577" s="40"/>
      <c r="AN10577" s="83"/>
      <c r="AO10577" s="40"/>
      <c r="AT10577" s="83"/>
      <c r="AU10577" s="40"/>
      <c r="AX10577" s="6"/>
      <c r="AY10577" s="40"/>
    </row>
    <row r="10578" spans="32:51" x14ac:dyDescent="0.25">
      <c r="AF10578" s="6"/>
      <c r="AG10578" s="40"/>
      <c r="AJ10578" s="83"/>
      <c r="AK10578" s="40"/>
      <c r="AN10578" s="83"/>
      <c r="AO10578" s="40"/>
      <c r="AT10578" s="83"/>
      <c r="AU10578" s="40"/>
      <c r="AX10578" s="6"/>
      <c r="AY10578" s="40"/>
    </row>
    <row r="10579" spans="32:51" x14ac:dyDescent="0.25">
      <c r="AF10579" s="6"/>
      <c r="AG10579" s="40"/>
      <c r="AJ10579" s="83"/>
      <c r="AK10579" s="40"/>
      <c r="AN10579" s="83"/>
      <c r="AO10579" s="40"/>
      <c r="AT10579" s="83"/>
      <c r="AU10579" s="40"/>
      <c r="AX10579" s="6"/>
      <c r="AY10579" s="40"/>
    </row>
    <row r="10580" spans="32:51" x14ac:dyDescent="0.25">
      <c r="AF10580" s="6"/>
      <c r="AG10580" s="40"/>
      <c r="AJ10580" s="83"/>
      <c r="AK10580" s="40"/>
      <c r="AN10580" s="83"/>
      <c r="AO10580" s="40"/>
      <c r="AT10580" s="83"/>
      <c r="AU10580" s="40"/>
      <c r="AX10580" s="6"/>
      <c r="AY10580" s="40"/>
    </row>
    <row r="10581" spans="32:51" x14ac:dyDescent="0.25">
      <c r="AF10581" s="6"/>
      <c r="AG10581" s="40"/>
      <c r="AJ10581" s="83"/>
      <c r="AK10581" s="40"/>
      <c r="AN10581" s="83"/>
      <c r="AO10581" s="40"/>
      <c r="AT10581" s="83"/>
      <c r="AU10581" s="40"/>
      <c r="AX10581" s="6"/>
      <c r="AY10581" s="40"/>
    </row>
    <row r="10582" spans="32:51" x14ac:dyDescent="0.25">
      <c r="AF10582" s="6"/>
      <c r="AG10582" s="40"/>
      <c r="AJ10582" s="83"/>
      <c r="AK10582" s="40"/>
      <c r="AN10582" s="83"/>
      <c r="AO10582" s="40"/>
      <c r="AT10582" s="83"/>
      <c r="AU10582" s="40"/>
      <c r="AX10582" s="6"/>
      <c r="AY10582" s="40"/>
    </row>
    <row r="10583" spans="32:51" x14ac:dyDescent="0.25">
      <c r="AF10583" s="6"/>
      <c r="AG10583" s="40"/>
      <c r="AJ10583" s="83"/>
      <c r="AK10583" s="40"/>
      <c r="AN10583" s="83"/>
      <c r="AO10583" s="40"/>
      <c r="AT10583" s="83"/>
      <c r="AU10583" s="40"/>
      <c r="AX10583" s="6"/>
      <c r="AY10583" s="40"/>
    </row>
    <row r="10584" spans="32:51" x14ac:dyDescent="0.25">
      <c r="AF10584" s="6"/>
      <c r="AG10584" s="40"/>
      <c r="AJ10584" s="83"/>
      <c r="AK10584" s="40"/>
      <c r="AN10584" s="83"/>
      <c r="AO10584" s="40"/>
      <c r="AT10584" s="83"/>
      <c r="AU10584" s="40"/>
      <c r="AX10584" s="6"/>
      <c r="AY10584" s="40"/>
    </row>
    <row r="10585" spans="32:51" x14ac:dyDescent="0.25">
      <c r="AF10585" s="6"/>
      <c r="AG10585" s="40"/>
      <c r="AJ10585" s="83"/>
      <c r="AK10585" s="40"/>
      <c r="AN10585" s="83"/>
      <c r="AO10585" s="40"/>
      <c r="AT10585" s="83"/>
      <c r="AU10585" s="40"/>
      <c r="AX10585" s="6"/>
      <c r="AY10585" s="40"/>
    </row>
    <row r="10586" spans="32:51" x14ac:dyDescent="0.25">
      <c r="AF10586" s="6"/>
      <c r="AG10586" s="40"/>
      <c r="AJ10586" s="83"/>
      <c r="AK10586" s="40"/>
      <c r="AN10586" s="83"/>
      <c r="AO10586" s="40"/>
      <c r="AT10586" s="83"/>
      <c r="AU10586" s="40"/>
      <c r="AX10586" s="6"/>
      <c r="AY10586" s="40"/>
    </row>
    <row r="10587" spans="32:51" x14ac:dyDescent="0.25">
      <c r="AF10587" s="6"/>
      <c r="AG10587" s="40"/>
      <c r="AJ10587" s="83"/>
      <c r="AK10587" s="40"/>
      <c r="AN10587" s="83"/>
      <c r="AO10587" s="40"/>
      <c r="AT10587" s="83"/>
      <c r="AU10587" s="40"/>
      <c r="AX10587" s="6"/>
      <c r="AY10587" s="40"/>
    </row>
    <row r="10588" spans="32:51" x14ac:dyDescent="0.25">
      <c r="AF10588" s="6"/>
      <c r="AG10588" s="40"/>
      <c r="AJ10588" s="83"/>
      <c r="AK10588" s="40"/>
      <c r="AN10588" s="83"/>
      <c r="AO10588" s="40"/>
      <c r="AT10588" s="83"/>
      <c r="AU10588" s="40"/>
      <c r="AX10588" s="6"/>
      <c r="AY10588" s="40"/>
    </row>
    <row r="10589" spans="32:51" x14ac:dyDescent="0.25">
      <c r="AF10589" s="6"/>
      <c r="AG10589" s="40"/>
      <c r="AJ10589" s="83"/>
      <c r="AK10589" s="40"/>
      <c r="AN10589" s="83"/>
      <c r="AO10589" s="40"/>
      <c r="AT10589" s="83"/>
      <c r="AU10589" s="40"/>
      <c r="AX10589" s="6"/>
      <c r="AY10589" s="40"/>
    </row>
    <row r="10590" spans="32:51" x14ac:dyDescent="0.25">
      <c r="AF10590" s="6"/>
      <c r="AG10590" s="40"/>
      <c r="AJ10590" s="83"/>
      <c r="AK10590" s="40"/>
      <c r="AN10590" s="83"/>
      <c r="AO10590" s="40"/>
      <c r="AT10590" s="83"/>
      <c r="AU10590" s="40"/>
      <c r="AX10590" s="6"/>
      <c r="AY10590" s="40"/>
    </row>
    <row r="10591" spans="32:51" x14ac:dyDescent="0.25">
      <c r="AF10591" s="6"/>
      <c r="AG10591" s="40"/>
      <c r="AJ10591" s="83"/>
      <c r="AK10591" s="40"/>
      <c r="AN10591" s="83"/>
      <c r="AO10591" s="40"/>
      <c r="AT10591" s="83"/>
      <c r="AU10591" s="40"/>
      <c r="AX10591" s="6"/>
      <c r="AY10591" s="40"/>
    </row>
    <row r="10592" spans="32:51" x14ac:dyDescent="0.25">
      <c r="AF10592" s="6"/>
      <c r="AG10592" s="40"/>
      <c r="AJ10592" s="83"/>
      <c r="AK10592" s="40"/>
      <c r="AN10592" s="83"/>
      <c r="AO10592" s="40"/>
      <c r="AT10592" s="83"/>
      <c r="AU10592" s="40"/>
      <c r="AX10592" s="6"/>
      <c r="AY10592" s="40"/>
    </row>
    <row r="10593" spans="32:51" x14ac:dyDescent="0.25">
      <c r="AF10593" s="6"/>
      <c r="AG10593" s="40"/>
      <c r="AJ10593" s="83"/>
      <c r="AK10593" s="40"/>
      <c r="AN10593" s="83"/>
      <c r="AO10593" s="40"/>
      <c r="AT10593" s="83"/>
      <c r="AU10593" s="40"/>
      <c r="AX10593" s="6"/>
      <c r="AY10593" s="40"/>
    </row>
    <row r="10594" spans="32:51" x14ac:dyDescent="0.25">
      <c r="AF10594" s="6"/>
      <c r="AG10594" s="40"/>
      <c r="AJ10594" s="83"/>
      <c r="AK10594" s="40"/>
      <c r="AN10594" s="83"/>
      <c r="AO10594" s="40"/>
      <c r="AT10594" s="83"/>
      <c r="AU10594" s="40"/>
      <c r="AX10594" s="6"/>
      <c r="AY10594" s="40"/>
    </row>
    <row r="10595" spans="32:51" x14ac:dyDescent="0.25">
      <c r="AF10595" s="6"/>
      <c r="AG10595" s="40"/>
      <c r="AJ10595" s="83"/>
      <c r="AK10595" s="40"/>
      <c r="AN10595" s="83"/>
      <c r="AO10595" s="40"/>
      <c r="AT10595" s="83"/>
      <c r="AU10595" s="40"/>
      <c r="AX10595" s="6"/>
      <c r="AY10595" s="40"/>
    </row>
    <row r="10596" spans="32:51" x14ac:dyDescent="0.25">
      <c r="AF10596" s="6"/>
      <c r="AG10596" s="40"/>
      <c r="AJ10596" s="83"/>
      <c r="AK10596" s="40"/>
      <c r="AN10596" s="83"/>
      <c r="AO10596" s="40"/>
      <c r="AT10596" s="83"/>
      <c r="AU10596" s="40"/>
      <c r="AX10596" s="6"/>
      <c r="AY10596" s="40"/>
    </row>
    <row r="10597" spans="32:51" x14ac:dyDescent="0.25">
      <c r="AF10597" s="6"/>
      <c r="AG10597" s="40"/>
      <c r="AJ10597" s="83"/>
      <c r="AK10597" s="40"/>
      <c r="AN10597" s="83"/>
      <c r="AO10597" s="40"/>
      <c r="AT10597" s="83"/>
      <c r="AU10597" s="40"/>
      <c r="AX10597" s="6"/>
      <c r="AY10597" s="40"/>
    </row>
    <row r="10598" spans="32:51" x14ac:dyDescent="0.25">
      <c r="AF10598" s="6"/>
      <c r="AG10598" s="40"/>
      <c r="AJ10598" s="83"/>
      <c r="AK10598" s="40"/>
      <c r="AN10598" s="83"/>
      <c r="AO10598" s="40"/>
      <c r="AT10598" s="83"/>
      <c r="AU10598" s="40"/>
      <c r="AX10598" s="6"/>
      <c r="AY10598" s="40"/>
    </row>
    <row r="10599" spans="32:51" x14ac:dyDescent="0.25">
      <c r="AF10599" s="6"/>
      <c r="AG10599" s="40"/>
      <c r="AJ10599" s="83"/>
      <c r="AK10599" s="40"/>
      <c r="AN10599" s="83"/>
      <c r="AO10599" s="40"/>
      <c r="AT10599" s="83"/>
      <c r="AU10599" s="40"/>
      <c r="AX10599" s="6"/>
      <c r="AY10599" s="40"/>
    </row>
    <row r="10600" spans="32:51" x14ac:dyDescent="0.25">
      <c r="AF10600" s="6"/>
      <c r="AG10600" s="40"/>
      <c r="AJ10600" s="83"/>
      <c r="AK10600" s="40"/>
      <c r="AN10600" s="83"/>
      <c r="AO10600" s="40"/>
      <c r="AT10600" s="83"/>
      <c r="AU10600" s="40"/>
      <c r="AX10600" s="6"/>
      <c r="AY10600" s="40"/>
    </row>
    <row r="10601" spans="32:51" x14ac:dyDescent="0.25">
      <c r="AF10601" s="6"/>
      <c r="AG10601" s="40"/>
      <c r="AJ10601" s="83"/>
      <c r="AK10601" s="40"/>
      <c r="AN10601" s="83"/>
      <c r="AO10601" s="40"/>
      <c r="AT10601" s="83"/>
      <c r="AU10601" s="40"/>
      <c r="AX10601" s="6"/>
      <c r="AY10601" s="40"/>
    </row>
    <row r="10602" spans="32:51" x14ac:dyDescent="0.25">
      <c r="AF10602" s="6"/>
      <c r="AG10602" s="40"/>
      <c r="AJ10602" s="83"/>
      <c r="AK10602" s="40"/>
      <c r="AN10602" s="83"/>
      <c r="AO10602" s="40"/>
      <c r="AT10602" s="83"/>
      <c r="AU10602" s="40"/>
      <c r="AX10602" s="6"/>
      <c r="AY10602" s="40"/>
    </row>
    <row r="10603" spans="32:51" x14ac:dyDescent="0.25">
      <c r="AF10603" s="6"/>
      <c r="AG10603" s="40"/>
      <c r="AJ10603" s="83"/>
      <c r="AK10603" s="40"/>
      <c r="AN10603" s="83"/>
      <c r="AO10603" s="40"/>
      <c r="AT10603" s="83"/>
      <c r="AU10603" s="40"/>
      <c r="AX10603" s="6"/>
      <c r="AY10603" s="40"/>
    </row>
    <row r="10604" spans="32:51" x14ac:dyDescent="0.25">
      <c r="AF10604" s="6"/>
      <c r="AG10604" s="40"/>
      <c r="AJ10604" s="83"/>
      <c r="AK10604" s="40"/>
      <c r="AN10604" s="83"/>
      <c r="AO10604" s="40"/>
      <c r="AT10604" s="83"/>
      <c r="AU10604" s="40"/>
      <c r="AX10604" s="6"/>
      <c r="AY10604" s="40"/>
    </row>
    <row r="10605" spans="32:51" x14ac:dyDescent="0.25">
      <c r="AF10605" s="6"/>
      <c r="AG10605" s="40"/>
      <c r="AJ10605" s="83"/>
      <c r="AK10605" s="40"/>
      <c r="AN10605" s="83"/>
      <c r="AO10605" s="40"/>
      <c r="AT10605" s="83"/>
      <c r="AU10605" s="40"/>
      <c r="AX10605" s="6"/>
      <c r="AY10605" s="40"/>
    </row>
    <row r="10606" spans="32:51" x14ac:dyDescent="0.25">
      <c r="AF10606" s="6"/>
      <c r="AG10606" s="40"/>
      <c r="AJ10606" s="83"/>
      <c r="AK10606" s="40"/>
      <c r="AN10606" s="83"/>
      <c r="AO10606" s="40"/>
      <c r="AT10606" s="83"/>
      <c r="AU10606" s="40"/>
      <c r="AX10606" s="6"/>
      <c r="AY10606" s="40"/>
    </row>
    <row r="10607" spans="32:51" x14ac:dyDescent="0.25">
      <c r="AF10607" s="6"/>
      <c r="AG10607" s="40"/>
      <c r="AJ10607" s="83"/>
      <c r="AK10607" s="40"/>
      <c r="AN10607" s="83"/>
      <c r="AO10607" s="40"/>
      <c r="AT10607" s="83"/>
      <c r="AU10607" s="40"/>
      <c r="AX10607" s="6"/>
      <c r="AY10607" s="40"/>
    </row>
    <row r="10608" spans="32:51" x14ac:dyDescent="0.25">
      <c r="AF10608" s="6"/>
      <c r="AG10608" s="40"/>
      <c r="AJ10608" s="83"/>
      <c r="AK10608" s="40"/>
      <c r="AN10608" s="83"/>
      <c r="AO10608" s="40"/>
      <c r="AT10608" s="83"/>
      <c r="AU10608" s="40"/>
      <c r="AX10608" s="6"/>
      <c r="AY10608" s="40"/>
    </row>
    <row r="10609" spans="32:51" x14ac:dyDescent="0.25">
      <c r="AF10609" s="6"/>
      <c r="AG10609" s="40"/>
      <c r="AJ10609" s="83"/>
      <c r="AK10609" s="40"/>
      <c r="AN10609" s="83"/>
      <c r="AO10609" s="40"/>
      <c r="AT10609" s="83"/>
      <c r="AU10609" s="40"/>
      <c r="AX10609" s="6"/>
      <c r="AY10609" s="40"/>
    </row>
    <row r="10610" spans="32:51" x14ac:dyDescent="0.25">
      <c r="AF10610" s="6"/>
      <c r="AG10610" s="40"/>
      <c r="AJ10610" s="83"/>
      <c r="AK10610" s="40"/>
      <c r="AN10610" s="83"/>
      <c r="AO10610" s="40"/>
      <c r="AT10610" s="83"/>
      <c r="AU10610" s="40"/>
      <c r="AX10610" s="6"/>
      <c r="AY10610" s="40"/>
    </row>
    <row r="10611" spans="32:51" x14ac:dyDescent="0.25">
      <c r="AF10611" s="6"/>
      <c r="AG10611" s="40"/>
      <c r="AJ10611" s="83"/>
      <c r="AK10611" s="40"/>
      <c r="AN10611" s="83"/>
      <c r="AO10611" s="40"/>
      <c r="AT10611" s="83"/>
      <c r="AU10611" s="40"/>
      <c r="AX10611" s="6"/>
      <c r="AY10611" s="40"/>
    </row>
    <row r="10612" spans="32:51" x14ac:dyDescent="0.25">
      <c r="AF10612" s="6"/>
      <c r="AG10612" s="40"/>
      <c r="AJ10612" s="83"/>
      <c r="AK10612" s="40"/>
      <c r="AN10612" s="83"/>
      <c r="AO10612" s="40"/>
      <c r="AT10612" s="83"/>
      <c r="AU10612" s="40"/>
      <c r="AX10612" s="6"/>
      <c r="AY10612" s="40"/>
    </row>
    <row r="10613" spans="32:51" x14ac:dyDescent="0.25">
      <c r="AF10613" s="6"/>
      <c r="AG10613" s="40"/>
      <c r="AJ10613" s="83"/>
      <c r="AK10613" s="40"/>
      <c r="AN10613" s="83"/>
      <c r="AO10613" s="40"/>
      <c r="AT10613" s="83"/>
      <c r="AU10613" s="40"/>
      <c r="AX10613" s="6"/>
      <c r="AY10613" s="40"/>
    </row>
    <row r="10614" spans="32:51" x14ac:dyDescent="0.25">
      <c r="AF10614" s="6"/>
      <c r="AG10614" s="40"/>
      <c r="AJ10614" s="83"/>
      <c r="AK10614" s="40"/>
      <c r="AN10614" s="83"/>
      <c r="AO10614" s="40"/>
      <c r="AT10614" s="83"/>
      <c r="AU10614" s="40"/>
      <c r="AX10614" s="6"/>
      <c r="AY10614" s="40"/>
    </row>
    <row r="10615" spans="32:51" x14ac:dyDescent="0.25">
      <c r="AF10615" s="6"/>
      <c r="AG10615" s="40"/>
      <c r="AJ10615" s="83"/>
      <c r="AK10615" s="40"/>
      <c r="AN10615" s="83"/>
      <c r="AO10615" s="40"/>
      <c r="AT10615" s="83"/>
      <c r="AU10615" s="40"/>
      <c r="AX10615" s="6"/>
      <c r="AY10615" s="40"/>
    </row>
    <row r="10616" spans="32:51" x14ac:dyDescent="0.25">
      <c r="AF10616" s="6"/>
      <c r="AG10616" s="40"/>
      <c r="AJ10616" s="83"/>
      <c r="AK10616" s="40"/>
      <c r="AN10616" s="83"/>
      <c r="AO10616" s="40"/>
      <c r="AT10616" s="83"/>
      <c r="AU10616" s="40"/>
      <c r="AX10616" s="6"/>
      <c r="AY10616" s="40"/>
    </row>
    <row r="10617" spans="32:51" x14ac:dyDescent="0.25">
      <c r="AF10617" s="6"/>
      <c r="AG10617" s="40"/>
      <c r="AJ10617" s="83"/>
      <c r="AK10617" s="40"/>
      <c r="AN10617" s="83"/>
      <c r="AO10617" s="40"/>
      <c r="AT10617" s="83"/>
      <c r="AU10617" s="40"/>
      <c r="AX10617" s="6"/>
      <c r="AY10617" s="40"/>
    </row>
    <row r="10618" spans="32:51" x14ac:dyDescent="0.25">
      <c r="AF10618" s="6"/>
      <c r="AG10618" s="40"/>
      <c r="AJ10618" s="83"/>
      <c r="AK10618" s="40"/>
      <c r="AN10618" s="83"/>
      <c r="AO10618" s="40"/>
      <c r="AT10618" s="83"/>
      <c r="AU10618" s="40"/>
      <c r="AX10618" s="6"/>
      <c r="AY10618" s="40"/>
    </row>
    <row r="10619" spans="32:51" x14ac:dyDescent="0.25">
      <c r="AF10619" s="6"/>
      <c r="AG10619" s="40"/>
      <c r="AJ10619" s="83"/>
      <c r="AK10619" s="40"/>
      <c r="AN10619" s="83"/>
      <c r="AO10619" s="40"/>
      <c r="AT10619" s="83"/>
      <c r="AU10619" s="40"/>
      <c r="AX10619" s="6"/>
      <c r="AY10619" s="40"/>
    </row>
    <row r="10620" spans="32:51" x14ac:dyDescent="0.25">
      <c r="AF10620" s="6"/>
      <c r="AG10620" s="40"/>
      <c r="AJ10620" s="83"/>
      <c r="AK10620" s="40"/>
      <c r="AN10620" s="83"/>
      <c r="AO10620" s="40"/>
      <c r="AT10620" s="83"/>
      <c r="AU10620" s="40"/>
      <c r="AX10620" s="6"/>
      <c r="AY10620" s="40"/>
    </row>
    <row r="10621" spans="32:51" x14ac:dyDescent="0.25">
      <c r="AF10621" s="6"/>
      <c r="AG10621" s="40"/>
      <c r="AJ10621" s="83"/>
      <c r="AK10621" s="40"/>
      <c r="AN10621" s="83"/>
      <c r="AO10621" s="40"/>
      <c r="AT10621" s="83"/>
      <c r="AU10621" s="40"/>
      <c r="AX10621" s="6"/>
      <c r="AY10621" s="40"/>
    </row>
    <row r="10622" spans="32:51" x14ac:dyDescent="0.25">
      <c r="AF10622" s="6"/>
      <c r="AG10622" s="40"/>
      <c r="AJ10622" s="83"/>
      <c r="AK10622" s="40"/>
      <c r="AN10622" s="83"/>
      <c r="AO10622" s="40"/>
      <c r="AT10622" s="83"/>
      <c r="AU10622" s="40"/>
      <c r="AX10622" s="6"/>
      <c r="AY10622" s="40"/>
    </row>
    <row r="10623" spans="32:51" x14ac:dyDescent="0.25">
      <c r="AF10623" s="6"/>
      <c r="AG10623" s="40"/>
      <c r="AJ10623" s="83"/>
      <c r="AK10623" s="40"/>
      <c r="AN10623" s="83"/>
      <c r="AO10623" s="40"/>
      <c r="AT10623" s="83"/>
      <c r="AU10623" s="40"/>
      <c r="AX10623" s="6"/>
      <c r="AY10623" s="40"/>
    </row>
    <row r="10624" spans="32:51" x14ac:dyDescent="0.25">
      <c r="AF10624" s="6"/>
      <c r="AG10624" s="40"/>
      <c r="AJ10624" s="83"/>
      <c r="AK10624" s="40"/>
      <c r="AN10624" s="83"/>
      <c r="AO10624" s="40"/>
      <c r="AT10624" s="83"/>
      <c r="AU10624" s="40"/>
      <c r="AX10624" s="6"/>
      <c r="AY10624" s="40"/>
    </row>
    <row r="10625" spans="32:51" x14ac:dyDescent="0.25">
      <c r="AF10625" s="6"/>
      <c r="AG10625" s="40"/>
      <c r="AJ10625" s="83"/>
      <c r="AK10625" s="40"/>
      <c r="AN10625" s="83"/>
      <c r="AO10625" s="40"/>
      <c r="AT10625" s="83"/>
      <c r="AU10625" s="40"/>
      <c r="AX10625" s="6"/>
      <c r="AY10625" s="40"/>
    </row>
    <row r="10626" spans="32:51" x14ac:dyDescent="0.25">
      <c r="AF10626" s="6"/>
      <c r="AG10626" s="40"/>
      <c r="AJ10626" s="83"/>
      <c r="AK10626" s="40"/>
      <c r="AN10626" s="83"/>
      <c r="AO10626" s="40"/>
      <c r="AT10626" s="83"/>
      <c r="AU10626" s="40"/>
      <c r="AX10626" s="6"/>
      <c r="AY10626" s="40"/>
    </row>
    <row r="10627" spans="32:51" x14ac:dyDescent="0.25">
      <c r="AF10627" s="6"/>
      <c r="AG10627" s="40"/>
      <c r="AJ10627" s="83"/>
      <c r="AK10627" s="40"/>
      <c r="AN10627" s="83"/>
      <c r="AO10627" s="40"/>
      <c r="AT10627" s="83"/>
      <c r="AU10627" s="40"/>
      <c r="AX10627" s="6"/>
      <c r="AY10627" s="40"/>
    </row>
    <row r="10628" spans="32:51" x14ac:dyDescent="0.25">
      <c r="AF10628" s="6"/>
      <c r="AG10628" s="40"/>
      <c r="AJ10628" s="83"/>
      <c r="AK10628" s="40"/>
      <c r="AN10628" s="83"/>
      <c r="AO10628" s="40"/>
      <c r="AT10628" s="83"/>
      <c r="AU10628" s="40"/>
      <c r="AX10628" s="6"/>
      <c r="AY10628" s="40"/>
    </row>
    <row r="10629" spans="32:51" x14ac:dyDescent="0.25">
      <c r="AF10629" s="6"/>
      <c r="AG10629" s="40"/>
      <c r="AJ10629" s="83"/>
      <c r="AK10629" s="40"/>
      <c r="AN10629" s="83"/>
      <c r="AO10629" s="40"/>
      <c r="AT10629" s="83"/>
      <c r="AU10629" s="40"/>
      <c r="AX10629" s="6"/>
      <c r="AY10629" s="40"/>
    </row>
    <row r="10630" spans="32:51" x14ac:dyDescent="0.25">
      <c r="AF10630" s="6"/>
      <c r="AG10630" s="40"/>
      <c r="AJ10630" s="83"/>
      <c r="AK10630" s="40"/>
      <c r="AN10630" s="83"/>
      <c r="AO10630" s="40"/>
      <c r="AT10630" s="83"/>
      <c r="AU10630" s="40"/>
      <c r="AX10630" s="6"/>
      <c r="AY10630" s="40"/>
    </row>
    <row r="10631" spans="32:51" x14ac:dyDescent="0.25">
      <c r="AF10631" s="6"/>
      <c r="AG10631" s="40"/>
      <c r="AJ10631" s="83"/>
      <c r="AK10631" s="40"/>
      <c r="AN10631" s="83"/>
      <c r="AO10631" s="40"/>
      <c r="AT10631" s="83"/>
      <c r="AU10631" s="40"/>
      <c r="AX10631" s="6"/>
      <c r="AY10631" s="40"/>
    </row>
    <row r="10632" spans="32:51" x14ac:dyDescent="0.25">
      <c r="AF10632" s="6"/>
      <c r="AG10632" s="40"/>
      <c r="AJ10632" s="83"/>
      <c r="AK10632" s="40"/>
      <c r="AN10632" s="83"/>
      <c r="AO10632" s="40"/>
      <c r="AT10632" s="83"/>
      <c r="AU10632" s="40"/>
      <c r="AX10632" s="6"/>
      <c r="AY10632" s="40"/>
    </row>
    <row r="10633" spans="32:51" x14ac:dyDescent="0.25">
      <c r="AF10633" s="6"/>
      <c r="AG10633" s="40"/>
      <c r="AJ10633" s="83"/>
      <c r="AK10633" s="40"/>
      <c r="AN10633" s="83"/>
      <c r="AO10633" s="40"/>
      <c r="AT10633" s="83"/>
      <c r="AU10633" s="40"/>
      <c r="AX10633" s="6"/>
      <c r="AY10633" s="40"/>
    </row>
    <row r="10634" spans="32:51" x14ac:dyDescent="0.25">
      <c r="AF10634" s="6"/>
      <c r="AG10634" s="40"/>
      <c r="AJ10634" s="83"/>
      <c r="AK10634" s="40"/>
      <c r="AN10634" s="83"/>
      <c r="AO10634" s="40"/>
      <c r="AT10634" s="83"/>
      <c r="AU10634" s="40"/>
      <c r="AX10634" s="6"/>
      <c r="AY10634" s="40"/>
    </row>
    <row r="10635" spans="32:51" x14ac:dyDescent="0.25">
      <c r="AF10635" s="6"/>
      <c r="AG10635" s="40"/>
      <c r="AJ10635" s="83"/>
      <c r="AK10635" s="40"/>
      <c r="AN10635" s="83"/>
      <c r="AO10635" s="40"/>
      <c r="AT10635" s="83"/>
      <c r="AU10635" s="40"/>
      <c r="AX10635" s="6"/>
      <c r="AY10635" s="40"/>
    </row>
    <row r="10636" spans="32:51" x14ac:dyDescent="0.25">
      <c r="AF10636" s="6"/>
      <c r="AG10636" s="40"/>
      <c r="AJ10636" s="83"/>
      <c r="AK10636" s="40"/>
      <c r="AN10636" s="83"/>
      <c r="AO10636" s="40"/>
      <c r="AT10636" s="83"/>
      <c r="AU10636" s="40"/>
      <c r="AX10636" s="6"/>
      <c r="AY10636" s="40"/>
    </row>
    <row r="10637" spans="32:51" x14ac:dyDescent="0.25">
      <c r="AF10637" s="6"/>
      <c r="AG10637" s="40"/>
      <c r="AJ10637" s="83"/>
      <c r="AK10637" s="40"/>
      <c r="AN10637" s="83"/>
      <c r="AO10637" s="40"/>
      <c r="AT10637" s="83"/>
      <c r="AU10637" s="40"/>
      <c r="AX10637" s="6"/>
      <c r="AY10637" s="40"/>
    </row>
    <row r="10638" spans="32:51" x14ac:dyDescent="0.25">
      <c r="AF10638" s="6"/>
      <c r="AG10638" s="40"/>
      <c r="AJ10638" s="83"/>
      <c r="AK10638" s="40"/>
      <c r="AN10638" s="83"/>
      <c r="AO10638" s="40"/>
      <c r="AT10638" s="83"/>
      <c r="AU10638" s="40"/>
      <c r="AX10638" s="6"/>
      <c r="AY10638" s="40"/>
    </row>
    <row r="10639" spans="32:51" x14ac:dyDescent="0.25">
      <c r="AF10639" s="6"/>
      <c r="AG10639" s="40"/>
      <c r="AJ10639" s="83"/>
      <c r="AK10639" s="40"/>
      <c r="AN10639" s="83"/>
      <c r="AO10639" s="40"/>
      <c r="AT10639" s="83"/>
      <c r="AU10639" s="40"/>
      <c r="AX10639" s="6"/>
      <c r="AY10639" s="40"/>
    </row>
    <row r="10640" spans="32:51" x14ac:dyDescent="0.25">
      <c r="AF10640" s="6"/>
      <c r="AG10640" s="40"/>
      <c r="AJ10640" s="83"/>
      <c r="AK10640" s="40"/>
      <c r="AN10640" s="83"/>
      <c r="AO10640" s="40"/>
      <c r="AT10640" s="83"/>
      <c r="AU10640" s="40"/>
      <c r="AX10640" s="6"/>
      <c r="AY10640" s="40"/>
    </row>
    <row r="10641" spans="32:51" x14ac:dyDescent="0.25">
      <c r="AF10641" s="6"/>
      <c r="AG10641" s="40"/>
      <c r="AJ10641" s="83"/>
      <c r="AK10641" s="40"/>
      <c r="AN10641" s="83"/>
      <c r="AO10641" s="40"/>
      <c r="AT10641" s="83"/>
      <c r="AU10641" s="40"/>
      <c r="AX10641" s="6"/>
      <c r="AY10641" s="40"/>
    </row>
    <row r="10642" spans="32:51" x14ac:dyDescent="0.25">
      <c r="AF10642" s="6"/>
      <c r="AG10642" s="40"/>
      <c r="AJ10642" s="83"/>
      <c r="AK10642" s="40"/>
      <c r="AN10642" s="83"/>
      <c r="AO10642" s="40"/>
      <c r="AT10642" s="83"/>
      <c r="AU10642" s="40"/>
      <c r="AX10642" s="6"/>
      <c r="AY10642" s="40"/>
    </row>
    <row r="10643" spans="32:51" x14ac:dyDescent="0.25">
      <c r="AF10643" s="6"/>
      <c r="AG10643" s="40"/>
      <c r="AJ10643" s="83"/>
      <c r="AK10643" s="40"/>
      <c r="AN10643" s="83"/>
      <c r="AO10643" s="40"/>
      <c r="AT10643" s="83"/>
      <c r="AU10643" s="40"/>
      <c r="AX10643" s="6"/>
      <c r="AY10643" s="40"/>
    </row>
    <row r="10644" spans="32:51" x14ac:dyDescent="0.25">
      <c r="AF10644" s="6"/>
      <c r="AG10644" s="40"/>
      <c r="AJ10644" s="83"/>
      <c r="AK10644" s="40"/>
      <c r="AN10644" s="83"/>
      <c r="AO10644" s="40"/>
      <c r="AT10644" s="83"/>
      <c r="AU10644" s="40"/>
      <c r="AX10644" s="6"/>
      <c r="AY10644" s="40"/>
    </row>
    <row r="10645" spans="32:51" x14ac:dyDescent="0.25">
      <c r="AF10645" s="6"/>
      <c r="AG10645" s="40"/>
      <c r="AJ10645" s="83"/>
      <c r="AK10645" s="40"/>
      <c r="AN10645" s="83"/>
      <c r="AO10645" s="40"/>
      <c r="AT10645" s="83"/>
      <c r="AU10645" s="40"/>
      <c r="AX10645" s="6"/>
      <c r="AY10645" s="40"/>
    </row>
    <row r="10646" spans="32:51" x14ac:dyDescent="0.25">
      <c r="AF10646" s="6"/>
      <c r="AG10646" s="40"/>
      <c r="AJ10646" s="83"/>
      <c r="AK10646" s="40"/>
      <c r="AN10646" s="83"/>
      <c r="AO10646" s="40"/>
      <c r="AT10646" s="83"/>
      <c r="AU10646" s="40"/>
      <c r="AX10646" s="6"/>
      <c r="AY10646" s="40"/>
    </row>
    <row r="10647" spans="32:51" x14ac:dyDescent="0.25">
      <c r="AF10647" s="6"/>
      <c r="AG10647" s="40"/>
      <c r="AJ10647" s="83"/>
      <c r="AK10647" s="40"/>
      <c r="AN10647" s="83"/>
      <c r="AO10647" s="40"/>
      <c r="AT10647" s="83"/>
      <c r="AU10647" s="40"/>
      <c r="AX10647" s="6"/>
      <c r="AY10647" s="40"/>
    </row>
    <row r="10648" spans="32:51" x14ac:dyDescent="0.25">
      <c r="AF10648" s="6"/>
      <c r="AG10648" s="40"/>
      <c r="AJ10648" s="83"/>
      <c r="AK10648" s="40"/>
      <c r="AN10648" s="83"/>
      <c r="AO10648" s="40"/>
      <c r="AT10648" s="83"/>
      <c r="AU10648" s="40"/>
      <c r="AX10648" s="6"/>
      <c r="AY10648" s="40"/>
    </row>
    <row r="10649" spans="32:51" x14ac:dyDescent="0.25">
      <c r="AF10649" s="6"/>
      <c r="AG10649" s="40"/>
      <c r="AJ10649" s="83"/>
      <c r="AK10649" s="40"/>
      <c r="AN10649" s="83"/>
      <c r="AO10649" s="40"/>
      <c r="AT10649" s="83"/>
      <c r="AU10649" s="40"/>
      <c r="AX10649" s="6"/>
      <c r="AY10649" s="40"/>
    </row>
    <row r="10650" spans="32:51" x14ac:dyDescent="0.25">
      <c r="AF10650" s="6"/>
      <c r="AG10650" s="40"/>
      <c r="AJ10650" s="83"/>
      <c r="AK10650" s="40"/>
      <c r="AN10650" s="83"/>
      <c r="AO10650" s="40"/>
      <c r="AT10650" s="83"/>
      <c r="AU10650" s="40"/>
      <c r="AX10650" s="6"/>
      <c r="AY10650" s="40"/>
    </row>
    <row r="10651" spans="32:51" x14ac:dyDescent="0.25">
      <c r="AF10651" s="6"/>
      <c r="AG10651" s="40"/>
      <c r="AJ10651" s="83"/>
      <c r="AK10651" s="40"/>
      <c r="AN10651" s="83"/>
      <c r="AO10651" s="40"/>
      <c r="AT10651" s="83"/>
      <c r="AU10651" s="40"/>
      <c r="AX10651" s="6"/>
      <c r="AY10651" s="40"/>
    </row>
    <row r="10652" spans="32:51" x14ac:dyDescent="0.25">
      <c r="AF10652" s="6"/>
      <c r="AG10652" s="40"/>
      <c r="AJ10652" s="83"/>
      <c r="AK10652" s="40"/>
      <c r="AN10652" s="83"/>
      <c r="AO10652" s="40"/>
      <c r="AT10652" s="83"/>
      <c r="AU10652" s="40"/>
      <c r="AX10652" s="6"/>
      <c r="AY10652" s="40"/>
    </row>
    <row r="10653" spans="32:51" x14ac:dyDescent="0.25">
      <c r="AF10653" s="6"/>
      <c r="AG10653" s="40"/>
      <c r="AJ10653" s="83"/>
      <c r="AK10653" s="40"/>
      <c r="AN10653" s="83"/>
      <c r="AO10653" s="40"/>
      <c r="AT10653" s="83"/>
      <c r="AU10653" s="40"/>
      <c r="AX10653" s="6"/>
      <c r="AY10653" s="40"/>
    </row>
    <row r="10654" spans="32:51" x14ac:dyDescent="0.25">
      <c r="AF10654" s="6"/>
      <c r="AG10654" s="40"/>
      <c r="AJ10654" s="83"/>
      <c r="AK10654" s="40"/>
      <c r="AN10654" s="83"/>
      <c r="AO10654" s="40"/>
      <c r="AT10654" s="83"/>
      <c r="AU10654" s="40"/>
      <c r="AX10654" s="6"/>
      <c r="AY10654" s="40"/>
    </row>
    <row r="10655" spans="32:51" x14ac:dyDescent="0.25">
      <c r="AF10655" s="6"/>
      <c r="AG10655" s="40"/>
      <c r="AJ10655" s="83"/>
      <c r="AK10655" s="40"/>
      <c r="AN10655" s="83"/>
      <c r="AO10655" s="40"/>
      <c r="AT10655" s="83"/>
      <c r="AU10655" s="40"/>
      <c r="AX10655" s="6"/>
      <c r="AY10655" s="40"/>
    </row>
    <row r="10656" spans="32:51" x14ac:dyDescent="0.25">
      <c r="AF10656" s="6"/>
      <c r="AG10656" s="40"/>
      <c r="AJ10656" s="83"/>
      <c r="AK10656" s="40"/>
      <c r="AN10656" s="83"/>
      <c r="AO10656" s="40"/>
      <c r="AT10656" s="83"/>
      <c r="AU10656" s="40"/>
      <c r="AX10656" s="6"/>
      <c r="AY10656" s="40"/>
    </row>
    <row r="10657" spans="32:51" x14ac:dyDescent="0.25">
      <c r="AF10657" s="6"/>
      <c r="AG10657" s="40"/>
      <c r="AJ10657" s="83"/>
      <c r="AK10657" s="40"/>
      <c r="AN10657" s="83"/>
      <c r="AO10657" s="40"/>
      <c r="AT10657" s="83"/>
      <c r="AU10657" s="40"/>
      <c r="AX10657" s="6"/>
      <c r="AY10657" s="40"/>
    </row>
    <row r="10658" spans="32:51" x14ac:dyDescent="0.25">
      <c r="AF10658" s="6"/>
      <c r="AG10658" s="40"/>
      <c r="AJ10658" s="83"/>
      <c r="AK10658" s="40"/>
      <c r="AN10658" s="83"/>
      <c r="AO10658" s="40"/>
      <c r="AT10658" s="83"/>
      <c r="AU10658" s="40"/>
      <c r="AX10658" s="6"/>
      <c r="AY10658" s="40"/>
    </row>
    <row r="10659" spans="32:51" x14ac:dyDescent="0.25">
      <c r="AF10659" s="6"/>
      <c r="AG10659" s="40"/>
      <c r="AJ10659" s="83"/>
      <c r="AK10659" s="40"/>
      <c r="AN10659" s="83"/>
      <c r="AO10659" s="40"/>
      <c r="AT10659" s="83"/>
      <c r="AU10659" s="40"/>
      <c r="AX10659" s="6"/>
      <c r="AY10659" s="40"/>
    </row>
    <row r="10660" spans="32:51" x14ac:dyDescent="0.25">
      <c r="AF10660" s="6"/>
      <c r="AG10660" s="40"/>
      <c r="AJ10660" s="83"/>
      <c r="AK10660" s="40"/>
      <c r="AN10660" s="83"/>
      <c r="AO10660" s="40"/>
      <c r="AT10660" s="83"/>
      <c r="AU10660" s="40"/>
      <c r="AX10660" s="6"/>
      <c r="AY10660" s="40"/>
    </row>
    <row r="10661" spans="32:51" x14ac:dyDescent="0.25">
      <c r="AF10661" s="6"/>
      <c r="AG10661" s="40"/>
      <c r="AJ10661" s="83"/>
      <c r="AK10661" s="40"/>
      <c r="AN10661" s="83"/>
      <c r="AO10661" s="40"/>
      <c r="AT10661" s="83"/>
      <c r="AU10661" s="40"/>
      <c r="AX10661" s="6"/>
      <c r="AY10661" s="40"/>
    </row>
    <row r="10662" spans="32:51" x14ac:dyDescent="0.25">
      <c r="AF10662" s="6"/>
      <c r="AG10662" s="40"/>
      <c r="AJ10662" s="83"/>
      <c r="AK10662" s="40"/>
      <c r="AN10662" s="83"/>
      <c r="AO10662" s="40"/>
      <c r="AT10662" s="83"/>
      <c r="AU10662" s="40"/>
      <c r="AX10662" s="6"/>
      <c r="AY10662" s="40"/>
    </row>
    <row r="10663" spans="32:51" x14ac:dyDescent="0.25">
      <c r="AF10663" s="6"/>
      <c r="AG10663" s="40"/>
      <c r="AJ10663" s="83"/>
      <c r="AK10663" s="40"/>
      <c r="AN10663" s="83"/>
      <c r="AO10663" s="40"/>
      <c r="AT10663" s="83"/>
      <c r="AU10663" s="40"/>
      <c r="AX10663" s="6"/>
      <c r="AY10663" s="40"/>
    </row>
    <row r="10664" spans="32:51" x14ac:dyDescent="0.25">
      <c r="AF10664" s="6"/>
      <c r="AG10664" s="40"/>
      <c r="AJ10664" s="83"/>
      <c r="AK10664" s="40"/>
      <c r="AN10664" s="83"/>
      <c r="AO10664" s="40"/>
      <c r="AT10664" s="83"/>
      <c r="AU10664" s="40"/>
      <c r="AX10664" s="6"/>
      <c r="AY10664" s="40"/>
    </row>
    <row r="10665" spans="32:51" x14ac:dyDescent="0.25">
      <c r="AF10665" s="6"/>
      <c r="AG10665" s="40"/>
      <c r="AJ10665" s="83"/>
      <c r="AK10665" s="40"/>
      <c r="AN10665" s="83"/>
      <c r="AO10665" s="40"/>
      <c r="AT10665" s="83"/>
      <c r="AU10665" s="40"/>
      <c r="AX10665" s="6"/>
      <c r="AY10665" s="40"/>
    </row>
    <row r="10666" spans="32:51" x14ac:dyDescent="0.25">
      <c r="AF10666" s="6"/>
      <c r="AG10666" s="40"/>
      <c r="AJ10666" s="83"/>
      <c r="AK10666" s="40"/>
      <c r="AN10666" s="83"/>
      <c r="AO10666" s="40"/>
      <c r="AT10666" s="83"/>
      <c r="AU10666" s="40"/>
      <c r="AX10666" s="6"/>
      <c r="AY10666" s="40"/>
    </row>
    <row r="10667" spans="32:51" x14ac:dyDescent="0.25">
      <c r="AF10667" s="6"/>
      <c r="AG10667" s="40"/>
      <c r="AJ10667" s="83"/>
      <c r="AK10667" s="40"/>
      <c r="AN10667" s="83"/>
      <c r="AO10667" s="40"/>
      <c r="AT10667" s="83"/>
      <c r="AU10667" s="40"/>
      <c r="AX10667" s="6"/>
      <c r="AY10667" s="40"/>
    </row>
    <row r="10668" spans="32:51" x14ac:dyDescent="0.25">
      <c r="AF10668" s="6"/>
      <c r="AG10668" s="40"/>
      <c r="AJ10668" s="83"/>
      <c r="AK10668" s="40"/>
      <c r="AN10668" s="83"/>
      <c r="AO10668" s="40"/>
      <c r="AT10668" s="83"/>
      <c r="AU10668" s="40"/>
      <c r="AX10668" s="6"/>
      <c r="AY10668" s="40"/>
    </row>
    <row r="10669" spans="32:51" x14ac:dyDescent="0.25">
      <c r="AF10669" s="6"/>
      <c r="AG10669" s="40"/>
      <c r="AJ10669" s="83"/>
      <c r="AK10669" s="40"/>
      <c r="AN10669" s="83"/>
      <c r="AO10669" s="40"/>
      <c r="AT10669" s="83"/>
      <c r="AU10669" s="40"/>
      <c r="AX10669" s="6"/>
      <c r="AY10669" s="40"/>
    </row>
    <row r="10670" spans="32:51" x14ac:dyDescent="0.25">
      <c r="AF10670" s="6"/>
      <c r="AG10670" s="40"/>
      <c r="AJ10670" s="83"/>
      <c r="AK10670" s="40"/>
      <c r="AN10670" s="83"/>
      <c r="AO10670" s="40"/>
      <c r="AT10670" s="83"/>
      <c r="AU10670" s="40"/>
      <c r="AX10670" s="6"/>
      <c r="AY10670" s="40"/>
    </row>
    <row r="10671" spans="32:51" x14ac:dyDescent="0.25">
      <c r="AF10671" s="6"/>
      <c r="AG10671" s="40"/>
      <c r="AJ10671" s="83"/>
      <c r="AK10671" s="40"/>
      <c r="AN10671" s="83"/>
      <c r="AO10671" s="40"/>
      <c r="AT10671" s="83"/>
      <c r="AU10671" s="40"/>
      <c r="AX10671" s="6"/>
      <c r="AY10671" s="40"/>
    </row>
    <row r="10672" spans="32:51" x14ac:dyDescent="0.25">
      <c r="AF10672" s="6"/>
      <c r="AG10672" s="40"/>
      <c r="AJ10672" s="83"/>
      <c r="AK10672" s="40"/>
      <c r="AN10672" s="83"/>
      <c r="AO10672" s="40"/>
      <c r="AT10672" s="83"/>
      <c r="AU10672" s="40"/>
      <c r="AX10672" s="6"/>
      <c r="AY10672" s="40"/>
    </row>
    <row r="10673" spans="32:51" x14ac:dyDescent="0.25">
      <c r="AF10673" s="6"/>
      <c r="AG10673" s="40"/>
      <c r="AJ10673" s="83"/>
      <c r="AK10673" s="40"/>
      <c r="AN10673" s="83"/>
      <c r="AO10673" s="40"/>
      <c r="AT10673" s="83"/>
      <c r="AU10673" s="40"/>
      <c r="AX10673" s="6"/>
      <c r="AY10673" s="40"/>
    </row>
    <row r="10674" spans="32:51" x14ac:dyDescent="0.25">
      <c r="AF10674" s="6"/>
      <c r="AG10674" s="40"/>
      <c r="AJ10674" s="83"/>
      <c r="AK10674" s="40"/>
      <c r="AN10674" s="83"/>
      <c r="AO10674" s="40"/>
      <c r="AT10674" s="83"/>
      <c r="AU10674" s="40"/>
      <c r="AX10674" s="6"/>
      <c r="AY10674" s="40"/>
    </row>
    <row r="10675" spans="32:51" x14ac:dyDescent="0.25">
      <c r="AF10675" s="6"/>
      <c r="AG10675" s="40"/>
      <c r="AJ10675" s="83"/>
      <c r="AK10675" s="40"/>
      <c r="AN10675" s="83"/>
      <c r="AO10675" s="40"/>
      <c r="AT10675" s="83"/>
      <c r="AU10675" s="40"/>
      <c r="AX10675" s="6"/>
      <c r="AY10675" s="40"/>
    </row>
    <row r="10676" spans="32:51" x14ac:dyDescent="0.25">
      <c r="AF10676" s="6"/>
      <c r="AG10676" s="40"/>
      <c r="AJ10676" s="83"/>
      <c r="AK10676" s="40"/>
      <c r="AN10676" s="83"/>
      <c r="AO10676" s="40"/>
      <c r="AT10676" s="83"/>
      <c r="AU10676" s="40"/>
      <c r="AX10676" s="6"/>
      <c r="AY10676" s="40"/>
    </row>
    <row r="10677" spans="32:51" x14ac:dyDescent="0.25">
      <c r="AF10677" s="6"/>
      <c r="AG10677" s="40"/>
      <c r="AJ10677" s="83"/>
      <c r="AK10677" s="40"/>
      <c r="AN10677" s="83"/>
      <c r="AO10677" s="40"/>
      <c r="AT10677" s="83"/>
      <c r="AU10677" s="40"/>
      <c r="AX10677" s="6"/>
      <c r="AY10677" s="40"/>
    </row>
    <row r="10678" spans="32:51" x14ac:dyDescent="0.25">
      <c r="AF10678" s="6"/>
      <c r="AG10678" s="40"/>
      <c r="AJ10678" s="83"/>
      <c r="AK10678" s="40"/>
      <c r="AN10678" s="83"/>
      <c r="AO10678" s="40"/>
      <c r="AT10678" s="83"/>
      <c r="AU10678" s="40"/>
      <c r="AX10678" s="6"/>
      <c r="AY10678" s="40"/>
    </row>
    <row r="10679" spans="32:51" x14ac:dyDescent="0.25">
      <c r="AF10679" s="6"/>
      <c r="AG10679" s="40"/>
      <c r="AJ10679" s="83"/>
      <c r="AK10679" s="40"/>
      <c r="AN10679" s="83"/>
      <c r="AO10679" s="40"/>
      <c r="AT10679" s="83"/>
      <c r="AU10679" s="40"/>
      <c r="AX10679" s="6"/>
      <c r="AY10679" s="40"/>
    </row>
    <row r="10680" spans="32:51" x14ac:dyDescent="0.25">
      <c r="AF10680" s="6"/>
      <c r="AG10680" s="40"/>
      <c r="AJ10680" s="83"/>
      <c r="AK10680" s="40"/>
      <c r="AN10680" s="83"/>
      <c r="AO10680" s="40"/>
      <c r="AT10680" s="83"/>
      <c r="AU10680" s="40"/>
      <c r="AX10680" s="6"/>
      <c r="AY10680" s="40"/>
    </row>
    <row r="10681" spans="32:51" x14ac:dyDescent="0.25">
      <c r="AF10681" s="6"/>
      <c r="AG10681" s="40"/>
      <c r="AJ10681" s="83"/>
      <c r="AK10681" s="40"/>
      <c r="AN10681" s="83"/>
      <c r="AO10681" s="40"/>
      <c r="AT10681" s="83"/>
      <c r="AU10681" s="40"/>
      <c r="AX10681" s="6"/>
      <c r="AY10681" s="40"/>
    </row>
    <row r="10682" spans="32:51" x14ac:dyDescent="0.25">
      <c r="AF10682" s="6"/>
      <c r="AG10682" s="40"/>
      <c r="AJ10682" s="83"/>
      <c r="AK10682" s="40"/>
      <c r="AN10682" s="83"/>
      <c r="AO10682" s="40"/>
      <c r="AT10682" s="83"/>
      <c r="AU10682" s="40"/>
      <c r="AX10682" s="6"/>
      <c r="AY10682" s="40"/>
    </row>
    <row r="10683" spans="32:51" x14ac:dyDescent="0.25">
      <c r="AF10683" s="6"/>
      <c r="AG10683" s="40"/>
      <c r="AJ10683" s="83"/>
      <c r="AK10683" s="40"/>
      <c r="AN10683" s="83"/>
      <c r="AO10683" s="40"/>
      <c r="AT10683" s="83"/>
      <c r="AU10683" s="40"/>
      <c r="AX10683" s="6"/>
      <c r="AY10683" s="40"/>
    </row>
    <row r="10684" spans="32:51" x14ac:dyDescent="0.25">
      <c r="AF10684" s="6"/>
      <c r="AG10684" s="40"/>
      <c r="AJ10684" s="83"/>
      <c r="AK10684" s="40"/>
      <c r="AN10684" s="83"/>
      <c r="AO10684" s="40"/>
      <c r="AT10684" s="83"/>
      <c r="AU10684" s="40"/>
      <c r="AX10684" s="6"/>
      <c r="AY10684" s="40"/>
    </row>
    <row r="10685" spans="32:51" x14ac:dyDescent="0.25">
      <c r="AF10685" s="6"/>
      <c r="AG10685" s="40"/>
      <c r="AJ10685" s="83"/>
      <c r="AK10685" s="40"/>
      <c r="AN10685" s="83"/>
      <c r="AO10685" s="40"/>
      <c r="AT10685" s="83"/>
      <c r="AU10685" s="40"/>
      <c r="AX10685" s="6"/>
      <c r="AY10685" s="40"/>
    </row>
    <row r="10686" spans="32:51" x14ac:dyDescent="0.25">
      <c r="AF10686" s="6"/>
      <c r="AG10686" s="40"/>
      <c r="AJ10686" s="83"/>
      <c r="AK10686" s="40"/>
      <c r="AN10686" s="83"/>
      <c r="AO10686" s="40"/>
      <c r="AT10686" s="83"/>
      <c r="AU10686" s="40"/>
      <c r="AX10686" s="6"/>
      <c r="AY10686" s="40"/>
    </row>
    <row r="10687" spans="32:51" x14ac:dyDescent="0.25">
      <c r="AF10687" s="6"/>
      <c r="AG10687" s="40"/>
      <c r="AJ10687" s="83"/>
      <c r="AK10687" s="40"/>
      <c r="AN10687" s="83"/>
      <c r="AO10687" s="40"/>
      <c r="AT10687" s="83"/>
      <c r="AU10687" s="40"/>
      <c r="AX10687" s="6"/>
      <c r="AY10687" s="40"/>
    </row>
    <row r="10688" spans="32:51" x14ac:dyDescent="0.25">
      <c r="AF10688" s="6"/>
      <c r="AG10688" s="40"/>
      <c r="AJ10688" s="83"/>
      <c r="AK10688" s="40"/>
      <c r="AN10688" s="83"/>
      <c r="AO10688" s="40"/>
      <c r="AT10688" s="83"/>
      <c r="AU10688" s="40"/>
      <c r="AX10688" s="6"/>
      <c r="AY10688" s="40"/>
    </row>
    <row r="10689" spans="32:51" x14ac:dyDescent="0.25">
      <c r="AF10689" s="6"/>
      <c r="AG10689" s="40"/>
      <c r="AJ10689" s="83"/>
      <c r="AK10689" s="40"/>
      <c r="AN10689" s="83"/>
      <c r="AO10689" s="40"/>
      <c r="AT10689" s="83"/>
      <c r="AU10689" s="40"/>
      <c r="AX10689" s="6"/>
      <c r="AY10689" s="40"/>
    </row>
    <row r="10690" spans="32:51" x14ac:dyDescent="0.25">
      <c r="AF10690" s="6"/>
      <c r="AG10690" s="40"/>
      <c r="AJ10690" s="83"/>
      <c r="AK10690" s="40"/>
      <c r="AN10690" s="83"/>
      <c r="AO10690" s="40"/>
      <c r="AT10690" s="83"/>
      <c r="AU10690" s="40"/>
      <c r="AX10690" s="6"/>
      <c r="AY10690" s="40"/>
    </row>
    <row r="10691" spans="32:51" x14ac:dyDescent="0.25">
      <c r="AF10691" s="6"/>
      <c r="AG10691" s="40"/>
      <c r="AJ10691" s="83"/>
      <c r="AK10691" s="40"/>
      <c r="AN10691" s="83"/>
      <c r="AO10691" s="40"/>
      <c r="AT10691" s="83"/>
      <c r="AU10691" s="40"/>
      <c r="AX10691" s="6"/>
      <c r="AY10691" s="40"/>
    </row>
    <row r="10692" spans="32:51" x14ac:dyDescent="0.25">
      <c r="AF10692" s="6"/>
      <c r="AG10692" s="40"/>
      <c r="AJ10692" s="83"/>
      <c r="AK10692" s="40"/>
      <c r="AN10692" s="83"/>
      <c r="AO10692" s="40"/>
      <c r="AT10692" s="83"/>
      <c r="AU10692" s="40"/>
      <c r="AX10692" s="6"/>
      <c r="AY10692" s="40"/>
    </row>
    <row r="10693" spans="32:51" x14ac:dyDescent="0.25">
      <c r="AF10693" s="6"/>
      <c r="AG10693" s="40"/>
      <c r="AJ10693" s="83"/>
      <c r="AK10693" s="40"/>
      <c r="AN10693" s="83"/>
      <c r="AO10693" s="40"/>
      <c r="AT10693" s="83"/>
      <c r="AU10693" s="40"/>
      <c r="AX10693" s="6"/>
      <c r="AY10693" s="40"/>
    </row>
    <row r="10694" spans="32:51" x14ac:dyDescent="0.25">
      <c r="AF10694" s="6"/>
      <c r="AG10694" s="40"/>
      <c r="AJ10694" s="83"/>
      <c r="AK10694" s="40"/>
      <c r="AN10694" s="83"/>
      <c r="AO10694" s="40"/>
      <c r="AT10694" s="83"/>
      <c r="AU10694" s="40"/>
      <c r="AX10694" s="6"/>
      <c r="AY10694" s="40"/>
    </row>
    <row r="10695" spans="32:51" x14ac:dyDescent="0.25">
      <c r="AF10695" s="6"/>
      <c r="AG10695" s="40"/>
      <c r="AJ10695" s="83"/>
      <c r="AK10695" s="40"/>
      <c r="AN10695" s="83"/>
      <c r="AO10695" s="40"/>
      <c r="AT10695" s="83"/>
      <c r="AU10695" s="40"/>
      <c r="AX10695" s="6"/>
      <c r="AY10695" s="40"/>
    </row>
    <row r="10696" spans="32:51" x14ac:dyDescent="0.25">
      <c r="AF10696" s="6"/>
      <c r="AG10696" s="40"/>
      <c r="AJ10696" s="83"/>
      <c r="AK10696" s="40"/>
      <c r="AN10696" s="83"/>
      <c r="AO10696" s="40"/>
      <c r="AT10696" s="83"/>
      <c r="AU10696" s="40"/>
      <c r="AX10696" s="6"/>
      <c r="AY10696" s="40"/>
    </row>
    <row r="10697" spans="32:51" x14ac:dyDescent="0.25">
      <c r="AF10697" s="6"/>
      <c r="AG10697" s="40"/>
      <c r="AJ10697" s="83"/>
      <c r="AK10697" s="40"/>
      <c r="AN10697" s="83"/>
      <c r="AO10697" s="40"/>
      <c r="AT10697" s="83"/>
      <c r="AU10697" s="40"/>
      <c r="AX10697" s="6"/>
      <c r="AY10697" s="40"/>
    </row>
    <row r="10698" spans="32:51" x14ac:dyDescent="0.25">
      <c r="AF10698" s="6"/>
      <c r="AG10698" s="40"/>
      <c r="AJ10698" s="83"/>
      <c r="AK10698" s="40"/>
      <c r="AN10698" s="83"/>
      <c r="AO10698" s="40"/>
      <c r="AT10698" s="83"/>
      <c r="AU10698" s="40"/>
      <c r="AX10698" s="6"/>
      <c r="AY10698" s="40"/>
    </row>
    <row r="10699" spans="32:51" x14ac:dyDescent="0.25">
      <c r="AF10699" s="6"/>
      <c r="AG10699" s="40"/>
      <c r="AJ10699" s="83"/>
      <c r="AK10699" s="40"/>
      <c r="AN10699" s="83"/>
      <c r="AO10699" s="40"/>
      <c r="AT10699" s="83"/>
      <c r="AU10699" s="40"/>
      <c r="AX10699" s="6"/>
      <c r="AY10699" s="40"/>
    </row>
    <row r="10700" spans="32:51" x14ac:dyDescent="0.25">
      <c r="AF10700" s="6"/>
      <c r="AG10700" s="40"/>
      <c r="AJ10700" s="83"/>
      <c r="AK10700" s="40"/>
      <c r="AN10700" s="83"/>
      <c r="AO10700" s="40"/>
      <c r="AT10700" s="83"/>
      <c r="AU10700" s="40"/>
      <c r="AX10700" s="6"/>
      <c r="AY10700" s="40"/>
    </row>
    <row r="10701" spans="32:51" x14ac:dyDescent="0.25">
      <c r="AF10701" s="6"/>
      <c r="AG10701" s="40"/>
      <c r="AJ10701" s="83"/>
      <c r="AK10701" s="40"/>
      <c r="AN10701" s="83"/>
      <c r="AO10701" s="40"/>
      <c r="AT10701" s="83"/>
      <c r="AU10701" s="40"/>
      <c r="AX10701" s="6"/>
      <c r="AY10701" s="40"/>
    </row>
    <row r="10702" spans="32:51" x14ac:dyDescent="0.25">
      <c r="AF10702" s="6"/>
      <c r="AG10702" s="40"/>
      <c r="AJ10702" s="83"/>
      <c r="AK10702" s="40"/>
      <c r="AN10702" s="83"/>
      <c r="AO10702" s="40"/>
      <c r="AT10702" s="83"/>
      <c r="AU10702" s="40"/>
      <c r="AX10702" s="6"/>
      <c r="AY10702" s="40"/>
    </row>
    <row r="10703" spans="32:51" x14ac:dyDescent="0.25">
      <c r="AF10703" s="6"/>
      <c r="AG10703" s="40"/>
      <c r="AJ10703" s="83"/>
      <c r="AK10703" s="40"/>
      <c r="AN10703" s="83"/>
      <c r="AO10703" s="40"/>
      <c r="AT10703" s="83"/>
      <c r="AU10703" s="40"/>
      <c r="AX10703" s="6"/>
      <c r="AY10703" s="40"/>
    </row>
    <row r="10704" spans="32:51" x14ac:dyDescent="0.25">
      <c r="AF10704" s="6"/>
      <c r="AG10704" s="40"/>
      <c r="AJ10704" s="83"/>
      <c r="AK10704" s="40"/>
      <c r="AN10704" s="83"/>
      <c r="AO10704" s="40"/>
      <c r="AT10704" s="83"/>
      <c r="AU10704" s="40"/>
      <c r="AX10704" s="6"/>
      <c r="AY10704" s="40"/>
    </row>
    <row r="10705" spans="32:51" x14ac:dyDescent="0.25">
      <c r="AF10705" s="6"/>
      <c r="AG10705" s="40"/>
      <c r="AJ10705" s="83"/>
      <c r="AK10705" s="40"/>
      <c r="AN10705" s="83"/>
      <c r="AO10705" s="40"/>
      <c r="AT10705" s="83"/>
      <c r="AU10705" s="40"/>
      <c r="AX10705" s="6"/>
      <c r="AY10705" s="40"/>
    </row>
    <row r="10706" spans="32:51" x14ac:dyDescent="0.25">
      <c r="AF10706" s="6"/>
      <c r="AG10706" s="40"/>
      <c r="AJ10706" s="83"/>
      <c r="AK10706" s="40"/>
      <c r="AN10706" s="83"/>
      <c r="AO10706" s="40"/>
      <c r="AT10706" s="83"/>
      <c r="AU10706" s="40"/>
      <c r="AX10706" s="6"/>
      <c r="AY10706" s="40"/>
    </row>
    <row r="10707" spans="32:51" x14ac:dyDescent="0.25">
      <c r="AF10707" s="6"/>
      <c r="AG10707" s="40"/>
      <c r="AJ10707" s="83"/>
      <c r="AK10707" s="40"/>
      <c r="AN10707" s="83"/>
      <c r="AO10707" s="40"/>
      <c r="AT10707" s="83"/>
      <c r="AU10707" s="40"/>
      <c r="AX10707" s="6"/>
      <c r="AY10707" s="40"/>
    </row>
    <row r="10708" spans="32:51" x14ac:dyDescent="0.25">
      <c r="AF10708" s="6"/>
      <c r="AG10708" s="40"/>
      <c r="AJ10708" s="83"/>
      <c r="AK10708" s="40"/>
      <c r="AN10708" s="83"/>
      <c r="AO10708" s="40"/>
      <c r="AT10708" s="83"/>
      <c r="AU10708" s="40"/>
      <c r="AX10708" s="6"/>
      <c r="AY10708" s="40"/>
    </row>
    <row r="10709" spans="32:51" x14ac:dyDescent="0.25">
      <c r="AF10709" s="6"/>
      <c r="AG10709" s="40"/>
      <c r="AJ10709" s="83"/>
      <c r="AK10709" s="40"/>
      <c r="AN10709" s="83"/>
      <c r="AO10709" s="40"/>
      <c r="AT10709" s="83"/>
      <c r="AU10709" s="40"/>
      <c r="AX10709" s="6"/>
      <c r="AY10709" s="40"/>
    </row>
    <row r="10710" spans="32:51" x14ac:dyDescent="0.25">
      <c r="AF10710" s="6"/>
      <c r="AG10710" s="40"/>
      <c r="AJ10710" s="83"/>
      <c r="AK10710" s="40"/>
      <c r="AN10710" s="83"/>
      <c r="AO10710" s="40"/>
      <c r="AT10710" s="83"/>
      <c r="AU10710" s="40"/>
      <c r="AX10710" s="6"/>
      <c r="AY10710" s="40"/>
    </row>
    <row r="10711" spans="32:51" x14ac:dyDescent="0.25">
      <c r="AF10711" s="6"/>
      <c r="AG10711" s="40"/>
      <c r="AJ10711" s="83"/>
      <c r="AK10711" s="40"/>
      <c r="AN10711" s="83"/>
      <c r="AO10711" s="40"/>
      <c r="AT10711" s="83"/>
      <c r="AU10711" s="40"/>
      <c r="AX10711" s="6"/>
      <c r="AY10711" s="40"/>
    </row>
    <row r="10712" spans="32:51" x14ac:dyDescent="0.25">
      <c r="AF10712" s="6"/>
      <c r="AG10712" s="40"/>
      <c r="AJ10712" s="83"/>
      <c r="AK10712" s="40"/>
      <c r="AN10712" s="83"/>
      <c r="AO10712" s="40"/>
      <c r="AT10712" s="83"/>
      <c r="AU10712" s="40"/>
      <c r="AX10712" s="6"/>
      <c r="AY10712" s="40"/>
    </row>
    <row r="10713" spans="32:51" x14ac:dyDescent="0.25">
      <c r="AF10713" s="6"/>
      <c r="AG10713" s="40"/>
      <c r="AJ10713" s="83"/>
      <c r="AK10713" s="40"/>
      <c r="AN10713" s="83"/>
      <c r="AO10713" s="40"/>
      <c r="AT10713" s="83"/>
      <c r="AU10713" s="40"/>
      <c r="AX10713" s="6"/>
      <c r="AY10713" s="40"/>
    </row>
    <row r="10714" spans="32:51" x14ac:dyDescent="0.25">
      <c r="AF10714" s="6"/>
      <c r="AG10714" s="40"/>
      <c r="AJ10714" s="83"/>
      <c r="AK10714" s="40"/>
      <c r="AN10714" s="83"/>
      <c r="AO10714" s="40"/>
      <c r="AT10714" s="83"/>
      <c r="AU10714" s="40"/>
      <c r="AX10714" s="6"/>
      <c r="AY10714" s="40"/>
    </row>
    <row r="10715" spans="32:51" x14ac:dyDescent="0.25">
      <c r="AF10715" s="6"/>
      <c r="AG10715" s="40"/>
      <c r="AJ10715" s="83"/>
      <c r="AK10715" s="40"/>
      <c r="AN10715" s="83"/>
      <c r="AO10715" s="40"/>
      <c r="AT10715" s="83"/>
      <c r="AU10715" s="40"/>
      <c r="AX10715" s="6"/>
      <c r="AY10715" s="40"/>
    </row>
    <row r="10716" spans="32:51" x14ac:dyDescent="0.25">
      <c r="AF10716" s="6"/>
      <c r="AG10716" s="40"/>
      <c r="AJ10716" s="83"/>
      <c r="AK10716" s="40"/>
      <c r="AN10716" s="83"/>
      <c r="AO10716" s="40"/>
      <c r="AT10716" s="83"/>
      <c r="AU10716" s="40"/>
      <c r="AX10716" s="6"/>
      <c r="AY10716" s="40"/>
    </row>
    <row r="10717" spans="32:51" x14ac:dyDescent="0.25">
      <c r="AF10717" s="6"/>
      <c r="AG10717" s="40"/>
      <c r="AJ10717" s="83"/>
      <c r="AK10717" s="40"/>
      <c r="AN10717" s="83"/>
      <c r="AO10717" s="40"/>
      <c r="AT10717" s="83"/>
      <c r="AU10717" s="40"/>
      <c r="AX10717" s="6"/>
      <c r="AY10717" s="40"/>
    </row>
    <row r="10718" spans="32:51" x14ac:dyDescent="0.25">
      <c r="AF10718" s="6"/>
      <c r="AG10718" s="40"/>
      <c r="AJ10718" s="83"/>
      <c r="AK10718" s="40"/>
      <c r="AN10718" s="83"/>
      <c r="AO10718" s="40"/>
      <c r="AT10718" s="83"/>
      <c r="AU10718" s="40"/>
      <c r="AX10718" s="6"/>
      <c r="AY10718" s="40"/>
    </row>
    <row r="10719" spans="32:51" x14ac:dyDescent="0.25">
      <c r="AF10719" s="6"/>
      <c r="AG10719" s="40"/>
      <c r="AJ10719" s="83"/>
      <c r="AK10719" s="40"/>
      <c r="AN10719" s="83"/>
      <c r="AO10719" s="40"/>
      <c r="AT10719" s="83"/>
      <c r="AU10719" s="40"/>
      <c r="AX10719" s="6"/>
      <c r="AY10719" s="40"/>
    </row>
    <row r="10720" spans="32:51" x14ac:dyDescent="0.25">
      <c r="AF10720" s="6"/>
      <c r="AG10720" s="40"/>
      <c r="AJ10720" s="83"/>
      <c r="AK10720" s="40"/>
      <c r="AN10720" s="83"/>
      <c r="AO10720" s="40"/>
      <c r="AT10720" s="83"/>
      <c r="AU10720" s="40"/>
      <c r="AX10720" s="6"/>
      <c r="AY10720" s="40"/>
    </row>
    <row r="10721" spans="32:51" x14ac:dyDescent="0.25">
      <c r="AF10721" s="6"/>
      <c r="AG10721" s="40"/>
      <c r="AJ10721" s="83"/>
      <c r="AK10721" s="40"/>
      <c r="AN10721" s="83"/>
      <c r="AO10721" s="40"/>
      <c r="AT10721" s="83"/>
      <c r="AU10721" s="40"/>
      <c r="AX10721" s="6"/>
      <c r="AY10721" s="40"/>
    </row>
    <row r="10722" spans="32:51" x14ac:dyDescent="0.25">
      <c r="AF10722" s="6"/>
      <c r="AG10722" s="40"/>
      <c r="AJ10722" s="83"/>
      <c r="AK10722" s="40"/>
      <c r="AN10722" s="83"/>
      <c r="AO10722" s="40"/>
      <c r="AT10722" s="83"/>
      <c r="AU10722" s="40"/>
      <c r="AX10722" s="6"/>
      <c r="AY10722" s="40"/>
    </row>
    <row r="10723" spans="32:51" x14ac:dyDescent="0.25">
      <c r="AF10723" s="6"/>
      <c r="AG10723" s="40"/>
      <c r="AJ10723" s="83"/>
      <c r="AK10723" s="40"/>
      <c r="AN10723" s="83"/>
      <c r="AO10723" s="40"/>
      <c r="AT10723" s="83"/>
      <c r="AU10723" s="40"/>
      <c r="AX10723" s="6"/>
      <c r="AY10723" s="40"/>
    </row>
    <row r="10724" spans="32:51" x14ac:dyDescent="0.25">
      <c r="AF10724" s="6"/>
      <c r="AG10724" s="40"/>
      <c r="AJ10724" s="83"/>
      <c r="AK10724" s="40"/>
      <c r="AN10724" s="83"/>
      <c r="AO10724" s="40"/>
      <c r="AT10724" s="83"/>
      <c r="AU10724" s="40"/>
      <c r="AX10724" s="6"/>
      <c r="AY10724" s="40"/>
    </row>
    <row r="10725" spans="32:51" x14ac:dyDescent="0.25">
      <c r="AF10725" s="6"/>
      <c r="AG10725" s="40"/>
      <c r="AJ10725" s="83"/>
      <c r="AK10725" s="40"/>
      <c r="AN10725" s="83"/>
      <c r="AO10725" s="40"/>
      <c r="AT10725" s="83"/>
      <c r="AU10725" s="40"/>
      <c r="AX10725" s="6"/>
      <c r="AY10725" s="40"/>
    </row>
    <row r="10726" spans="32:51" x14ac:dyDescent="0.25">
      <c r="AF10726" s="6"/>
      <c r="AG10726" s="40"/>
      <c r="AJ10726" s="83"/>
      <c r="AK10726" s="40"/>
      <c r="AN10726" s="83"/>
      <c r="AO10726" s="40"/>
      <c r="AT10726" s="83"/>
      <c r="AU10726" s="40"/>
      <c r="AX10726" s="6"/>
      <c r="AY10726" s="40"/>
    </row>
    <row r="10727" spans="32:51" x14ac:dyDescent="0.25">
      <c r="AF10727" s="6"/>
      <c r="AG10727" s="40"/>
      <c r="AJ10727" s="83"/>
      <c r="AK10727" s="40"/>
      <c r="AN10727" s="83"/>
      <c r="AO10727" s="40"/>
      <c r="AT10727" s="83"/>
      <c r="AU10727" s="40"/>
      <c r="AX10727" s="6"/>
      <c r="AY10727" s="40"/>
    </row>
    <row r="10728" spans="32:51" x14ac:dyDescent="0.25">
      <c r="AF10728" s="6"/>
      <c r="AG10728" s="40"/>
      <c r="AJ10728" s="83"/>
      <c r="AK10728" s="40"/>
      <c r="AN10728" s="83"/>
      <c r="AO10728" s="40"/>
      <c r="AT10728" s="83"/>
      <c r="AU10728" s="40"/>
      <c r="AX10728" s="6"/>
      <c r="AY10728" s="40"/>
    </row>
    <row r="10729" spans="32:51" x14ac:dyDescent="0.25">
      <c r="AF10729" s="6"/>
      <c r="AG10729" s="40"/>
      <c r="AJ10729" s="83"/>
      <c r="AK10729" s="40"/>
      <c r="AN10729" s="83"/>
      <c r="AO10729" s="40"/>
      <c r="AT10729" s="83"/>
      <c r="AU10729" s="40"/>
      <c r="AX10729" s="6"/>
      <c r="AY10729" s="40"/>
    </row>
    <row r="10730" spans="32:51" x14ac:dyDescent="0.25">
      <c r="AF10730" s="6"/>
      <c r="AG10730" s="40"/>
      <c r="AJ10730" s="83"/>
      <c r="AK10730" s="40"/>
      <c r="AN10730" s="83"/>
      <c r="AO10730" s="40"/>
      <c r="AT10730" s="83"/>
      <c r="AU10730" s="40"/>
      <c r="AX10730" s="6"/>
      <c r="AY10730" s="40"/>
    </row>
    <row r="10731" spans="32:51" x14ac:dyDescent="0.25">
      <c r="AF10731" s="6"/>
      <c r="AG10731" s="40"/>
      <c r="AJ10731" s="83"/>
      <c r="AK10731" s="40"/>
      <c r="AN10731" s="83"/>
      <c r="AO10731" s="40"/>
      <c r="AT10731" s="83"/>
      <c r="AU10731" s="40"/>
      <c r="AX10731" s="6"/>
      <c r="AY10731" s="40"/>
    </row>
    <row r="10732" spans="32:51" x14ac:dyDescent="0.25">
      <c r="AF10732" s="6"/>
      <c r="AG10732" s="40"/>
      <c r="AJ10732" s="83"/>
      <c r="AK10732" s="40"/>
      <c r="AN10732" s="83"/>
      <c r="AO10732" s="40"/>
      <c r="AT10732" s="83"/>
      <c r="AU10732" s="40"/>
      <c r="AX10732" s="6"/>
      <c r="AY10732" s="40"/>
    </row>
    <row r="10733" spans="32:51" x14ac:dyDescent="0.25">
      <c r="AF10733" s="6"/>
      <c r="AG10733" s="40"/>
      <c r="AJ10733" s="83"/>
      <c r="AK10733" s="40"/>
      <c r="AN10733" s="83"/>
      <c r="AO10733" s="40"/>
      <c r="AT10733" s="83"/>
      <c r="AU10733" s="40"/>
      <c r="AX10733" s="6"/>
      <c r="AY10733" s="40"/>
    </row>
    <row r="10734" spans="32:51" x14ac:dyDescent="0.25">
      <c r="AF10734" s="6"/>
      <c r="AG10734" s="40"/>
      <c r="AJ10734" s="83"/>
      <c r="AK10734" s="40"/>
      <c r="AN10734" s="83"/>
      <c r="AO10734" s="40"/>
      <c r="AT10734" s="83"/>
      <c r="AU10734" s="40"/>
      <c r="AX10734" s="6"/>
      <c r="AY10734" s="40"/>
    </row>
    <row r="10735" spans="32:51" x14ac:dyDescent="0.25">
      <c r="AF10735" s="6"/>
      <c r="AG10735" s="40"/>
      <c r="AJ10735" s="83"/>
      <c r="AK10735" s="40"/>
      <c r="AN10735" s="83"/>
      <c r="AO10735" s="40"/>
      <c r="AT10735" s="83"/>
      <c r="AU10735" s="40"/>
      <c r="AX10735" s="6"/>
      <c r="AY10735" s="40"/>
    </row>
    <row r="10736" spans="32:51" x14ac:dyDescent="0.25">
      <c r="AF10736" s="6"/>
      <c r="AG10736" s="40"/>
      <c r="AJ10736" s="83"/>
      <c r="AK10736" s="40"/>
      <c r="AN10736" s="83"/>
      <c r="AO10736" s="40"/>
      <c r="AT10736" s="83"/>
      <c r="AU10736" s="40"/>
      <c r="AX10736" s="6"/>
      <c r="AY10736" s="40"/>
    </row>
    <row r="10737" spans="32:51" x14ac:dyDescent="0.25">
      <c r="AF10737" s="6"/>
      <c r="AG10737" s="40"/>
      <c r="AJ10737" s="83"/>
      <c r="AK10737" s="40"/>
      <c r="AN10737" s="83"/>
      <c r="AO10737" s="40"/>
      <c r="AT10737" s="83"/>
      <c r="AU10737" s="40"/>
      <c r="AX10737" s="6"/>
      <c r="AY10737" s="40"/>
    </row>
    <row r="10738" spans="32:51" x14ac:dyDescent="0.25">
      <c r="AF10738" s="6"/>
      <c r="AG10738" s="40"/>
      <c r="AJ10738" s="83"/>
      <c r="AK10738" s="40"/>
      <c r="AN10738" s="83"/>
      <c r="AO10738" s="40"/>
      <c r="AT10738" s="83"/>
      <c r="AU10738" s="40"/>
      <c r="AX10738" s="6"/>
      <c r="AY10738" s="40"/>
    </row>
    <row r="10739" spans="32:51" x14ac:dyDescent="0.25">
      <c r="AF10739" s="6"/>
      <c r="AG10739" s="40"/>
      <c r="AJ10739" s="83"/>
      <c r="AK10739" s="40"/>
      <c r="AN10739" s="83"/>
      <c r="AO10739" s="40"/>
      <c r="AT10739" s="83"/>
      <c r="AU10739" s="40"/>
      <c r="AX10739" s="6"/>
      <c r="AY10739" s="40"/>
    </row>
    <row r="10740" spans="32:51" x14ac:dyDescent="0.25">
      <c r="AF10740" s="6"/>
      <c r="AG10740" s="40"/>
      <c r="AJ10740" s="83"/>
      <c r="AK10740" s="40"/>
      <c r="AN10740" s="83"/>
      <c r="AO10740" s="40"/>
      <c r="AT10740" s="83"/>
      <c r="AU10740" s="40"/>
      <c r="AX10740" s="6"/>
      <c r="AY10740" s="40"/>
    </row>
    <row r="10741" spans="32:51" x14ac:dyDescent="0.25">
      <c r="AF10741" s="6"/>
      <c r="AG10741" s="40"/>
      <c r="AJ10741" s="83"/>
      <c r="AK10741" s="40"/>
      <c r="AN10741" s="83"/>
      <c r="AO10741" s="40"/>
      <c r="AT10741" s="83"/>
      <c r="AU10741" s="40"/>
      <c r="AX10741" s="6"/>
      <c r="AY10741" s="40"/>
    </row>
    <row r="10742" spans="32:51" x14ac:dyDescent="0.25">
      <c r="AF10742" s="6"/>
      <c r="AG10742" s="40"/>
      <c r="AJ10742" s="83"/>
      <c r="AK10742" s="40"/>
      <c r="AN10742" s="83"/>
      <c r="AO10742" s="40"/>
      <c r="AT10742" s="83"/>
      <c r="AU10742" s="40"/>
      <c r="AX10742" s="6"/>
      <c r="AY10742" s="40"/>
    </row>
    <row r="10743" spans="32:51" x14ac:dyDescent="0.25">
      <c r="AF10743" s="6"/>
      <c r="AG10743" s="40"/>
      <c r="AJ10743" s="83"/>
      <c r="AK10743" s="40"/>
      <c r="AN10743" s="83"/>
      <c r="AO10743" s="40"/>
      <c r="AT10743" s="83"/>
      <c r="AU10743" s="40"/>
      <c r="AX10743" s="6"/>
      <c r="AY10743" s="40"/>
    </row>
    <row r="10744" spans="32:51" x14ac:dyDescent="0.25">
      <c r="AF10744" s="6"/>
      <c r="AG10744" s="40"/>
      <c r="AJ10744" s="83"/>
      <c r="AK10744" s="40"/>
      <c r="AN10744" s="83"/>
      <c r="AO10744" s="40"/>
      <c r="AT10744" s="83"/>
      <c r="AU10744" s="40"/>
      <c r="AX10744" s="6"/>
      <c r="AY10744" s="40"/>
    </row>
    <row r="10745" spans="32:51" x14ac:dyDescent="0.25">
      <c r="AF10745" s="6"/>
      <c r="AG10745" s="40"/>
      <c r="AJ10745" s="83"/>
      <c r="AK10745" s="40"/>
      <c r="AN10745" s="83"/>
      <c r="AO10745" s="40"/>
      <c r="AT10745" s="83"/>
      <c r="AU10745" s="40"/>
      <c r="AX10745" s="6"/>
      <c r="AY10745" s="40"/>
    </row>
    <row r="10746" spans="32:51" x14ac:dyDescent="0.25">
      <c r="AF10746" s="6"/>
      <c r="AG10746" s="40"/>
      <c r="AJ10746" s="83"/>
      <c r="AK10746" s="40"/>
      <c r="AN10746" s="83"/>
      <c r="AO10746" s="40"/>
      <c r="AT10746" s="83"/>
      <c r="AU10746" s="40"/>
      <c r="AX10746" s="6"/>
      <c r="AY10746" s="40"/>
    </row>
    <row r="10747" spans="32:51" x14ac:dyDescent="0.25">
      <c r="AF10747" s="6"/>
      <c r="AG10747" s="40"/>
      <c r="AJ10747" s="83"/>
      <c r="AK10747" s="40"/>
      <c r="AN10747" s="83"/>
      <c r="AO10747" s="40"/>
      <c r="AT10747" s="83"/>
      <c r="AU10747" s="40"/>
      <c r="AX10747" s="6"/>
      <c r="AY10747" s="40"/>
    </row>
    <row r="10748" spans="32:51" x14ac:dyDescent="0.25">
      <c r="AF10748" s="6"/>
      <c r="AG10748" s="40"/>
      <c r="AJ10748" s="83"/>
      <c r="AK10748" s="40"/>
      <c r="AN10748" s="83"/>
      <c r="AO10748" s="40"/>
      <c r="AT10748" s="83"/>
      <c r="AU10748" s="40"/>
      <c r="AX10748" s="6"/>
      <c r="AY10748" s="40"/>
    </row>
    <row r="10749" spans="32:51" x14ac:dyDescent="0.25">
      <c r="AF10749" s="6"/>
      <c r="AG10749" s="40"/>
      <c r="AJ10749" s="83"/>
      <c r="AK10749" s="40"/>
      <c r="AN10749" s="83"/>
      <c r="AO10749" s="40"/>
      <c r="AT10749" s="83"/>
      <c r="AU10749" s="40"/>
      <c r="AX10749" s="6"/>
      <c r="AY10749" s="40"/>
    </row>
    <row r="10750" spans="32:51" x14ac:dyDescent="0.25">
      <c r="AF10750" s="6"/>
      <c r="AG10750" s="40"/>
      <c r="AJ10750" s="83"/>
      <c r="AK10750" s="40"/>
      <c r="AN10750" s="83"/>
      <c r="AO10750" s="40"/>
      <c r="AT10750" s="83"/>
      <c r="AU10750" s="40"/>
      <c r="AX10750" s="6"/>
      <c r="AY10750" s="40"/>
    </row>
    <row r="10751" spans="32:51" x14ac:dyDescent="0.25">
      <c r="AF10751" s="6"/>
      <c r="AG10751" s="40"/>
      <c r="AJ10751" s="83"/>
      <c r="AK10751" s="40"/>
      <c r="AN10751" s="83"/>
      <c r="AO10751" s="40"/>
      <c r="AT10751" s="83"/>
      <c r="AU10751" s="40"/>
      <c r="AX10751" s="6"/>
      <c r="AY10751" s="40"/>
    </row>
    <row r="10752" spans="32:51" x14ac:dyDescent="0.25">
      <c r="AF10752" s="6"/>
      <c r="AG10752" s="40"/>
      <c r="AJ10752" s="83"/>
      <c r="AK10752" s="40"/>
      <c r="AN10752" s="83"/>
      <c r="AO10752" s="40"/>
      <c r="AT10752" s="83"/>
      <c r="AU10752" s="40"/>
      <c r="AX10752" s="6"/>
      <c r="AY10752" s="40"/>
    </row>
    <row r="10753" spans="32:51" x14ac:dyDescent="0.25">
      <c r="AF10753" s="6"/>
      <c r="AG10753" s="40"/>
      <c r="AJ10753" s="83"/>
      <c r="AK10753" s="40"/>
      <c r="AN10753" s="83"/>
      <c r="AO10753" s="40"/>
      <c r="AT10753" s="83"/>
      <c r="AU10753" s="40"/>
      <c r="AX10753" s="6"/>
      <c r="AY10753" s="40"/>
    </row>
    <row r="10754" spans="32:51" x14ac:dyDescent="0.25">
      <c r="AF10754" s="6"/>
      <c r="AG10754" s="40"/>
      <c r="AJ10754" s="83"/>
      <c r="AK10754" s="40"/>
      <c r="AN10754" s="83"/>
      <c r="AO10754" s="40"/>
      <c r="AT10754" s="83"/>
      <c r="AU10754" s="40"/>
      <c r="AX10754" s="6"/>
      <c r="AY10754" s="40"/>
    </row>
    <row r="10755" spans="32:51" x14ac:dyDescent="0.25">
      <c r="AF10755" s="6"/>
      <c r="AG10755" s="40"/>
      <c r="AJ10755" s="83"/>
      <c r="AK10755" s="40"/>
      <c r="AN10755" s="83"/>
      <c r="AO10755" s="40"/>
      <c r="AT10755" s="83"/>
      <c r="AU10755" s="40"/>
      <c r="AX10755" s="6"/>
      <c r="AY10755" s="40"/>
    </row>
    <row r="10756" spans="32:51" x14ac:dyDescent="0.25">
      <c r="AF10756" s="6"/>
      <c r="AG10756" s="40"/>
      <c r="AJ10756" s="83"/>
      <c r="AK10756" s="40"/>
      <c r="AN10756" s="83"/>
      <c r="AO10756" s="40"/>
      <c r="AT10756" s="83"/>
      <c r="AU10756" s="40"/>
      <c r="AX10756" s="6"/>
      <c r="AY10756" s="40"/>
    </row>
    <row r="10757" spans="32:51" x14ac:dyDescent="0.25">
      <c r="AF10757" s="6"/>
      <c r="AG10757" s="40"/>
      <c r="AJ10757" s="83"/>
      <c r="AK10757" s="40"/>
      <c r="AN10757" s="83"/>
      <c r="AO10757" s="40"/>
      <c r="AT10757" s="83"/>
      <c r="AU10757" s="40"/>
      <c r="AX10757" s="6"/>
      <c r="AY10757" s="40"/>
    </row>
    <row r="10758" spans="32:51" x14ac:dyDescent="0.25">
      <c r="AF10758" s="6"/>
      <c r="AG10758" s="40"/>
      <c r="AJ10758" s="83"/>
      <c r="AK10758" s="40"/>
      <c r="AN10758" s="83"/>
      <c r="AO10758" s="40"/>
      <c r="AT10758" s="83"/>
      <c r="AU10758" s="40"/>
      <c r="AX10758" s="6"/>
      <c r="AY10758" s="40"/>
    </row>
    <row r="10759" spans="32:51" x14ac:dyDescent="0.25">
      <c r="AF10759" s="6"/>
      <c r="AG10759" s="40"/>
      <c r="AJ10759" s="83"/>
      <c r="AK10759" s="40"/>
      <c r="AN10759" s="83"/>
      <c r="AO10759" s="40"/>
      <c r="AT10759" s="83"/>
      <c r="AU10759" s="40"/>
      <c r="AX10759" s="6"/>
      <c r="AY10759" s="40"/>
    </row>
    <row r="10760" spans="32:51" x14ac:dyDescent="0.25">
      <c r="AF10760" s="6"/>
      <c r="AG10760" s="40"/>
      <c r="AJ10760" s="83"/>
      <c r="AK10760" s="40"/>
      <c r="AN10760" s="83"/>
      <c r="AO10760" s="40"/>
      <c r="AT10760" s="83"/>
      <c r="AU10760" s="40"/>
      <c r="AX10760" s="6"/>
      <c r="AY10760" s="40"/>
    </row>
    <row r="10761" spans="32:51" x14ac:dyDescent="0.25">
      <c r="AF10761" s="6"/>
      <c r="AG10761" s="40"/>
      <c r="AJ10761" s="83"/>
      <c r="AK10761" s="40"/>
      <c r="AN10761" s="83"/>
      <c r="AO10761" s="40"/>
      <c r="AT10761" s="83"/>
      <c r="AU10761" s="40"/>
      <c r="AX10761" s="6"/>
      <c r="AY10761" s="40"/>
    </row>
    <row r="10762" spans="32:51" x14ac:dyDescent="0.25">
      <c r="AF10762" s="6"/>
      <c r="AG10762" s="40"/>
      <c r="AJ10762" s="83"/>
      <c r="AK10762" s="40"/>
      <c r="AN10762" s="83"/>
      <c r="AO10762" s="40"/>
      <c r="AT10762" s="83"/>
      <c r="AU10762" s="40"/>
      <c r="AX10762" s="6"/>
      <c r="AY10762" s="40"/>
    </row>
    <row r="10763" spans="32:51" x14ac:dyDescent="0.25">
      <c r="AF10763" s="6"/>
      <c r="AG10763" s="40"/>
      <c r="AJ10763" s="83"/>
      <c r="AK10763" s="40"/>
      <c r="AN10763" s="83"/>
      <c r="AO10763" s="40"/>
      <c r="AT10763" s="83"/>
      <c r="AU10763" s="40"/>
      <c r="AX10763" s="6"/>
      <c r="AY10763" s="40"/>
    </row>
    <row r="10764" spans="32:51" x14ac:dyDescent="0.25">
      <c r="AF10764" s="6"/>
      <c r="AG10764" s="40"/>
      <c r="AJ10764" s="83"/>
      <c r="AK10764" s="40"/>
      <c r="AN10764" s="83"/>
      <c r="AO10764" s="40"/>
      <c r="AT10764" s="83"/>
      <c r="AU10764" s="40"/>
      <c r="AX10764" s="6"/>
      <c r="AY10764" s="40"/>
    </row>
    <row r="10765" spans="32:51" x14ac:dyDescent="0.25">
      <c r="AF10765" s="6"/>
      <c r="AG10765" s="40"/>
      <c r="AJ10765" s="83"/>
      <c r="AK10765" s="40"/>
      <c r="AN10765" s="83"/>
      <c r="AO10765" s="40"/>
      <c r="AT10765" s="83"/>
      <c r="AU10765" s="40"/>
      <c r="AX10765" s="6"/>
      <c r="AY10765" s="40"/>
    </row>
    <row r="10766" spans="32:51" x14ac:dyDescent="0.25">
      <c r="AF10766" s="6"/>
      <c r="AG10766" s="40"/>
      <c r="AJ10766" s="83"/>
      <c r="AK10766" s="40"/>
      <c r="AN10766" s="83"/>
      <c r="AO10766" s="40"/>
      <c r="AT10766" s="83"/>
      <c r="AU10766" s="40"/>
      <c r="AX10766" s="6"/>
      <c r="AY10766" s="40"/>
    </row>
    <row r="10767" spans="32:51" x14ac:dyDescent="0.25">
      <c r="AF10767" s="6"/>
      <c r="AG10767" s="40"/>
      <c r="AJ10767" s="83"/>
      <c r="AK10767" s="40"/>
      <c r="AN10767" s="83"/>
      <c r="AO10767" s="40"/>
      <c r="AT10767" s="83"/>
      <c r="AU10767" s="40"/>
      <c r="AX10767" s="6"/>
      <c r="AY10767" s="40"/>
    </row>
    <row r="10768" spans="32:51" x14ac:dyDescent="0.25">
      <c r="AF10768" s="6"/>
      <c r="AG10768" s="40"/>
      <c r="AJ10768" s="83"/>
      <c r="AK10768" s="40"/>
      <c r="AN10768" s="83"/>
      <c r="AO10768" s="40"/>
      <c r="AT10768" s="83"/>
      <c r="AU10768" s="40"/>
      <c r="AX10768" s="6"/>
      <c r="AY10768" s="40"/>
    </row>
    <row r="10769" spans="32:51" x14ac:dyDescent="0.25">
      <c r="AF10769" s="6"/>
      <c r="AG10769" s="40"/>
      <c r="AJ10769" s="83"/>
      <c r="AK10769" s="40"/>
      <c r="AN10769" s="83"/>
      <c r="AO10769" s="40"/>
      <c r="AT10769" s="83"/>
      <c r="AU10769" s="40"/>
      <c r="AX10769" s="6"/>
      <c r="AY10769" s="40"/>
    </row>
    <row r="10770" spans="32:51" x14ac:dyDescent="0.25">
      <c r="AF10770" s="6"/>
      <c r="AG10770" s="40"/>
      <c r="AJ10770" s="83"/>
      <c r="AK10770" s="40"/>
      <c r="AN10770" s="83"/>
      <c r="AO10770" s="40"/>
      <c r="AT10770" s="83"/>
      <c r="AU10770" s="40"/>
      <c r="AX10770" s="6"/>
      <c r="AY10770" s="40"/>
    </row>
    <row r="10771" spans="32:51" x14ac:dyDescent="0.25">
      <c r="AF10771" s="6"/>
      <c r="AG10771" s="40"/>
      <c r="AJ10771" s="83"/>
      <c r="AK10771" s="40"/>
      <c r="AN10771" s="83"/>
      <c r="AO10771" s="40"/>
      <c r="AT10771" s="83"/>
      <c r="AU10771" s="40"/>
      <c r="AX10771" s="6"/>
      <c r="AY10771" s="40"/>
    </row>
    <row r="10772" spans="32:51" x14ac:dyDescent="0.25">
      <c r="AF10772" s="6"/>
      <c r="AG10772" s="40"/>
      <c r="AJ10772" s="83"/>
      <c r="AK10772" s="40"/>
      <c r="AN10772" s="83"/>
      <c r="AO10772" s="40"/>
      <c r="AT10772" s="83"/>
      <c r="AU10772" s="40"/>
      <c r="AX10772" s="6"/>
      <c r="AY10772" s="40"/>
    </row>
    <row r="10773" spans="32:51" x14ac:dyDescent="0.25">
      <c r="AF10773" s="6"/>
      <c r="AG10773" s="40"/>
      <c r="AJ10773" s="83"/>
      <c r="AK10773" s="40"/>
      <c r="AN10773" s="83"/>
      <c r="AO10773" s="40"/>
      <c r="AT10773" s="83"/>
      <c r="AU10773" s="40"/>
      <c r="AX10773" s="6"/>
      <c r="AY10773" s="40"/>
    </row>
    <row r="10774" spans="32:51" x14ac:dyDescent="0.25">
      <c r="AF10774" s="6"/>
      <c r="AG10774" s="40"/>
      <c r="AJ10774" s="83"/>
      <c r="AK10774" s="40"/>
      <c r="AN10774" s="83"/>
      <c r="AO10774" s="40"/>
      <c r="AT10774" s="83"/>
      <c r="AU10774" s="40"/>
      <c r="AX10774" s="6"/>
      <c r="AY10774" s="40"/>
    </row>
    <row r="10775" spans="32:51" x14ac:dyDescent="0.25">
      <c r="AF10775" s="6"/>
      <c r="AG10775" s="40"/>
      <c r="AJ10775" s="83"/>
      <c r="AK10775" s="40"/>
      <c r="AN10775" s="83"/>
      <c r="AO10775" s="40"/>
      <c r="AT10775" s="83"/>
      <c r="AU10775" s="40"/>
      <c r="AX10775" s="6"/>
      <c r="AY10775" s="40"/>
    </row>
    <row r="10776" spans="32:51" x14ac:dyDescent="0.25">
      <c r="AF10776" s="6"/>
      <c r="AG10776" s="40"/>
      <c r="AJ10776" s="83"/>
      <c r="AK10776" s="40"/>
      <c r="AN10776" s="83"/>
      <c r="AO10776" s="40"/>
      <c r="AT10776" s="83"/>
      <c r="AU10776" s="40"/>
      <c r="AX10776" s="6"/>
      <c r="AY10776" s="40"/>
    </row>
    <row r="10777" spans="32:51" x14ac:dyDescent="0.25">
      <c r="AF10777" s="6"/>
      <c r="AG10777" s="40"/>
      <c r="AJ10777" s="83"/>
      <c r="AK10777" s="40"/>
      <c r="AN10777" s="83"/>
      <c r="AO10777" s="40"/>
      <c r="AT10777" s="83"/>
      <c r="AU10777" s="40"/>
      <c r="AX10777" s="6"/>
      <c r="AY10777" s="40"/>
    </row>
    <row r="10778" spans="32:51" x14ac:dyDescent="0.25">
      <c r="AF10778" s="6"/>
      <c r="AG10778" s="40"/>
      <c r="AJ10778" s="83"/>
      <c r="AK10778" s="40"/>
      <c r="AN10778" s="83"/>
      <c r="AO10778" s="40"/>
      <c r="AT10778" s="83"/>
      <c r="AU10778" s="40"/>
      <c r="AX10778" s="6"/>
      <c r="AY10778" s="40"/>
    </row>
    <row r="10779" spans="32:51" x14ac:dyDescent="0.25">
      <c r="AF10779" s="6"/>
      <c r="AG10779" s="40"/>
      <c r="AJ10779" s="83"/>
      <c r="AK10779" s="40"/>
      <c r="AN10779" s="83"/>
      <c r="AO10779" s="40"/>
      <c r="AT10779" s="83"/>
      <c r="AU10779" s="40"/>
      <c r="AX10779" s="6"/>
      <c r="AY10779" s="40"/>
    </row>
    <row r="10780" spans="32:51" x14ac:dyDescent="0.25">
      <c r="AF10780" s="6"/>
      <c r="AG10780" s="40"/>
      <c r="AJ10780" s="83"/>
      <c r="AK10780" s="40"/>
      <c r="AN10780" s="83"/>
      <c r="AO10780" s="40"/>
      <c r="AT10780" s="83"/>
      <c r="AU10780" s="40"/>
      <c r="AX10780" s="6"/>
      <c r="AY10780" s="40"/>
    </row>
    <row r="10781" spans="32:51" x14ac:dyDescent="0.25">
      <c r="AF10781" s="6"/>
      <c r="AG10781" s="40"/>
      <c r="AJ10781" s="83"/>
      <c r="AK10781" s="40"/>
      <c r="AN10781" s="83"/>
      <c r="AO10781" s="40"/>
      <c r="AT10781" s="83"/>
      <c r="AU10781" s="40"/>
      <c r="AX10781" s="6"/>
      <c r="AY10781" s="40"/>
    </row>
    <row r="10782" spans="32:51" x14ac:dyDescent="0.25">
      <c r="AF10782" s="6"/>
      <c r="AG10782" s="40"/>
      <c r="AJ10782" s="83"/>
      <c r="AK10782" s="40"/>
      <c r="AN10782" s="83"/>
      <c r="AO10782" s="40"/>
      <c r="AT10782" s="83"/>
      <c r="AU10782" s="40"/>
      <c r="AX10782" s="6"/>
      <c r="AY10782" s="40"/>
    </row>
    <row r="10783" spans="32:51" x14ac:dyDescent="0.25">
      <c r="AF10783" s="6"/>
      <c r="AG10783" s="40"/>
      <c r="AJ10783" s="83"/>
      <c r="AK10783" s="40"/>
      <c r="AN10783" s="83"/>
      <c r="AO10783" s="40"/>
      <c r="AT10783" s="83"/>
      <c r="AU10783" s="40"/>
      <c r="AX10783" s="6"/>
      <c r="AY10783" s="40"/>
    </row>
    <row r="10784" spans="32:51" x14ac:dyDescent="0.25">
      <c r="AF10784" s="6"/>
      <c r="AG10784" s="40"/>
      <c r="AJ10784" s="83"/>
      <c r="AK10784" s="40"/>
      <c r="AN10784" s="83"/>
      <c r="AO10784" s="40"/>
      <c r="AT10784" s="83"/>
      <c r="AU10784" s="40"/>
      <c r="AX10784" s="6"/>
      <c r="AY10784" s="40"/>
    </row>
    <row r="10785" spans="32:51" x14ac:dyDescent="0.25">
      <c r="AF10785" s="6"/>
      <c r="AG10785" s="40"/>
      <c r="AJ10785" s="83"/>
      <c r="AK10785" s="40"/>
      <c r="AN10785" s="83"/>
      <c r="AO10785" s="40"/>
      <c r="AT10785" s="83"/>
      <c r="AU10785" s="40"/>
      <c r="AX10785" s="6"/>
      <c r="AY10785" s="40"/>
    </row>
    <row r="10786" spans="32:51" x14ac:dyDescent="0.25">
      <c r="AF10786" s="6"/>
      <c r="AG10786" s="40"/>
      <c r="AJ10786" s="83"/>
      <c r="AK10786" s="40"/>
      <c r="AN10786" s="83"/>
      <c r="AO10786" s="40"/>
      <c r="AT10786" s="83"/>
      <c r="AU10786" s="40"/>
      <c r="AX10786" s="6"/>
      <c r="AY10786" s="40"/>
    </row>
    <row r="10787" spans="32:51" x14ac:dyDescent="0.25">
      <c r="AF10787" s="6"/>
      <c r="AG10787" s="40"/>
      <c r="AJ10787" s="83"/>
      <c r="AK10787" s="40"/>
      <c r="AN10787" s="83"/>
      <c r="AO10787" s="40"/>
      <c r="AT10787" s="83"/>
      <c r="AU10787" s="40"/>
      <c r="AX10787" s="6"/>
      <c r="AY10787" s="40"/>
    </row>
    <row r="10788" spans="32:51" x14ac:dyDescent="0.25">
      <c r="AF10788" s="6"/>
      <c r="AG10788" s="40"/>
      <c r="AJ10788" s="83"/>
      <c r="AK10788" s="40"/>
      <c r="AN10788" s="83"/>
      <c r="AO10788" s="40"/>
      <c r="AT10788" s="83"/>
      <c r="AU10788" s="40"/>
      <c r="AX10788" s="6"/>
      <c r="AY10788" s="40"/>
    </row>
    <row r="10789" spans="32:51" x14ac:dyDescent="0.25">
      <c r="AF10789" s="6"/>
      <c r="AG10789" s="40"/>
      <c r="AJ10789" s="83"/>
      <c r="AK10789" s="40"/>
      <c r="AN10789" s="83"/>
      <c r="AO10789" s="40"/>
      <c r="AT10789" s="83"/>
      <c r="AU10789" s="40"/>
      <c r="AX10789" s="6"/>
      <c r="AY10789" s="40"/>
    </row>
    <row r="10790" spans="32:51" x14ac:dyDescent="0.25">
      <c r="AF10790" s="6"/>
      <c r="AG10790" s="40"/>
      <c r="AJ10790" s="83"/>
      <c r="AK10790" s="40"/>
      <c r="AN10790" s="83"/>
      <c r="AO10790" s="40"/>
      <c r="AT10790" s="83"/>
      <c r="AU10790" s="40"/>
      <c r="AX10790" s="6"/>
      <c r="AY10790" s="40"/>
    </row>
    <row r="10791" spans="32:51" x14ac:dyDescent="0.25">
      <c r="AF10791" s="6"/>
      <c r="AG10791" s="40"/>
      <c r="AJ10791" s="83"/>
      <c r="AK10791" s="40"/>
      <c r="AN10791" s="83"/>
      <c r="AO10791" s="40"/>
      <c r="AT10791" s="83"/>
      <c r="AU10791" s="40"/>
      <c r="AX10791" s="6"/>
      <c r="AY10791" s="40"/>
    </row>
    <row r="10792" spans="32:51" x14ac:dyDescent="0.25">
      <c r="AF10792" s="6"/>
      <c r="AG10792" s="40"/>
      <c r="AJ10792" s="83"/>
      <c r="AK10792" s="40"/>
      <c r="AN10792" s="83"/>
      <c r="AO10792" s="40"/>
      <c r="AT10792" s="83"/>
      <c r="AU10792" s="40"/>
      <c r="AX10792" s="6"/>
      <c r="AY10792" s="40"/>
    </row>
    <row r="10793" spans="32:51" x14ac:dyDescent="0.25">
      <c r="AF10793" s="6"/>
      <c r="AG10793" s="40"/>
      <c r="AJ10793" s="83"/>
      <c r="AK10793" s="40"/>
      <c r="AN10793" s="83"/>
      <c r="AO10793" s="40"/>
      <c r="AT10793" s="83"/>
      <c r="AU10793" s="40"/>
      <c r="AX10793" s="6"/>
      <c r="AY10793" s="40"/>
    </row>
    <row r="10794" spans="32:51" x14ac:dyDescent="0.25">
      <c r="AF10794" s="6"/>
      <c r="AG10794" s="40"/>
      <c r="AJ10794" s="83"/>
      <c r="AK10794" s="40"/>
      <c r="AN10794" s="83"/>
      <c r="AO10794" s="40"/>
      <c r="AT10794" s="83"/>
      <c r="AU10794" s="40"/>
      <c r="AX10794" s="6"/>
      <c r="AY10794" s="40"/>
    </row>
    <row r="10795" spans="32:51" x14ac:dyDescent="0.25">
      <c r="AF10795" s="6"/>
      <c r="AG10795" s="40"/>
      <c r="AJ10795" s="83"/>
      <c r="AK10795" s="40"/>
      <c r="AN10795" s="83"/>
      <c r="AO10795" s="40"/>
      <c r="AT10795" s="83"/>
      <c r="AU10795" s="40"/>
      <c r="AX10795" s="6"/>
      <c r="AY10795" s="40"/>
    </row>
    <row r="10796" spans="32:51" x14ac:dyDescent="0.25">
      <c r="AF10796" s="6"/>
      <c r="AG10796" s="40"/>
      <c r="AJ10796" s="83"/>
      <c r="AK10796" s="40"/>
      <c r="AN10796" s="83"/>
      <c r="AO10796" s="40"/>
      <c r="AT10796" s="83"/>
      <c r="AU10796" s="40"/>
      <c r="AX10796" s="6"/>
      <c r="AY10796" s="40"/>
    </row>
    <row r="10797" spans="32:51" x14ac:dyDescent="0.25">
      <c r="AF10797" s="6"/>
      <c r="AG10797" s="40"/>
      <c r="AJ10797" s="83"/>
      <c r="AK10797" s="40"/>
      <c r="AN10797" s="83"/>
      <c r="AO10797" s="40"/>
      <c r="AT10797" s="83"/>
      <c r="AU10797" s="40"/>
      <c r="AX10797" s="6"/>
      <c r="AY10797" s="40"/>
    </row>
    <row r="10798" spans="32:51" x14ac:dyDescent="0.25">
      <c r="AF10798" s="6"/>
      <c r="AG10798" s="40"/>
      <c r="AJ10798" s="83"/>
      <c r="AK10798" s="40"/>
      <c r="AN10798" s="83"/>
      <c r="AO10798" s="40"/>
      <c r="AT10798" s="83"/>
      <c r="AU10798" s="40"/>
      <c r="AX10798" s="6"/>
      <c r="AY10798" s="40"/>
    </row>
    <row r="10799" spans="32:51" x14ac:dyDescent="0.25">
      <c r="AF10799" s="6"/>
      <c r="AG10799" s="40"/>
      <c r="AJ10799" s="83"/>
      <c r="AK10799" s="40"/>
      <c r="AN10799" s="83"/>
      <c r="AO10799" s="40"/>
      <c r="AT10799" s="83"/>
      <c r="AU10799" s="40"/>
      <c r="AX10799" s="6"/>
      <c r="AY10799" s="40"/>
    </row>
    <row r="10800" spans="32:51" x14ac:dyDescent="0.25">
      <c r="AF10800" s="6"/>
      <c r="AG10800" s="40"/>
      <c r="AJ10800" s="83"/>
      <c r="AK10800" s="40"/>
      <c r="AN10800" s="83"/>
      <c r="AO10800" s="40"/>
      <c r="AT10800" s="83"/>
      <c r="AU10800" s="40"/>
      <c r="AX10800" s="6"/>
      <c r="AY10800" s="40"/>
    </row>
    <row r="10801" spans="32:51" x14ac:dyDescent="0.25">
      <c r="AF10801" s="6"/>
      <c r="AG10801" s="40"/>
      <c r="AJ10801" s="83"/>
      <c r="AK10801" s="40"/>
      <c r="AN10801" s="83"/>
      <c r="AO10801" s="40"/>
      <c r="AT10801" s="83"/>
      <c r="AU10801" s="40"/>
      <c r="AX10801" s="6"/>
      <c r="AY10801" s="40"/>
    </row>
    <row r="10802" spans="32:51" x14ac:dyDescent="0.25">
      <c r="AF10802" s="6"/>
      <c r="AG10802" s="40"/>
      <c r="AJ10802" s="83"/>
      <c r="AK10802" s="40"/>
      <c r="AN10802" s="83"/>
      <c r="AO10802" s="40"/>
      <c r="AT10802" s="83"/>
      <c r="AU10802" s="40"/>
      <c r="AX10802" s="6"/>
      <c r="AY10802" s="40"/>
    </row>
    <row r="10803" spans="32:51" x14ac:dyDescent="0.25">
      <c r="AF10803" s="6"/>
      <c r="AG10803" s="40"/>
      <c r="AJ10803" s="83"/>
      <c r="AK10803" s="40"/>
      <c r="AN10803" s="83"/>
      <c r="AO10803" s="40"/>
      <c r="AT10803" s="83"/>
      <c r="AU10803" s="40"/>
      <c r="AX10803" s="6"/>
      <c r="AY10803" s="40"/>
    </row>
    <row r="10804" spans="32:51" x14ac:dyDescent="0.25">
      <c r="AF10804" s="6"/>
      <c r="AG10804" s="40"/>
      <c r="AJ10804" s="83"/>
      <c r="AK10804" s="40"/>
      <c r="AN10804" s="83"/>
      <c r="AO10804" s="40"/>
      <c r="AT10804" s="83"/>
      <c r="AU10804" s="40"/>
      <c r="AX10804" s="6"/>
      <c r="AY10804" s="40"/>
    </row>
    <row r="10805" spans="32:51" x14ac:dyDescent="0.25">
      <c r="AF10805" s="6"/>
      <c r="AG10805" s="40"/>
      <c r="AJ10805" s="83"/>
      <c r="AK10805" s="40"/>
      <c r="AN10805" s="83"/>
      <c r="AO10805" s="40"/>
      <c r="AT10805" s="83"/>
      <c r="AU10805" s="40"/>
      <c r="AX10805" s="6"/>
      <c r="AY10805" s="40"/>
    </row>
    <row r="10806" spans="32:51" x14ac:dyDescent="0.25">
      <c r="AF10806" s="6"/>
      <c r="AG10806" s="40"/>
      <c r="AJ10806" s="83"/>
      <c r="AK10806" s="40"/>
      <c r="AN10806" s="83"/>
      <c r="AO10806" s="40"/>
      <c r="AT10806" s="83"/>
      <c r="AU10806" s="40"/>
      <c r="AX10806" s="6"/>
      <c r="AY10806" s="40"/>
    </row>
    <row r="10807" spans="32:51" x14ac:dyDescent="0.25">
      <c r="AF10807" s="6"/>
      <c r="AG10807" s="40"/>
      <c r="AJ10807" s="83"/>
      <c r="AK10807" s="40"/>
      <c r="AN10807" s="83"/>
      <c r="AO10807" s="40"/>
      <c r="AT10807" s="83"/>
      <c r="AU10807" s="40"/>
      <c r="AX10807" s="6"/>
      <c r="AY10807" s="40"/>
    </row>
    <row r="10808" spans="32:51" x14ac:dyDescent="0.25">
      <c r="AF10808" s="6"/>
      <c r="AG10808" s="40"/>
      <c r="AJ10808" s="83"/>
      <c r="AK10808" s="40"/>
      <c r="AN10808" s="83"/>
      <c r="AO10808" s="40"/>
      <c r="AT10808" s="83"/>
      <c r="AU10808" s="40"/>
      <c r="AX10808" s="6"/>
      <c r="AY10808" s="40"/>
    </row>
    <row r="10809" spans="32:51" x14ac:dyDescent="0.25">
      <c r="AF10809" s="6"/>
      <c r="AG10809" s="40"/>
      <c r="AJ10809" s="83"/>
      <c r="AK10809" s="40"/>
      <c r="AN10809" s="83"/>
      <c r="AO10809" s="40"/>
      <c r="AT10809" s="83"/>
      <c r="AU10809" s="40"/>
      <c r="AX10809" s="6"/>
      <c r="AY10809" s="40"/>
    </row>
    <row r="10810" spans="32:51" x14ac:dyDescent="0.25">
      <c r="AF10810" s="6"/>
      <c r="AG10810" s="40"/>
      <c r="AJ10810" s="83"/>
      <c r="AK10810" s="40"/>
      <c r="AN10810" s="83"/>
      <c r="AO10810" s="40"/>
      <c r="AT10810" s="83"/>
      <c r="AU10810" s="40"/>
      <c r="AX10810" s="6"/>
      <c r="AY10810" s="40"/>
    </row>
    <row r="10811" spans="32:51" x14ac:dyDescent="0.25">
      <c r="AF10811" s="6"/>
      <c r="AG10811" s="40"/>
      <c r="AJ10811" s="83"/>
      <c r="AK10811" s="40"/>
      <c r="AN10811" s="83"/>
      <c r="AO10811" s="40"/>
      <c r="AT10811" s="83"/>
      <c r="AU10811" s="40"/>
      <c r="AX10811" s="6"/>
      <c r="AY10811" s="40"/>
    </row>
    <row r="10812" spans="32:51" x14ac:dyDescent="0.25">
      <c r="AF10812" s="6"/>
      <c r="AG10812" s="40"/>
      <c r="AJ10812" s="83"/>
      <c r="AK10812" s="40"/>
      <c r="AN10812" s="83"/>
      <c r="AO10812" s="40"/>
      <c r="AT10812" s="83"/>
      <c r="AU10812" s="40"/>
      <c r="AX10812" s="6"/>
      <c r="AY10812" s="40"/>
    </row>
    <row r="10813" spans="32:51" x14ac:dyDescent="0.25">
      <c r="AF10813" s="6"/>
      <c r="AG10813" s="40"/>
      <c r="AJ10813" s="83"/>
      <c r="AK10813" s="40"/>
      <c r="AN10813" s="83"/>
      <c r="AO10813" s="40"/>
      <c r="AT10813" s="83"/>
      <c r="AU10813" s="40"/>
      <c r="AX10813" s="6"/>
      <c r="AY10813" s="40"/>
    </row>
    <row r="10814" spans="32:51" x14ac:dyDescent="0.25">
      <c r="AF10814" s="6"/>
      <c r="AG10814" s="40"/>
      <c r="AJ10814" s="83"/>
      <c r="AK10814" s="40"/>
      <c r="AN10814" s="83"/>
      <c r="AO10814" s="40"/>
      <c r="AT10814" s="83"/>
      <c r="AU10814" s="40"/>
      <c r="AX10814" s="6"/>
      <c r="AY10814" s="40"/>
    </row>
    <row r="10815" spans="32:51" x14ac:dyDescent="0.25">
      <c r="AF10815" s="6"/>
      <c r="AG10815" s="40"/>
      <c r="AJ10815" s="83"/>
      <c r="AK10815" s="40"/>
      <c r="AN10815" s="83"/>
      <c r="AO10815" s="40"/>
      <c r="AT10815" s="83"/>
      <c r="AU10815" s="40"/>
      <c r="AX10815" s="6"/>
      <c r="AY10815" s="40"/>
    </row>
    <row r="10816" spans="32:51" x14ac:dyDescent="0.25">
      <c r="AF10816" s="6"/>
      <c r="AG10816" s="40"/>
      <c r="AJ10816" s="83"/>
      <c r="AK10816" s="40"/>
      <c r="AN10816" s="83"/>
      <c r="AO10816" s="40"/>
      <c r="AT10816" s="83"/>
      <c r="AU10816" s="40"/>
      <c r="AX10816" s="6"/>
      <c r="AY10816" s="40"/>
    </row>
    <row r="10817" spans="32:51" x14ac:dyDescent="0.25">
      <c r="AF10817" s="6"/>
      <c r="AG10817" s="40"/>
      <c r="AJ10817" s="83"/>
      <c r="AK10817" s="40"/>
      <c r="AN10817" s="83"/>
      <c r="AO10817" s="40"/>
      <c r="AT10817" s="83"/>
      <c r="AU10817" s="40"/>
      <c r="AX10817" s="6"/>
      <c r="AY10817" s="40"/>
    </row>
    <row r="10818" spans="32:51" x14ac:dyDescent="0.25">
      <c r="AF10818" s="6"/>
      <c r="AG10818" s="40"/>
      <c r="AJ10818" s="83"/>
      <c r="AK10818" s="40"/>
      <c r="AN10818" s="83"/>
      <c r="AO10818" s="40"/>
      <c r="AT10818" s="83"/>
      <c r="AU10818" s="40"/>
      <c r="AX10818" s="6"/>
      <c r="AY10818" s="40"/>
    </row>
    <row r="10819" spans="32:51" x14ac:dyDescent="0.25">
      <c r="AF10819" s="6"/>
      <c r="AG10819" s="40"/>
      <c r="AJ10819" s="83"/>
      <c r="AK10819" s="40"/>
      <c r="AN10819" s="83"/>
      <c r="AO10819" s="40"/>
      <c r="AT10819" s="83"/>
      <c r="AU10819" s="40"/>
      <c r="AX10819" s="6"/>
      <c r="AY10819" s="40"/>
    </row>
    <row r="10820" spans="32:51" x14ac:dyDescent="0.25">
      <c r="AF10820" s="6"/>
      <c r="AG10820" s="40"/>
      <c r="AJ10820" s="83"/>
      <c r="AK10820" s="40"/>
      <c r="AN10820" s="83"/>
      <c r="AO10820" s="40"/>
      <c r="AT10820" s="83"/>
      <c r="AU10820" s="40"/>
      <c r="AX10820" s="6"/>
      <c r="AY10820" s="40"/>
    </row>
    <row r="10821" spans="32:51" x14ac:dyDescent="0.25">
      <c r="AF10821" s="6"/>
      <c r="AG10821" s="40"/>
      <c r="AJ10821" s="83"/>
      <c r="AK10821" s="40"/>
      <c r="AN10821" s="83"/>
      <c r="AO10821" s="40"/>
      <c r="AT10821" s="83"/>
      <c r="AU10821" s="40"/>
      <c r="AX10821" s="6"/>
      <c r="AY10821" s="40"/>
    </row>
    <row r="10822" spans="32:51" x14ac:dyDescent="0.25">
      <c r="AF10822" s="6"/>
      <c r="AG10822" s="40"/>
      <c r="AJ10822" s="83"/>
      <c r="AK10822" s="40"/>
      <c r="AN10822" s="83"/>
      <c r="AO10822" s="40"/>
      <c r="AT10822" s="83"/>
      <c r="AU10822" s="40"/>
      <c r="AX10822" s="6"/>
      <c r="AY10822" s="40"/>
    </row>
    <row r="10823" spans="32:51" x14ac:dyDescent="0.25">
      <c r="AF10823" s="6"/>
      <c r="AG10823" s="40"/>
      <c r="AJ10823" s="83"/>
      <c r="AK10823" s="40"/>
      <c r="AN10823" s="83"/>
      <c r="AO10823" s="40"/>
      <c r="AT10823" s="83"/>
      <c r="AU10823" s="40"/>
      <c r="AX10823" s="6"/>
      <c r="AY10823" s="40"/>
    </row>
    <row r="10824" spans="32:51" x14ac:dyDescent="0.25">
      <c r="AF10824" s="6"/>
      <c r="AG10824" s="40"/>
      <c r="AJ10824" s="83"/>
      <c r="AK10824" s="40"/>
      <c r="AN10824" s="83"/>
      <c r="AO10824" s="40"/>
      <c r="AT10824" s="83"/>
      <c r="AU10824" s="40"/>
      <c r="AX10824" s="6"/>
      <c r="AY10824" s="40"/>
    </row>
    <row r="10825" spans="32:51" x14ac:dyDescent="0.25">
      <c r="AF10825" s="6"/>
      <c r="AG10825" s="40"/>
      <c r="AJ10825" s="83"/>
      <c r="AK10825" s="40"/>
      <c r="AN10825" s="83"/>
      <c r="AO10825" s="40"/>
      <c r="AT10825" s="83"/>
      <c r="AU10825" s="40"/>
      <c r="AX10825" s="6"/>
      <c r="AY10825" s="40"/>
    </row>
    <row r="10826" spans="32:51" x14ac:dyDescent="0.25">
      <c r="AF10826" s="6"/>
      <c r="AG10826" s="40"/>
      <c r="AJ10826" s="83"/>
      <c r="AK10826" s="40"/>
      <c r="AN10826" s="83"/>
      <c r="AO10826" s="40"/>
      <c r="AT10826" s="83"/>
      <c r="AU10826" s="40"/>
      <c r="AX10826" s="6"/>
      <c r="AY10826" s="40"/>
    </row>
    <row r="10827" spans="32:51" x14ac:dyDescent="0.25">
      <c r="AF10827" s="6"/>
      <c r="AG10827" s="40"/>
      <c r="AJ10827" s="83"/>
      <c r="AK10827" s="40"/>
      <c r="AN10827" s="83"/>
      <c r="AO10827" s="40"/>
      <c r="AT10827" s="83"/>
      <c r="AU10827" s="40"/>
      <c r="AX10827" s="6"/>
      <c r="AY10827" s="40"/>
    </row>
    <row r="10828" spans="32:51" x14ac:dyDescent="0.25">
      <c r="AF10828" s="6"/>
      <c r="AG10828" s="40"/>
      <c r="AJ10828" s="83"/>
      <c r="AK10828" s="40"/>
      <c r="AN10828" s="83"/>
      <c r="AO10828" s="40"/>
      <c r="AT10828" s="83"/>
      <c r="AU10828" s="40"/>
      <c r="AX10828" s="6"/>
      <c r="AY10828" s="40"/>
    </row>
    <row r="10829" spans="32:51" x14ac:dyDescent="0.25">
      <c r="AF10829" s="6"/>
      <c r="AG10829" s="40"/>
      <c r="AJ10829" s="83"/>
      <c r="AK10829" s="40"/>
      <c r="AN10829" s="83"/>
      <c r="AO10829" s="40"/>
      <c r="AT10829" s="83"/>
      <c r="AU10829" s="40"/>
      <c r="AX10829" s="6"/>
      <c r="AY10829" s="40"/>
    </row>
    <row r="10830" spans="32:51" x14ac:dyDescent="0.25">
      <c r="AF10830" s="6"/>
      <c r="AG10830" s="40"/>
      <c r="AJ10830" s="83"/>
      <c r="AK10830" s="40"/>
      <c r="AN10830" s="83"/>
      <c r="AO10830" s="40"/>
      <c r="AT10830" s="83"/>
      <c r="AU10830" s="40"/>
      <c r="AX10830" s="6"/>
      <c r="AY10830" s="40"/>
    </row>
    <row r="10831" spans="32:51" x14ac:dyDescent="0.25">
      <c r="AF10831" s="6"/>
      <c r="AG10831" s="40"/>
      <c r="AJ10831" s="83"/>
      <c r="AK10831" s="40"/>
      <c r="AN10831" s="83"/>
      <c r="AO10831" s="40"/>
      <c r="AT10831" s="83"/>
      <c r="AU10831" s="40"/>
      <c r="AX10831" s="6"/>
      <c r="AY10831" s="40"/>
    </row>
    <row r="10832" spans="32:51" x14ac:dyDescent="0.25">
      <c r="AF10832" s="6"/>
      <c r="AG10832" s="40"/>
      <c r="AJ10832" s="83"/>
      <c r="AK10832" s="40"/>
      <c r="AN10832" s="83"/>
      <c r="AO10832" s="40"/>
      <c r="AT10832" s="83"/>
      <c r="AU10832" s="40"/>
      <c r="AX10832" s="6"/>
      <c r="AY10832" s="40"/>
    </row>
    <row r="10833" spans="32:51" x14ac:dyDescent="0.25">
      <c r="AF10833" s="6"/>
      <c r="AG10833" s="40"/>
      <c r="AJ10833" s="83"/>
      <c r="AK10833" s="40"/>
      <c r="AN10833" s="83"/>
      <c r="AO10833" s="40"/>
      <c r="AT10833" s="83"/>
      <c r="AU10833" s="40"/>
      <c r="AX10833" s="6"/>
      <c r="AY10833" s="40"/>
    </row>
    <row r="10834" spans="32:51" x14ac:dyDescent="0.25">
      <c r="AF10834" s="6"/>
      <c r="AG10834" s="40"/>
      <c r="AJ10834" s="83"/>
      <c r="AK10834" s="40"/>
      <c r="AN10834" s="83"/>
      <c r="AO10834" s="40"/>
      <c r="AT10834" s="83"/>
      <c r="AU10834" s="40"/>
      <c r="AX10834" s="6"/>
      <c r="AY10834" s="40"/>
    </row>
    <row r="10835" spans="32:51" x14ac:dyDescent="0.25">
      <c r="AF10835" s="6"/>
      <c r="AG10835" s="40"/>
      <c r="AJ10835" s="83"/>
      <c r="AK10835" s="40"/>
      <c r="AN10835" s="83"/>
      <c r="AO10835" s="40"/>
      <c r="AT10835" s="83"/>
      <c r="AU10835" s="40"/>
      <c r="AX10835" s="6"/>
      <c r="AY10835" s="40"/>
    </row>
    <row r="10836" spans="32:51" x14ac:dyDescent="0.25">
      <c r="AF10836" s="6"/>
      <c r="AG10836" s="40"/>
      <c r="AJ10836" s="83"/>
      <c r="AK10836" s="40"/>
      <c r="AN10836" s="83"/>
      <c r="AO10836" s="40"/>
      <c r="AT10836" s="83"/>
      <c r="AU10836" s="40"/>
      <c r="AX10836" s="6"/>
      <c r="AY10836" s="40"/>
    </row>
    <row r="10837" spans="32:51" x14ac:dyDescent="0.25">
      <c r="AF10837" s="6"/>
      <c r="AG10837" s="40"/>
      <c r="AJ10837" s="83"/>
      <c r="AK10837" s="40"/>
      <c r="AN10837" s="83"/>
      <c r="AO10837" s="40"/>
      <c r="AT10837" s="83"/>
      <c r="AU10837" s="40"/>
      <c r="AX10837" s="6"/>
      <c r="AY10837" s="40"/>
    </row>
    <row r="10838" spans="32:51" x14ac:dyDescent="0.25">
      <c r="AF10838" s="6"/>
      <c r="AG10838" s="40"/>
      <c r="AJ10838" s="83"/>
      <c r="AK10838" s="40"/>
      <c r="AN10838" s="83"/>
      <c r="AO10838" s="40"/>
      <c r="AT10838" s="83"/>
      <c r="AU10838" s="40"/>
      <c r="AX10838" s="6"/>
      <c r="AY10838" s="40"/>
    </row>
    <row r="10839" spans="32:51" x14ac:dyDescent="0.25">
      <c r="AF10839" s="6"/>
      <c r="AG10839" s="40"/>
      <c r="AJ10839" s="83"/>
      <c r="AK10839" s="40"/>
      <c r="AN10839" s="83"/>
      <c r="AO10839" s="40"/>
      <c r="AT10839" s="83"/>
      <c r="AU10839" s="40"/>
      <c r="AX10839" s="6"/>
      <c r="AY10839" s="40"/>
    </row>
    <row r="10840" spans="32:51" x14ac:dyDescent="0.25">
      <c r="AF10840" s="6"/>
      <c r="AG10840" s="40"/>
      <c r="AJ10840" s="83"/>
      <c r="AK10840" s="40"/>
      <c r="AN10840" s="83"/>
      <c r="AO10840" s="40"/>
      <c r="AT10840" s="83"/>
      <c r="AU10840" s="40"/>
      <c r="AX10840" s="6"/>
      <c r="AY10840" s="40"/>
    </row>
    <row r="10841" spans="32:51" x14ac:dyDescent="0.25">
      <c r="AF10841" s="6"/>
      <c r="AG10841" s="40"/>
      <c r="AJ10841" s="83"/>
      <c r="AK10841" s="40"/>
      <c r="AN10841" s="83"/>
      <c r="AO10841" s="40"/>
      <c r="AT10841" s="83"/>
      <c r="AU10841" s="40"/>
      <c r="AX10841" s="6"/>
      <c r="AY10841" s="40"/>
    </row>
    <row r="10842" spans="32:51" x14ac:dyDescent="0.25">
      <c r="AF10842" s="6"/>
      <c r="AG10842" s="40"/>
      <c r="AJ10842" s="83"/>
      <c r="AK10842" s="40"/>
      <c r="AN10842" s="83"/>
      <c r="AO10842" s="40"/>
      <c r="AT10842" s="83"/>
      <c r="AU10842" s="40"/>
      <c r="AX10842" s="6"/>
      <c r="AY10842" s="40"/>
    </row>
    <row r="10843" spans="32:51" x14ac:dyDescent="0.25">
      <c r="AF10843" s="6"/>
      <c r="AG10843" s="40"/>
      <c r="AJ10843" s="83"/>
      <c r="AK10843" s="40"/>
      <c r="AN10843" s="83"/>
      <c r="AO10843" s="40"/>
      <c r="AT10843" s="83"/>
      <c r="AU10843" s="40"/>
      <c r="AX10843" s="6"/>
      <c r="AY10843" s="40"/>
    </row>
    <row r="10844" spans="32:51" x14ac:dyDescent="0.25">
      <c r="AF10844" s="6"/>
      <c r="AG10844" s="40"/>
      <c r="AJ10844" s="83"/>
      <c r="AK10844" s="40"/>
      <c r="AN10844" s="83"/>
      <c r="AO10844" s="40"/>
      <c r="AT10844" s="83"/>
      <c r="AU10844" s="40"/>
      <c r="AX10844" s="6"/>
      <c r="AY10844" s="40"/>
    </row>
    <row r="10845" spans="32:51" x14ac:dyDescent="0.25">
      <c r="AF10845" s="6"/>
      <c r="AG10845" s="40"/>
      <c r="AJ10845" s="83"/>
      <c r="AK10845" s="40"/>
      <c r="AN10845" s="83"/>
      <c r="AO10845" s="40"/>
      <c r="AT10845" s="83"/>
      <c r="AU10845" s="40"/>
      <c r="AX10845" s="6"/>
      <c r="AY10845" s="40"/>
    </row>
    <row r="10846" spans="32:51" x14ac:dyDescent="0.25">
      <c r="AF10846" s="6"/>
      <c r="AG10846" s="40"/>
      <c r="AJ10846" s="83"/>
      <c r="AK10846" s="40"/>
      <c r="AN10846" s="83"/>
      <c r="AO10846" s="40"/>
      <c r="AT10846" s="83"/>
      <c r="AU10846" s="40"/>
      <c r="AX10846" s="6"/>
      <c r="AY10846" s="40"/>
    </row>
    <row r="10847" spans="32:51" x14ac:dyDescent="0.25">
      <c r="AF10847" s="6"/>
      <c r="AG10847" s="40"/>
      <c r="AJ10847" s="83"/>
      <c r="AK10847" s="40"/>
      <c r="AN10847" s="83"/>
      <c r="AO10847" s="40"/>
      <c r="AT10847" s="83"/>
      <c r="AU10847" s="40"/>
      <c r="AX10847" s="6"/>
      <c r="AY10847" s="40"/>
    </row>
    <row r="10848" spans="32:51" x14ac:dyDescent="0.25">
      <c r="AF10848" s="6"/>
      <c r="AG10848" s="40"/>
      <c r="AJ10848" s="83"/>
      <c r="AK10848" s="40"/>
      <c r="AN10848" s="83"/>
      <c r="AO10848" s="40"/>
      <c r="AT10848" s="83"/>
      <c r="AU10848" s="40"/>
      <c r="AX10848" s="6"/>
      <c r="AY10848" s="40"/>
    </row>
    <row r="10849" spans="32:51" x14ac:dyDescent="0.25">
      <c r="AF10849" s="6"/>
      <c r="AG10849" s="40"/>
      <c r="AJ10849" s="83"/>
      <c r="AK10849" s="40"/>
      <c r="AN10849" s="83"/>
      <c r="AO10849" s="40"/>
      <c r="AT10849" s="83"/>
      <c r="AU10849" s="40"/>
      <c r="AX10849" s="6"/>
      <c r="AY10849" s="40"/>
    </row>
    <row r="10850" spans="32:51" x14ac:dyDescent="0.25">
      <c r="AF10850" s="6"/>
      <c r="AG10850" s="40"/>
      <c r="AJ10850" s="83"/>
      <c r="AK10850" s="40"/>
      <c r="AN10850" s="83"/>
      <c r="AO10850" s="40"/>
      <c r="AT10850" s="83"/>
      <c r="AU10850" s="40"/>
      <c r="AX10850" s="6"/>
      <c r="AY10850" s="40"/>
    </row>
    <row r="10851" spans="32:51" x14ac:dyDescent="0.25">
      <c r="AF10851" s="6"/>
      <c r="AG10851" s="40"/>
      <c r="AJ10851" s="83"/>
      <c r="AK10851" s="40"/>
      <c r="AN10851" s="83"/>
      <c r="AO10851" s="40"/>
      <c r="AT10851" s="83"/>
      <c r="AU10851" s="40"/>
      <c r="AX10851" s="6"/>
      <c r="AY10851" s="40"/>
    </row>
    <row r="10852" spans="32:51" x14ac:dyDescent="0.25">
      <c r="AF10852" s="6"/>
      <c r="AG10852" s="40"/>
      <c r="AJ10852" s="83"/>
      <c r="AK10852" s="40"/>
      <c r="AN10852" s="83"/>
      <c r="AO10852" s="40"/>
      <c r="AT10852" s="83"/>
      <c r="AU10852" s="40"/>
      <c r="AX10852" s="6"/>
      <c r="AY10852" s="40"/>
    </row>
    <row r="10853" spans="32:51" x14ac:dyDescent="0.25">
      <c r="AF10853" s="6"/>
      <c r="AG10853" s="40"/>
      <c r="AJ10853" s="83"/>
      <c r="AK10853" s="40"/>
      <c r="AN10853" s="83"/>
      <c r="AO10853" s="40"/>
      <c r="AT10853" s="83"/>
      <c r="AU10853" s="40"/>
      <c r="AX10853" s="6"/>
      <c r="AY10853" s="40"/>
    </row>
    <row r="10854" spans="32:51" x14ac:dyDescent="0.25">
      <c r="AF10854" s="6"/>
      <c r="AG10854" s="40"/>
      <c r="AJ10854" s="83"/>
      <c r="AK10854" s="40"/>
      <c r="AN10854" s="83"/>
      <c r="AO10854" s="40"/>
      <c r="AT10854" s="83"/>
      <c r="AU10854" s="40"/>
      <c r="AX10854" s="6"/>
      <c r="AY10854" s="40"/>
    </row>
    <row r="10855" spans="32:51" x14ac:dyDescent="0.25">
      <c r="AF10855" s="6"/>
      <c r="AG10855" s="40"/>
      <c r="AJ10855" s="83"/>
      <c r="AK10855" s="40"/>
      <c r="AN10855" s="83"/>
      <c r="AO10855" s="40"/>
      <c r="AT10855" s="83"/>
      <c r="AU10855" s="40"/>
      <c r="AX10855" s="6"/>
      <c r="AY10855" s="40"/>
    </row>
    <row r="10856" spans="32:51" x14ac:dyDescent="0.25">
      <c r="AF10856" s="6"/>
      <c r="AG10856" s="40"/>
      <c r="AJ10856" s="83"/>
      <c r="AK10856" s="40"/>
      <c r="AN10856" s="83"/>
      <c r="AO10856" s="40"/>
      <c r="AT10856" s="83"/>
      <c r="AU10856" s="40"/>
      <c r="AX10856" s="6"/>
      <c r="AY10856" s="40"/>
    </row>
    <row r="10857" spans="32:51" x14ac:dyDescent="0.25">
      <c r="AF10857" s="6"/>
      <c r="AG10857" s="40"/>
      <c r="AJ10857" s="83"/>
      <c r="AK10857" s="40"/>
      <c r="AN10857" s="83"/>
      <c r="AO10857" s="40"/>
      <c r="AT10857" s="83"/>
      <c r="AU10857" s="40"/>
      <c r="AX10857" s="6"/>
      <c r="AY10857" s="40"/>
    </row>
    <row r="10858" spans="32:51" x14ac:dyDescent="0.25">
      <c r="AF10858" s="6"/>
      <c r="AG10858" s="40"/>
      <c r="AJ10858" s="83"/>
      <c r="AK10858" s="40"/>
      <c r="AN10858" s="83"/>
      <c r="AO10858" s="40"/>
      <c r="AT10858" s="83"/>
      <c r="AU10858" s="40"/>
      <c r="AX10858" s="6"/>
      <c r="AY10858" s="40"/>
    </row>
    <row r="10859" spans="32:51" x14ac:dyDescent="0.25">
      <c r="AF10859" s="6"/>
      <c r="AG10859" s="40"/>
      <c r="AJ10859" s="83"/>
      <c r="AK10859" s="40"/>
      <c r="AN10859" s="83"/>
      <c r="AO10859" s="40"/>
      <c r="AT10859" s="83"/>
      <c r="AU10859" s="40"/>
      <c r="AX10859" s="6"/>
      <c r="AY10859" s="40"/>
    </row>
    <row r="10860" spans="32:51" x14ac:dyDescent="0.25">
      <c r="AF10860" s="6"/>
      <c r="AG10860" s="40"/>
      <c r="AJ10860" s="83"/>
      <c r="AK10860" s="40"/>
      <c r="AN10860" s="83"/>
      <c r="AO10860" s="40"/>
      <c r="AT10860" s="83"/>
      <c r="AU10860" s="40"/>
      <c r="AX10860" s="6"/>
      <c r="AY10860" s="40"/>
    </row>
    <row r="10861" spans="32:51" x14ac:dyDescent="0.25">
      <c r="AF10861" s="6"/>
      <c r="AG10861" s="40"/>
      <c r="AJ10861" s="83"/>
      <c r="AK10861" s="40"/>
      <c r="AN10861" s="83"/>
      <c r="AO10861" s="40"/>
      <c r="AT10861" s="83"/>
      <c r="AU10861" s="40"/>
      <c r="AX10861" s="6"/>
      <c r="AY10861" s="40"/>
    </row>
    <row r="10862" spans="32:51" x14ac:dyDescent="0.25">
      <c r="AF10862" s="6"/>
      <c r="AG10862" s="40"/>
      <c r="AJ10862" s="83"/>
      <c r="AK10862" s="40"/>
      <c r="AN10862" s="83"/>
      <c r="AO10862" s="40"/>
      <c r="AT10862" s="83"/>
      <c r="AU10862" s="40"/>
      <c r="AX10862" s="6"/>
      <c r="AY10862" s="40"/>
    </row>
    <row r="10863" spans="32:51" x14ac:dyDescent="0.25">
      <c r="AF10863" s="6"/>
      <c r="AG10863" s="40"/>
      <c r="AJ10863" s="83"/>
      <c r="AK10863" s="40"/>
      <c r="AN10863" s="83"/>
      <c r="AO10863" s="40"/>
      <c r="AT10863" s="83"/>
      <c r="AU10863" s="40"/>
      <c r="AX10863" s="6"/>
      <c r="AY10863" s="40"/>
    </row>
    <row r="10864" spans="32:51" x14ac:dyDescent="0.25">
      <c r="AF10864" s="6"/>
      <c r="AG10864" s="40"/>
      <c r="AJ10864" s="83"/>
      <c r="AK10864" s="40"/>
      <c r="AN10864" s="83"/>
      <c r="AO10864" s="40"/>
      <c r="AT10864" s="83"/>
      <c r="AU10864" s="40"/>
      <c r="AX10864" s="6"/>
      <c r="AY10864" s="40"/>
    </row>
    <row r="10865" spans="32:51" x14ac:dyDescent="0.25">
      <c r="AF10865" s="6"/>
      <c r="AG10865" s="40"/>
      <c r="AJ10865" s="83"/>
      <c r="AK10865" s="40"/>
      <c r="AN10865" s="83"/>
      <c r="AO10865" s="40"/>
      <c r="AT10865" s="83"/>
      <c r="AU10865" s="40"/>
      <c r="AX10865" s="6"/>
      <c r="AY10865" s="40"/>
    </row>
    <row r="10866" spans="32:51" x14ac:dyDescent="0.25">
      <c r="AF10866" s="6"/>
      <c r="AG10866" s="40"/>
      <c r="AJ10866" s="83"/>
      <c r="AK10866" s="40"/>
      <c r="AN10866" s="83"/>
      <c r="AO10866" s="40"/>
      <c r="AT10866" s="83"/>
      <c r="AU10866" s="40"/>
      <c r="AX10866" s="6"/>
      <c r="AY10866" s="40"/>
    </row>
    <row r="10867" spans="32:51" x14ac:dyDescent="0.25">
      <c r="AF10867" s="6"/>
      <c r="AG10867" s="40"/>
      <c r="AJ10867" s="83"/>
      <c r="AK10867" s="40"/>
      <c r="AN10867" s="83"/>
      <c r="AO10867" s="40"/>
      <c r="AT10867" s="83"/>
      <c r="AU10867" s="40"/>
      <c r="AX10867" s="6"/>
      <c r="AY10867" s="40"/>
    </row>
    <row r="10868" spans="32:51" x14ac:dyDescent="0.25">
      <c r="AF10868" s="6"/>
      <c r="AG10868" s="40"/>
      <c r="AJ10868" s="83"/>
      <c r="AK10868" s="40"/>
      <c r="AN10868" s="83"/>
      <c r="AO10868" s="40"/>
      <c r="AT10868" s="83"/>
      <c r="AU10868" s="40"/>
      <c r="AX10868" s="6"/>
      <c r="AY10868" s="40"/>
    </row>
    <row r="10869" spans="32:51" x14ac:dyDescent="0.25">
      <c r="AF10869" s="6"/>
      <c r="AG10869" s="40"/>
      <c r="AJ10869" s="83"/>
      <c r="AK10869" s="40"/>
      <c r="AN10869" s="83"/>
      <c r="AO10869" s="40"/>
      <c r="AT10869" s="83"/>
      <c r="AU10869" s="40"/>
      <c r="AX10869" s="6"/>
      <c r="AY10869" s="40"/>
    </row>
    <row r="10870" spans="32:51" x14ac:dyDescent="0.25">
      <c r="AF10870" s="6"/>
      <c r="AG10870" s="40"/>
      <c r="AJ10870" s="83"/>
      <c r="AK10870" s="40"/>
      <c r="AN10870" s="83"/>
      <c r="AO10870" s="40"/>
      <c r="AT10870" s="83"/>
      <c r="AU10870" s="40"/>
      <c r="AX10870" s="6"/>
      <c r="AY10870" s="40"/>
    </row>
    <row r="10871" spans="32:51" x14ac:dyDescent="0.25">
      <c r="AF10871" s="6"/>
      <c r="AG10871" s="40"/>
      <c r="AJ10871" s="83"/>
      <c r="AK10871" s="40"/>
      <c r="AN10871" s="83"/>
      <c r="AO10871" s="40"/>
      <c r="AT10871" s="83"/>
      <c r="AU10871" s="40"/>
      <c r="AX10871" s="6"/>
      <c r="AY10871" s="40"/>
    </row>
    <row r="10872" spans="32:51" x14ac:dyDescent="0.25">
      <c r="AF10872" s="6"/>
      <c r="AG10872" s="40"/>
      <c r="AJ10872" s="83"/>
      <c r="AK10872" s="40"/>
      <c r="AN10872" s="83"/>
      <c r="AO10872" s="40"/>
      <c r="AT10872" s="83"/>
      <c r="AU10872" s="40"/>
      <c r="AX10872" s="6"/>
      <c r="AY10872" s="40"/>
    </row>
    <row r="10873" spans="32:51" x14ac:dyDescent="0.25">
      <c r="AF10873" s="6"/>
      <c r="AG10873" s="40"/>
      <c r="AJ10873" s="83"/>
      <c r="AK10873" s="40"/>
      <c r="AN10873" s="83"/>
      <c r="AO10873" s="40"/>
      <c r="AT10873" s="83"/>
      <c r="AU10873" s="40"/>
      <c r="AX10873" s="6"/>
      <c r="AY10873" s="40"/>
    </row>
    <row r="10874" spans="32:51" x14ac:dyDescent="0.25">
      <c r="AF10874" s="6"/>
      <c r="AG10874" s="40"/>
      <c r="AJ10874" s="83"/>
      <c r="AK10874" s="40"/>
      <c r="AN10874" s="83"/>
      <c r="AO10874" s="40"/>
      <c r="AT10874" s="83"/>
      <c r="AU10874" s="40"/>
      <c r="AX10874" s="6"/>
      <c r="AY10874" s="40"/>
    </row>
    <row r="10875" spans="32:51" x14ac:dyDescent="0.25">
      <c r="AF10875" s="6"/>
      <c r="AG10875" s="40"/>
      <c r="AJ10875" s="83"/>
      <c r="AK10875" s="40"/>
      <c r="AN10875" s="83"/>
      <c r="AO10875" s="40"/>
      <c r="AT10875" s="83"/>
      <c r="AU10875" s="40"/>
      <c r="AX10875" s="6"/>
      <c r="AY10875" s="40"/>
    </row>
    <row r="10876" spans="32:51" x14ac:dyDescent="0.25">
      <c r="AF10876" s="6"/>
      <c r="AG10876" s="40"/>
      <c r="AJ10876" s="83"/>
      <c r="AK10876" s="40"/>
      <c r="AN10876" s="83"/>
      <c r="AO10876" s="40"/>
      <c r="AT10876" s="83"/>
      <c r="AU10876" s="40"/>
      <c r="AX10876" s="6"/>
      <c r="AY10876" s="40"/>
    </row>
    <row r="10877" spans="32:51" x14ac:dyDescent="0.25">
      <c r="AF10877" s="6"/>
      <c r="AG10877" s="40"/>
      <c r="AJ10877" s="83"/>
      <c r="AK10877" s="40"/>
      <c r="AN10877" s="83"/>
      <c r="AO10877" s="40"/>
      <c r="AT10877" s="83"/>
      <c r="AU10877" s="40"/>
      <c r="AX10877" s="6"/>
      <c r="AY10877" s="40"/>
    </row>
    <row r="10878" spans="32:51" x14ac:dyDescent="0.25">
      <c r="AF10878" s="6"/>
      <c r="AG10878" s="40"/>
      <c r="AJ10878" s="83"/>
      <c r="AK10878" s="40"/>
      <c r="AN10878" s="83"/>
      <c r="AO10878" s="40"/>
      <c r="AT10878" s="83"/>
      <c r="AU10878" s="40"/>
      <c r="AX10878" s="6"/>
      <c r="AY10878" s="40"/>
    </row>
    <row r="10879" spans="32:51" x14ac:dyDescent="0.25">
      <c r="AF10879" s="6"/>
      <c r="AG10879" s="40"/>
      <c r="AJ10879" s="83"/>
      <c r="AK10879" s="40"/>
      <c r="AN10879" s="83"/>
      <c r="AO10879" s="40"/>
      <c r="AT10879" s="83"/>
      <c r="AU10879" s="40"/>
      <c r="AX10879" s="6"/>
      <c r="AY10879" s="40"/>
    </row>
    <row r="10880" spans="32:51" x14ac:dyDescent="0.25">
      <c r="AF10880" s="6"/>
      <c r="AG10880" s="40"/>
      <c r="AJ10880" s="83"/>
      <c r="AK10880" s="40"/>
      <c r="AN10880" s="83"/>
      <c r="AO10880" s="40"/>
      <c r="AT10880" s="83"/>
      <c r="AU10880" s="40"/>
      <c r="AX10880" s="6"/>
      <c r="AY10880" s="40"/>
    </row>
    <row r="10881" spans="32:51" x14ac:dyDescent="0.25">
      <c r="AF10881" s="6"/>
      <c r="AG10881" s="40"/>
      <c r="AJ10881" s="83"/>
      <c r="AK10881" s="40"/>
      <c r="AN10881" s="83"/>
      <c r="AO10881" s="40"/>
      <c r="AT10881" s="83"/>
      <c r="AU10881" s="40"/>
      <c r="AX10881" s="6"/>
      <c r="AY10881" s="40"/>
    </row>
    <row r="10882" spans="32:51" x14ac:dyDescent="0.25">
      <c r="AF10882" s="6"/>
      <c r="AG10882" s="40"/>
      <c r="AJ10882" s="83"/>
      <c r="AK10882" s="40"/>
      <c r="AN10882" s="83"/>
      <c r="AO10882" s="40"/>
      <c r="AT10882" s="83"/>
      <c r="AU10882" s="40"/>
      <c r="AX10882" s="6"/>
      <c r="AY10882" s="40"/>
    </row>
    <row r="10883" spans="32:51" x14ac:dyDescent="0.25">
      <c r="AF10883" s="6"/>
      <c r="AG10883" s="40"/>
      <c r="AJ10883" s="83"/>
      <c r="AK10883" s="40"/>
      <c r="AN10883" s="83"/>
      <c r="AO10883" s="40"/>
      <c r="AT10883" s="83"/>
      <c r="AU10883" s="40"/>
      <c r="AX10883" s="6"/>
      <c r="AY10883" s="40"/>
    </row>
    <row r="10884" spans="32:51" x14ac:dyDescent="0.25">
      <c r="AF10884" s="6"/>
      <c r="AG10884" s="40"/>
      <c r="AJ10884" s="83"/>
      <c r="AK10884" s="40"/>
      <c r="AN10884" s="83"/>
      <c r="AO10884" s="40"/>
      <c r="AT10884" s="83"/>
      <c r="AU10884" s="40"/>
      <c r="AX10884" s="6"/>
      <c r="AY10884" s="40"/>
    </row>
    <row r="10885" spans="32:51" x14ac:dyDescent="0.25">
      <c r="AF10885" s="6"/>
      <c r="AG10885" s="40"/>
      <c r="AJ10885" s="83"/>
      <c r="AK10885" s="40"/>
      <c r="AN10885" s="83"/>
      <c r="AO10885" s="40"/>
      <c r="AT10885" s="83"/>
      <c r="AU10885" s="40"/>
      <c r="AX10885" s="6"/>
      <c r="AY10885" s="40"/>
    </row>
    <row r="10886" spans="32:51" x14ac:dyDescent="0.25">
      <c r="AF10886" s="6"/>
      <c r="AG10886" s="40"/>
      <c r="AJ10886" s="83"/>
      <c r="AK10886" s="40"/>
      <c r="AN10886" s="83"/>
      <c r="AO10886" s="40"/>
      <c r="AT10886" s="83"/>
      <c r="AU10886" s="40"/>
      <c r="AX10886" s="6"/>
      <c r="AY10886" s="40"/>
    </row>
    <row r="10887" spans="32:51" x14ac:dyDescent="0.25">
      <c r="AF10887" s="6"/>
      <c r="AG10887" s="40"/>
      <c r="AJ10887" s="83"/>
      <c r="AK10887" s="40"/>
      <c r="AN10887" s="83"/>
      <c r="AO10887" s="40"/>
      <c r="AT10887" s="83"/>
      <c r="AU10887" s="40"/>
      <c r="AX10887" s="6"/>
      <c r="AY10887" s="40"/>
    </row>
    <row r="10888" spans="32:51" x14ac:dyDescent="0.25">
      <c r="AF10888" s="6"/>
      <c r="AG10888" s="40"/>
      <c r="AJ10888" s="83"/>
      <c r="AK10888" s="40"/>
      <c r="AN10888" s="83"/>
      <c r="AO10888" s="40"/>
      <c r="AT10888" s="83"/>
      <c r="AU10888" s="40"/>
      <c r="AX10888" s="6"/>
      <c r="AY10888" s="40"/>
    </row>
    <row r="10889" spans="32:51" x14ac:dyDescent="0.25">
      <c r="AF10889" s="6"/>
      <c r="AG10889" s="40"/>
      <c r="AJ10889" s="83"/>
      <c r="AK10889" s="40"/>
      <c r="AN10889" s="83"/>
      <c r="AO10889" s="40"/>
      <c r="AT10889" s="83"/>
      <c r="AU10889" s="40"/>
      <c r="AX10889" s="6"/>
      <c r="AY10889" s="40"/>
    </row>
    <row r="10890" spans="32:51" x14ac:dyDescent="0.25">
      <c r="AF10890" s="6"/>
      <c r="AG10890" s="40"/>
      <c r="AJ10890" s="83"/>
      <c r="AK10890" s="40"/>
      <c r="AN10890" s="83"/>
      <c r="AO10890" s="40"/>
      <c r="AT10890" s="83"/>
      <c r="AU10890" s="40"/>
      <c r="AX10890" s="6"/>
      <c r="AY10890" s="40"/>
    </row>
    <row r="10891" spans="32:51" x14ac:dyDescent="0.25">
      <c r="AF10891" s="6"/>
      <c r="AG10891" s="40"/>
      <c r="AJ10891" s="83"/>
      <c r="AK10891" s="40"/>
      <c r="AN10891" s="83"/>
      <c r="AO10891" s="40"/>
      <c r="AT10891" s="83"/>
      <c r="AU10891" s="40"/>
      <c r="AX10891" s="6"/>
      <c r="AY10891" s="40"/>
    </row>
    <row r="10892" spans="32:51" x14ac:dyDescent="0.25">
      <c r="AF10892" s="6"/>
      <c r="AG10892" s="40"/>
      <c r="AJ10892" s="83"/>
      <c r="AK10892" s="40"/>
      <c r="AN10892" s="83"/>
      <c r="AO10892" s="40"/>
      <c r="AT10892" s="83"/>
      <c r="AU10892" s="40"/>
      <c r="AX10892" s="6"/>
      <c r="AY10892" s="40"/>
    </row>
    <row r="10893" spans="32:51" x14ac:dyDescent="0.25">
      <c r="AF10893" s="6"/>
      <c r="AG10893" s="40"/>
      <c r="AJ10893" s="83"/>
      <c r="AK10893" s="40"/>
      <c r="AN10893" s="83"/>
      <c r="AO10893" s="40"/>
      <c r="AT10893" s="83"/>
      <c r="AU10893" s="40"/>
      <c r="AX10893" s="6"/>
      <c r="AY10893" s="40"/>
    </row>
    <row r="10894" spans="32:51" x14ac:dyDescent="0.25">
      <c r="AF10894" s="6"/>
      <c r="AG10894" s="40"/>
      <c r="AJ10894" s="83"/>
      <c r="AK10894" s="40"/>
      <c r="AN10894" s="83"/>
      <c r="AO10894" s="40"/>
      <c r="AT10894" s="83"/>
      <c r="AU10894" s="40"/>
      <c r="AX10894" s="6"/>
      <c r="AY10894" s="40"/>
    </row>
    <row r="10895" spans="32:51" x14ac:dyDescent="0.25">
      <c r="AF10895" s="6"/>
      <c r="AG10895" s="40"/>
      <c r="AJ10895" s="83"/>
      <c r="AK10895" s="40"/>
      <c r="AN10895" s="83"/>
      <c r="AO10895" s="40"/>
      <c r="AT10895" s="83"/>
      <c r="AU10895" s="40"/>
      <c r="AX10895" s="6"/>
      <c r="AY10895" s="40"/>
    </row>
    <row r="10896" spans="32:51" x14ac:dyDescent="0.25">
      <c r="AF10896" s="6"/>
      <c r="AG10896" s="40"/>
      <c r="AJ10896" s="83"/>
      <c r="AK10896" s="40"/>
      <c r="AN10896" s="83"/>
      <c r="AO10896" s="40"/>
      <c r="AT10896" s="83"/>
      <c r="AU10896" s="40"/>
      <c r="AX10896" s="6"/>
      <c r="AY10896" s="40"/>
    </row>
    <row r="10897" spans="32:51" x14ac:dyDescent="0.25">
      <c r="AF10897" s="6"/>
      <c r="AG10897" s="40"/>
      <c r="AJ10897" s="83"/>
      <c r="AK10897" s="40"/>
      <c r="AN10897" s="83"/>
      <c r="AO10897" s="40"/>
      <c r="AT10897" s="83"/>
      <c r="AU10897" s="40"/>
      <c r="AX10897" s="6"/>
      <c r="AY10897" s="40"/>
    </row>
    <row r="10898" spans="32:51" x14ac:dyDescent="0.25">
      <c r="AF10898" s="6"/>
      <c r="AG10898" s="40"/>
      <c r="AJ10898" s="83"/>
      <c r="AK10898" s="40"/>
      <c r="AN10898" s="83"/>
      <c r="AO10898" s="40"/>
      <c r="AT10898" s="83"/>
      <c r="AU10898" s="40"/>
      <c r="AX10898" s="6"/>
      <c r="AY10898" s="40"/>
    </row>
    <row r="10899" spans="32:51" x14ac:dyDescent="0.25">
      <c r="AF10899" s="6"/>
      <c r="AG10899" s="40"/>
      <c r="AJ10899" s="83"/>
      <c r="AK10899" s="40"/>
      <c r="AN10899" s="83"/>
      <c r="AO10899" s="40"/>
      <c r="AT10899" s="83"/>
      <c r="AU10899" s="40"/>
      <c r="AX10899" s="6"/>
      <c r="AY10899" s="40"/>
    </row>
    <row r="10900" spans="32:51" x14ac:dyDescent="0.25">
      <c r="AF10900" s="6"/>
      <c r="AG10900" s="40"/>
      <c r="AJ10900" s="83"/>
      <c r="AK10900" s="40"/>
      <c r="AN10900" s="83"/>
      <c r="AO10900" s="40"/>
      <c r="AT10900" s="83"/>
      <c r="AU10900" s="40"/>
      <c r="AX10900" s="6"/>
      <c r="AY10900" s="40"/>
    </row>
    <row r="10901" spans="32:51" x14ac:dyDescent="0.25">
      <c r="AF10901" s="6"/>
      <c r="AG10901" s="40"/>
      <c r="AJ10901" s="83"/>
      <c r="AK10901" s="40"/>
      <c r="AN10901" s="83"/>
      <c r="AO10901" s="40"/>
      <c r="AT10901" s="83"/>
      <c r="AU10901" s="40"/>
      <c r="AX10901" s="6"/>
      <c r="AY10901" s="40"/>
    </row>
    <row r="10902" spans="32:51" x14ac:dyDescent="0.25">
      <c r="AF10902" s="6"/>
      <c r="AG10902" s="40"/>
      <c r="AJ10902" s="83"/>
      <c r="AK10902" s="40"/>
      <c r="AN10902" s="83"/>
      <c r="AO10902" s="40"/>
      <c r="AT10902" s="83"/>
      <c r="AU10902" s="40"/>
      <c r="AX10902" s="6"/>
      <c r="AY10902" s="40"/>
    </row>
    <row r="10903" spans="32:51" x14ac:dyDescent="0.25">
      <c r="AF10903" s="6"/>
      <c r="AG10903" s="40"/>
      <c r="AJ10903" s="83"/>
      <c r="AK10903" s="40"/>
      <c r="AN10903" s="83"/>
      <c r="AO10903" s="40"/>
      <c r="AT10903" s="83"/>
      <c r="AU10903" s="40"/>
      <c r="AX10903" s="6"/>
      <c r="AY10903" s="40"/>
    </row>
    <row r="10904" spans="32:51" x14ac:dyDescent="0.25">
      <c r="AF10904" s="6"/>
      <c r="AG10904" s="40"/>
      <c r="AJ10904" s="83"/>
      <c r="AK10904" s="40"/>
      <c r="AN10904" s="83"/>
      <c r="AO10904" s="40"/>
      <c r="AT10904" s="83"/>
      <c r="AU10904" s="40"/>
      <c r="AX10904" s="6"/>
      <c r="AY10904" s="40"/>
    </row>
    <row r="10905" spans="32:51" x14ac:dyDescent="0.25">
      <c r="AF10905" s="6"/>
      <c r="AG10905" s="40"/>
      <c r="AJ10905" s="83"/>
      <c r="AK10905" s="40"/>
      <c r="AN10905" s="83"/>
      <c r="AO10905" s="40"/>
      <c r="AT10905" s="83"/>
      <c r="AU10905" s="40"/>
      <c r="AX10905" s="6"/>
      <c r="AY10905" s="40"/>
    </row>
    <row r="10906" spans="32:51" x14ac:dyDescent="0.25">
      <c r="AF10906" s="6"/>
      <c r="AG10906" s="40"/>
      <c r="AJ10906" s="83"/>
      <c r="AK10906" s="40"/>
      <c r="AN10906" s="83"/>
      <c r="AO10906" s="40"/>
      <c r="AT10906" s="83"/>
      <c r="AU10906" s="40"/>
      <c r="AX10906" s="6"/>
      <c r="AY10906" s="40"/>
    </row>
    <row r="10907" spans="32:51" x14ac:dyDescent="0.25">
      <c r="AF10907" s="6"/>
      <c r="AG10907" s="40"/>
      <c r="AJ10907" s="83"/>
      <c r="AK10907" s="40"/>
      <c r="AN10907" s="83"/>
      <c r="AO10907" s="40"/>
      <c r="AT10907" s="83"/>
      <c r="AU10907" s="40"/>
      <c r="AX10907" s="6"/>
      <c r="AY10907" s="40"/>
    </row>
    <row r="10908" spans="32:51" x14ac:dyDescent="0.25">
      <c r="AF10908" s="6"/>
      <c r="AG10908" s="40"/>
      <c r="AJ10908" s="83"/>
      <c r="AK10908" s="40"/>
      <c r="AN10908" s="83"/>
      <c r="AO10908" s="40"/>
      <c r="AT10908" s="83"/>
      <c r="AU10908" s="40"/>
      <c r="AX10908" s="6"/>
      <c r="AY10908" s="40"/>
    </row>
    <row r="10909" spans="32:51" x14ac:dyDescent="0.25">
      <c r="AF10909" s="6"/>
      <c r="AG10909" s="40"/>
      <c r="AJ10909" s="83"/>
      <c r="AK10909" s="40"/>
      <c r="AN10909" s="83"/>
      <c r="AO10909" s="40"/>
      <c r="AT10909" s="83"/>
      <c r="AU10909" s="40"/>
      <c r="AX10909" s="6"/>
      <c r="AY10909" s="40"/>
    </row>
    <row r="10910" spans="32:51" x14ac:dyDescent="0.25">
      <c r="AF10910" s="6"/>
      <c r="AG10910" s="40"/>
      <c r="AJ10910" s="83"/>
      <c r="AK10910" s="40"/>
      <c r="AN10910" s="83"/>
      <c r="AO10910" s="40"/>
      <c r="AT10910" s="83"/>
      <c r="AU10910" s="40"/>
      <c r="AX10910" s="6"/>
      <c r="AY10910" s="40"/>
    </row>
    <row r="10911" spans="32:51" x14ac:dyDescent="0.25">
      <c r="AF10911" s="6"/>
      <c r="AG10911" s="40"/>
      <c r="AJ10911" s="83"/>
      <c r="AK10911" s="40"/>
      <c r="AN10911" s="83"/>
      <c r="AO10911" s="40"/>
      <c r="AT10911" s="83"/>
      <c r="AU10911" s="40"/>
      <c r="AX10911" s="6"/>
      <c r="AY10911" s="40"/>
    </row>
    <row r="10912" spans="32:51" x14ac:dyDescent="0.25">
      <c r="AF10912" s="6"/>
      <c r="AG10912" s="40"/>
      <c r="AJ10912" s="83"/>
      <c r="AK10912" s="40"/>
      <c r="AN10912" s="83"/>
      <c r="AO10912" s="40"/>
      <c r="AT10912" s="83"/>
      <c r="AU10912" s="40"/>
      <c r="AX10912" s="6"/>
      <c r="AY10912" s="40"/>
    </row>
    <row r="10913" spans="32:51" x14ac:dyDescent="0.25">
      <c r="AF10913" s="6"/>
      <c r="AG10913" s="40"/>
      <c r="AJ10913" s="83"/>
      <c r="AK10913" s="40"/>
      <c r="AN10913" s="83"/>
      <c r="AO10913" s="40"/>
      <c r="AT10913" s="83"/>
      <c r="AU10913" s="40"/>
      <c r="AX10913" s="6"/>
      <c r="AY10913" s="40"/>
    </row>
    <row r="10914" spans="32:51" x14ac:dyDescent="0.25">
      <c r="AF10914" s="6"/>
      <c r="AG10914" s="40"/>
      <c r="AJ10914" s="83"/>
      <c r="AK10914" s="40"/>
      <c r="AN10914" s="83"/>
      <c r="AO10914" s="40"/>
      <c r="AT10914" s="83"/>
      <c r="AU10914" s="40"/>
      <c r="AX10914" s="6"/>
      <c r="AY10914" s="40"/>
    </row>
    <row r="10915" spans="32:51" x14ac:dyDescent="0.25">
      <c r="AF10915" s="6"/>
      <c r="AG10915" s="40"/>
      <c r="AJ10915" s="83"/>
      <c r="AK10915" s="40"/>
      <c r="AN10915" s="83"/>
      <c r="AO10915" s="40"/>
      <c r="AT10915" s="83"/>
      <c r="AU10915" s="40"/>
      <c r="AX10915" s="6"/>
      <c r="AY10915" s="40"/>
    </row>
    <row r="10916" spans="32:51" x14ac:dyDescent="0.25">
      <c r="AF10916" s="6"/>
      <c r="AG10916" s="40"/>
      <c r="AJ10916" s="83"/>
      <c r="AK10916" s="40"/>
      <c r="AN10916" s="83"/>
      <c r="AO10916" s="40"/>
      <c r="AT10916" s="83"/>
      <c r="AU10916" s="40"/>
      <c r="AX10916" s="6"/>
      <c r="AY10916" s="40"/>
    </row>
    <row r="10917" spans="32:51" x14ac:dyDescent="0.25">
      <c r="AF10917" s="6"/>
      <c r="AG10917" s="40"/>
      <c r="AJ10917" s="83"/>
      <c r="AK10917" s="40"/>
      <c r="AN10917" s="83"/>
      <c r="AO10917" s="40"/>
      <c r="AT10917" s="83"/>
      <c r="AU10917" s="40"/>
      <c r="AX10917" s="6"/>
      <c r="AY10917" s="40"/>
    </row>
    <row r="10918" spans="32:51" x14ac:dyDescent="0.25">
      <c r="AF10918" s="6"/>
      <c r="AG10918" s="40"/>
      <c r="AJ10918" s="83"/>
      <c r="AK10918" s="40"/>
      <c r="AN10918" s="83"/>
      <c r="AO10918" s="40"/>
      <c r="AT10918" s="83"/>
      <c r="AU10918" s="40"/>
      <c r="AX10918" s="6"/>
      <c r="AY10918" s="40"/>
    </row>
    <row r="10919" spans="32:51" x14ac:dyDescent="0.25">
      <c r="AF10919" s="6"/>
      <c r="AG10919" s="40"/>
      <c r="AJ10919" s="83"/>
      <c r="AK10919" s="40"/>
      <c r="AN10919" s="83"/>
      <c r="AO10919" s="40"/>
      <c r="AT10919" s="83"/>
      <c r="AU10919" s="40"/>
      <c r="AX10919" s="6"/>
      <c r="AY10919" s="40"/>
    </row>
    <row r="10920" spans="32:51" x14ac:dyDescent="0.25">
      <c r="AF10920" s="6"/>
      <c r="AG10920" s="40"/>
      <c r="AJ10920" s="83"/>
      <c r="AK10920" s="40"/>
      <c r="AN10920" s="83"/>
      <c r="AO10920" s="40"/>
      <c r="AT10920" s="83"/>
      <c r="AU10920" s="40"/>
      <c r="AX10920" s="6"/>
      <c r="AY10920" s="40"/>
    </row>
    <row r="10921" spans="32:51" x14ac:dyDescent="0.25">
      <c r="AF10921" s="6"/>
      <c r="AG10921" s="40"/>
      <c r="AJ10921" s="83"/>
      <c r="AK10921" s="40"/>
      <c r="AN10921" s="83"/>
      <c r="AO10921" s="40"/>
      <c r="AT10921" s="83"/>
      <c r="AU10921" s="40"/>
      <c r="AX10921" s="6"/>
      <c r="AY10921" s="40"/>
    </row>
    <row r="10922" spans="32:51" x14ac:dyDescent="0.25">
      <c r="AF10922" s="6"/>
      <c r="AG10922" s="40"/>
      <c r="AJ10922" s="83"/>
      <c r="AK10922" s="40"/>
      <c r="AN10922" s="83"/>
      <c r="AO10922" s="40"/>
      <c r="AT10922" s="83"/>
      <c r="AU10922" s="40"/>
      <c r="AX10922" s="6"/>
      <c r="AY10922" s="40"/>
    </row>
    <row r="10923" spans="32:51" x14ac:dyDescent="0.25">
      <c r="AF10923" s="6"/>
      <c r="AG10923" s="40"/>
      <c r="AJ10923" s="83"/>
      <c r="AK10923" s="40"/>
      <c r="AN10923" s="83"/>
      <c r="AO10923" s="40"/>
      <c r="AT10923" s="83"/>
      <c r="AU10923" s="40"/>
      <c r="AX10923" s="6"/>
      <c r="AY10923" s="40"/>
    </row>
    <row r="10924" spans="32:51" x14ac:dyDescent="0.25">
      <c r="AF10924" s="6"/>
      <c r="AG10924" s="40"/>
      <c r="AJ10924" s="83"/>
      <c r="AK10924" s="40"/>
      <c r="AN10924" s="83"/>
      <c r="AO10924" s="40"/>
      <c r="AT10924" s="83"/>
      <c r="AU10924" s="40"/>
      <c r="AX10924" s="6"/>
      <c r="AY10924" s="40"/>
    </row>
    <row r="10925" spans="32:51" x14ac:dyDescent="0.25">
      <c r="AF10925" s="6"/>
      <c r="AG10925" s="40"/>
      <c r="AJ10925" s="83"/>
      <c r="AK10925" s="40"/>
      <c r="AN10925" s="83"/>
      <c r="AO10925" s="40"/>
      <c r="AT10925" s="83"/>
      <c r="AU10925" s="40"/>
      <c r="AX10925" s="6"/>
      <c r="AY10925" s="40"/>
    </row>
    <row r="10926" spans="32:51" x14ac:dyDescent="0.25">
      <c r="AF10926" s="6"/>
      <c r="AG10926" s="40"/>
      <c r="AJ10926" s="83"/>
      <c r="AK10926" s="40"/>
      <c r="AN10926" s="83"/>
      <c r="AO10926" s="40"/>
      <c r="AT10926" s="83"/>
      <c r="AU10926" s="40"/>
      <c r="AX10926" s="6"/>
      <c r="AY10926" s="40"/>
    </row>
    <row r="10927" spans="32:51" x14ac:dyDescent="0.25">
      <c r="AF10927" s="6"/>
      <c r="AG10927" s="40"/>
      <c r="AJ10927" s="83"/>
      <c r="AK10927" s="40"/>
      <c r="AN10927" s="83"/>
      <c r="AO10927" s="40"/>
      <c r="AT10927" s="83"/>
      <c r="AU10927" s="40"/>
      <c r="AX10927" s="6"/>
      <c r="AY10927" s="40"/>
    </row>
    <row r="10928" spans="32:51" x14ac:dyDescent="0.25">
      <c r="AF10928" s="6"/>
      <c r="AG10928" s="40"/>
      <c r="AJ10928" s="83"/>
      <c r="AK10928" s="40"/>
      <c r="AN10928" s="83"/>
      <c r="AO10928" s="40"/>
      <c r="AT10928" s="83"/>
      <c r="AU10928" s="40"/>
      <c r="AX10928" s="6"/>
      <c r="AY10928" s="40"/>
    </row>
    <row r="10929" spans="32:51" x14ac:dyDescent="0.25">
      <c r="AF10929" s="6"/>
      <c r="AG10929" s="40"/>
      <c r="AJ10929" s="83"/>
      <c r="AK10929" s="40"/>
      <c r="AN10929" s="83"/>
      <c r="AO10929" s="40"/>
      <c r="AT10929" s="83"/>
      <c r="AU10929" s="40"/>
      <c r="AX10929" s="6"/>
      <c r="AY10929" s="40"/>
    </row>
    <row r="10930" spans="32:51" x14ac:dyDescent="0.25">
      <c r="AF10930" s="6"/>
      <c r="AG10930" s="40"/>
      <c r="AJ10930" s="83"/>
      <c r="AK10930" s="40"/>
      <c r="AN10930" s="83"/>
      <c r="AO10930" s="40"/>
      <c r="AT10930" s="83"/>
      <c r="AU10930" s="40"/>
      <c r="AX10930" s="6"/>
      <c r="AY10930" s="40"/>
    </row>
    <row r="10931" spans="32:51" x14ac:dyDescent="0.25">
      <c r="AF10931" s="6"/>
      <c r="AG10931" s="40"/>
      <c r="AJ10931" s="83"/>
      <c r="AK10931" s="40"/>
      <c r="AN10931" s="83"/>
      <c r="AO10931" s="40"/>
      <c r="AT10931" s="83"/>
      <c r="AU10931" s="40"/>
      <c r="AX10931" s="6"/>
      <c r="AY10931" s="40"/>
    </row>
    <row r="10932" spans="32:51" x14ac:dyDescent="0.25">
      <c r="AF10932" s="6"/>
      <c r="AG10932" s="40"/>
      <c r="AJ10932" s="83"/>
      <c r="AK10932" s="40"/>
      <c r="AN10932" s="83"/>
      <c r="AO10932" s="40"/>
      <c r="AT10932" s="83"/>
      <c r="AU10932" s="40"/>
      <c r="AX10932" s="6"/>
      <c r="AY10932" s="40"/>
    </row>
    <row r="10933" spans="32:51" x14ac:dyDescent="0.25">
      <c r="AF10933" s="6"/>
      <c r="AG10933" s="40"/>
      <c r="AJ10933" s="83"/>
      <c r="AK10933" s="40"/>
      <c r="AN10933" s="83"/>
      <c r="AO10933" s="40"/>
      <c r="AT10933" s="83"/>
      <c r="AU10933" s="40"/>
      <c r="AX10933" s="6"/>
      <c r="AY10933" s="40"/>
    </row>
    <row r="10934" spans="32:51" x14ac:dyDescent="0.25">
      <c r="AG10934" s="40"/>
      <c r="AK10934" s="40"/>
      <c r="AO10934" s="40"/>
      <c r="AU10934" s="40"/>
      <c r="AY10934" s="40"/>
    </row>
    <row r="10935" spans="32:51" x14ac:dyDescent="0.25">
      <c r="AG10935" s="40"/>
      <c r="AK10935" s="40"/>
      <c r="AO10935" s="40"/>
      <c r="AU10935" s="40"/>
      <c r="AY10935" s="40"/>
    </row>
    <row r="10936" spans="32:51" x14ac:dyDescent="0.25">
      <c r="AG10936" s="40"/>
      <c r="AK10936" s="40"/>
      <c r="AO10936" s="40"/>
      <c r="AU10936" s="40"/>
      <c r="AY10936" s="40"/>
    </row>
    <row r="10937" spans="32:51" x14ac:dyDescent="0.25">
      <c r="AG10937" s="40"/>
      <c r="AK10937" s="40"/>
      <c r="AO10937" s="40"/>
      <c r="AU10937" s="40"/>
      <c r="AY10937" s="40"/>
    </row>
    <row r="10938" spans="32:51" x14ac:dyDescent="0.25">
      <c r="AG10938" s="40"/>
      <c r="AK10938" s="40"/>
      <c r="AO10938" s="40"/>
      <c r="AU10938" s="40"/>
      <c r="AY10938" s="40"/>
    </row>
    <row r="10939" spans="32:51" x14ac:dyDescent="0.25">
      <c r="AG10939" s="40"/>
      <c r="AK10939" s="40"/>
      <c r="AO10939" s="40"/>
      <c r="AU10939" s="40"/>
      <c r="AY10939" s="40"/>
    </row>
    <row r="10940" spans="32:51" x14ac:dyDescent="0.25">
      <c r="AG10940" s="40"/>
      <c r="AK10940" s="40"/>
      <c r="AO10940" s="40"/>
      <c r="AU10940" s="40"/>
      <c r="AY10940" s="40"/>
    </row>
    <row r="10941" spans="32:51" x14ac:dyDescent="0.25">
      <c r="AG10941" s="40"/>
      <c r="AK10941" s="40"/>
      <c r="AO10941" s="40"/>
      <c r="AU10941" s="40"/>
      <c r="AY10941" s="40"/>
    </row>
    <row r="10942" spans="32:51" x14ac:dyDescent="0.25">
      <c r="AG10942" s="40"/>
      <c r="AK10942" s="40"/>
      <c r="AO10942" s="40"/>
      <c r="AU10942" s="40"/>
      <c r="AY10942" s="40"/>
    </row>
    <row r="10943" spans="32:51" x14ac:dyDescent="0.25">
      <c r="AG10943" s="40"/>
      <c r="AK10943" s="40"/>
      <c r="AO10943" s="40"/>
      <c r="AU10943" s="40"/>
      <c r="AY10943" s="40"/>
    </row>
    <row r="10944" spans="32:51" x14ac:dyDescent="0.25">
      <c r="AG10944" s="40"/>
      <c r="AK10944" s="40"/>
      <c r="AO10944" s="40"/>
      <c r="AU10944" s="40"/>
      <c r="AY10944" s="40"/>
    </row>
    <row r="10945" spans="33:51" x14ac:dyDescent="0.25">
      <c r="AG10945" s="40"/>
      <c r="AK10945" s="40"/>
      <c r="AO10945" s="40"/>
      <c r="AU10945" s="40"/>
      <c r="AY10945" s="40"/>
    </row>
    <row r="10946" spans="33:51" x14ac:dyDescent="0.25">
      <c r="AG10946" s="40"/>
      <c r="AK10946" s="40"/>
      <c r="AO10946" s="40"/>
      <c r="AU10946" s="40"/>
      <c r="AY10946" s="40"/>
    </row>
    <row r="10947" spans="33:51" x14ac:dyDescent="0.25">
      <c r="AG10947" s="40"/>
      <c r="AK10947" s="40"/>
      <c r="AO10947" s="40"/>
      <c r="AU10947" s="40"/>
      <c r="AY10947" s="40"/>
    </row>
    <row r="10948" spans="33:51" x14ac:dyDescent="0.25">
      <c r="AG10948" s="40"/>
      <c r="AK10948" s="40"/>
      <c r="AO10948" s="40"/>
      <c r="AU10948" s="40"/>
      <c r="AY10948" s="40"/>
    </row>
    <row r="10949" spans="33:51" x14ac:dyDescent="0.25">
      <c r="AG10949" s="40"/>
      <c r="AK10949" s="40"/>
      <c r="AO10949" s="40"/>
      <c r="AU10949" s="40"/>
      <c r="AY10949" s="40"/>
    </row>
    <row r="10950" spans="33:51" x14ac:dyDescent="0.25">
      <c r="AG10950" s="40"/>
      <c r="AK10950" s="40"/>
      <c r="AO10950" s="40"/>
      <c r="AU10950" s="40"/>
      <c r="AY10950" s="40"/>
    </row>
    <row r="10951" spans="33:51" x14ac:dyDescent="0.25">
      <c r="AG10951" s="40"/>
      <c r="AK10951" s="40"/>
      <c r="AO10951" s="40"/>
      <c r="AU10951" s="40"/>
      <c r="AY10951" s="40"/>
    </row>
    <row r="10952" spans="33:51" x14ac:dyDescent="0.25">
      <c r="AG10952" s="40"/>
      <c r="AK10952" s="40"/>
      <c r="AO10952" s="40"/>
      <c r="AU10952" s="40"/>
      <c r="AY10952" s="40"/>
    </row>
    <row r="10953" spans="33:51" x14ac:dyDescent="0.25">
      <c r="AG10953" s="40"/>
      <c r="AK10953" s="40"/>
      <c r="AO10953" s="40"/>
      <c r="AU10953" s="40"/>
      <c r="AY10953" s="40"/>
    </row>
    <row r="10954" spans="33:51" x14ac:dyDescent="0.25">
      <c r="AG10954" s="40"/>
      <c r="AK10954" s="40"/>
      <c r="AO10954" s="40"/>
      <c r="AU10954" s="40"/>
      <c r="AY10954" s="40"/>
    </row>
  </sheetData>
  <mergeCells count="6">
    <mergeCell ref="Q5:W5"/>
    <mergeCell ref="Y5:AD5"/>
    <mergeCell ref="E4:G4"/>
    <mergeCell ref="D3:G3"/>
    <mergeCell ref="E50:J50"/>
    <mergeCell ref="D49:J49"/>
  </mergeCells>
  <pageMargins left="0.25" right="0.25" top="0.5" bottom="0.5" header="0.3" footer="0.3"/>
  <pageSetup paperSize="3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 of Deferral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2018-09-25T20:26:03Z</dcterms:created>
  <dcterms:modified xsi:type="dcterms:W3CDTF">2018-09-25T20:30:18Z</dcterms:modified>
</cp:coreProperties>
</file>