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D68" i="1" l="1"/>
  <c r="D67" i="1"/>
  <c r="D66" i="1"/>
  <c r="D65" i="1"/>
  <c r="F65" i="1" s="1"/>
  <c r="E64" i="1"/>
  <c r="D64" i="1"/>
  <c r="D63" i="1"/>
  <c r="D62" i="1"/>
  <c r="D61" i="1"/>
  <c r="E60" i="1"/>
  <c r="D60" i="1"/>
  <c r="D59" i="1"/>
  <c r="D58" i="1"/>
  <c r="D57" i="1"/>
  <c r="D56" i="1"/>
  <c r="D55" i="1"/>
  <c r="E68" i="1" s="1"/>
  <c r="D54" i="1"/>
  <c r="D53" i="1"/>
  <c r="E66" i="1" s="1"/>
  <c r="D52" i="1"/>
  <c r="E65" i="1" s="1"/>
  <c r="D51" i="1"/>
  <c r="D50" i="1"/>
  <c r="D49" i="1"/>
  <c r="D48" i="1"/>
  <c r="E61" i="1" s="1"/>
  <c r="D47" i="1"/>
  <c r="D46" i="1"/>
  <c r="E59" i="1" s="1"/>
  <c r="F45" i="1"/>
  <c r="D45" i="1"/>
  <c r="D44" i="1"/>
  <c r="D43" i="1"/>
  <c r="D42" i="1"/>
  <c r="D41" i="1"/>
  <c r="E67" i="1" s="1"/>
  <c r="D40" i="1"/>
  <c r="D39" i="1"/>
  <c r="D38" i="1"/>
  <c r="D37" i="1"/>
  <c r="D36" i="1"/>
  <c r="D35" i="1"/>
  <c r="D34" i="1"/>
  <c r="D33" i="1"/>
  <c r="D32" i="1"/>
  <c r="D31" i="1"/>
  <c r="E44" i="1" s="1"/>
  <c r="D30" i="1"/>
  <c r="D29" i="1"/>
  <c r="D28" i="1"/>
  <c r="D27" i="1"/>
  <c r="E53" i="1" s="1"/>
  <c r="F53" i="1" s="1"/>
  <c r="D26" i="1"/>
  <c r="D25" i="1"/>
  <c r="D24" i="1"/>
  <c r="D23" i="1"/>
  <c r="D22" i="1"/>
  <c r="D21" i="1"/>
  <c r="D20" i="1"/>
  <c r="D19" i="1"/>
  <c r="D18" i="1"/>
  <c r="D17" i="1"/>
  <c r="D16" i="1"/>
  <c r="E55" i="1" s="1"/>
  <c r="D15" i="1"/>
  <c r="E54" i="1" s="1"/>
  <c r="F54" i="1" s="1"/>
  <c r="D14" i="1"/>
  <c r="D13" i="1"/>
  <c r="E52" i="1" s="1"/>
  <c r="D12" i="1"/>
  <c r="E51" i="1" s="1"/>
  <c r="D11" i="1"/>
  <c r="E50" i="1" s="1"/>
  <c r="D10" i="1"/>
  <c r="E49" i="1" s="1"/>
  <c r="D9" i="1"/>
  <c r="E48" i="1" s="1"/>
  <c r="D8" i="1"/>
  <c r="E47" i="1" s="1"/>
  <c r="D7" i="1"/>
  <c r="E46" i="1" s="1"/>
  <c r="D6" i="1"/>
  <c r="E45" i="1" s="1"/>
  <c r="D5" i="1"/>
  <c r="F66" i="1" l="1"/>
  <c r="E62" i="1"/>
  <c r="F52" i="1"/>
</calcChain>
</file>

<file path=xl/sharedStrings.xml><?xml version="1.0" encoding="utf-8"?>
<sst xmlns="http://schemas.openxmlformats.org/spreadsheetml/2006/main" count="89" uniqueCount="37">
  <si>
    <t>Less Extra Allowed</t>
  </si>
  <si>
    <t>From Storm Accrual</t>
  </si>
  <si>
    <t>Year</t>
  </si>
  <si>
    <t>Booked</t>
  </si>
  <si>
    <t>Per Settlement Agreement</t>
  </si>
  <si>
    <t>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</si>
  <si>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</si>
  <si>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</si>
  <si>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</si>
  <si>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</si>
  <si>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</si>
  <si>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</si>
  <si>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</si>
  <si>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</si>
  <si>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</si>
  <si>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</si>
  <si>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</si>
  <si>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</si>
  <si>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2014</t>
  </si>
  <si>
    <t>2015</t>
  </si>
  <si>
    <t>Bloustown-no tree trimming in costs</t>
  </si>
  <si>
    <t>2016</t>
  </si>
  <si>
    <t>Marianna only $2,816 in costs</t>
  </si>
  <si>
    <t xml:space="preserve">Julia-no tree trimming/Hermine </t>
  </si>
  <si>
    <t>Matthew</t>
  </si>
  <si>
    <t>2017</t>
  </si>
  <si>
    <t>NW Storms no tree trimming in storm</t>
  </si>
  <si>
    <t>Cindy no tree trimming in storm</t>
  </si>
  <si>
    <t>Irma</t>
  </si>
  <si>
    <t>Three Year</t>
  </si>
  <si>
    <t>Average</t>
  </si>
  <si>
    <t>Difference</t>
  </si>
  <si>
    <t>Storm Restoration During Month</t>
  </si>
  <si>
    <t>Normal Tree</t>
  </si>
  <si>
    <t>Trimming Costs</t>
  </si>
  <si>
    <t>Tree Trimming</t>
  </si>
  <si>
    <t>(Booked to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</si>
</sst>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44" fontId="0" fillId="0" borderId="0" xfId="0" applyNumberFormat="1"/>
    <xf numFmtId="44" fontId="0" fillId="0" borderId="0" xfId="0" applyNumberFormat="1" applyFill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40" workbookViewId="0">
      <selection activeCell="E58" sqref="E58"/>
    </sheetView>
  </sheetViews>
  <sheetFormatPr defaultRowHeight="15" x14ac:dyDescent="0.25"/>
  <cols>
    <col min="1" max="1" width="6" bestFit="1" customWidth="1"/>
    <col min="2" max="2" width="15.140625" customWidth="1"/>
    <col min="3" max="3" width="26.85546875" bestFit="1" customWidth="1"/>
    <col min="4" max="4" width="14.85546875" bestFit="1" customWidth="1"/>
    <col min="5" max="5" width="11.5703125" bestFit="1" customWidth="1"/>
    <col min="6" max="6" width="18.140625" customWidth="1"/>
    <col min="7" max="7" width="34.85546875" bestFit="1" customWidth="1"/>
  </cols>
  <sheetData>
    <row r="1" spans="1:7" x14ac:dyDescent="0.25">
      <c r="B1" s="1"/>
      <c r="C1" s="2" t="s">
        <v>0</v>
      </c>
      <c r="D1" s="1"/>
      <c r="E1" s="1"/>
    </row>
    <row r="2" spans="1:7" x14ac:dyDescent="0.25">
      <c r="B2" s="1" t="s">
        <v>35</v>
      </c>
      <c r="C2" s="2" t="s">
        <v>1</v>
      </c>
      <c r="D2" s="1" t="s">
        <v>33</v>
      </c>
      <c r="E2" s="1" t="s">
        <v>29</v>
      </c>
      <c r="F2" s="2" t="s">
        <v>31</v>
      </c>
      <c r="G2" s="1" t="s">
        <v>32</v>
      </c>
    </row>
    <row r="3" spans="1:7" x14ac:dyDescent="0.25">
      <c r="A3" t="s">
        <v>2</v>
      </c>
      <c r="B3" s="1" t="s">
        <v>3</v>
      </c>
      <c r="C3" s="2" t="s">
        <v>4</v>
      </c>
      <c r="D3" s="1" t="s">
        <v>34</v>
      </c>
      <c r="E3" s="1" t="s">
        <v>30</v>
      </c>
      <c r="F3" s="2" t="s">
        <v>36</v>
      </c>
    </row>
    <row r="4" spans="1:7" x14ac:dyDescent="0.25">
      <c r="A4" s="3" t="s">
        <v>5</v>
      </c>
      <c r="B4" s="1"/>
      <c r="C4" s="1"/>
      <c r="D4" s="1"/>
      <c r="E4" s="1"/>
    </row>
    <row r="5" spans="1:7" x14ac:dyDescent="0.25">
      <c r="A5" s="4" t="s">
        <v>6</v>
      </c>
      <c r="B5" s="1">
        <v>50134.210000000006</v>
      </c>
      <c r="C5" s="1"/>
      <c r="D5" s="1">
        <f>B5+C5</f>
        <v>50134.210000000006</v>
      </c>
      <c r="E5" s="1"/>
      <c r="F5" s="5"/>
    </row>
    <row r="6" spans="1:7" x14ac:dyDescent="0.25">
      <c r="A6" s="4" t="s">
        <v>7</v>
      </c>
      <c r="B6" s="1">
        <v>64324.960000000014</v>
      </c>
      <c r="C6" s="1"/>
      <c r="D6" s="1">
        <f t="shared" ref="D6:D68" si="0">B6+C6</f>
        <v>64324.960000000014</v>
      </c>
      <c r="E6" s="1"/>
    </row>
    <row r="7" spans="1:7" x14ac:dyDescent="0.25">
      <c r="A7" s="4" t="s">
        <v>8</v>
      </c>
      <c r="B7" s="1">
        <v>60528.239999999991</v>
      </c>
      <c r="C7" s="1"/>
      <c r="D7" s="1">
        <f t="shared" si="0"/>
        <v>60528.239999999991</v>
      </c>
      <c r="E7" s="1"/>
    </row>
    <row r="8" spans="1:7" x14ac:dyDescent="0.25">
      <c r="A8" s="4" t="s">
        <v>9</v>
      </c>
      <c r="B8" s="1">
        <v>57484.820000000007</v>
      </c>
      <c r="C8" s="1"/>
      <c r="D8" s="1">
        <f t="shared" si="0"/>
        <v>57484.820000000007</v>
      </c>
      <c r="E8" s="1"/>
    </row>
    <row r="9" spans="1:7" x14ac:dyDescent="0.25">
      <c r="A9" s="4" t="s">
        <v>10</v>
      </c>
      <c r="B9" s="1">
        <v>86813.59</v>
      </c>
      <c r="C9" s="1"/>
      <c r="D9" s="1">
        <f t="shared" si="0"/>
        <v>86813.59</v>
      </c>
      <c r="E9" s="1"/>
    </row>
    <row r="10" spans="1:7" x14ac:dyDescent="0.25">
      <c r="A10" s="4" t="s">
        <v>11</v>
      </c>
      <c r="B10" s="1">
        <v>63557.14</v>
      </c>
      <c r="C10" s="1"/>
      <c r="D10" s="1">
        <f t="shared" si="0"/>
        <v>63557.14</v>
      </c>
      <c r="E10" s="1"/>
    </row>
    <row r="11" spans="1:7" x14ac:dyDescent="0.25">
      <c r="A11" s="4" t="s">
        <v>12</v>
      </c>
      <c r="B11" s="1">
        <v>106683.79000000002</v>
      </c>
      <c r="C11" s="1"/>
      <c r="D11" s="1">
        <f t="shared" si="0"/>
        <v>106683.79000000002</v>
      </c>
      <c r="E11" s="1"/>
    </row>
    <row r="12" spans="1:7" x14ac:dyDescent="0.25">
      <c r="A12" s="4" t="s">
        <v>13</v>
      </c>
      <c r="B12" s="1">
        <v>88814.97</v>
      </c>
      <c r="C12" s="1"/>
      <c r="D12" s="1">
        <f t="shared" si="0"/>
        <v>88814.97</v>
      </c>
      <c r="E12" s="1"/>
    </row>
    <row r="13" spans="1:7" x14ac:dyDescent="0.25">
      <c r="A13" s="4" t="s">
        <v>14</v>
      </c>
      <c r="B13" s="1">
        <v>58200</v>
      </c>
      <c r="C13" s="1"/>
      <c r="D13" s="1">
        <f t="shared" si="0"/>
        <v>58200</v>
      </c>
      <c r="E13" s="1"/>
    </row>
    <row r="14" spans="1:7" x14ac:dyDescent="0.25">
      <c r="A14" s="4" t="s">
        <v>15</v>
      </c>
      <c r="B14" s="1">
        <v>65807.98</v>
      </c>
      <c r="C14" s="1"/>
      <c r="D14" s="1">
        <f t="shared" si="0"/>
        <v>65807.98</v>
      </c>
      <c r="E14" s="1"/>
    </row>
    <row r="15" spans="1:7" x14ac:dyDescent="0.25">
      <c r="A15" s="4" t="s">
        <v>16</v>
      </c>
      <c r="B15" s="1">
        <v>54227.290000000015</v>
      </c>
      <c r="C15" s="1"/>
      <c r="D15" s="1">
        <f t="shared" si="0"/>
        <v>54227.290000000015</v>
      </c>
      <c r="E15" s="1"/>
    </row>
    <row r="16" spans="1:7" x14ac:dyDescent="0.25">
      <c r="A16" s="4" t="s">
        <v>17</v>
      </c>
      <c r="B16" s="1">
        <v>44646.120000000017</v>
      </c>
      <c r="C16" s="1"/>
      <c r="D16" s="1">
        <f t="shared" si="0"/>
        <v>44646.120000000017</v>
      </c>
      <c r="E16" s="1"/>
    </row>
    <row r="17" spans="1:6" x14ac:dyDescent="0.25">
      <c r="A17" s="3" t="s">
        <v>18</v>
      </c>
      <c r="B17" s="1"/>
      <c r="C17" s="1"/>
      <c r="D17" s="1">
        <f t="shared" si="0"/>
        <v>0</v>
      </c>
      <c r="E17" s="1"/>
    </row>
    <row r="18" spans="1:6" x14ac:dyDescent="0.25">
      <c r="A18" s="4" t="s">
        <v>6</v>
      </c>
      <c r="B18" s="1">
        <v>54149.39</v>
      </c>
      <c r="C18" s="1"/>
      <c r="D18" s="1">
        <f t="shared" si="0"/>
        <v>54149.39</v>
      </c>
      <c r="E18" s="1"/>
      <c r="F18" s="5"/>
    </row>
    <row r="19" spans="1:6" x14ac:dyDescent="0.25">
      <c r="A19" s="4" t="s">
        <v>7</v>
      </c>
      <c r="B19" s="1">
        <v>61136.280000000013</v>
      </c>
      <c r="C19" s="1"/>
      <c r="D19" s="1">
        <f t="shared" si="0"/>
        <v>61136.280000000013</v>
      </c>
      <c r="E19" s="1"/>
    </row>
    <row r="20" spans="1:6" x14ac:dyDescent="0.25">
      <c r="A20" s="4" t="s">
        <v>8</v>
      </c>
      <c r="B20" s="1">
        <v>71164.169999999984</v>
      </c>
      <c r="C20" s="1"/>
      <c r="D20" s="1">
        <f t="shared" si="0"/>
        <v>71164.169999999984</v>
      </c>
      <c r="E20" s="1"/>
    </row>
    <row r="21" spans="1:6" x14ac:dyDescent="0.25">
      <c r="A21" s="4" t="s">
        <v>9</v>
      </c>
      <c r="B21" s="1">
        <v>68280.28</v>
      </c>
      <c r="C21" s="1"/>
      <c r="D21" s="1">
        <f t="shared" si="0"/>
        <v>68280.28</v>
      </c>
      <c r="E21" s="1"/>
    </row>
    <row r="22" spans="1:6" x14ac:dyDescent="0.25">
      <c r="A22" s="4" t="s">
        <v>10</v>
      </c>
      <c r="B22" s="1">
        <v>84327.749999999985</v>
      </c>
      <c r="C22" s="1"/>
      <c r="D22" s="1">
        <f t="shared" si="0"/>
        <v>84327.749999999985</v>
      </c>
      <c r="E22" s="1"/>
    </row>
    <row r="23" spans="1:6" x14ac:dyDescent="0.25">
      <c r="A23" s="4" t="s">
        <v>11</v>
      </c>
      <c r="B23" s="1">
        <v>77477.809999999983</v>
      </c>
      <c r="C23" s="1"/>
      <c r="D23" s="1">
        <f t="shared" si="0"/>
        <v>77477.809999999983</v>
      </c>
      <c r="E23" s="1"/>
    </row>
    <row r="24" spans="1:6" x14ac:dyDescent="0.25">
      <c r="A24" s="4" t="s">
        <v>12</v>
      </c>
      <c r="B24" s="1">
        <v>75215.809999999983</v>
      </c>
      <c r="C24" s="1"/>
      <c r="D24" s="1">
        <f t="shared" si="0"/>
        <v>75215.809999999983</v>
      </c>
      <c r="E24" s="1"/>
    </row>
    <row r="25" spans="1:6" x14ac:dyDescent="0.25">
      <c r="A25" s="4" t="s">
        <v>13</v>
      </c>
      <c r="B25" s="1">
        <v>103793.82999999999</v>
      </c>
      <c r="C25" s="1"/>
      <c r="D25" s="1">
        <f t="shared" si="0"/>
        <v>103793.82999999999</v>
      </c>
      <c r="E25" s="1"/>
    </row>
    <row r="26" spans="1:6" x14ac:dyDescent="0.25">
      <c r="A26" s="4" t="s">
        <v>14</v>
      </c>
      <c r="B26" s="1">
        <v>75997.900000000009</v>
      </c>
      <c r="C26" s="1"/>
      <c r="D26" s="1">
        <f t="shared" si="0"/>
        <v>75997.900000000009</v>
      </c>
      <c r="E26" s="1"/>
    </row>
    <row r="27" spans="1:6" x14ac:dyDescent="0.25">
      <c r="A27" s="4" t="s">
        <v>15</v>
      </c>
      <c r="B27" s="1">
        <v>80130.780000000028</v>
      </c>
      <c r="C27" s="1"/>
      <c r="D27" s="1">
        <f t="shared" si="0"/>
        <v>80130.780000000028</v>
      </c>
      <c r="E27" s="1"/>
    </row>
    <row r="28" spans="1:6" x14ac:dyDescent="0.25">
      <c r="A28" s="4" t="s">
        <v>16</v>
      </c>
      <c r="B28" s="1">
        <v>69410.7</v>
      </c>
      <c r="C28" s="1">
        <v>-7601.25</v>
      </c>
      <c r="D28" s="1">
        <f t="shared" si="0"/>
        <v>61809.45</v>
      </c>
      <c r="E28" s="1"/>
    </row>
    <row r="29" spans="1:6" x14ac:dyDescent="0.25">
      <c r="A29" s="4" t="s">
        <v>17</v>
      </c>
      <c r="B29" s="1">
        <v>79477.469999999987</v>
      </c>
      <c r="C29" s="1">
        <v>-7601.25</v>
      </c>
      <c r="D29" s="1">
        <f t="shared" si="0"/>
        <v>71876.219999999987</v>
      </c>
      <c r="E29" s="1"/>
    </row>
    <row r="30" spans="1:6" x14ac:dyDescent="0.25">
      <c r="A30" s="3" t="s">
        <v>19</v>
      </c>
      <c r="B30" s="1"/>
      <c r="C30" s="1"/>
      <c r="D30" s="1">
        <f t="shared" si="0"/>
        <v>0</v>
      </c>
      <c r="E30" s="1"/>
    </row>
    <row r="31" spans="1:6" x14ac:dyDescent="0.25">
      <c r="A31" s="4" t="s">
        <v>6</v>
      </c>
      <c r="B31" s="1">
        <v>72382.430000000008</v>
      </c>
      <c r="C31" s="1">
        <v>-7601.25</v>
      </c>
      <c r="D31" s="1">
        <f t="shared" si="0"/>
        <v>64781.180000000008</v>
      </c>
      <c r="E31" s="1"/>
      <c r="F31" s="5"/>
    </row>
    <row r="32" spans="1:6" x14ac:dyDescent="0.25">
      <c r="A32" s="4" t="s">
        <v>7</v>
      </c>
      <c r="B32" s="1">
        <v>93745.01999999999</v>
      </c>
      <c r="C32" s="1">
        <v>-7601.25</v>
      </c>
      <c r="D32" s="1">
        <f t="shared" si="0"/>
        <v>86143.76999999999</v>
      </c>
      <c r="E32" s="1"/>
    </row>
    <row r="33" spans="1:8" x14ac:dyDescent="0.25">
      <c r="A33" s="4" t="s">
        <v>8</v>
      </c>
      <c r="B33" s="1">
        <v>88145.95</v>
      </c>
      <c r="C33" s="1">
        <v>-7601.25</v>
      </c>
      <c r="D33" s="1">
        <f t="shared" si="0"/>
        <v>80544.7</v>
      </c>
      <c r="E33" s="1"/>
    </row>
    <row r="34" spans="1:8" x14ac:dyDescent="0.25">
      <c r="A34" s="4" t="s">
        <v>9</v>
      </c>
      <c r="B34" s="1">
        <v>71204.639999999999</v>
      </c>
      <c r="C34" s="1">
        <v>-7601.25</v>
      </c>
      <c r="D34" s="1">
        <f t="shared" si="0"/>
        <v>63603.39</v>
      </c>
      <c r="E34" s="1"/>
    </row>
    <row r="35" spans="1:8" x14ac:dyDescent="0.25">
      <c r="A35" s="4" t="s">
        <v>10</v>
      </c>
      <c r="B35" s="1">
        <v>76144.219999999987</v>
      </c>
      <c r="C35" s="1">
        <v>-7601.25</v>
      </c>
      <c r="D35" s="1">
        <f t="shared" si="0"/>
        <v>68542.969999999987</v>
      </c>
      <c r="E35" s="1"/>
    </row>
    <row r="36" spans="1:8" x14ac:dyDescent="0.25">
      <c r="A36" s="4" t="s">
        <v>11</v>
      </c>
      <c r="B36" s="1">
        <v>73621.14</v>
      </c>
      <c r="C36" s="1">
        <v>-7601.25</v>
      </c>
      <c r="D36" s="1">
        <f t="shared" si="0"/>
        <v>66019.89</v>
      </c>
      <c r="E36" s="5"/>
      <c r="F36" s="5"/>
      <c r="G36" t="s">
        <v>20</v>
      </c>
      <c r="H36" s="5"/>
    </row>
    <row r="37" spans="1:8" x14ac:dyDescent="0.25">
      <c r="A37" s="4" t="s">
        <v>12</v>
      </c>
      <c r="B37" s="1">
        <v>65156.35</v>
      </c>
      <c r="C37" s="1">
        <v>-7601.25</v>
      </c>
      <c r="D37" s="1">
        <f t="shared" si="0"/>
        <v>57555.1</v>
      </c>
      <c r="E37" s="1"/>
      <c r="F37" s="5"/>
      <c r="G37" t="s">
        <v>20</v>
      </c>
      <c r="H37" s="5"/>
    </row>
    <row r="38" spans="1:8" x14ac:dyDescent="0.25">
      <c r="A38" s="4" t="s">
        <v>13</v>
      </c>
      <c r="B38" s="1">
        <v>63245.180000000008</v>
      </c>
      <c r="C38" s="1">
        <v>-7601.25</v>
      </c>
      <c r="D38" s="1">
        <f t="shared" si="0"/>
        <v>55643.930000000008</v>
      </c>
      <c r="E38" s="1"/>
    </row>
    <row r="39" spans="1:8" x14ac:dyDescent="0.25">
      <c r="A39" s="4" t="s">
        <v>14</v>
      </c>
      <c r="B39" s="1">
        <v>84902.279999999984</v>
      </c>
      <c r="C39" s="1">
        <v>-7601.25</v>
      </c>
      <c r="D39" s="1">
        <f t="shared" si="0"/>
        <v>77301.029999999984</v>
      </c>
      <c r="E39" s="1"/>
    </row>
    <row r="40" spans="1:8" x14ac:dyDescent="0.25">
      <c r="A40" s="4" t="s">
        <v>15</v>
      </c>
      <c r="B40" s="1">
        <v>101261.42999999992</v>
      </c>
      <c r="C40" s="1">
        <v>-7601.25</v>
      </c>
      <c r="D40" s="1">
        <f t="shared" si="0"/>
        <v>93660.17999999992</v>
      </c>
      <c r="E40" s="1"/>
    </row>
    <row r="41" spans="1:8" x14ac:dyDescent="0.25">
      <c r="A41" s="4" t="s">
        <v>16</v>
      </c>
      <c r="B41" s="1">
        <v>87227.049999999959</v>
      </c>
      <c r="C41" s="1">
        <v>-7601.25</v>
      </c>
      <c r="D41" s="1">
        <f t="shared" si="0"/>
        <v>79625.799999999959</v>
      </c>
      <c r="E41" s="1"/>
    </row>
    <row r="42" spans="1:8" x14ac:dyDescent="0.25">
      <c r="A42" s="4" t="s">
        <v>17</v>
      </c>
      <c r="B42" s="1">
        <v>82322.62</v>
      </c>
      <c r="C42" s="1">
        <v>-7601.25</v>
      </c>
      <c r="D42" s="1">
        <f t="shared" si="0"/>
        <v>74721.37</v>
      </c>
      <c r="E42" s="1"/>
    </row>
    <row r="43" spans="1:8" x14ac:dyDescent="0.25">
      <c r="A43" s="3" t="s">
        <v>21</v>
      </c>
      <c r="B43" s="1"/>
      <c r="C43" s="1"/>
      <c r="D43" s="1">
        <f t="shared" si="0"/>
        <v>0</v>
      </c>
      <c r="E43" s="1"/>
    </row>
    <row r="44" spans="1:8" x14ac:dyDescent="0.25">
      <c r="A44" s="4" t="s">
        <v>6</v>
      </c>
      <c r="B44" s="1">
        <v>72382.430000000008</v>
      </c>
      <c r="C44" s="1">
        <v>-7601.25</v>
      </c>
      <c r="D44" s="1">
        <f t="shared" si="0"/>
        <v>64781.180000000008</v>
      </c>
      <c r="E44" s="1">
        <f>(D5+D18+D31)/3</f>
        <v>56354.926666666674</v>
      </c>
    </row>
    <row r="45" spans="1:8" x14ac:dyDescent="0.25">
      <c r="A45" s="4" t="s">
        <v>7</v>
      </c>
      <c r="B45" s="1">
        <v>93745.01999999999</v>
      </c>
      <c r="C45" s="1">
        <v>-7601.25</v>
      </c>
      <c r="D45" s="1">
        <f t="shared" si="0"/>
        <v>86143.76999999999</v>
      </c>
      <c r="E45" s="1">
        <f t="shared" ref="E45:E55" si="1">(D6+D19+D32)/3</f>
        <v>70535.003333333341</v>
      </c>
      <c r="F45" s="5">
        <f>-2816</f>
        <v>-2816</v>
      </c>
      <c r="G45" t="s">
        <v>22</v>
      </c>
      <c r="H45" s="5"/>
    </row>
    <row r="46" spans="1:8" x14ac:dyDescent="0.25">
      <c r="A46" s="4" t="s">
        <v>8</v>
      </c>
      <c r="B46" s="1">
        <v>88145.95</v>
      </c>
      <c r="C46" s="1">
        <v>-7601.25</v>
      </c>
      <c r="D46" s="1">
        <f t="shared" si="0"/>
        <v>80544.7</v>
      </c>
      <c r="E46" s="1">
        <f t="shared" si="1"/>
        <v>70745.703333333324</v>
      </c>
      <c r="F46" s="5"/>
    </row>
    <row r="47" spans="1:8" x14ac:dyDescent="0.25">
      <c r="A47" s="4" t="s">
        <v>9</v>
      </c>
      <c r="B47" s="1">
        <v>71204.639999999999</v>
      </c>
      <c r="C47" s="1">
        <v>-7601.25</v>
      </c>
      <c r="D47" s="1">
        <f t="shared" si="0"/>
        <v>63603.39</v>
      </c>
      <c r="E47" s="1">
        <f t="shared" si="1"/>
        <v>63122.829999999994</v>
      </c>
    </row>
    <row r="48" spans="1:8" x14ac:dyDescent="0.25">
      <c r="A48" s="4" t="s">
        <v>10</v>
      </c>
      <c r="B48" s="1">
        <v>76144.219999999987</v>
      </c>
      <c r="C48" s="1">
        <v>-7601.25</v>
      </c>
      <c r="D48" s="1">
        <f t="shared" si="0"/>
        <v>68542.969999999987</v>
      </c>
      <c r="E48" s="1">
        <f t="shared" si="1"/>
        <v>79894.769999999975</v>
      </c>
    </row>
    <row r="49" spans="1:8" x14ac:dyDescent="0.25">
      <c r="A49" s="4" t="s">
        <v>11</v>
      </c>
      <c r="B49" s="1">
        <v>73621.14</v>
      </c>
      <c r="C49" s="1">
        <v>-7601.25</v>
      </c>
      <c r="D49" s="1">
        <f t="shared" si="0"/>
        <v>66019.89</v>
      </c>
      <c r="E49" s="1">
        <f t="shared" si="1"/>
        <v>69018.279999999984</v>
      </c>
    </row>
    <row r="50" spans="1:8" x14ac:dyDescent="0.25">
      <c r="A50" s="4" t="s">
        <v>12</v>
      </c>
      <c r="B50" s="1">
        <v>65156.35</v>
      </c>
      <c r="C50" s="1">
        <v>-7601.25</v>
      </c>
      <c r="D50" s="1">
        <f t="shared" si="0"/>
        <v>57555.1</v>
      </c>
      <c r="E50" s="1">
        <f t="shared" si="1"/>
        <v>79818.233333333337</v>
      </c>
    </row>
    <row r="51" spans="1:8" x14ac:dyDescent="0.25">
      <c r="A51" s="4" t="s">
        <v>13</v>
      </c>
      <c r="B51" s="1">
        <v>63245.180000000008</v>
      </c>
      <c r="C51" s="1">
        <v>-7601.25</v>
      </c>
      <c r="D51" s="1">
        <f t="shared" si="0"/>
        <v>55643.930000000008</v>
      </c>
      <c r="E51" s="1">
        <f t="shared" si="1"/>
        <v>82750.909999999989</v>
      </c>
    </row>
    <row r="52" spans="1:8" x14ac:dyDescent="0.25">
      <c r="A52" s="4" t="s">
        <v>14</v>
      </c>
      <c r="B52" s="1">
        <v>84902.279999999984</v>
      </c>
      <c r="C52" s="1">
        <v>-7601.25</v>
      </c>
      <c r="D52" s="1">
        <f t="shared" si="0"/>
        <v>77301.029999999984</v>
      </c>
      <c r="E52" s="1">
        <f t="shared" si="1"/>
        <v>70499.643333333326</v>
      </c>
      <c r="F52" s="5">
        <f>D52-E52</f>
        <v>6801.3866666666581</v>
      </c>
      <c r="G52" t="s">
        <v>23</v>
      </c>
      <c r="H52" s="5"/>
    </row>
    <row r="53" spans="1:8" x14ac:dyDescent="0.25">
      <c r="A53" s="4" t="s">
        <v>15</v>
      </c>
      <c r="B53" s="1">
        <v>101261.42999999992</v>
      </c>
      <c r="C53" s="1">
        <v>-7601.25</v>
      </c>
      <c r="D53" s="1">
        <f t="shared" si="0"/>
        <v>93660.17999999992</v>
      </c>
      <c r="E53" s="1">
        <f t="shared" si="1"/>
        <v>79866.31333333331</v>
      </c>
      <c r="F53" s="6">
        <f>D53-E53</f>
        <v>13793.86666666661</v>
      </c>
      <c r="G53" t="s">
        <v>24</v>
      </c>
      <c r="H53" s="5"/>
    </row>
    <row r="54" spans="1:8" x14ac:dyDescent="0.25">
      <c r="A54" s="4" t="s">
        <v>16</v>
      </c>
      <c r="B54" s="1">
        <v>87227.049999999959</v>
      </c>
      <c r="C54" s="1"/>
      <c r="D54" s="1">
        <f t="shared" si="0"/>
        <v>87227.049999999959</v>
      </c>
      <c r="E54" s="1">
        <f t="shared" si="1"/>
        <v>65220.846666666657</v>
      </c>
      <c r="F54" s="6">
        <f t="shared" ref="F54" si="2">D54-E54</f>
        <v>22006.203333333302</v>
      </c>
      <c r="G54" t="s">
        <v>24</v>
      </c>
    </row>
    <row r="55" spans="1:8" x14ac:dyDescent="0.25">
      <c r="A55" s="4" t="s">
        <v>17</v>
      </c>
      <c r="B55" s="1">
        <v>82322.62</v>
      </c>
      <c r="C55" s="1"/>
      <c r="D55" s="1">
        <f t="shared" si="0"/>
        <v>82322.62</v>
      </c>
      <c r="E55" s="1">
        <f t="shared" si="1"/>
        <v>63747.903333333328</v>
      </c>
      <c r="F55" s="6"/>
    </row>
    <row r="56" spans="1:8" x14ac:dyDescent="0.25">
      <c r="A56" s="3" t="s">
        <v>25</v>
      </c>
      <c r="B56" s="1"/>
      <c r="C56" s="1"/>
      <c r="D56" s="1">
        <f t="shared" si="0"/>
        <v>0</v>
      </c>
      <c r="E56" s="1"/>
    </row>
    <row r="57" spans="1:8" x14ac:dyDescent="0.25">
      <c r="A57" s="4" t="s">
        <v>6</v>
      </c>
      <c r="B57" s="1">
        <v>74415.689999999973</v>
      </c>
      <c r="C57" s="1"/>
      <c r="D57" s="1">
        <f t="shared" si="0"/>
        <v>74415.689999999973</v>
      </c>
      <c r="E57" s="1"/>
      <c r="F57" s="5"/>
      <c r="G57" t="s">
        <v>26</v>
      </c>
      <c r="H57" s="5"/>
    </row>
    <row r="58" spans="1:8" x14ac:dyDescent="0.25">
      <c r="A58" s="4" t="s">
        <v>7</v>
      </c>
      <c r="B58" s="1">
        <v>160914.70999999996</v>
      </c>
      <c r="C58" s="1"/>
      <c r="D58" s="1">
        <f t="shared" si="0"/>
        <v>160914.70999999996</v>
      </c>
      <c r="E58" s="1"/>
      <c r="F58" s="5"/>
      <c r="G58" t="s">
        <v>26</v>
      </c>
      <c r="H58" s="5"/>
    </row>
    <row r="59" spans="1:8" x14ac:dyDescent="0.25">
      <c r="A59" s="4" t="s">
        <v>8</v>
      </c>
      <c r="B59" s="1">
        <v>-11992.049999999985</v>
      </c>
      <c r="C59" s="1"/>
      <c r="D59" s="1">
        <f t="shared" si="0"/>
        <v>-11992.049999999985</v>
      </c>
      <c r="E59" s="1">
        <f t="shared" ref="E59:E68" si="3">(D46+D33+D20)/3</f>
        <v>77417.856666666659</v>
      </c>
      <c r="F59" s="5"/>
    </row>
    <row r="60" spans="1:8" x14ac:dyDescent="0.25">
      <c r="A60" s="4" t="s">
        <v>9</v>
      </c>
      <c r="B60" s="1">
        <v>98930.469999999943</v>
      </c>
      <c r="C60" s="1"/>
      <c r="D60" s="1">
        <f t="shared" si="0"/>
        <v>98930.469999999943</v>
      </c>
      <c r="E60" s="1">
        <f t="shared" si="3"/>
        <v>65162.353333333333</v>
      </c>
    </row>
    <row r="61" spans="1:8" x14ac:dyDescent="0.25">
      <c r="A61" s="4" t="s">
        <v>10</v>
      </c>
      <c r="B61" s="1">
        <v>112767.21999999999</v>
      </c>
      <c r="C61" s="1"/>
      <c r="D61" s="1">
        <f t="shared" si="0"/>
        <v>112767.21999999999</v>
      </c>
      <c r="E61" s="1">
        <f t="shared" si="3"/>
        <v>73804.56333333331</v>
      </c>
    </row>
    <row r="62" spans="1:8" x14ac:dyDescent="0.25">
      <c r="A62" s="4" t="s">
        <v>11</v>
      </c>
      <c r="B62" s="1">
        <v>41517.539999999994</v>
      </c>
      <c r="C62" s="1"/>
      <c r="D62" s="1">
        <f t="shared" si="0"/>
        <v>41517.539999999994</v>
      </c>
      <c r="E62" s="1">
        <f t="shared" si="3"/>
        <v>69839.196666666656</v>
      </c>
    </row>
    <row r="63" spans="1:8" x14ac:dyDescent="0.25">
      <c r="A63" s="4" t="s">
        <v>12</v>
      </c>
      <c r="B63" s="1">
        <v>23950.699999999997</v>
      </c>
      <c r="C63" s="1"/>
      <c r="D63" s="1">
        <f t="shared" si="0"/>
        <v>23950.699999999997</v>
      </c>
      <c r="E63" s="1"/>
      <c r="F63" s="5"/>
      <c r="G63" t="s">
        <v>27</v>
      </c>
      <c r="H63" s="5"/>
    </row>
    <row r="64" spans="1:8" x14ac:dyDescent="0.25">
      <c r="A64" s="4" t="s">
        <v>13</v>
      </c>
      <c r="B64" s="1">
        <v>41751.760000000009</v>
      </c>
      <c r="C64" s="1"/>
      <c r="D64" s="1">
        <f t="shared" si="0"/>
        <v>41751.760000000009</v>
      </c>
      <c r="E64" s="1">
        <f t="shared" si="3"/>
        <v>71693.896666666667</v>
      </c>
    </row>
    <row r="65" spans="1:8" x14ac:dyDescent="0.25">
      <c r="A65" s="4" t="s">
        <v>14</v>
      </c>
      <c r="B65" s="1">
        <v>985.50000000000591</v>
      </c>
      <c r="C65" s="1"/>
      <c r="D65" s="1">
        <f t="shared" si="0"/>
        <v>985.50000000000591</v>
      </c>
      <c r="E65" s="1">
        <f t="shared" si="3"/>
        <v>76866.653333333321</v>
      </c>
      <c r="F65" s="5">
        <f t="shared" ref="F65:F66" si="4">D65-E65</f>
        <v>-75881.153333333321</v>
      </c>
      <c r="G65" t="s">
        <v>28</v>
      </c>
      <c r="H65" s="5"/>
    </row>
    <row r="66" spans="1:8" x14ac:dyDescent="0.25">
      <c r="A66" s="4" t="s">
        <v>15</v>
      </c>
      <c r="B66" s="1">
        <v>14087.6</v>
      </c>
      <c r="C66" s="1"/>
      <c r="D66" s="1">
        <f t="shared" si="0"/>
        <v>14087.6</v>
      </c>
      <c r="E66" s="1">
        <f t="shared" si="3"/>
        <v>89150.379999999961</v>
      </c>
      <c r="F66" s="5">
        <f t="shared" si="4"/>
        <v>-75062.779999999955</v>
      </c>
      <c r="G66" t="s">
        <v>28</v>
      </c>
      <c r="H66" s="5"/>
    </row>
    <row r="67" spans="1:8" x14ac:dyDescent="0.25">
      <c r="A67" s="4" t="s">
        <v>16</v>
      </c>
      <c r="B67" s="1">
        <v>59994.040000000015</v>
      </c>
      <c r="C67" s="1"/>
      <c r="D67" s="1">
        <f t="shared" si="0"/>
        <v>59994.040000000015</v>
      </c>
      <c r="E67" s="1">
        <f t="shared" si="3"/>
        <v>76220.766666666648</v>
      </c>
      <c r="F67" s="5"/>
    </row>
    <row r="68" spans="1:8" x14ac:dyDescent="0.25">
      <c r="A68" s="4" t="s">
        <v>17</v>
      </c>
      <c r="B68" s="1">
        <v>68223.839999999982</v>
      </c>
      <c r="C68" s="1"/>
      <c r="D68" s="1">
        <f t="shared" si="0"/>
        <v>68223.839999999982</v>
      </c>
      <c r="E68" s="1">
        <f t="shared" si="3"/>
        <v>76306.736666666649</v>
      </c>
      <c r="F68" s="5"/>
    </row>
    <row r="69" spans="1:8" ht="15.75" thickBot="1" x14ac:dyDescent="0.3">
      <c r="F69" s="7">
        <f>SUM(F5:F68)</f>
        <v>-111158.47666666671</v>
      </c>
    </row>
    <row r="70" spans="1:8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