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14520" windowHeight="11760"/>
  </bookViews>
  <sheets>
    <sheet name="Response" sheetId="6" r:id="rId1"/>
  </sheets>
  <definedNames>
    <definedName name="_xlnm._FilterDatabase" localSheetId="0" hidden="1">Response!$A$11:$D$52</definedName>
  </definedNames>
  <calcPr calcId="162913"/>
</workbook>
</file>

<file path=xl/calcChain.xml><?xml version="1.0" encoding="utf-8"?>
<calcChain xmlns="http://schemas.openxmlformats.org/spreadsheetml/2006/main">
  <c r="C47" i="6" l="1"/>
  <c r="C18" i="6" l="1"/>
  <c r="B18" i="6"/>
  <c r="C35" i="6" l="1"/>
  <c r="C38" i="6"/>
  <c r="B38" i="6"/>
  <c r="B35" i="6"/>
  <c r="B28" i="6"/>
  <c r="C28" i="6"/>
  <c r="B45" i="6" l="1"/>
  <c r="C45" i="6" l="1"/>
  <c r="C46" i="6" s="1"/>
  <c r="C49" i="6" s="1"/>
  <c r="C52" i="6" s="1"/>
</calcChain>
</file>

<file path=xl/sharedStrings.xml><?xml version="1.0" encoding="utf-8"?>
<sst xmlns="http://schemas.openxmlformats.org/spreadsheetml/2006/main" count="79" uniqueCount="54">
  <si>
    <t>Function</t>
  </si>
  <si>
    <t>Quantity (each unless stated otherwise)</t>
  </si>
  <si>
    <t>Cost</t>
  </si>
  <si>
    <t>Cost Conductors</t>
  </si>
  <si>
    <t>Poles</t>
  </si>
  <si>
    <t>Transformers</t>
  </si>
  <si>
    <t>LUM, OL, SODIUM VAPOR</t>
  </si>
  <si>
    <t>Material Category &amp; Type</t>
  </si>
  <si>
    <t>CONCRETE 35/40/45 FT</t>
  </si>
  <si>
    <t>CONCRETE 50/55/60 FT</t>
  </si>
  <si>
    <t>WOOD 35/40/45 FT</t>
  </si>
  <si>
    <t>WOOD 50/55/60 FT</t>
  </si>
  <si>
    <t>Poles Total</t>
  </si>
  <si>
    <t xml:space="preserve"> CAPACITR BANK SW, OIL</t>
  </si>
  <si>
    <t>100 THRU 300 KVA</t>
  </si>
  <si>
    <t>100-167 KVA</t>
  </si>
  <si>
    <t>50-75 KVA</t>
  </si>
  <si>
    <t>THRU 37 KVA</t>
  </si>
  <si>
    <t>Transformers Total</t>
  </si>
  <si>
    <t>LUM, OL, SODIUM VAPOR Total</t>
  </si>
  <si>
    <t>Street Lights</t>
  </si>
  <si>
    <t>Bracket</t>
  </si>
  <si>
    <t>Controller &amp; Protector</t>
  </si>
  <si>
    <t>Street Lights Total</t>
  </si>
  <si>
    <t>Cost Conductors Total (Feet)</t>
  </si>
  <si>
    <t>CONCRETE 30 FT</t>
  </si>
  <si>
    <t>Distribution Follow up</t>
  </si>
  <si>
    <t>PD, THRU 75 KVA</t>
  </si>
  <si>
    <t>CB, &gt; 400 KVAR</t>
  </si>
  <si>
    <t>CONTROL CIRCUIT FOR SW C</t>
  </si>
  <si>
    <t>SW, DISCONNECT</t>
  </si>
  <si>
    <t>SW, 3P, 25KV, VACUUM, 60</t>
  </si>
  <si>
    <t>RECLOSURE, 1 PH</t>
  </si>
  <si>
    <t>RECLOSURE, 3 PH</t>
  </si>
  <si>
    <t>CONTROLLER</t>
  </si>
  <si>
    <t>Lum, Prem</t>
  </si>
  <si>
    <t>Lum, Sodium Vapor</t>
  </si>
  <si>
    <t>Total Revised Capitalizable Costs as of August 31, 2018</t>
  </si>
  <si>
    <r>
      <t>Follow up Cost of Removal</t>
    </r>
    <r>
      <rPr>
        <vertAlign val="superscript"/>
        <sz val="11"/>
        <color theme="1"/>
        <rFont val="Calibri"/>
        <family val="2"/>
        <scheme val="minor"/>
      </rPr>
      <t>2</t>
    </r>
  </si>
  <si>
    <t>(1) Transmission follow up capitalized costs has not yet been unitized in FPL's PowerPlan system.  Approximately $3.8 million will be incurred in the first quarter of 2019.</t>
  </si>
  <si>
    <t>(2) Recorded as a reduction to accumulated depreciation reserve.</t>
  </si>
  <si>
    <t xml:space="preserve">Distribution Total </t>
  </si>
  <si>
    <r>
      <t xml:space="preserve">Transmission Follow up Not Yet Incurred 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</si>
  <si>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Distribution Adjustment - Follow up</t>
    </r>
    <r>
      <rPr>
        <vertAlign val="superscript"/>
        <sz val="11"/>
        <color theme="1"/>
        <rFont val="Calibri"/>
        <family val="2"/>
        <scheme val="minor"/>
      </rPr>
      <t>3</t>
    </r>
  </si>
  <si>
    <t>Total Capitalizable Follow Up Cost- Line 18 of Page 2 of Exhibit KF-2 FPL's final cost report as of May 31, 2018</t>
  </si>
  <si>
    <t>(3) Since FPL reported it's final costs as of May 31, 2018 there has been a reduction in capitalized costs for Distribution and Transmission follow up due to change in scope of work.</t>
  </si>
  <si>
    <r>
      <t>Transmission Adjustment - Follow up</t>
    </r>
    <r>
      <rPr>
        <vertAlign val="superscript"/>
        <sz val="11"/>
        <color theme="1"/>
        <rFont val="Calibri"/>
        <family val="2"/>
        <scheme val="minor"/>
      </rPr>
      <t>3</t>
    </r>
  </si>
  <si>
    <t>Hurricane Irma Summarized  Capital Plant Costs - Follow up</t>
  </si>
  <si>
    <t>Floirda Power &amp; Light Company</t>
  </si>
  <si>
    <t>Docket No. 20180049-EI</t>
  </si>
  <si>
    <t>OPC's Third Set of Interrogatories</t>
  </si>
  <si>
    <t>Attachment No. 1</t>
  </si>
  <si>
    <t>Interrogatory No. 62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</si>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</sst>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\ _D_M_-;\-* #,##0\ _D_M_-;_-* &quot;-&quot;\ _D_M_-;_-@_-"/>
    <numFmt numFmtId="166" formatCode="_-* #,##0.00\ &quot;DM&quot;_-;\-* #,##0.00\ &quot;DM&quot;_-;_-* &quot;-&quot;??\ &quot;DM&quot;_-;_-@_-"/>
    <numFmt numFmtId="167" formatCode="_-* #,##0.00\ _D_M_-;\-* #,##0.00\ _D_M_-;_-* &quot;-&quot;??\ _D_M_-;_-@_-"/>
    <numFmt numFmtId="168" formatCode="_(&quot;$&quot;* #,##0_);_(&quot;$&quot;* \(#,##0\);_(&quot;$&quot;* &quot;-&quot;??_);_(@_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u/>
      <sz val="7.5"/>
      <color indexed="12"/>
      <name val="MS Sans Serif"/>
      <family val="2"/>
    </font>
    <font>
      <sz val="1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9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83">
    <xf numFmtId="0" fontId="0" fillId="0" borderId="0"/>
    <xf numFmtId="43" fontId="1" fillId="0" borderId="0" applyFont="0" applyFill="0" applyBorder="0" applyAlignment="0" applyProtection="0"/>
    <xf numFmtId="0" fontId="3" fillId="2" borderId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0" fillId="29" borderId="0" applyNumberFormat="0" applyBorder="0" applyAlignment="0" applyProtection="0"/>
    <xf numFmtId="0" fontId="12" fillId="27" borderId="0" applyNumberFormat="0" applyBorder="0" applyAlignment="0" applyProtection="0"/>
    <xf numFmtId="0" fontId="13" fillId="30" borderId="1" applyNumberFormat="0" applyAlignment="0" applyProtection="0"/>
    <xf numFmtId="0" fontId="14" fillId="22" borderId="2" applyNumberFormat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1" fillId="20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8" borderId="1" applyNumberFormat="0" applyAlignment="0" applyProtection="0"/>
    <xf numFmtId="0" fontId="20" fillId="0" borderId="6" applyNumberFormat="0" applyFill="0" applyAlignment="0" applyProtection="0"/>
    <xf numFmtId="0" fontId="20" fillId="28" borderId="0" applyNumberFormat="0" applyBorder="0" applyAlignment="0" applyProtection="0"/>
    <xf numFmtId="0" fontId="25" fillId="0" borderId="0"/>
    <xf numFmtId="0" fontId="4" fillId="0" borderId="0"/>
    <xf numFmtId="0" fontId="3" fillId="27" borderId="1" applyNumberFormat="0" applyFont="0" applyAlignment="0" applyProtection="0"/>
    <xf numFmtId="0" fontId="21" fillId="30" borderId="7" applyNumberFormat="0" applyAlignment="0" applyProtection="0"/>
    <xf numFmtId="9" fontId="4" fillId="0" borderId="0" applyFont="0" applyFill="0" applyBorder="0" applyAlignment="0" applyProtection="0"/>
    <xf numFmtId="4" fontId="3" fillId="34" borderId="1" applyNumberFormat="0" applyProtection="0">
      <alignment vertical="center"/>
    </xf>
    <xf numFmtId="4" fontId="24" fillId="35" borderId="1" applyNumberFormat="0" applyProtection="0">
      <alignment vertical="center"/>
    </xf>
    <xf numFmtId="4" fontId="3" fillId="35" borderId="1" applyNumberFormat="0" applyProtection="0">
      <alignment horizontal="left" vertical="center" indent="1"/>
    </xf>
    <xf numFmtId="0" fontId="7" fillId="34" borderId="8" applyNumberFormat="0" applyProtection="0">
      <alignment horizontal="left" vertical="top" indent="1"/>
    </xf>
    <xf numFmtId="4" fontId="3" fillId="36" borderId="1" applyNumberFormat="0" applyProtection="0">
      <alignment horizontal="left" vertical="center" indent="1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40" borderId="1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3" fillId="43" borderId="9" applyNumberFormat="0" applyProtection="0">
      <alignment horizontal="left" vertical="center" indent="1"/>
    </xf>
    <xf numFmtId="4" fontId="4" fillId="8" borderId="9" applyNumberFormat="0" applyProtection="0">
      <alignment horizontal="left" vertical="center" indent="1"/>
    </xf>
    <xf numFmtId="4" fontId="4" fillId="8" borderId="9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9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3" fillId="8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3" fillId="3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3" fillId="45" borderId="8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/>
    </xf>
    <xf numFmtId="0" fontId="3" fillId="5" borderId="8" applyNumberFormat="0" applyProtection="0">
      <alignment horizontal="left" vertical="top" indent="1"/>
    </xf>
    <xf numFmtId="0" fontId="3" fillId="46" borderId="10" applyNumberFormat="0">
      <protection locked="0"/>
    </xf>
    <xf numFmtId="0" fontId="5" fillId="8" borderId="11" applyBorder="0"/>
    <xf numFmtId="4" fontId="6" fillId="47" borderId="8" applyNumberFormat="0" applyProtection="0">
      <alignment vertical="center"/>
    </xf>
    <xf numFmtId="4" fontId="24" fillId="48" borderId="12" applyNumberFormat="0" applyProtection="0">
      <alignment vertical="center"/>
    </xf>
    <xf numFmtId="4" fontId="6" fillId="6" borderId="8" applyNumberFormat="0" applyProtection="0">
      <alignment horizontal="left" vertical="center" indent="1"/>
    </xf>
    <xf numFmtId="0" fontId="6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4" fillId="49" borderId="1" applyNumberFormat="0" applyProtection="0">
      <alignment horizontal="right" vertical="center"/>
    </xf>
    <xf numFmtId="4" fontId="3" fillId="36" borderId="1" applyNumberFormat="0" applyProtection="0">
      <alignment horizontal="left" vertical="center" indent="1"/>
    </xf>
    <xf numFmtId="0" fontId="6" fillId="3" borderId="8" applyNumberFormat="0" applyProtection="0">
      <alignment horizontal="left" vertical="top" indent="1"/>
    </xf>
    <xf numFmtId="4" fontId="8" fillId="50" borderId="9" applyNumberFormat="0" applyProtection="0">
      <alignment horizontal="left" vertical="center" indent="1"/>
    </xf>
    <xf numFmtId="0" fontId="3" fillId="51" borderId="12"/>
    <xf numFmtId="4" fontId="9" fillId="46" borderId="1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3" fillId="2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2" borderId="0"/>
    <xf numFmtId="43" fontId="1" fillId="0" borderId="0" applyFont="0" applyFill="0" applyBorder="0" applyAlignment="0" applyProtection="0"/>
    <xf numFmtId="0" fontId="3" fillId="2" borderId="0"/>
    <xf numFmtId="165" fontId="4" fillId="0" borderId="0" applyFont="0" applyFill="0" applyBorder="0" applyAlignment="0" applyProtection="0"/>
    <xf numFmtId="0" fontId="11" fillId="20" borderId="0" applyNumberFormat="0" applyBorder="0" applyAlignment="0" applyProtection="0"/>
    <xf numFmtId="0" fontId="20" fillId="28" borderId="0" applyNumberFormat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" fontId="3" fillId="34" borderId="1" applyNumberFormat="0" applyProtection="0">
      <alignment vertical="center"/>
    </xf>
    <xf numFmtId="4" fontId="3" fillId="35" borderId="1" applyNumberFormat="0" applyProtection="0">
      <alignment horizontal="left" vertical="center" indent="1"/>
    </xf>
    <xf numFmtId="4" fontId="3" fillId="36" borderId="1" applyNumberFormat="0" applyProtection="0">
      <alignment horizontal="left" vertical="center" indent="1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40" borderId="1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3" fillId="43" borderId="9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9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3" fillId="44" borderId="1" applyNumberFormat="0" applyProtection="0">
      <alignment horizontal="left" vertical="center" indent="1"/>
    </xf>
    <xf numFmtId="0" fontId="3" fillId="45" borderId="1" applyNumberFormat="0" applyProtection="0">
      <alignment horizontal="left" vertical="center" indent="1"/>
    </xf>
    <xf numFmtId="0" fontId="3" fillId="5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  <xf numFmtId="4" fontId="3" fillId="36" borderId="1" applyNumberFormat="0" applyProtection="0">
      <alignment horizontal="left" vertical="center" indent="1"/>
    </xf>
    <xf numFmtId="0" fontId="3" fillId="51" borderId="12"/>
    <xf numFmtId="43" fontId="3" fillId="0" borderId="0" applyFont="0" applyFill="0" applyBorder="0" applyAlignment="0" applyProtection="0"/>
    <xf numFmtId="4" fontId="46" fillId="5" borderId="8" applyNumberFormat="0" applyProtection="0">
      <alignment horizontal="right" vertical="center"/>
    </xf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89" borderId="0" applyNumberFormat="0" applyBorder="0" applyAlignment="0" applyProtection="0"/>
    <xf numFmtId="0" fontId="10" fillId="89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0" fillId="26" borderId="0" applyNumberFormat="0" applyBorder="0" applyAlignment="0" applyProtection="0"/>
    <xf numFmtId="0" fontId="11" fillId="11" borderId="0" applyNumberFormat="0" applyBorder="0" applyAlignment="0" applyProtection="0"/>
    <xf numFmtId="0" fontId="40" fillId="82" borderId="0" applyNumberFormat="0" applyBorder="0" applyAlignment="0" applyProtection="0"/>
    <xf numFmtId="0" fontId="40" fillId="78" borderId="0" applyNumberFormat="0" applyBorder="0" applyAlignment="0" applyProtection="0"/>
    <xf numFmtId="0" fontId="40" fillId="74" borderId="0" applyNumberFormat="0" applyBorder="0" applyAlignment="0" applyProtection="0"/>
    <xf numFmtId="0" fontId="40" fillId="70" borderId="0" applyNumberFormat="0" applyBorder="0" applyAlignment="0" applyProtection="0"/>
    <xf numFmtId="0" fontId="40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65" borderId="0" applyNumberFormat="0" applyBorder="0" applyAlignment="0" applyProtection="0"/>
    <xf numFmtId="0" fontId="1" fillId="61" borderId="0" applyNumberFormat="0" applyBorder="0" applyAlignment="0" applyProtection="0"/>
    <xf numFmtId="0" fontId="1" fillId="80" borderId="0" applyNumberFormat="0" applyBorder="0" applyAlignment="0" applyProtection="0"/>
    <xf numFmtId="0" fontId="1" fillId="76" borderId="0" applyNumberFormat="0" applyBorder="0" applyAlignment="0" applyProtection="0"/>
    <xf numFmtId="0" fontId="1" fillId="72" borderId="0" applyNumberFormat="0" applyBorder="0" applyAlignment="0" applyProtection="0"/>
    <xf numFmtId="0" fontId="1" fillId="64" borderId="0" applyNumberFormat="0" applyBorder="0" applyAlignment="0" applyProtection="0"/>
    <xf numFmtId="0" fontId="1" fillId="60" borderId="0" applyNumberFormat="0" applyBorder="0" applyAlignment="0" applyProtection="0"/>
    <xf numFmtId="0" fontId="4" fillId="0" borderId="0"/>
    <xf numFmtId="4" fontId="49" fillId="5" borderId="8" applyNumberFormat="0" applyProtection="0">
      <alignment horizontal="right" vertical="center"/>
    </xf>
    <xf numFmtId="4" fontId="48" fillId="50" borderId="0" applyNumberFormat="0" applyProtection="0">
      <alignment horizontal="left" vertical="center" indent="1"/>
    </xf>
    <xf numFmtId="0" fontId="46" fillId="84" borderId="8" applyNumberFormat="0" applyProtection="0">
      <alignment horizontal="left" vertical="top" indent="1"/>
    </xf>
    <xf numFmtId="4" fontId="46" fillId="3" borderId="8" applyNumberFormat="0" applyProtection="0">
      <alignment horizontal="left" vertical="center" indent="1"/>
    </xf>
    <xf numFmtId="0" fontId="46" fillId="48" borderId="8" applyNumberFormat="0" applyProtection="0">
      <alignment horizontal="left" vertical="top" indent="1"/>
    </xf>
    <xf numFmtId="4" fontId="47" fillId="48" borderId="8" applyNumberFormat="0" applyProtection="0">
      <alignment vertical="center"/>
    </xf>
    <xf numFmtId="4" fontId="46" fillId="48" borderId="8" applyNumberFormat="0" applyProtection="0">
      <alignment vertical="center"/>
    </xf>
    <xf numFmtId="0" fontId="4" fillId="0" borderId="0"/>
    <xf numFmtId="0" fontId="4" fillId="87" borderId="8" applyNumberFormat="0" applyProtection="0">
      <alignment horizontal="left" vertical="top" indent="1"/>
    </xf>
    <xf numFmtId="0" fontId="4" fillId="86" borderId="8" applyNumberFormat="0" applyProtection="0">
      <alignment horizontal="left" vertical="top" indent="1"/>
    </xf>
    <xf numFmtId="0" fontId="4" fillId="84" borderId="8" applyNumberFormat="0" applyProtection="0">
      <alignment horizontal="left" vertical="top" indent="1"/>
    </xf>
    <xf numFmtId="0" fontId="4" fillId="84" borderId="8" applyNumberFormat="0" applyProtection="0">
      <alignment horizontal="left" vertical="center" indent="1"/>
    </xf>
    <xf numFmtId="0" fontId="4" fillId="85" borderId="8" applyNumberFormat="0" applyProtection="0">
      <alignment horizontal="left" vertical="center" indent="1"/>
    </xf>
    <xf numFmtId="4" fontId="46" fillId="84" borderId="0" applyNumberFormat="0" applyProtection="0">
      <alignment horizontal="left" vertical="center" indent="1"/>
    </xf>
    <xf numFmtId="4" fontId="46" fillId="3" borderId="8" applyNumberFormat="0" applyProtection="0">
      <alignment horizontal="right" vertical="center"/>
    </xf>
    <xf numFmtId="4" fontId="46" fillId="5" borderId="0" applyNumberFormat="0" applyProtection="0">
      <alignment horizontal="left" vertical="center" indent="1"/>
    </xf>
    <xf numFmtId="4" fontId="46" fillId="42" borderId="8" applyNumberFormat="0" applyProtection="0">
      <alignment horizontal="right" vertical="center"/>
    </xf>
    <xf numFmtId="4" fontId="46" fillId="7" borderId="8" applyNumberFormat="0" applyProtection="0">
      <alignment horizontal="right" vertical="center"/>
    </xf>
    <xf numFmtId="4" fontId="46" fillId="40" borderId="8" applyNumberFormat="0" applyProtection="0">
      <alignment horizontal="right" vertical="center"/>
    </xf>
    <xf numFmtId="4" fontId="46" fillId="39" borderId="8" applyNumberFormat="0" applyProtection="0">
      <alignment horizontal="right" vertical="center"/>
    </xf>
    <xf numFmtId="4" fontId="46" fillId="37" borderId="8" applyNumberFormat="0" applyProtection="0">
      <alignment horizontal="right" vertical="center"/>
    </xf>
    <xf numFmtId="0" fontId="44" fillId="35" borderId="8" applyNumberFormat="0" applyProtection="0">
      <alignment horizontal="left" vertical="top" indent="1"/>
    </xf>
    <xf numFmtId="4" fontId="45" fillId="35" borderId="8" applyNumberForma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77" borderId="0" applyNumberFormat="0" applyBorder="0" applyAlignment="0" applyProtection="0"/>
    <xf numFmtId="0" fontId="4" fillId="87" borderId="8" applyNumberFormat="0" applyProtection="0">
      <alignment horizontal="left" vertical="center" indent="1"/>
    </xf>
    <xf numFmtId="0" fontId="1" fillId="68" borderId="0" applyNumberFormat="0" applyBorder="0" applyAlignment="0" applyProtection="0"/>
    <xf numFmtId="0" fontId="40" fillId="62" borderId="0" applyNumberFormat="0" applyBorder="0" applyAlignment="0" applyProtection="0"/>
    <xf numFmtId="0" fontId="1" fillId="81" borderId="0" applyNumberFormat="0" applyBorder="0" applyAlignment="0" applyProtection="0"/>
    <xf numFmtId="0" fontId="1" fillId="73" borderId="0" applyNumberFormat="0" applyBorder="0" applyAlignment="0" applyProtection="0"/>
    <xf numFmtId="4" fontId="47" fillId="5" borderId="8" applyNumberFormat="0" applyProtection="0">
      <alignment horizontal="right" vertical="center"/>
    </xf>
    <xf numFmtId="0" fontId="4" fillId="86" borderId="8" applyNumberFormat="0" applyProtection="0">
      <alignment horizontal="left" vertical="center" indent="1"/>
    </xf>
    <xf numFmtId="0" fontId="4" fillId="85" borderId="8" applyNumberFormat="0" applyProtection="0">
      <alignment horizontal="left" vertical="top" indent="1"/>
    </xf>
    <xf numFmtId="4" fontId="46" fillId="5" borderId="0" applyNumberFormat="0" applyProtection="0">
      <alignment horizontal="left" vertical="center" indent="1"/>
    </xf>
    <xf numFmtId="4" fontId="42" fillId="85" borderId="0" applyNumberFormat="0" applyProtection="0">
      <alignment horizontal="left" vertical="center" indent="1"/>
    </xf>
    <xf numFmtId="4" fontId="44" fillId="43" borderId="25" applyNumberFormat="0" applyProtection="0">
      <alignment horizontal="left" vertical="center" indent="1"/>
    </xf>
    <xf numFmtId="4" fontId="46" fillId="4" borderId="8" applyNumberFormat="0" applyProtection="0">
      <alignment horizontal="right" vertical="center"/>
    </xf>
    <xf numFmtId="4" fontId="46" fillId="41" borderId="8" applyNumberFormat="0" applyProtection="0">
      <alignment horizontal="right" vertical="center"/>
    </xf>
    <xf numFmtId="4" fontId="46" fillId="9" borderId="8" applyNumberFormat="0" applyProtection="0">
      <alignment horizontal="right" vertical="center"/>
    </xf>
    <xf numFmtId="4" fontId="46" fillId="83" borderId="8" applyNumberFormat="0" applyProtection="0">
      <alignment horizontal="right" vertical="center"/>
    </xf>
    <xf numFmtId="4" fontId="44" fillId="84" borderId="0" applyNumberFormat="0" applyProtection="0">
      <alignment horizontal="left" vertical="center" indent="1"/>
    </xf>
    <xf numFmtId="4" fontId="44" fillId="35" borderId="8" applyNumberFormat="0" applyProtection="0">
      <alignment horizontal="left" vertical="center" indent="1"/>
    </xf>
    <xf numFmtId="4" fontId="44" fillId="34" borderId="8" applyNumberFormat="0" applyProtection="0">
      <alignment vertical="center"/>
    </xf>
    <xf numFmtId="4" fontId="46" fillId="48" borderId="8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0" fillId="5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90" borderId="0" applyNumberFormat="0" applyBorder="0" applyAlignment="0" applyProtection="0"/>
    <xf numFmtId="0" fontId="11" fillId="90" borderId="0" applyNumberFormat="0" applyBorder="0" applyAlignment="0" applyProtection="0"/>
    <xf numFmtId="0" fontId="11" fillId="90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0" fillId="6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0" fillId="6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40" fillId="7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1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0" fillId="75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40" fillId="7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31" fillId="53" borderId="0" applyNumberFormat="0" applyBorder="0" applyAlignment="0" applyProtection="0"/>
    <xf numFmtId="0" fontId="35" fillId="56" borderId="19" applyNumberFormat="0" applyAlignment="0" applyProtection="0"/>
    <xf numFmtId="0" fontId="37" fillId="57" borderId="22" applyNumberFormat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50" fillId="0" borderId="0" applyFont="0" applyFill="0" applyBorder="0" applyAlignment="0" applyProtection="0"/>
    <xf numFmtId="0" fontId="15" fillId="3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3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39" fillId="0" borderId="0" applyNumberFormat="0" applyFill="0" applyBorder="0" applyAlignment="0" applyProtection="0"/>
    <xf numFmtId="0" fontId="30" fillId="52" borderId="0" applyNumberFormat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3" fillId="55" borderId="19" applyNumberFormat="0" applyAlignment="0" applyProtection="0"/>
    <xf numFmtId="0" fontId="36" fillId="0" borderId="21" applyNumberFormat="0" applyFill="0" applyAlignment="0" applyProtection="0"/>
    <xf numFmtId="164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0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164" fontId="41" fillId="0" borderId="0">
      <alignment horizontal="center"/>
    </xf>
    <xf numFmtId="0" fontId="32" fillId="54" borderId="0" applyNumberFormat="0" applyBorder="0" applyAlignment="0" applyProtection="0"/>
    <xf numFmtId="0" fontId="4" fillId="0" borderId="0"/>
    <xf numFmtId="0" fontId="4" fillId="0" borderId="0"/>
    <xf numFmtId="0" fontId="3" fillId="2" borderId="0"/>
    <xf numFmtId="0" fontId="3" fillId="2" borderId="0"/>
    <xf numFmtId="0" fontId="3" fillId="2" borderId="0"/>
    <xf numFmtId="0" fontId="3" fillId="2" borderId="0"/>
    <xf numFmtId="0" fontId="4" fillId="0" borderId="0"/>
    <xf numFmtId="0" fontId="3" fillId="2" borderId="0"/>
    <xf numFmtId="0" fontId="1" fillId="0" borderId="0"/>
    <xf numFmtId="0" fontId="3" fillId="2" borderId="0"/>
    <xf numFmtId="0" fontId="1" fillId="0" borderId="0"/>
    <xf numFmtId="0" fontId="1" fillId="0" borderId="0"/>
    <xf numFmtId="0" fontId="4" fillId="0" borderId="0"/>
    <xf numFmtId="0" fontId="3" fillId="2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2" borderId="0"/>
    <xf numFmtId="0" fontId="3" fillId="2" borderId="0"/>
    <xf numFmtId="0" fontId="1" fillId="0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0" borderId="0"/>
    <xf numFmtId="0" fontId="3" fillId="27" borderId="1" applyNumberFormat="0" applyFont="0" applyAlignment="0" applyProtection="0"/>
    <xf numFmtId="0" fontId="3" fillId="27" borderId="1" applyNumberFormat="0" applyFont="0" applyAlignment="0" applyProtection="0"/>
    <xf numFmtId="0" fontId="1" fillId="58" borderId="23" applyNumberFormat="0" applyFont="0" applyAlignment="0" applyProtection="0"/>
    <xf numFmtId="0" fontId="34" fillId="56" borderId="20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44" fillId="34" borderId="8" applyNumberFormat="0" applyProtection="0">
      <alignment vertical="center"/>
    </xf>
    <xf numFmtId="4" fontId="44" fillId="34" borderId="8" applyNumberFormat="0" applyProtection="0">
      <alignment vertical="center"/>
    </xf>
    <xf numFmtId="4" fontId="3" fillId="34" borderId="1" applyNumberFormat="0" applyProtection="0">
      <alignment vertical="center"/>
    </xf>
    <xf numFmtId="4" fontId="44" fillId="34" borderId="8" applyNumberFormat="0" applyProtection="0">
      <alignment vertical="center"/>
    </xf>
    <xf numFmtId="4" fontId="24" fillId="35" borderId="1" applyNumberFormat="0" applyProtection="0">
      <alignment vertical="center"/>
    </xf>
    <xf numFmtId="4" fontId="45" fillId="35" borderId="8" applyNumberFormat="0" applyProtection="0">
      <alignment vertical="center"/>
    </xf>
    <xf numFmtId="4" fontId="45" fillId="34" borderId="8" applyNumberFormat="0" applyProtection="0">
      <alignment vertical="center"/>
    </xf>
    <xf numFmtId="4" fontId="45" fillId="35" borderId="8" applyNumberFormat="0" applyProtection="0">
      <alignment vertical="center"/>
    </xf>
    <xf numFmtId="4" fontId="44" fillId="35" borderId="8" applyNumberFormat="0" applyProtection="0">
      <alignment horizontal="left" vertical="center" indent="1"/>
    </xf>
    <xf numFmtId="4" fontId="3" fillId="35" borderId="1" applyNumberFormat="0" applyProtection="0">
      <alignment horizontal="left" vertical="center" indent="1"/>
    </xf>
    <xf numFmtId="4" fontId="44" fillId="34" borderId="8" applyNumberFormat="0" applyProtection="0">
      <alignment horizontal="left" vertical="center" indent="1"/>
    </xf>
    <xf numFmtId="4" fontId="44" fillId="35" borderId="8" applyNumberFormat="0" applyProtection="0">
      <alignment horizontal="left" vertical="center" indent="1"/>
    </xf>
    <xf numFmtId="0" fontId="7" fillId="34" borderId="8" applyNumberFormat="0" applyProtection="0">
      <alignment horizontal="left" vertical="top" indent="1"/>
    </xf>
    <xf numFmtId="0" fontId="44" fillId="35" borderId="8" applyNumberFormat="0" applyProtection="0">
      <alignment horizontal="left" vertical="top" indent="1"/>
    </xf>
    <xf numFmtId="0" fontId="44" fillId="35" borderId="8" applyNumberFormat="0" applyProtection="0">
      <alignment horizontal="left" vertical="top" indent="1"/>
    </xf>
    <xf numFmtId="0" fontId="44" fillId="34" borderId="8" applyNumberFormat="0" applyProtection="0">
      <alignment horizontal="left" vertical="top" indent="1"/>
    </xf>
    <xf numFmtId="0" fontId="44" fillId="35" borderId="8" applyNumberFormat="0" applyProtection="0">
      <alignment horizontal="left" vertical="top" indent="1"/>
    </xf>
    <xf numFmtId="4" fontId="44" fillId="84" borderId="0" applyNumberFormat="0" applyProtection="0">
      <alignment horizontal="left" vertical="center" indent="1"/>
    </xf>
    <xf numFmtId="4" fontId="3" fillId="36" borderId="1" applyNumberFormat="0" applyProtection="0">
      <alignment horizontal="left" vertical="center" indent="1"/>
    </xf>
    <xf numFmtId="4" fontId="44" fillId="3" borderId="0" applyNumberFormat="0" applyProtection="0">
      <alignment horizontal="left" vertical="center" indent="1"/>
    </xf>
    <xf numFmtId="4" fontId="44" fillId="84" borderId="0" applyNumberFormat="0" applyProtection="0">
      <alignment horizontal="left" vertical="center" indent="1"/>
    </xf>
    <xf numFmtId="4" fontId="46" fillId="37" borderId="8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46" fillId="37" borderId="8" applyNumberFormat="0" applyProtection="0">
      <alignment horizontal="right" vertical="center"/>
    </xf>
    <xf numFmtId="4" fontId="46" fillId="83" borderId="8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46" fillId="83" borderId="8" applyNumberFormat="0" applyProtection="0">
      <alignment horizontal="right" vertical="center"/>
    </xf>
    <xf numFmtId="4" fontId="46" fillId="39" borderId="8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46" fillId="39" borderId="8" applyNumberFormat="0" applyProtection="0">
      <alignment horizontal="right" vertical="center"/>
    </xf>
    <xf numFmtId="4" fontId="46" fillId="9" borderId="8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46" fillId="9" borderId="8" applyNumberFormat="0" applyProtection="0">
      <alignment horizontal="right" vertical="center"/>
    </xf>
    <xf numFmtId="4" fontId="46" fillId="40" borderId="8" applyNumberFormat="0" applyProtection="0">
      <alignment horizontal="right" vertical="center"/>
    </xf>
    <xf numFmtId="4" fontId="3" fillId="40" borderId="1" applyNumberFormat="0" applyProtection="0">
      <alignment horizontal="right" vertical="center"/>
    </xf>
    <xf numFmtId="4" fontId="46" fillId="40" borderId="8" applyNumberFormat="0" applyProtection="0">
      <alignment horizontal="right" vertical="center"/>
    </xf>
    <xf numFmtId="4" fontId="46" fillId="41" borderId="8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46" fillId="41" borderId="8" applyNumberFormat="0" applyProtection="0">
      <alignment horizontal="right" vertical="center"/>
    </xf>
    <xf numFmtId="4" fontId="46" fillId="7" borderId="8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46" fillId="7" borderId="8" applyNumberFormat="0" applyProtection="0">
      <alignment horizontal="right" vertical="center"/>
    </xf>
    <xf numFmtId="4" fontId="46" fillId="4" borderId="8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46" fillId="4" borderId="8" applyNumberFormat="0" applyProtection="0">
      <alignment horizontal="right" vertical="center"/>
    </xf>
    <xf numFmtId="4" fontId="46" fillId="42" borderId="8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46" fillId="42" borderId="8" applyNumberFormat="0" applyProtection="0">
      <alignment horizontal="right" vertical="center"/>
    </xf>
    <xf numFmtId="4" fontId="44" fillId="43" borderId="25" applyNumberFormat="0" applyProtection="0">
      <alignment horizontal="left" vertical="center" indent="1"/>
    </xf>
    <xf numFmtId="4" fontId="3" fillId="43" borderId="9" applyNumberFormat="0" applyProtection="0">
      <alignment horizontal="left" vertical="center" indent="1"/>
    </xf>
    <xf numFmtId="4" fontId="44" fillId="43" borderId="25" applyNumberFormat="0" applyProtection="0">
      <alignment horizontal="left" vertical="center" indent="1"/>
    </xf>
    <xf numFmtId="4" fontId="4" fillId="8" borderId="9" applyNumberFormat="0" applyProtection="0">
      <alignment horizontal="left" vertical="center" indent="1"/>
    </xf>
    <xf numFmtId="4" fontId="46" fillId="5" borderId="0" applyNumberFormat="0" applyProtection="0">
      <alignment horizontal="left" vertical="center" indent="1"/>
    </xf>
    <xf numFmtId="4" fontId="46" fillId="5" borderId="0" applyNumberFormat="0" applyProtection="0">
      <alignment horizontal="left" vertical="center" indent="1"/>
    </xf>
    <xf numFmtId="4" fontId="4" fillId="8" borderId="9" applyNumberFormat="0" applyProtection="0">
      <alignment horizontal="left" vertical="center" indent="1"/>
    </xf>
    <xf numFmtId="4" fontId="42" fillId="85" borderId="0" applyNumberFormat="0" applyProtection="0">
      <alignment horizontal="left" vertical="center" indent="1"/>
    </xf>
    <xf numFmtId="4" fontId="42" fillId="8" borderId="0" applyNumberFormat="0" applyProtection="0">
      <alignment horizontal="left" vertical="center" indent="1"/>
    </xf>
    <xf numFmtId="4" fontId="42" fillId="85" borderId="0" applyNumberFormat="0" applyProtection="0">
      <alignment horizontal="left" vertical="center" indent="1"/>
    </xf>
    <xf numFmtId="4" fontId="46" fillId="3" borderId="8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46" fillId="3" borderId="8" applyNumberFormat="0" applyProtection="0">
      <alignment horizontal="right" vertical="center"/>
    </xf>
    <xf numFmtId="4" fontId="46" fillId="5" borderId="0" applyNumberFormat="0" applyProtection="0">
      <alignment horizontal="left" vertical="center" indent="1"/>
    </xf>
    <xf numFmtId="4" fontId="46" fillId="5" borderId="0" applyNumberFormat="0" applyProtection="0">
      <alignment horizontal="left" vertical="center" indent="1"/>
    </xf>
    <xf numFmtId="4" fontId="3" fillId="5" borderId="9" applyNumberFormat="0" applyProtection="0">
      <alignment horizontal="left" vertical="center" indent="1"/>
    </xf>
    <xf numFmtId="4" fontId="46" fillId="5" borderId="0" applyNumberFormat="0" applyProtection="0">
      <alignment horizontal="left" vertical="center" indent="1"/>
    </xf>
    <xf numFmtId="4" fontId="46" fillId="84" borderId="0" applyNumberFormat="0" applyProtection="0">
      <alignment horizontal="left" vertical="center" indent="1"/>
    </xf>
    <xf numFmtId="4" fontId="46" fillId="84" borderId="0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/>
    </xf>
    <xf numFmtId="4" fontId="46" fillId="3" borderId="0" applyNumberFormat="0" applyProtection="0">
      <alignment horizontal="left" vertical="center" indent="1"/>
    </xf>
    <xf numFmtId="4" fontId="46" fillId="84" borderId="0" applyNumberFormat="0" applyProtection="0">
      <alignment horizontal="left" vertical="center" indent="1"/>
    </xf>
    <xf numFmtId="0" fontId="4" fillId="8" borderId="8" applyNumberFormat="0" applyProtection="0">
      <alignment horizontal="left" vertical="center" indent="1"/>
    </xf>
    <xf numFmtId="0" fontId="4" fillId="85" borderId="8" applyNumberFormat="0" applyProtection="0">
      <alignment horizontal="left" vertical="center" indent="1"/>
    </xf>
    <xf numFmtId="0" fontId="4" fillId="85" borderId="8" applyNumberFormat="0" applyProtection="0">
      <alignment horizontal="left" vertical="center" indent="1"/>
    </xf>
    <xf numFmtId="0" fontId="4" fillId="85" borderId="8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4" fillId="85" borderId="8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4" fillId="8" borderId="8" applyNumberFormat="0" applyProtection="0">
      <alignment horizontal="left" vertical="center" indent="1"/>
    </xf>
    <xf numFmtId="0" fontId="4" fillId="8" borderId="8" applyNumberFormat="0" applyProtection="0">
      <alignment horizontal="left" vertical="center" indent="1"/>
    </xf>
    <xf numFmtId="0" fontId="4" fillId="8" borderId="8" applyNumberFormat="0" applyProtection="0">
      <alignment horizontal="left" vertical="center" indent="1"/>
    </xf>
    <xf numFmtId="0" fontId="4" fillId="85" borderId="8" applyNumberFormat="0" applyProtection="0">
      <alignment horizontal="left" vertical="center" indent="1"/>
    </xf>
    <xf numFmtId="0" fontId="4" fillId="8" borderId="8" applyNumberFormat="0" applyProtection="0">
      <alignment horizontal="left" vertical="top" indent="1"/>
    </xf>
    <xf numFmtId="0" fontId="3" fillId="8" borderId="8" applyNumberFormat="0" applyProtection="0">
      <alignment horizontal="left" vertical="top" indent="1"/>
    </xf>
    <xf numFmtId="0" fontId="3" fillId="8" borderId="8" applyNumberFormat="0" applyProtection="0">
      <alignment horizontal="left" vertical="top" indent="1"/>
    </xf>
    <xf numFmtId="0" fontId="3" fillId="8" borderId="8" applyNumberFormat="0" applyProtection="0">
      <alignment horizontal="left" vertical="top" indent="1"/>
    </xf>
    <xf numFmtId="0" fontId="4" fillId="85" borderId="8" applyNumberFormat="0" applyProtection="0">
      <alignment horizontal="left" vertical="top" indent="1"/>
    </xf>
    <xf numFmtId="0" fontId="4" fillId="85" borderId="8" applyNumberFormat="0" applyProtection="0">
      <alignment horizontal="left" vertical="top" indent="1"/>
    </xf>
    <xf numFmtId="0" fontId="4" fillId="85" borderId="8" applyNumberFormat="0" applyProtection="0">
      <alignment horizontal="left" vertical="top" indent="1"/>
    </xf>
    <xf numFmtId="0" fontId="4" fillId="85" borderId="8" applyNumberFormat="0" applyProtection="0">
      <alignment horizontal="left" vertical="top" indent="1"/>
    </xf>
    <xf numFmtId="0" fontId="4" fillId="8" borderId="8" applyNumberFormat="0" applyProtection="0">
      <alignment horizontal="left" vertical="top" indent="1"/>
    </xf>
    <xf numFmtId="0" fontId="4" fillId="8" borderId="8" applyNumberFormat="0" applyProtection="0">
      <alignment horizontal="left" vertical="top" indent="1"/>
    </xf>
    <xf numFmtId="0" fontId="4" fillId="8" borderId="8" applyNumberFormat="0" applyProtection="0">
      <alignment horizontal="left" vertical="top" indent="1"/>
    </xf>
    <xf numFmtId="0" fontId="4" fillId="8" borderId="8" applyNumberFormat="0" applyProtection="0">
      <alignment horizontal="left" vertical="top" indent="1"/>
    </xf>
    <xf numFmtId="0" fontId="4" fillId="85" borderId="8" applyNumberFormat="0" applyProtection="0">
      <alignment horizontal="left" vertical="top" indent="1"/>
    </xf>
    <xf numFmtId="0" fontId="4" fillId="84" borderId="8" applyNumberFormat="0" applyProtection="0">
      <alignment horizontal="left" vertical="center" indent="1"/>
    </xf>
    <xf numFmtId="0" fontId="4" fillId="84" borderId="8" applyNumberFormat="0" applyProtection="0">
      <alignment horizontal="left" vertical="center" indent="1"/>
    </xf>
    <xf numFmtId="0" fontId="4" fillId="84" borderId="8" applyNumberFormat="0" applyProtection="0">
      <alignment horizontal="left" vertical="center" indent="1"/>
    </xf>
    <xf numFmtId="0" fontId="4" fillId="84" borderId="8" applyNumberFormat="0" applyProtection="0">
      <alignment horizontal="left" vertical="center" indent="1"/>
    </xf>
    <xf numFmtId="0" fontId="3" fillId="44" borderId="1" applyNumberFormat="0" applyProtection="0">
      <alignment horizontal="left" vertical="center" indent="1"/>
    </xf>
    <xf numFmtId="0" fontId="4" fillId="3" borderId="8" applyNumberFormat="0" applyProtection="0">
      <alignment horizontal="left" vertical="center" indent="1"/>
    </xf>
    <xf numFmtId="0" fontId="4" fillId="84" borderId="8" applyNumberFormat="0" applyProtection="0">
      <alignment horizontal="left" vertical="center" indent="1"/>
    </xf>
    <xf numFmtId="0" fontId="4" fillId="3" borderId="8" applyNumberFormat="0" applyProtection="0">
      <alignment horizontal="left" vertical="top" indent="1"/>
    </xf>
    <xf numFmtId="0" fontId="3" fillId="3" borderId="8" applyNumberFormat="0" applyProtection="0">
      <alignment horizontal="left" vertical="top" indent="1"/>
    </xf>
    <xf numFmtId="0" fontId="3" fillId="3" borderId="8" applyNumberFormat="0" applyProtection="0">
      <alignment horizontal="left" vertical="top" indent="1"/>
    </xf>
    <xf numFmtId="0" fontId="4" fillId="84" borderId="8" applyNumberFormat="0" applyProtection="0">
      <alignment horizontal="left" vertical="top" indent="1"/>
    </xf>
    <xf numFmtId="0" fontId="4" fillId="84" borderId="8" applyNumberFormat="0" applyProtection="0">
      <alignment horizontal="left" vertical="top" indent="1"/>
    </xf>
    <xf numFmtId="0" fontId="4" fillId="84" borderId="8" applyNumberFormat="0" applyProtection="0">
      <alignment horizontal="left" vertical="top" indent="1"/>
    </xf>
    <xf numFmtId="0" fontId="4" fillId="84" borderId="8" applyNumberFormat="0" applyProtection="0">
      <alignment horizontal="left" vertical="top" indent="1"/>
    </xf>
    <xf numFmtId="0" fontId="4" fillId="84" borderId="8" applyNumberFormat="0" applyProtection="0">
      <alignment horizontal="left" vertical="top" indent="1"/>
    </xf>
    <xf numFmtId="0" fontId="4" fillId="3" borderId="8" applyNumberFormat="0" applyProtection="0">
      <alignment horizontal="left" vertical="top" indent="1"/>
    </xf>
    <xf numFmtId="0" fontId="4" fillId="3" borderId="8" applyNumberFormat="0" applyProtection="0">
      <alignment horizontal="left" vertical="top" indent="1"/>
    </xf>
    <xf numFmtId="0" fontId="4" fillId="3" borderId="8" applyNumberFormat="0" applyProtection="0">
      <alignment horizontal="left" vertical="top" indent="1"/>
    </xf>
    <xf numFmtId="0" fontId="4" fillId="3" borderId="8" applyNumberFormat="0" applyProtection="0">
      <alignment horizontal="left" vertical="top" indent="1"/>
    </xf>
    <xf numFmtId="0" fontId="4" fillId="84" borderId="8" applyNumberFormat="0" applyProtection="0">
      <alignment horizontal="left" vertical="top" indent="1"/>
    </xf>
    <xf numFmtId="0" fontId="4" fillId="86" borderId="8" applyNumberFormat="0" applyProtection="0">
      <alignment horizontal="left" vertical="center" indent="1"/>
    </xf>
    <xf numFmtId="0" fontId="4" fillId="86" borderId="8" applyNumberFormat="0" applyProtection="0">
      <alignment horizontal="left" vertical="center" indent="1"/>
    </xf>
    <xf numFmtId="0" fontId="4" fillId="86" borderId="8" applyNumberFormat="0" applyProtection="0">
      <alignment horizontal="left" vertical="center" indent="1"/>
    </xf>
    <xf numFmtId="0" fontId="4" fillId="86" borderId="8" applyNumberFormat="0" applyProtection="0">
      <alignment horizontal="left" vertical="center" indent="1"/>
    </xf>
    <xf numFmtId="0" fontId="3" fillId="45" borderId="1" applyNumberFormat="0" applyProtection="0">
      <alignment horizontal="left" vertical="center" indent="1"/>
    </xf>
    <xf numFmtId="0" fontId="4" fillId="45" borderId="8" applyNumberFormat="0" applyProtection="0">
      <alignment horizontal="left" vertical="center" indent="1"/>
    </xf>
    <xf numFmtId="0" fontId="4" fillId="86" borderId="8" applyNumberFormat="0" applyProtection="0">
      <alignment horizontal="left" vertical="center" indent="1"/>
    </xf>
    <xf numFmtId="0" fontId="4" fillId="45" borderId="8" applyNumberFormat="0" applyProtection="0">
      <alignment horizontal="left" vertical="top" indent="1"/>
    </xf>
    <xf numFmtId="0" fontId="3" fillId="45" borderId="8" applyNumberFormat="0" applyProtection="0">
      <alignment horizontal="left" vertical="top" indent="1"/>
    </xf>
    <xf numFmtId="0" fontId="3" fillId="45" borderId="8" applyNumberFormat="0" applyProtection="0">
      <alignment horizontal="left" vertical="top" indent="1"/>
    </xf>
    <xf numFmtId="0" fontId="4" fillId="86" borderId="8" applyNumberFormat="0" applyProtection="0">
      <alignment horizontal="left" vertical="top" indent="1"/>
    </xf>
    <xf numFmtId="0" fontId="4" fillId="86" borderId="8" applyNumberFormat="0" applyProtection="0">
      <alignment horizontal="left" vertical="top" indent="1"/>
    </xf>
    <xf numFmtId="0" fontId="4" fillId="86" borderId="8" applyNumberFormat="0" applyProtection="0">
      <alignment horizontal="left" vertical="top" indent="1"/>
    </xf>
    <xf numFmtId="0" fontId="4" fillId="86" borderId="8" applyNumberFormat="0" applyProtection="0">
      <alignment horizontal="left" vertical="top" indent="1"/>
    </xf>
    <xf numFmtId="0" fontId="4" fillId="86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86" borderId="8" applyNumberFormat="0" applyProtection="0">
      <alignment horizontal="left" vertical="top" indent="1"/>
    </xf>
    <xf numFmtId="0" fontId="4" fillId="87" borderId="8" applyNumberFormat="0" applyProtection="0">
      <alignment horizontal="left" vertical="center" indent="1"/>
    </xf>
    <xf numFmtId="0" fontId="4" fillId="87" borderId="8" applyNumberFormat="0" applyProtection="0">
      <alignment horizontal="left" vertical="center" indent="1"/>
    </xf>
    <xf numFmtId="0" fontId="4" fillId="87" borderId="8" applyNumberFormat="0" applyProtection="0">
      <alignment horizontal="left" vertical="center" indent="1"/>
    </xf>
    <xf numFmtId="0" fontId="4" fillId="87" borderId="8" applyNumberFormat="0" applyProtection="0">
      <alignment horizontal="left" vertical="center" indent="1"/>
    </xf>
    <xf numFmtId="0" fontId="3" fillId="5" borderId="1" applyNumberFormat="0" applyProtection="0">
      <alignment horizontal="left" vertical="center" indent="1"/>
    </xf>
    <xf numFmtId="0" fontId="4" fillId="5" borderId="8" applyNumberFormat="0" applyProtection="0">
      <alignment horizontal="left" vertical="center" indent="1"/>
    </xf>
    <xf numFmtId="0" fontId="4" fillId="87" borderId="8" applyNumberFormat="0" applyProtection="0">
      <alignment horizontal="left" vertical="center" indent="1"/>
    </xf>
    <xf numFmtId="0" fontId="4" fillId="5" borderId="8" applyNumberFormat="0" applyProtection="0">
      <alignment horizontal="left" vertical="top" indent="1"/>
    </xf>
    <xf numFmtId="0" fontId="3" fillId="5" borderId="8" applyNumberFormat="0" applyProtection="0">
      <alignment horizontal="left" vertical="top" indent="1"/>
    </xf>
    <xf numFmtId="0" fontId="3" fillId="5" borderId="8" applyNumberFormat="0" applyProtection="0">
      <alignment horizontal="left" vertical="top" indent="1"/>
    </xf>
    <xf numFmtId="0" fontId="4" fillId="87" borderId="8" applyNumberFormat="0" applyProtection="0">
      <alignment horizontal="left" vertical="top" indent="1"/>
    </xf>
    <xf numFmtId="0" fontId="4" fillId="87" borderId="8" applyNumberFormat="0" applyProtection="0">
      <alignment horizontal="left" vertical="top" indent="1"/>
    </xf>
    <xf numFmtId="0" fontId="4" fillId="87" borderId="8" applyNumberFormat="0" applyProtection="0">
      <alignment horizontal="left" vertical="top" indent="1"/>
    </xf>
    <xf numFmtId="0" fontId="4" fillId="87" borderId="8" applyNumberFormat="0" applyProtection="0">
      <alignment horizontal="left" vertical="top" indent="1"/>
    </xf>
    <xf numFmtId="0" fontId="4" fillId="87" borderId="8" applyNumberFormat="0" applyProtection="0">
      <alignment horizontal="left" vertical="top" indent="1"/>
    </xf>
    <xf numFmtId="0" fontId="4" fillId="5" borderId="8" applyNumberFormat="0" applyProtection="0">
      <alignment horizontal="left" vertical="top" indent="1"/>
    </xf>
    <xf numFmtId="0" fontId="4" fillId="5" borderId="8" applyNumberFormat="0" applyProtection="0">
      <alignment horizontal="left" vertical="top" indent="1"/>
    </xf>
    <xf numFmtId="0" fontId="4" fillId="5" borderId="8" applyNumberFormat="0" applyProtection="0">
      <alignment horizontal="left" vertical="top" indent="1"/>
    </xf>
    <xf numFmtId="0" fontId="4" fillId="5" borderId="8" applyNumberFormat="0" applyProtection="0">
      <alignment horizontal="left" vertical="top" indent="1"/>
    </xf>
    <xf numFmtId="0" fontId="4" fillId="87" borderId="8" applyNumberFormat="0" applyProtection="0">
      <alignment horizontal="left" vertical="top" indent="1"/>
    </xf>
    <xf numFmtId="0" fontId="4" fillId="46" borderId="12" applyNumberFormat="0">
      <protection locked="0"/>
    </xf>
    <xf numFmtId="0" fontId="3" fillId="46" borderId="10" applyNumberFormat="0">
      <protection locked="0"/>
    </xf>
    <xf numFmtId="0" fontId="3" fillId="46" borderId="10" applyNumberFormat="0">
      <protection locked="0"/>
    </xf>
    <xf numFmtId="0" fontId="4" fillId="0" borderId="0"/>
    <xf numFmtId="0" fontId="3" fillId="46" borderId="10" applyNumberFormat="0">
      <protection locked="0"/>
    </xf>
    <xf numFmtId="0" fontId="4" fillId="0" borderId="0"/>
    <xf numFmtId="0" fontId="4" fillId="46" borderId="12" applyNumberFormat="0">
      <protection locked="0"/>
    </xf>
    <xf numFmtId="0" fontId="4" fillId="46" borderId="12" applyNumberFormat="0">
      <protection locked="0"/>
    </xf>
    <xf numFmtId="0" fontId="4" fillId="46" borderId="12" applyNumberFormat="0">
      <protection locked="0"/>
    </xf>
    <xf numFmtId="0" fontId="4" fillId="46" borderId="12" applyNumberFormat="0">
      <protection locked="0"/>
    </xf>
    <xf numFmtId="0" fontId="4" fillId="46" borderId="12" applyNumberFormat="0">
      <protection locked="0"/>
    </xf>
    <xf numFmtId="0" fontId="4" fillId="46" borderId="12" applyNumberFormat="0">
      <protection locked="0"/>
    </xf>
    <xf numFmtId="0" fontId="4" fillId="0" borderId="0"/>
    <xf numFmtId="4" fontId="6" fillId="47" borderId="8" applyNumberFormat="0" applyProtection="0">
      <alignment vertical="center"/>
    </xf>
    <xf numFmtId="4" fontId="46" fillId="48" borderId="8" applyNumberFormat="0" applyProtection="0">
      <alignment vertical="center"/>
    </xf>
    <xf numFmtId="4" fontId="46" fillId="47" borderId="8" applyNumberFormat="0" applyProtection="0">
      <alignment vertical="center"/>
    </xf>
    <xf numFmtId="4" fontId="46" fillId="48" borderId="8" applyNumberFormat="0" applyProtection="0">
      <alignment vertical="center"/>
    </xf>
    <xf numFmtId="4" fontId="24" fillId="48" borderId="12" applyNumberFormat="0" applyProtection="0">
      <alignment vertical="center"/>
    </xf>
    <xf numFmtId="4" fontId="47" fillId="48" borderId="8" applyNumberFormat="0" applyProtection="0">
      <alignment vertical="center"/>
    </xf>
    <xf numFmtId="4" fontId="47" fillId="47" borderId="8" applyNumberFormat="0" applyProtection="0">
      <alignment vertical="center"/>
    </xf>
    <xf numFmtId="4" fontId="47" fillId="48" borderId="8" applyNumberFormat="0" applyProtection="0">
      <alignment vertical="center"/>
    </xf>
    <xf numFmtId="4" fontId="6" fillId="6" borderId="8" applyNumberFormat="0" applyProtection="0">
      <alignment horizontal="left" vertical="center" indent="1"/>
    </xf>
    <xf numFmtId="4" fontId="46" fillId="48" borderId="8" applyNumberFormat="0" applyProtection="0">
      <alignment horizontal="left" vertical="center" indent="1"/>
    </xf>
    <xf numFmtId="4" fontId="46" fillId="47" borderId="8" applyNumberFormat="0" applyProtection="0">
      <alignment horizontal="left" vertical="center" indent="1"/>
    </xf>
    <xf numFmtId="4" fontId="46" fillId="48" borderId="8" applyNumberFormat="0" applyProtection="0">
      <alignment horizontal="left" vertical="center" indent="1"/>
    </xf>
    <xf numFmtId="0" fontId="6" fillId="47" borderId="8" applyNumberFormat="0" applyProtection="0">
      <alignment horizontal="left" vertical="top" indent="1"/>
    </xf>
    <xf numFmtId="0" fontId="46" fillId="48" borderId="8" applyNumberFormat="0" applyProtection="0">
      <alignment horizontal="left" vertical="top" indent="1"/>
    </xf>
    <xf numFmtId="0" fontId="46" fillId="47" borderId="8" applyNumberFormat="0" applyProtection="0">
      <alignment horizontal="left" vertical="top" indent="1"/>
    </xf>
    <xf numFmtId="0" fontId="46" fillId="48" borderId="8" applyNumberFormat="0" applyProtection="0">
      <alignment horizontal="left" vertical="top" indent="1"/>
    </xf>
    <xf numFmtId="4" fontId="46" fillId="5" borderId="8" applyNumberFormat="0" applyProtection="0">
      <alignment horizontal="right" vertical="center"/>
    </xf>
    <xf numFmtId="4" fontId="3" fillId="0" borderId="1" applyNumberFormat="0" applyProtection="0">
      <alignment horizontal="right" vertical="center"/>
    </xf>
    <xf numFmtId="4" fontId="46" fillId="93" borderId="7" applyNumberFormat="0" applyProtection="0">
      <alignment horizontal="right" vertical="center"/>
    </xf>
    <xf numFmtId="4" fontId="24" fillId="49" borderId="1" applyNumberFormat="0" applyProtection="0">
      <alignment horizontal="right" vertical="center"/>
    </xf>
    <xf numFmtId="4" fontId="47" fillId="5" borderId="8" applyNumberFormat="0" applyProtection="0">
      <alignment horizontal="right" vertical="center"/>
    </xf>
    <xf numFmtId="4" fontId="47" fillId="5" borderId="8" applyNumberFormat="0" applyProtection="0">
      <alignment horizontal="right" vertical="center"/>
    </xf>
    <xf numFmtId="4" fontId="46" fillId="3" borderId="8" applyNumberFormat="0" applyProtection="0">
      <alignment horizontal="left" vertical="center" indent="1"/>
    </xf>
    <xf numFmtId="4" fontId="46" fillId="3" borderId="8" applyNumberFormat="0" applyProtection="0">
      <alignment horizontal="left" vertical="center" indent="1"/>
    </xf>
    <xf numFmtId="4" fontId="3" fillId="36" borderId="1" applyNumberFormat="0" applyProtection="0">
      <alignment horizontal="left" vertical="center" indent="1"/>
    </xf>
    <xf numFmtId="4" fontId="46" fillId="3" borderId="8" applyNumberFormat="0" applyProtection="0">
      <alignment horizontal="left" vertical="center" indent="1"/>
    </xf>
    <xf numFmtId="0" fontId="6" fillId="3" borderId="8" applyNumberFormat="0" applyProtection="0">
      <alignment horizontal="left" vertical="top" indent="1"/>
    </xf>
    <xf numFmtId="0" fontId="46" fillId="84" borderId="8" applyNumberFormat="0" applyProtection="0">
      <alignment horizontal="left" vertical="top" indent="1"/>
    </xf>
    <xf numFmtId="0" fontId="46" fillId="84" borderId="8" applyNumberFormat="0" applyProtection="0">
      <alignment horizontal="left" vertical="top" indent="1"/>
    </xf>
    <xf numFmtId="0" fontId="46" fillId="3" borderId="8" applyNumberFormat="0" applyProtection="0">
      <alignment horizontal="left" vertical="top" indent="1"/>
    </xf>
    <xf numFmtId="0" fontId="46" fillId="84" borderId="8" applyNumberFormat="0" applyProtection="0">
      <alignment horizontal="left" vertical="top" indent="1"/>
    </xf>
    <xf numFmtId="4" fontId="8" fillId="50" borderId="9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9" fillId="46" borderId="1" applyNumberFormat="0" applyProtection="0">
      <alignment horizontal="right" vertical="center"/>
    </xf>
    <xf numFmtId="4" fontId="49" fillId="5" borderId="8" applyNumberFormat="0" applyProtection="0">
      <alignment horizontal="right" vertical="center"/>
    </xf>
    <xf numFmtId="4" fontId="49" fillId="5" borderId="8" applyNumberFormat="0" applyProtection="0">
      <alignment horizontal="right" vertical="center"/>
    </xf>
    <xf numFmtId="0" fontId="2" fillId="0" borderId="24" applyNumberFormat="0" applyFill="0" applyAlignment="0" applyProtection="0"/>
    <xf numFmtId="0" fontId="38" fillId="0" borderId="0" applyNumberForma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25" fillId="0" borderId="0"/>
    <xf numFmtId="4" fontId="4" fillId="8" borderId="9" applyNumberFormat="0" applyProtection="0">
      <alignment horizontal="left" vertical="center" indent="1"/>
    </xf>
    <xf numFmtId="4" fontId="4" fillId="8" borderId="9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0" fontId="52" fillId="0" borderId="0"/>
    <xf numFmtId="0" fontId="4" fillId="0" borderId="0"/>
    <xf numFmtId="0" fontId="3" fillId="2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2" borderId="0" applyNumberFormat="0" applyBorder="0" applyAlignment="0" applyProtection="0"/>
    <xf numFmtId="0" fontId="10" fillId="10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2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10" fillId="14" borderId="0" applyNumberFormat="0" applyBorder="0" applyAlignment="0" applyProtection="0"/>
    <xf numFmtId="9" fontId="4" fillId="0" borderId="0" applyFont="0" applyFill="0" applyBorder="0" applyAlignment="0" applyProtection="0"/>
    <xf numFmtId="0" fontId="3" fillId="2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3" fillId="27" borderId="1" applyNumberFormat="0" applyFont="0" applyAlignment="0" applyProtection="0"/>
    <xf numFmtId="0" fontId="3" fillId="8" borderId="8" applyNumberFormat="0" applyProtection="0">
      <alignment horizontal="left" vertical="top" indent="1"/>
    </xf>
    <xf numFmtId="0" fontId="3" fillId="3" borderId="8" applyNumberFormat="0" applyProtection="0">
      <alignment horizontal="left" vertical="top" indent="1"/>
    </xf>
    <xf numFmtId="0" fontId="3" fillId="45" borderId="8" applyNumberFormat="0" applyProtection="0">
      <alignment horizontal="left" vertical="top" indent="1"/>
    </xf>
    <xf numFmtId="0" fontId="3" fillId="5" borderId="8" applyNumberFormat="0" applyProtection="0">
      <alignment horizontal="left" vertical="top" indent="1"/>
    </xf>
    <xf numFmtId="0" fontId="3" fillId="46" borderId="10" applyNumberFormat="0">
      <protection locked="0"/>
    </xf>
    <xf numFmtId="0" fontId="3" fillId="2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9" fontId="4" fillId="0" borderId="0" applyFont="0" applyFill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3" fillId="2" borderId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3" fillId="2" borderId="0"/>
    <xf numFmtId="0" fontId="10" fillId="10" borderId="0" applyNumberFormat="0" applyBorder="0" applyAlignment="0" applyProtection="0"/>
    <xf numFmtId="0" fontId="3" fillId="2" borderId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2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44" fontId="4" fillId="0" borderId="0" applyFont="0" applyFill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2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Font="1"/>
    <xf numFmtId="0" fontId="0" fillId="0" borderId="0" xfId="0" applyBorder="1"/>
    <xf numFmtId="164" fontId="0" fillId="0" borderId="0" xfId="0" applyNumberFormat="1"/>
    <xf numFmtId="0" fontId="0" fillId="0" borderId="0" xfId="0" applyBorder="1" applyAlignment="1">
      <alignment horizontal="left"/>
    </xf>
    <xf numFmtId="164" fontId="2" fillId="0" borderId="15" xfId="1" applyNumberFormat="1" applyFont="1" applyBorder="1"/>
    <xf numFmtId="164" fontId="55" fillId="0" borderId="0" xfId="93" applyNumberFormat="1" applyFont="1" applyBorder="1"/>
    <xf numFmtId="0" fontId="0" fillId="0" borderId="0" xfId="0" applyFont="1" applyAlignment="1">
      <alignment horizontal="left"/>
    </xf>
    <xf numFmtId="0" fontId="2" fillId="0" borderId="0" xfId="0" applyFont="1" applyFill="1" applyBorder="1"/>
    <xf numFmtId="164" fontId="2" fillId="0" borderId="0" xfId="0" applyNumberFormat="1" applyFont="1" applyFill="1" applyBorder="1"/>
    <xf numFmtId="164" fontId="2" fillId="0" borderId="26" xfId="0" applyNumberFormat="1" applyFont="1" applyBorder="1"/>
    <xf numFmtId="164" fontId="2" fillId="0" borderId="0" xfId="0" applyNumberFormat="1" applyFont="1" applyBorder="1"/>
    <xf numFmtId="168" fontId="0" fillId="0" borderId="0" xfId="0" applyNumberFormat="1"/>
    <xf numFmtId="0" fontId="2" fillId="0" borderId="27" xfId="0" applyFont="1" applyBorder="1" applyAlignment="1">
      <alignment horizontal="left"/>
    </xf>
    <xf numFmtId="0" fontId="0" fillId="0" borderId="0" xfId="0" applyFill="1"/>
    <xf numFmtId="168" fontId="2" fillId="0" borderId="26" xfId="0" applyNumberFormat="1" applyFont="1" applyBorder="1"/>
    <xf numFmtId="43" fontId="2" fillId="0" borderId="26" xfId="0" applyNumberFormat="1" applyFont="1" applyBorder="1"/>
    <xf numFmtId="164" fontId="2" fillId="0" borderId="15" xfId="1" applyNumberFormat="1" applyFont="1" applyFill="1" applyBorder="1"/>
    <xf numFmtId="168" fontId="2" fillId="0" borderId="15" xfId="0" applyNumberFormat="1" applyFont="1" applyFill="1" applyBorder="1"/>
    <xf numFmtId="0" fontId="0" fillId="0" borderId="0" xfId="0" applyFill="1" applyAlignment="1">
      <alignment horizontal="left" indent="1"/>
    </xf>
    <xf numFmtId="0" fontId="2" fillId="0" borderId="0" xfId="0" applyFont="1" applyFill="1"/>
    <xf numFmtId="0" fontId="0" fillId="0" borderId="0" xfId="0" applyFont="1" applyFill="1"/>
    <xf numFmtId="43" fontId="0" fillId="0" borderId="0" xfId="1" applyFont="1" applyFill="1"/>
    <xf numFmtId="164" fontId="0" fillId="0" borderId="0" xfId="0" applyNumberFormat="1" applyFill="1"/>
    <xf numFmtId="168" fontId="0" fillId="0" borderId="0" xfId="0" applyNumberFormat="1" applyFill="1"/>
    <xf numFmtId="0" fontId="0" fillId="0" borderId="0" xfId="0" applyFill="1" applyBorder="1"/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164" fontId="0" fillId="0" borderId="0" xfId="1" applyNumberFormat="1" applyFont="1" applyFill="1"/>
    <xf numFmtId="0" fontId="2" fillId="0" borderId="29" xfId="0" applyFont="1" applyBorder="1" applyAlignment="1"/>
    <xf numFmtId="0" fontId="2" fillId="0" borderId="30" xfId="0" applyFont="1" applyBorder="1" applyAlignment="1">
      <alignment horizontal="left"/>
    </xf>
    <xf numFmtId="0" fontId="0" fillId="0" borderId="28" xfId="0" applyBorder="1" applyAlignment="1">
      <alignment horizontal="left" indent="1"/>
    </xf>
    <xf numFmtId="0" fontId="2" fillId="0" borderId="31" xfId="0" applyFont="1" applyBorder="1" applyAlignment="1">
      <alignment horizontal="left"/>
    </xf>
    <xf numFmtId="0" fontId="2" fillId="0" borderId="32" xfId="0" applyFont="1" applyFill="1" applyBorder="1"/>
    <xf numFmtId="0" fontId="2" fillId="0" borderId="28" xfId="0" applyFont="1" applyFill="1" applyBorder="1"/>
    <xf numFmtId="0" fontId="2" fillId="0" borderId="0" xfId="0" applyFont="1" applyAlignment="1">
      <alignment horizontal="right" wrapText="1"/>
    </xf>
    <xf numFmtId="168" fontId="2" fillId="0" borderId="27" xfId="389" applyNumberFormat="1" applyFont="1" applyBorder="1"/>
    <xf numFmtId="164" fontId="2" fillId="0" borderId="27" xfId="1" applyNumberFormat="1" applyFont="1" applyBorder="1"/>
    <xf numFmtId="168" fontId="0" fillId="0" borderId="0" xfId="876" applyNumberFormat="1" applyFont="1" applyBorder="1"/>
    <xf numFmtId="168" fontId="0" fillId="0" borderId="0" xfId="0" applyNumberFormat="1" applyBorder="1"/>
    <xf numFmtId="43" fontId="0" fillId="0" borderId="0" xfId="1" applyFont="1" applyFill="1" applyBorder="1"/>
    <xf numFmtId="164" fontId="0" fillId="0" borderId="0" xfId="0" applyNumberFormat="1" applyFill="1" applyBorder="1"/>
    <xf numFmtId="0" fontId="2" fillId="0" borderId="0" xfId="0" applyFont="1" applyBorder="1" applyAlignment="1"/>
    <xf numFmtId="43" fontId="0" fillId="0" borderId="0" xfId="0" applyNumberFormat="1" applyFill="1" applyBorder="1"/>
    <xf numFmtId="164" fontId="0" fillId="0" borderId="0" xfId="1" applyNumberFormat="1" applyFont="1" applyFill="1" applyBorder="1"/>
    <xf numFmtId="0" fontId="0" fillId="0" borderId="0" xfId="0" applyFill="1" applyAlignment="1">
      <alignment horizontal="left" wrapText="1"/>
    </xf>
    <xf numFmtId="0" fontId="2" fillId="0" borderId="0" xfId="0" applyFont="1" applyAlignment="1">
      <alignment horizontal="right" wrapText="1"/>
    </xf>
    <xf numFmtId="164" fontId="0" fillId="0" borderId="0" xfId="1" applyNumberFormat="1" applyFont="1"/>
    <xf numFmtId="0" fontId="57" fillId="0" borderId="0" xfId="0" applyFont="1"/>
    <xf numFmtId="0" fontId="2" fillId="0" borderId="0" xfId="0" applyFont="1" applyAlignment="1">
      <alignment horizontal="right" wrapText="1"/>
    </xf>
    <xf numFmtId="0" fontId="0" fillId="0" borderId="0" xfId="0" applyFill="1" applyAlignment="1">
      <alignment horizontal="left" wrapText="1"/>
    </xf>
  </cellXfs>
  <cellStyles count="883">
    <cellStyle name="20% - Accent1 2" xfId="171"/>
    <cellStyle name="20% - Accent2 2" xfId="170"/>
    <cellStyle name="20% - Accent3 2" xfId="200"/>
    <cellStyle name="20% - Accent4 2" xfId="169"/>
    <cellStyle name="20% - Accent5 2" xfId="168"/>
    <cellStyle name="20% - Accent6 2" xfId="167"/>
    <cellStyle name="40% - Accent1 2" xfId="166"/>
    <cellStyle name="40% - Accent2 2" xfId="165"/>
    <cellStyle name="40% - Accent3 2" xfId="164"/>
    <cellStyle name="40% - Accent4 2" xfId="203"/>
    <cellStyle name="40% - Accent5 2" xfId="198"/>
    <cellStyle name="40% - Accent6 2" xfId="202"/>
    <cellStyle name="60% - Accent1 2" xfId="201"/>
    <cellStyle name="60% - Accent2 2" xfId="163"/>
    <cellStyle name="60% - Accent3 2" xfId="162"/>
    <cellStyle name="60% - Accent4 2" xfId="161"/>
    <cellStyle name="60% - Accent5 2" xfId="160"/>
    <cellStyle name="60% - Accent6 2" xfId="159"/>
    <cellStyle name="Accent1" xfId="881"/>
    <cellStyle name="Accent1 - 20%" xfId="4"/>
    <cellStyle name="Accent1 - 20% 2" xfId="158"/>
    <cellStyle name="Accent1 - 20% 3" xfId="156"/>
    <cellStyle name="Accent1 - 20% 4" xfId="155"/>
    <cellStyle name="Accent1 - 20%_Actuals by Storm IO" xfId="154"/>
    <cellStyle name="Accent1 - 40%" xfId="5"/>
    <cellStyle name="Accent1 - 40% 2" xfId="152"/>
    <cellStyle name="Accent1 - 40% 3" xfId="151"/>
    <cellStyle name="Accent1 - 40% 4" xfId="149"/>
    <cellStyle name="Accent1 - 40%_Actuals by Storm IO" xfId="148"/>
    <cellStyle name="Accent1 - 60%" xfId="6"/>
    <cellStyle name="Accent1 - 60% 2" xfId="146"/>
    <cellStyle name="Accent1 - 60% 3" xfId="145"/>
    <cellStyle name="Accent1 - 60%_Actuals by Storm IO" xfId="144"/>
    <cellStyle name="Accent1 10" xfId="142"/>
    <cellStyle name="Accent1 11" xfId="141"/>
    <cellStyle name="Accent1 12" xfId="140"/>
    <cellStyle name="Accent1 13" xfId="219"/>
    <cellStyle name="Accent1 14" xfId="220"/>
    <cellStyle name="Accent1 15" xfId="221"/>
    <cellStyle name="Accent1 16" xfId="222"/>
    <cellStyle name="Accent1 17" xfId="223"/>
    <cellStyle name="Accent1 18" xfId="224"/>
    <cellStyle name="Accent1 19" xfId="728"/>
    <cellStyle name="Accent1 2" xfId="3"/>
    <cellStyle name="Accent1 20" xfId="741"/>
    <cellStyle name="Accent1 21" xfId="759"/>
    <cellStyle name="Accent1 22" xfId="829"/>
    <cellStyle name="Accent1 23" xfId="842"/>
    <cellStyle name="Accent1 24" xfId="859"/>
    <cellStyle name="Accent1 25" xfId="866"/>
    <cellStyle name="Accent1 26" xfId="868"/>
    <cellStyle name="Accent1 27" xfId="753"/>
    <cellStyle name="Accent1 28" xfId="874"/>
    <cellStyle name="Accent1 3" xfId="139"/>
    <cellStyle name="Accent1 4" xfId="225"/>
    <cellStyle name="Accent1 5" xfId="226"/>
    <cellStyle name="Accent1 6" xfId="227"/>
    <cellStyle name="Accent1 7" xfId="228"/>
    <cellStyle name="Accent1 8" xfId="229"/>
    <cellStyle name="Accent1 9" xfId="230"/>
    <cellStyle name="Accent2" xfId="882"/>
    <cellStyle name="Accent2 - 20%" xfId="8"/>
    <cellStyle name="Accent2 - 20% 2" xfId="231"/>
    <cellStyle name="Accent2 - 20% 3" xfId="232"/>
    <cellStyle name="Accent2 - 20% 4" xfId="233"/>
    <cellStyle name="Accent2 - 20%_Actuals by Storm IO" xfId="234"/>
    <cellStyle name="Accent2 - 40%" xfId="9"/>
    <cellStyle name="Accent2 - 40% 2" xfId="235"/>
    <cellStyle name="Accent2 - 40% 3" xfId="236"/>
    <cellStyle name="Accent2 - 40% 4" xfId="237"/>
    <cellStyle name="Accent2 - 40%_Actuals by Storm IO" xfId="238"/>
    <cellStyle name="Accent2 - 60%" xfId="10"/>
    <cellStyle name="Accent2 - 60% 2" xfId="239"/>
    <cellStyle name="Accent2 - 60% 3" xfId="240"/>
    <cellStyle name="Accent2 - 60%_Actuals by Storm IO" xfId="241"/>
    <cellStyle name="Accent2 10" xfId="242"/>
    <cellStyle name="Accent2 11" xfId="243"/>
    <cellStyle name="Accent2 12" xfId="244"/>
    <cellStyle name="Accent2 13" xfId="245"/>
    <cellStyle name="Accent2 14" xfId="246"/>
    <cellStyle name="Accent2 15" xfId="247"/>
    <cellStyle name="Accent2 16" xfId="248"/>
    <cellStyle name="Accent2 17" xfId="249"/>
    <cellStyle name="Accent2 18" xfId="250"/>
    <cellStyle name="Accent2 19" xfId="729"/>
    <cellStyle name="Accent2 2" xfId="7"/>
    <cellStyle name="Accent2 20" xfId="742"/>
    <cellStyle name="Accent2 21" xfId="760"/>
    <cellStyle name="Accent2 22" xfId="830"/>
    <cellStyle name="Accent2 23" xfId="843"/>
    <cellStyle name="Accent2 24" xfId="857"/>
    <cellStyle name="Accent2 25" xfId="865"/>
    <cellStyle name="Accent2 26" xfId="858"/>
    <cellStyle name="Accent2 27" xfId="826"/>
    <cellStyle name="Accent2 28" xfId="875"/>
    <cellStyle name="Accent2 3" xfId="143"/>
    <cellStyle name="Accent2 4" xfId="251"/>
    <cellStyle name="Accent2 5" xfId="252"/>
    <cellStyle name="Accent2 6" xfId="253"/>
    <cellStyle name="Accent2 7" xfId="254"/>
    <cellStyle name="Accent2 8" xfId="255"/>
    <cellStyle name="Accent2 9" xfId="256"/>
    <cellStyle name="Accent3" xfId="877"/>
    <cellStyle name="Accent3 - 20%" xfId="12"/>
    <cellStyle name="Accent3 - 20% 2" xfId="257"/>
    <cellStyle name="Accent3 - 20% 3" xfId="258"/>
    <cellStyle name="Accent3 - 20% 4" xfId="259"/>
    <cellStyle name="Accent3 - 20%_Actuals by Storm IO" xfId="260"/>
    <cellStyle name="Accent3 - 40%" xfId="13"/>
    <cellStyle name="Accent3 - 40% 2" xfId="261"/>
    <cellStyle name="Accent3 - 40% 3" xfId="262"/>
    <cellStyle name="Accent3 - 40% 4" xfId="263"/>
    <cellStyle name="Accent3 - 40%_Actuals by Storm IO" xfId="264"/>
    <cellStyle name="Accent3 - 60%" xfId="14"/>
    <cellStyle name="Accent3 - 60% 2" xfId="265"/>
    <cellStyle name="Accent3 - 60% 3" xfId="266"/>
    <cellStyle name="Accent3 - 60%_Actuals by Storm IO" xfId="267"/>
    <cellStyle name="Accent3 10" xfId="268"/>
    <cellStyle name="Accent3 11" xfId="269"/>
    <cellStyle name="Accent3 12" xfId="270"/>
    <cellStyle name="Accent3 13" xfId="271"/>
    <cellStyle name="Accent3 14" xfId="272"/>
    <cellStyle name="Accent3 15" xfId="273"/>
    <cellStyle name="Accent3 16" xfId="274"/>
    <cellStyle name="Accent3 17" xfId="275"/>
    <cellStyle name="Accent3 18" xfId="276"/>
    <cellStyle name="Accent3 19" xfId="730"/>
    <cellStyle name="Accent3 2" xfId="11"/>
    <cellStyle name="Accent3 20" xfId="743"/>
    <cellStyle name="Accent3 21" xfId="761"/>
    <cellStyle name="Accent3 22" xfId="831"/>
    <cellStyle name="Accent3 23" xfId="844"/>
    <cellStyle name="Accent3 24" xfId="855"/>
    <cellStyle name="Accent3 25" xfId="864"/>
    <cellStyle name="Accent3 26" xfId="856"/>
    <cellStyle name="Accent3 27" xfId="749"/>
    <cellStyle name="Accent3 28" xfId="870"/>
    <cellStyle name="Accent3 3" xfId="147"/>
    <cellStyle name="Accent3 4" xfId="277"/>
    <cellStyle name="Accent3 5" xfId="278"/>
    <cellStyle name="Accent3 6" xfId="279"/>
    <cellStyle name="Accent3 7" xfId="280"/>
    <cellStyle name="Accent3 8" xfId="281"/>
    <cellStyle name="Accent3 9" xfId="282"/>
    <cellStyle name="Accent4" xfId="880"/>
    <cellStyle name="Accent4 - 20%" xfId="16"/>
    <cellStyle name="Accent4 - 20% 2" xfId="283"/>
    <cellStyle name="Accent4 - 20% 3" xfId="284"/>
    <cellStyle name="Accent4 - 20% 4" xfId="285"/>
    <cellStyle name="Accent4 - 20%_Actuals by Storm IO" xfId="286"/>
    <cellStyle name="Accent4 - 40%" xfId="17"/>
    <cellStyle name="Accent4 - 40% 2" xfId="287"/>
    <cellStyle name="Accent4 - 40% 3" xfId="288"/>
    <cellStyle name="Accent4 - 40% 4" xfId="289"/>
    <cellStyle name="Accent4 - 40%_Actuals by Storm IO" xfId="290"/>
    <cellStyle name="Accent4 - 60%" xfId="18"/>
    <cellStyle name="Accent4 - 60% 2" xfId="291"/>
    <cellStyle name="Accent4 - 60% 3" xfId="292"/>
    <cellStyle name="Accent4 - 60%_Actuals by Storm IO" xfId="293"/>
    <cellStyle name="Accent4 10" xfId="294"/>
    <cellStyle name="Accent4 11" xfId="295"/>
    <cellStyle name="Accent4 12" xfId="296"/>
    <cellStyle name="Accent4 13" xfId="297"/>
    <cellStyle name="Accent4 14" xfId="298"/>
    <cellStyle name="Accent4 15" xfId="299"/>
    <cellStyle name="Accent4 16" xfId="300"/>
    <cellStyle name="Accent4 17" xfId="301"/>
    <cellStyle name="Accent4 18" xfId="302"/>
    <cellStyle name="Accent4 19" xfId="731"/>
    <cellStyle name="Accent4 2" xfId="15"/>
    <cellStyle name="Accent4 20" xfId="744"/>
    <cellStyle name="Accent4 21" xfId="762"/>
    <cellStyle name="Accent4 22" xfId="832"/>
    <cellStyle name="Accent4 23" xfId="845"/>
    <cellStyle name="Accent4 24" xfId="853"/>
    <cellStyle name="Accent4 25" xfId="863"/>
    <cellStyle name="Accent4 26" xfId="854"/>
    <cellStyle name="Accent4 27" xfId="752"/>
    <cellStyle name="Accent4 28" xfId="873"/>
    <cellStyle name="Accent4 3" xfId="150"/>
    <cellStyle name="Accent4 4" xfId="303"/>
    <cellStyle name="Accent4 5" xfId="304"/>
    <cellStyle name="Accent4 6" xfId="305"/>
    <cellStyle name="Accent4 7" xfId="306"/>
    <cellStyle name="Accent4 8" xfId="307"/>
    <cellStyle name="Accent4 9" xfId="308"/>
    <cellStyle name="Accent5" xfId="879"/>
    <cellStyle name="Accent5 - 20%" xfId="20"/>
    <cellStyle name="Accent5 - 20% 2" xfId="309"/>
    <cellStyle name="Accent5 - 20% 3" xfId="310"/>
    <cellStyle name="Accent5 - 20% 4" xfId="311"/>
    <cellStyle name="Accent5 - 20%_Actuals by Storm IO" xfId="312"/>
    <cellStyle name="Accent5 - 40%" xfId="21"/>
    <cellStyle name="Accent5 - 40% 2" xfId="313"/>
    <cellStyle name="Accent5 - 40% 3" xfId="314"/>
    <cellStyle name="Accent5 - 60%" xfId="22"/>
    <cellStyle name="Accent5 - 60% 2" xfId="315"/>
    <cellStyle name="Accent5 - 60% 3" xfId="316"/>
    <cellStyle name="Accent5 - 60%_Actuals by Storm IO" xfId="317"/>
    <cellStyle name="Accent5 10" xfId="318"/>
    <cellStyle name="Accent5 11" xfId="319"/>
    <cellStyle name="Accent5 12" xfId="320"/>
    <cellStyle name="Accent5 13" xfId="321"/>
    <cellStyle name="Accent5 14" xfId="322"/>
    <cellStyle name="Accent5 15" xfId="323"/>
    <cellStyle name="Accent5 16" xfId="324"/>
    <cellStyle name="Accent5 17" xfId="325"/>
    <cellStyle name="Accent5 18" xfId="326"/>
    <cellStyle name="Accent5 19" xfId="732"/>
    <cellStyle name="Accent5 2" xfId="19"/>
    <cellStyle name="Accent5 20" xfId="745"/>
    <cellStyle name="Accent5 21" xfId="763"/>
    <cellStyle name="Accent5 22" xfId="833"/>
    <cellStyle name="Accent5 23" xfId="846"/>
    <cellStyle name="Accent5 24" xfId="852"/>
    <cellStyle name="Accent5 25" xfId="862"/>
    <cellStyle name="Accent5 26" xfId="851"/>
    <cellStyle name="Accent5 27" xfId="751"/>
    <cellStyle name="Accent5 28" xfId="872"/>
    <cellStyle name="Accent5 3" xfId="153"/>
    <cellStyle name="Accent5 4" xfId="327"/>
    <cellStyle name="Accent5 5" xfId="328"/>
    <cellStyle name="Accent5 6" xfId="329"/>
    <cellStyle name="Accent5 7" xfId="330"/>
    <cellStyle name="Accent5 8" xfId="331"/>
    <cellStyle name="Accent5 9" xfId="332"/>
    <cellStyle name="Accent6" xfId="878"/>
    <cellStyle name="Accent6 - 20%" xfId="24"/>
    <cellStyle name="Accent6 - 20% 2" xfId="333"/>
    <cellStyle name="Accent6 - 20% 3" xfId="334"/>
    <cellStyle name="Accent6 - 40%" xfId="25"/>
    <cellStyle name="Accent6 - 40% 2" xfId="335"/>
    <cellStyle name="Accent6 - 40% 3" xfId="336"/>
    <cellStyle name="Accent6 - 40% 4" xfId="337"/>
    <cellStyle name="Accent6 - 40%_Actuals by Storm IO" xfId="338"/>
    <cellStyle name="Accent6 - 60%" xfId="26"/>
    <cellStyle name="Accent6 - 60% 2" xfId="339"/>
    <cellStyle name="Accent6 - 60% 3" xfId="340"/>
    <cellStyle name="Accent6 - 60%_Actuals by Storm IO" xfId="341"/>
    <cellStyle name="Accent6 10" xfId="342"/>
    <cellStyle name="Accent6 11" xfId="343"/>
    <cellStyle name="Accent6 12" xfId="344"/>
    <cellStyle name="Accent6 13" xfId="345"/>
    <cellStyle name="Accent6 14" xfId="346"/>
    <cellStyle name="Accent6 15" xfId="347"/>
    <cellStyle name="Accent6 16" xfId="348"/>
    <cellStyle name="Accent6 17" xfId="349"/>
    <cellStyle name="Accent6 18" xfId="350"/>
    <cellStyle name="Accent6 19" xfId="733"/>
    <cellStyle name="Accent6 2" xfId="23"/>
    <cellStyle name="Accent6 20" xfId="746"/>
    <cellStyle name="Accent6 21" xfId="764"/>
    <cellStyle name="Accent6 22" xfId="834"/>
    <cellStyle name="Accent6 23" xfId="847"/>
    <cellStyle name="Accent6 24" xfId="849"/>
    <cellStyle name="Accent6 25" xfId="861"/>
    <cellStyle name="Accent6 26" xfId="848"/>
    <cellStyle name="Accent6 27" xfId="750"/>
    <cellStyle name="Accent6 28" xfId="871"/>
    <cellStyle name="Accent6 3" xfId="157"/>
    <cellStyle name="Accent6 4" xfId="351"/>
    <cellStyle name="Accent6 5" xfId="352"/>
    <cellStyle name="Accent6 6" xfId="353"/>
    <cellStyle name="Accent6 7" xfId="354"/>
    <cellStyle name="Accent6 8" xfId="355"/>
    <cellStyle name="Accent6 9" xfId="356"/>
    <cellStyle name="Bad 2" xfId="27"/>
    <cellStyle name="Bad 3" xfId="357"/>
    <cellStyle name="Calculation 2" xfId="28"/>
    <cellStyle name="Calculation 3" xfId="358"/>
    <cellStyle name="Check Cell 2" xfId="29"/>
    <cellStyle name="Check Cell 3" xfId="359"/>
    <cellStyle name="Comma" xfId="1"/>
    <cellStyle name="Comma [0] 2" xfId="30"/>
    <cellStyle name="Comma [0] 2 2" xfId="360"/>
    <cellStyle name="Comma [0] 3" xfId="107"/>
    <cellStyle name="Comma [0] 3 2" xfId="361"/>
    <cellStyle name="Comma [0] 4" xfId="765"/>
    <cellStyle name="Comma 10" xfId="362"/>
    <cellStyle name="Comma 11" xfId="363"/>
    <cellStyle name="Comma 12" xfId="766"/>
    <cellStyle name="Comma 13" xfId="197"/>
    <cellStyle name="Comma 14" xfId="105"/>
    <cellStyle name="Comma 16" xfId="364"/>
    <cellStyle name="Comma 16 2" xfId="754"/>
    <cellStyle name="Comma 17" xfId="365"/>
    <cellStyle name="Comma 2" xfId="103"/>
    <cellStyle name="Comma 2 2" xfId="366"/>
    <cellStyle name="Comma 2 2 2" xfId="367"/>
    <cellStyle name="Comma 2 2_Actuals by Storm IO" xfId="368"/>
    <cellStyle name="Comma 2 3" xfId="369"/>
    <cellStyle name="Comma 2 4" xfId="370"/>
    <cellStyle name="Comma 2 5" xfId="371"/>
    <cellStyle name="Comma 2 6" xfId="768"/>
    <cellStyle name="Comma 2 7" xfId="196"/>
    <cellStyle name="Comma 2 8" xfId="112"/>
    <cellStyle name="Comma 3" xfId="97"/>
    <cellStyle name="Comma 3 2" xfId="372"/>
    <cellStyle name="Comma 3 3" xfId="770"/>
    <cellStyle name="Comma 3 4" xfId="111"/>
    <cellStyle name="Comma 3_Actuals by Storm IO" xfId="373"/>
    <cellStyle name="Comma 4" xfId="100"/>
    <cellStyle name="Comma 4 2" xfId="374"/>
    <cellStyle name="Comma 4 3" xfId="113"/>
    <cellStyle name="Comma 4_Actuals by Storm IO" xfId="375"/>
    <cellStyle name="Comma 5" xfId="94"/>
    <cellStyle name="Comma 5 2" xfId="376"/>
    <cellStyle name="Comma 5 3" xfId="137"/>
    <cellStyle name="Comma 6" xfId="101"/>
    <cellStyle name="Comma 6 2" xfId="378"/>
    <cellStyle name="Comma 6 3" xfId="377"/>
    <cellStyle name="Comma 6 4" xfId="218"/>
    <cellStyle name="Comma 7" xfId="379"/>
    <cellStyle name="Comma 7 2" xfId="380"/>
    <cellStyle name="Comma 8" xfId="381"/>
    <cellStyle name="Comma 9" xfId="382"/>
    <cellStyle name="comma, 0" xfId="383"/>
    <cellStyle name="Currency" xfId="876"/>
    <cellStyle name="Currency [0] 2" xfId="384"/>
    <cellStyle name="Currency [0] 2 2" xfId="385"/>
    <cellStyle name="Currency [0] 3" xfId="386"/>
    <cellStyle name="Currency [0] 4" xfId="387"/>
    <cellStyle name="Currency [0] 5" xfId="724"/>
    <cellStyle name="Currency 13" xfId="388"/>
    <cellStyle name="Currency 2" xfId="31"/>
    <cellStyle name="Currency 2 2" xfId="390"/>
    <cellStyle name="Currency 2 3" xfId="391"/>
    <cellStyle name="Currency 2 4" xfId="392"/>
    <cellStyle name="Currency 2 5" xfId="769"/>
    <cellStyle name="Currency 2 6" xfId="389"/>
    <cellStyle name="Currency 3" xfId="32"/>
    <cellStyle name="Currency 3 2" xfId="772"/>
    <cellStyle name="Currency 3 2 2" xfId="773"/>
    <cellStyle name="Currency 3 3" xfId="774"/>
    <cellStyle name="Currency 3 4" xfId="771"/>
    <cellStyle name="Currency 3 5" xfId="393"/>
    <cellStyle name="Currency 3_Actuals by Storm IO" xfId="394"/>
    <cellStyle name="Currency 4" xfId="98"/>
    <cellStyle name="Currency 4 2" xfId="396"/>
    <cellStyle name="Currency 4 2 2" xfId="776"/>
    <cellStyle name="Currency 4 3" xfId="775"/>
    <cellStyle name="Currency 4 4" xfId="395"/>
    <cellStyle name="Currency 5" xfId="397"/>
    <cellStyle name="Currency 5 2" xfId="778"/>
    <cellStyle name="Currency 5 3" xfId="777"/>
    <cellStyle name="Currency 6" xfId="398"/>
    <cellStyle name="Currency 6 2" xfId="779"/>
    <cellStyle name="Currency 7" xfId="767"/>
    <cellStyle name="Currency 8" xfId="725"/>
    <cellStyle name="Currency.oo" xfId="399"/>
    <cellStyle name="Emphasis 1" xfId="33"/>
    <cellStyle name="Emphasis 1 2" xfId="400"/>
    <cellStyle name="Emphasis 1 3" xfId="401"/>
    <cellStyle name="Emphasis 1 4" xfId="402"/>
    <cellStyle name="Emphasis 1_Actuals by Storm IO" xfId="403"/>
    <cellStyle name="Emphasis 2" xfId="34"/>
    <cellStyle name="Emphasis 2 2" xfId="404"/>
    <cellStyle name="Emphasis 2 3" xfId="405"/>
    <cellStyle name="Emphasis 2 4" xfId="406"/>
    <cellStyle name="Emphasis 2_Actuals by Storm IO" xfId="407"/>
    <cellStyle name="Emphasis 3" xfId="35"/>
    <cellStyle name="Emphasis 3 2" xfId="408"/>
    <cellStyle name="Emphasis 3 3" xfId="409"/>
    <cellStyle name="Explanatory Text 2" xfId="410"/>
    <cellStyle name="Good 2" xfId="36"/>
    <cellStyle name="Good 3" xfId="108"/>
    <cellStyle name="Good 3 2" xfId="411"/>
    <cellStyle name="Heading 1 2" xfId="37"/>
    <cellStyle name="Heading 1 3" xfId="412"/>
    <cellStyle name="Heading 2 2" xfId="38"/>
    <cellStyle name="Heading 2 3" xfId="413"/>
    <cellStyle name="Heading 3 2" xfId="39"/>
    <cellStyle name="Heading 3 3" xfId="414"/>
    <cellStyle name="Heading 4 2" xfId="40"/>
    <cellStyle name="Heading 4 3" xfId="415"/>
    <cellStyle name="Hyperlink 2" xfId="416"/>
    <cellStyle name="Hyperlink 2 2" xfId="780"/>
    <cellStyle name="Input 2" xfId="41"/>
    <cellStyle name="Input 3" xfId="417"/>
    <cellStyle name="Linked Cell 2" xfId="42"/>
    <cellStyle name="Linked Cell 3" xfId="418"/>
    <cellStyle name="n" xfId="419"/>
    <cellStyle name="n_2003 Wkld MASTER" xfId="420"/>
    <cellStyle name="n_2003 Wkld Master In Progress V5" xfId="421"/>
    <cellStyle name="n_2003 Wkld Master In Progress V5_Arborist Pmts YTD APR - EAC 692 as of 4-23-10" xfId="422"/>
    <cellStyle name="n_2003 Wkld Master In Progress V5_Arborist Pmts YTD MAR - EAC 692 as of 3-25-10" xfId="423"/>
    <cellStyle name="n_2003 Wkld Master In Progress V5_Debris Pmts MAY as of 5-21-10" xfId="424"/>
    <cellStyle name="n_2003 Wkld Master In Progress V5_Q1 Reconciliation forecast 3-12-10 v2" xfId="425"/>
    <cellStyle name="n_2003 Wkld Master In Progress V5_Q1 Reconciliation forecast 3-18-10 v3" xfId="426"/>
    <cellStyle name="n_2003 Wkld Master In Progress V5_Q1 Reconciliation forecast 3-28-10 v6" xfId="427"/>
    <cellStyle name="n_2003 Wkld Master In Progress V5_Q2 Reconciliation Detail 6-29-10" xfId="428"/>
    <cellStyle name="n_2003 Wkld Master In Progress V5_Q2 Reconciliation forecast 4-6-10" xfId="429"/>
    <cellStyle name="n_2003 Wkld Master In Progress V5_Revised 2010 VM Budget cash flows and drivers 4-5-10" xfId="430"/>
    <cellStyle name="n_2003 Wkld Master In Progress V5_T&amp;M Accrual Estimate" xfId="431"/>
    <cellStyle name="n_2003 Wkld Master In Progress V5_Vegetation 01_January Accrual EOM" xfId="432"/>
    <cellStyle name="n_2003 Wkld Master In Progress V5_Vegetation 02_February Forecast EOM" xfId="433"/>
    <cellStyle name="n_2003 Wkld Master In Progress V5_Vegetation 03_March Forecast" xfId="434"/>
    <cellStyle name="n_2003 Wkld Master In Progress V5_Vegetation 04_April Forecast" xfId="435"/>
    <cellStyle name="n_2003 Wkld Master In Progress V5_Vegetation 06_June Accrual EOM" xfId="436"/>
    <cellStyle name="n_2003 Wkld Master In Progress V5_Vegetation 08 August Accrual" xfId="437"/>
    <cellStyle name="n_2003 Wkld Master In Progress V5_Vegetation 08_August Accrual EOM IN PROGRESS DO NOT USE" xfId="438"/>
    <cellStyle name="n_2003 Wkld Master In Progress V5_VM Cashflows_2010 Final" xfId="439"/>
    <cellStyle name="n_2003 Wkld MASTER_Arborist Pmts YTD APR - EAC 692 as of 4-23-10" xfId="440"/>
    <cellStyle name="n_2003 Wkld MASTER_Arborist Pmts YTD MAR - EAC 692 as of 3-25-10" xfId="441"/>
    <cellStyle name="n_2003 Wkld MASTER_Debris Pmts MAY as of 5-21-10" xfId="442"/>
    <cellStyle name="n_2003 Wkld MASTER_Q1 Reconciliation forecast 3-12-10 v2" xfId="443"/>
    <cellStyle name="n_2003 Wkld MASTER_Q1 Reconciliation forecast 3-18-10 v3" xfId="444"/>
    <cellStyle name="n_2003 Wkld MASTER_Q1 Reconciliation forecast 3-28-10 v6" xfId="445"/>
    <cellStyle name="n_2003 Wkld MASTER_Q2 Reconciliation Detail 6-29-10" xfId="446"/>
    <cellStyle name="n_2003 Wkld MASTER_Q2 Reconciliation forecast 4-6-10" xfId="447"/>
    <cellStyle name="n_2003 Wkld MASTER_Revised 2010 VM Budget cash flows and drivers 4-5-10" xfId="448"/>
    <cellStyle name="n_2003 Wkld MASTER_T&amp;M Accrual Estimate" xfId="449"/>
    <cellStyle name="n_2003 Wkld MASTER_Vegetation 01_January Accrual EOM" xfId="450"/>
    <cellStyle name="n_2003 Wkld MASTER_Vegetation 02_February Forecast EOM" xfId="451"/>
    <cellStyle name="n_2003 Wkld MASTER_Vegetation 03_March Forecast" xfId="452"/>
    <cellStyle name="n_2003 Wkld MASTER_Vegetation 04_April Forecast" xfId="453"/>
    <cellStyle name="n_2003 Wkld MASTER_Vegetation 06_June Accrual EOM" xfId="454"/>
    <cellStyle name="n_2003 Wkld MASTER_Vegetation 08 August Accrual" xfId="455"/>
    <cellStyle name="n_2003 Wkld MASTER_Vegetation 08_August Accrual EOM IN PROGRESS DO NOT USE" xfId="456"/>
    <cellStyle name="n_2003 Wkld MASTER_VM Cashflows_2010 Final" xfId="457"/>
    <cellStyle name="n_4th Q Reconcilation Detail - 1-19-10" xfId="458"/>
    <cellStyle name="n_Arborist Pmts YTD APR - EAC 692 as of 4-23-10" xfId="459"/>
    <cellStyle name="n_Arborist Pmts YTD MAR - EAC 692 as of 3-25-10" xfId="460"/>
    <cellStyle name="n_Debris Pmts MAY as of 5-21-10" xfId="461"/>
    <cellStyle name="n_Q1 Reconciliation forecast 3-12-10 v2" xfId="462"/>
    <cellStyle name="n_Q1 Reconciliation forecast 3-18-10 v3" xfId="463"/>
    <cellStyle name="n_Q1 Reconciliation forecast 3-30-10 v7" xfId="464"/>
    <cellStyle name="n_Q2 Reconciliation Detail 6-29-10" xfId="465"/>
    <cellStyle name="n_Q2 Reconciliation forecast 4-6-10" xfId="466"/>
    <cellStyle name="n_Revised 2010 VM Budget cash flows and drivers 4-5-10" xfId="467"/>
    <cellStyle name="n_T&amp;M Accrual Estimate" xfId="468"/>
    <cellStyle name="n_Vegetation 01_January Accrual EOM" xfId="469"/>
    <cellStyle name="n_Vegetation 02_February Forecast EOM" xfId="470"/>
    <cellStyle name="n_Vegetation 03_March Forecast" xfId="471"/>
    <cellStyle name="n_Vegetation 04_April Forecast" xfId="472"/>
    <cellStyle name="n_Vegetation 06_June Accrual EOM" xfId="473"/>
    <cellStyle name="n_Vegetation 08 August Accrual" xfId="474"/>
    <cellStyle name="n_Vegetation 08_August Accrual EOM IN PROGRESS DO NOT USE" xfId="475"/>
    <cellStyle name="n_VM Cashflows_2010 Final" xfId="476"/>
    <cellStyle name="Neutral 2" xfId="43"/>
    <cellStyle name="Neutral 3" xfId="109"/>
    <cellStyle name="Neutral 3 2" xfId="477"/>
    <cellStyle name="Normal" xfId="0" builtinId="0"/>
    <cellStyle name="Normal - Style1 2" xfId="478"/>
    <cellStyle name="Normal 10" xfId="479"/>
    <cellStyle name="Normal 10 2" xfId="782"/>
    <cellStyle name="Normal 10 3" xfId="781"/>
    <cellStyle name="Normal 11" xfId="172"/>
    <cellStyle name="Normal 11 2" xfId="784"/>
    <cellStyle name="Normal 11 3" xfId="783"/>
    <cellStyle name="Normal 12" xfId="480"/>
    <cellStyle name="Normal 12 2" xfId="481"/>
    <cellStyle name="Normal 12 2 2" xfId="786"/>
    <cellStyle name="Normal 12 3" xfId="785"/>
    <cellStyle name="Normal 13" xfId="482"/>
    <cellStyle name="Normal 13 2" xfId="483"/>
    <cellStyle name="Normal 13 3" xfId="787"/>
    <cellStyle name="Normal 14" xfId="484"/>
    <cellStyle name="Normal 14 2" xfId="825"/>
    <cellStyle name="Normal 15" xfId="485"/>
    <cellStyle name="Normal 16" xfId="486"/>
    <cellStyle name="Normal 17" xfId="487"/>
    <cellStyle name="Normal 18" xfId="727"/>
    <cellStyle name="Normal 19" xfId="739"/>
    <cellStyle name="Normal 2" xfId="44"/>
    <cellStyle name="Normal 2 19" xfId="489"/>
    <cellStyle name="Normal 2 2" xfId="104"/>
    <cellStyle name="Normal 2 2 2" xfId="738"/>
    <cellStyle name="Normal 2 2 3" xfId="755"/>
    <cellStyle name="Normal 2 2 4" xfId="490"/>
    <cellStyle name="Normal 2 3" xfId="99"/>
    <cellStyle name="Normal 2 3 2" xfId="789"/>
    <cellStyle name="Normal 2 3 3" xfId="788"/>
    <cellStyle name="Normal 2 3 4" xfId="491"/>
    <cellStyle name="Normal 2 4" xfId="95"/>
    <cellStyle name="Normal 2 4 2" xfId="734"/>
    <cellStyle name="Normal 2 5" xfId="488"/>
    <cellStyle name="Normal 2_2011 Phase III Estimate Irene_Distr_June2012Accrual" xfId="492"/>
    <cellStyle name="Normal 20" xfId="740"/>
    <cellStyle name="Normal 21" xfId="747"/>
    <cellStyle name="Normal 22" xfId="493"/>
    <cellStyle name="Normal 22 2" xfId="756"/>
    <cellStyle name="Normal 23" xfId="494"/>
    <cellStyle name="Normal 23 2" xfId="757"/>
    <cellStyle name="Normal 24" xfId="495"/>
    <cellStyle name="Normal 25" xfId="828"/>
    <cellStyle name="Normal 26" xfId="841"/>
    <cellStyle name="Normal 27" xfId="860"/>
    <cellStyle name="Normal 28" xfId="867"/>
    <cellStyle name="Normal 29" xfId="869"/>
    <cellStyle name="Normal 3" xfId="2"/>
    <cellStyle name="Normal 3 2" xfId="496"/>
    <cellStyle name="Normal 3 2 2" xfId="792"/>
    <cellStyle name="Normal 3 2 3" xfId="791"/>
    <cellStyle name="Normal 3 3" xfId="793"/>
    <cellStyle name="Normal 3 3 2" xfId="794"/>
    <cellStyle name="Normal 3 4" xfId="795"/>
    <cellStyle name="Normal 3 4 2" xfId="796"/>
    <cellStyle name="Normal 3 5" xfId="797"/>
    <cellStyle name="Normal 3 5 2" xfId="798"/>
    <cellStyle name="Normal 3 6" xfId="799"/>
    <cellStyle name="Normal 3 6 2" xfId="800"/>
    <cellStyle name="Normal 3 7" xfId="801"/>
    <cellStyle name="Normal 3 8" xfId="790"/>
    <cellStyle name="Normal 3_Actuals by Storm IO" xfId="497"/>
    <cellStyle name="Normal 4" xfId="45"/>
    <cellStyle name="Normal 4 2" xfId="499"/>
    <cellStyle name="Normal 4 3" xfId="802"/>
    <cellStyle name="Normal 4 4" xfId="498"/>
    <cellStyle name="Normal 4_Actuals by Storm IO" xfId="500"/>
    <cellStyle name="Normal 5" xfId="102"/>
    <cellStyle name="Normal 5 2" xfId="803"/>
    <cellStyle name="Normal 5 3" xfId="501"/>
    <cellStyle name="Normal 5 4" xfId="106"/>
    <cellStyle name="Normal 6" xfId="96"/>
    <cellStyle name="Normal 6 2" xfId="503"/>
    <cellStyle name="Normal 6 2 2" xfId="806"/>
    <cellStyle name="Normal 6 2 3" xfId="805"/>
    <cellStyle name="Normal 6 3" xfId="807"/>
    <cellStyle name="Normal 6 4" xfId="804"/>
    <cellStyle name="Normal 6 5" xfId="502"/>
    <cellStyle name="Normal 7" xfId="93"/>
    <cellStyle name="Normal 7 2" xfId="809"/>
    <cellStyle name="Normal 7 2 2" xfId="810"/>
    <cellStyle name="Normal 7 3" xfId="811"/>
    <cellStyle name="Normal 7 4" xfId="808"/>
    <cellStyle name="Normal 7 5" xfId="504"/>
    <cellStyle name="Normal 8" xfId="505"/>
    <cellStyle name="Normal 8 2" xfId="813"/>
    <cellStyle name="Normal 8 3" xfId="812"/>
    <cellStyle name="Normal 9" xfId="506"/>
    <cellStyle name="Normal 9 2" xfId="815"/>
    <cellStyle name="Normal 9 3" xfId="814"/>
    <cellStyle name="Nor濭al_Sheet1_1" xfId="507"/>
    <cellStyle name="Note 2" xfId="46"/>
    <cellStyle name="Note 2 2" xfId="816"/>
    <cellStyle name="Note 3" xfId="508"/>
    <cellStyle name="Note 3 2" xfId="509"/>
    <cellStyle name="Note 4" xfId="510"/>
    <cellStyle name="Note 5" xfId="835"/>
    <cellStyle name="Output 2" xfId="47"/>
    <cellStyle name="Output 3" xfId="511"/>
    <cellStyle name="Percent 10" xfId="512"/>
    <cellStyle name="Percent 2" xfId="48"/>
    <cellStyle name="Percent 2 2" xfId="513"/>
    <cellStyle name="Percent 2 2 2" xfId="819"/>
    <cellStyle name="Percent 2 2 3" xfId="818"/>
    <cellStyle name="Percent 2 3" xfId="820"/>
    <cellStyle name="Percent 2 4" xfId="817"/>
    <cellStyle name="Percent 3" xfId="110"/>
    <cellStyle name="Percent 3 2" xfId="514"/>
    <cellStyle name="Percent 3 2 2" xfId="822"/>
    <cellStyle name="Percent 3 3" xfId="821"/>
    <cellStyle name="Percent 4" xfId="515"/>
    <cellStyle name="Percent 4 2" xfId="824"/>
    <cellStyle name="Percent 4 3" xfId="823"/>
    <cellStyle name="Percent 5" xfId="737"/>
    <cellStyle name="Percent 5 2" xfId="827"/>
    <cellStyle name="Percent 6" xfId="748"/>
    <cellStyle name="Percent 7" xfId="850"/>
    <cellStyle name="Percent 8" xfId="516"/>
    <cellStyle name="Percent 8 2" xfId="726"/>
    <cellStyle name="Percent 8 3" xfId="758"/>
    <cellStyle name="Percent 9" xfId="517"/>
    <cellStyle name="SAPBEXaggData" xfId="49"/>
    <cellStyle name="SAPBEXaggData 2" xfId="114"/>
    <cellStyle name="SAPBEXaggData 3" xfId="518"/>
    <cellStyle name="SAPBEXaggData 4" xfId="519"/>
    <cellStyle name="SAPBEXaggData 5" xfId="520"/>
    <cellStyle name="SAPBEXaggData 6" xfId="216"/>
    <cellStyle name="SAPBEXaggData_Actuals by Storm IO" xfId="521"/>
    <cellStyle name="SAPBEXaggDataEmph" xfId="50"/>
    <cellStyle name="SAPBEXaggDataEmph 2" xfId="522"/>
    <cellStyle name="SAPBEXaggDataEmph 3" xfId="523"/>
    <cellStyle name="SAPBEXaggDataEmph 4" xfId="524"/>
    <cellStyle name="SAPBEXaggDataEmph 5" xfId="195"/>
    <cellStyle name="SAPBEXaggDataEmph_Actuals by Storm IO" xfId="525"/>
    <cellStyle name="SAPBEXaggItem" xfId="51"/>
    <cellStyle name="SAPBEXaggItem 2" xfId="115"/>
    <cellStyle name="SAPBEXaggItem 3" xfId="526"/>
    <cellStyle name="SAPBEXaggItem 4" xfId="527"/>
    <cellStyle name="SAPBEXaggItem 5" xfId="528"/>
    <cellStyle name="SAPBEXaggItem 6" xfId="215"/>
    <cellStyle name="SAPBEXaggItem_Actuals by Storm IO" xfId="529"/>
    <cellStyle name="SAPBEXaggItemX" xfId="52"/>
    <cellStyle name="SAPBEXaggItemX 2" xfId="530"/>
    <cellStyle name="SAPBEXaggItemX 3" xfId="531"/>
    <cellStyle name="SAPBEXaggItemX 4" xfId="532"/>
    <cellStyle name="SAPBEXaggItemX 5" xfId="533"/>
    <cellStyle name="SAPBEXaggItemX 6" xfId="194"/>
    <cellStyle name="SAPBEXaggItemX_Actuals by Storm IO" xfId="534"/>
    <cellStyle name="SAPBEXchaText" xfId="53"/>
    <cellStyle name="SAPBEXchaText 2" xfId="116"/>
    <cellStyle name="SAPBEXchaText 3" xfId="535"/>
    <cellStyle name="SAPBEXchaText 4" xfId="536"/>
    <cellStyle name="SAPBEXchaText 5" xfId="537"/>
    <cellStyle name="SAPBEXchaText 6" xfId="214"/>
    <cellStyle name="SAPBEXchaText_Actuals by Storm IO" xfId="538"/>
    <cellStyle name="SAPBEXexcBad7" xfId="54"/>
    <cellStyle name="SAPBEXexcBad7 2" xfId="117"/>
    <cellStyle name="SAPBEXexcBad7 3" xfId="539"/>
    <cellStyle name="SAPBEXexcBad7 4" xfId="540"/>
    <cellStyle name="SAPBEXexcBad7 5" xfId="193"/>
    <cellStyle name="SAPBEXexcBad7_Actuals by Storm IO" xfId="541"/>
    <cellStyle name="SAPBEXexcBad8" xfId="55"/>
    <cellStyle name="SAPBEXexcBad8 2" xfId="118"/>
    <cellStyle name="SAPBEXexcBad8 3" xfId="542"/>
    <cellStyle name="SAPBEXexcBad8 4" xfId="543"/>
    <cellStyle name="SAPBEXexcBad8 5" xfId="213"/>
    <cellStyle name="SAPBEXexcBad8_Actuals by Storm IO" xfId="544"/>
    <cellStyle name="SAPBEXexcBad9" xfId="56"/>
    <cellStyle name="SAPBEXexcBad9 2" xfId="119"/>
    <cellStyle name="SAPBEXexcBad9 3" xfId="545"/>
    <cellStyle name="SAPBEXexcBad9 4" xfId="546"/>
    <cellStyle name="SAPBEXexcBad9 5" xfId="192"/>
    <cellStyle name="SAPBEXexcBad9_Actuals by Storm IO" xfId="547"/>
    <cellStyle name="SAPBEXexcCritical4" xfId="57"/>
    <cellStyle name="SAPBEXexcCritical4 2" xfId="120"/>
    <cellStyle name="SAPBEXexcCritical4 3" xfId="548"/>
    <cellStyle name="SAPBEXexcCritical4 4" xfId="549"/>
    <cellStyle name="SAPBEXexcCritical4 5" xfId="212"/>
    <cellStyle name="SAPBEXexcCritical4_Actuals by Storm IO" xfId="550"/>
    <cellStyle name="SAPBEXexcCritical5" xfId="58"/>
    <cellStyle name="SAPBEXexcCritical5 2" xfId="121"/>
    <cellStyle name="SAPBEXexcCritical5 3" xfId="551"/>
    <cellStyle name="SAPBEXexcCritical5 4" xfId="552"/>
    <cellStyle name="SAPBEXexcCritical5 5" xfId="191"/>
    <cellStyle name="SAPBEXexcCritical5_Actuals by Storm IO" xfId="553"/>
    <cellStyle name="SAPBEXexcCritical6" xfId="59"/>
    <cellStyle name="SAPBEXexcCritical6 2" xfId="122"/>
    <cellStyle name="SAPBEXexcCritical6 3" xfId="554"/>
    <cellStyle name="SAPBEXexcCritical6 4" xfId="555"/>
    <cellStyle name="SAPBEXexcCritical6 5" xfId="211"/>
    <cellStyle name="SAPBEXexcCritical6_Actuals by Storm IO" xfId="556"/>
    <cellStyle name="SAPBEXexcGood1" xfId="60"/>
    <cellStyle name="SAPBEXexcGood1 2" xfId="123"/>
    <cellStyle name="SAPBEXexcGood1 3" xfId="557"/>
    <cellStyle name="SAPBEXexcGood1 4" xfId="558"/>
    <cellStyle name="SAPBEXexcGood1 5" xfId="190"/>
    <cellStyle name="SAPBEXexcGood1_Actuals by Storm IO" xfId="559"/>
    <cellStyle name="SAPBEXexcGood2" xfId="61"/>
    <cellStyle name="SAPBEXexcGood2 2" xfId="124"/>
    <cellStyle name="SAPBEXexcGood2 3" xfId="560"/>
    <cellStyle name="SAPBEXexcGood2 4" xfId="561"/>
    <cellStyle name="SAPBEXexcGood2 5" xfId="210"/>
    <cellStyle name="SAPBEXexcGood2_Actuals by Storm IO" xfId="562"/>
    <cellStyle name="SAPBEXexcGood3" xfId="62"/>
    <cellStyle name="SAPBEXexcGood3 2" xfId="125"/>
    <cellStyle name="SAPBEXexcGood3 3" xfId="563"/>
    <cellStyle name="SAPBEXexcGood3 4" xfId="564"/>
    <cellStyle name="SAPBEXexcGood3 5" xfId="189"/>
    <cellStyle name="SAPBEXexcGood3_Actuals by Storm IO" xfId="565"/>
    <cellStyle name="SAPBEXfilterDrill" xfId="63"/>
    <cellStyle name="SAPBEXfilterDrill 2" xfId="126"/>
    <cellStyle name="SAPBEXfilterDrill 3" xfId="566"/>
    <cellStyle name="SAPBEXfilterDrill 4" xfId="567"/>
    <cellStyle name="SAPBEXfilterDrill 5" xfId="209"/>
    <cellStyle name="SAPBEXfilterDrill_Actuals by Storm IO" xfId="568"/>
    <cellStyle name="SAPBEXfilterItem" xfId="64"/>
    <cellStyle name="SAPBEXfilterItem 2" xfId="569"/>
    <cellStyle name="SAPBEXfilterItem 3" xfId="570"/>
    <cellStyle name="SAPBEXfilterItem 4" xfId="735"/>
    <cellStyle name="SAPBEXfilterItem 5" xfId="188"/>
    <cellStyle name="SAPBEXfilterItem_Actuals by Storm IO" xfId="571"/>
    <cellStyle name="SAPBEXfilterText" xfId="65"/>
    <cellStyle name="SAPBEXfilterText 2" xfId="572"/>
    <cellStyle name="SAPBEXfilterText 3" xfId="573"/>
    <cellStyle name="SAPBEXfilterText 4" xfId="574"/>
    <cellStyle name="SAPBEXfilterText 5" xfId="736"/>
    <cellStyle name="SAPBEXfilterText 6" xfId="208"/>
    <cellStyle name="SAPBEXfilterText_Actuals by Storm IO" xfId="575"/>
    <cellStyle name="SAPBEXformats" xfId="66"/>
    <cellStyle name="SAPBEXformats 2" xfId="127"/>
    <cellStyle name="SAPBEXformats 3" xfId="576"/>
    <cellStyle name="SAPBEXformats 4" xfId="577"/>
    <cellStyle name="SAPBEXformats 5" xfId="187"/>
    <cellStyle name="SAPBEXformats_Actuals by Storm IO" xfId="578"/>
    <cellStyle name="SAPBEXheaderItem" xfId="67"/>
    <cellStyle name="SAPBEXheaderItem 2" xfId="128"/>
    <cellStyle name="SAPBEXheaderItem 2 2" xfId="579"/>
    <cellStyle name="SAPBEXheaderItem 3" xfId="580"/>
    <cellStyle name="SAPBEXheaderItem 4" xfId="581"/>
    <cellStyle name="SAPBEXheaderItem 5" xfId="207"/>
    <cellStyle name="SAPBEXheaderItem_Actuals by Storm IO" xfId="582"/>
    <cellStyle name="SAPBEXheaderText" xfId="68"/>
    <cellStyle name="SAPBEXheaderText 2" xfId="129"/>
    <cellStyle name="SAPBEXheaderText 2 2" xfId="583"/>
    <cellStyle name="SAPBEXheaderText 3" xfId="584"/>
    <cellStyle name="SAPBEXheaderText 4" xfId="585"/>
    <cellStyle name="SAPBEXheaderText 5" xfId="586"/>
    <cellStyle name="SAPBEXheaderText 6" xfId="186"/>
    <cellStyle name="SAPBEXheaderText_Actuals by Storm IO" xfId="587"/>
    <cellStyle name="SAPBEXHLevel0" xfId="69"/>
    <cellStyle name="SAPBEXHLevel0 10" xfId="588"/>
    <cellStyle name="SAPBEXHLevel0 11" xfId="185"/>
    <cellStyle name="SAPBEXHLevel0 2" xfId="130"/>
    <cellStyle name="SAPBEXHLevel0 3" xfId="589"/>
    <cellStyle name="SAPBEXHLevel0 4" xfId="590"/>
    <cellStyle name="SAPBEXHLevel0 4 2" xfId="591"/>
    <cellStyle name="SAPBEXHLevel0 4_Actuals by Storm IO" xfId="592"/>
    <cellStyle name="SAPBEXHLevel0 5" xfId="593"/>
    <cellStyle name="SAPBEXHLevel0 6" xfId="594"/>
    <cellStyle name="SAPBEXHLevel0 7" xfId="595"/>
    <cellStyle name="SAPBEXHLevel0 8" xfId="596"/>
    <cellStyle name="SAPBEXHLevel0 9" xfId="597"/>
    <cellStyle name="SAPBEXHLevel0_Actuals by Storm IO" xfId="598"/>
    <cellStyle name="SAPBEXHLevel0X" xfId="70"/>
    <cellStyle name="SAPBEXHLevel0X 10" xfId="599"/>
    <cellStyle name="SAPBEXHLevel0X 11" xfId="836"/>
    <cellStyle name="SAPBEXHLevel0X 12" xfId="206"/>
    <cellStyle name="SAPBEXHLevel0X 2" xfId="600"/>
    <cellStyle name="SAPBEXHLevel0X 2 2" xfId="601"/>
    <cellStyle name="SAPBEXHLevel0X 2_Actuals by Storm IO" xfId="602"/>
    <cellStyle name="SAPBEXHLevel0X 3" xfId="603"/>
    <cellStyle name="SAPBEXHLevel0X 4" xfId="604"/>
    <cellStyle name="SAPBEXHLevel0X 4 2" xfId="605"/>
    <cellStyle name="SAPBEXHLevel0X 5" xfId="606"/>
    <cellStyle name="SAPBEXHLevel0X 6" xfId="607"/>
    <cellStyle name="SAPBEXHLevel0X 7" xfId="608"/>
    <cellStyle name="SAPBEXHLevel0X 8" xfId="609"/>
    <cellStyle name="SAPBEXHLevel0X 9" xfId="610"/>
    <cellStyle name="SAPBEXHLevel0X_Actuals by Storm IO" xfId="611"/>
    <cellStyle name="SAPBEXHLevel1" xfId="71"/>
    <cellStyle name="SAPBEXHLevel1 2" xfId="131"/>
    <cellStyle name="SAPBEXHLevel1 3" xfId="612"/>
    <cellStyle name="SAPBEXHLevel1 4" xfId="613"/>
    <cellStyle name="SAPBEXHLevel1 4 2" xfId="614"/>
    <cellStyle name="SAPBEXHLevel1 5" xfId="615"/>
    <cellStyle name="SAPBEXHLevel1 6" xfId="616"/>
    <cellStyle name="SAPBEXHLevel1 7" xfId="617"/>
    <cellStyle name="SAPBEXHLevel1 8" xfId="184"/>
    <cellStyle name="SAPBEXHLevel1_Actuals by Storm IO" xfId="618"/>
    <cellStyle name="SAPBEXHLevel1X" xfId="72"/>
    <cellStyle name="SAPBEXHLevel1X 10" xfId="619"/>
    <cellStyle name="SAPBEXHLevel1X 11" xfId="837"/>
    <cellStyle name="SAPBEXHLevel1X 12" xfId="183"/>
    <cellStyle name="SAPBEXHLevel1X 2" xfId="620"/>
    <cellStyle name="SAPBEXHLevel1X 2 2" xfId="621"/>
    <cellStyle name="SAPBEXHLevel1X 2_Actuals by Storm IO" xfId="622"/>
    <cellStyle name="SAPBEXHLevel1X 3" xfId="623"/>
    <cellStyle name="SAPBEXHLevel1X 4" xfId="624"/>
    <cellStyle name="SAPBEXHLevel1X 4 2" xfId="625"/>
    <cellStyle name="SAPBEXHLevel1X 5" xfId="626"/>
    <cellStyle name="SAPBEXHLevel1X 6" xfId="627"/>
    <cellStyle name="SAPBEXHLevel1X 7" xfId="628"/>
    <cellStyle name="SAPBEXHLevel1X 8" xfId="629"/>
    <cellStyle name="SAPBEXHLevel1X 9" xfId="630"/>
    <cellStyle name="SAPBEXHLevel1X_Actuals by Storm IO" xfId="631"/>
    <cellStyle name="SAPBEXHLevel2" xfId="73"/>
    <cellStyle name="SAPBEXHLevel2 2" xfId="132"/>
    <cellStyle name="SAPBEXHLevel2 3" xfId="632"/>
    <cellStyle name="SAPBEXHLevel2 4" xfId="633"/>
    <cellStyle name="SAPBEXHLevel2 4 2" xfId="634"/>
    <cellStyle name="SAPBEXHLevel2 5" xfId="635"/>
    <cellStyle name="SAPBEXHLevel2 6" xfId="636"/>
    <cellStyle name="SAPBEXHLevel2 7" xfId="637"/>
    <cellStyle name="SAPBEXHLevel2 8" xfId="205"/>
    <cellStyle name="SAPBEXHLevel2_Actuals by Storm IO" xfId="638"/>
    <cellStyle name="SAPBEXHLevel2X" xfId="74"/>
    <cellStyle name="SAPBEXHLevel2X 10" xfId="639"/>
    <cellStyle name="SAPBEXHLevel2X 11" xfId="838"/>
    <cellStyle name="SAPBEXHLevel2X 12" xfId="182"/>
    <cellStyle name="SAPBEXHLevel2X 2" xfId="640"/>
    <cellStyle name="SAPBEXHLevel2X 2 2" xfId="641"/>
    <cellStyle name="SAPBEXHLevel2X 2_Actuals by Storm IO" xfId="642"/>
    <cellStyle name="SAPBEXHLevel2X 3" xfId="643"/>
    <cellStyle name="SAPBEXHLevel2X 4" xfId="644"/>
    <cellStyle name="SAPBEXHLevel2X 4 2" xfId="645"/>
    <cellStyle name="SAPBEXHLevel2X 5" xfId="646"/>
    <cellStyle name="SAPBEXHLevel2X 6" xfId="647"/>
    <cellStyle name="SAPBEXHLevel2X 7" xfId="648"/>
    <cellStyle name="SAPBEXHLevel2X 8" xfId="649"/>
    <cellStyle name="SAPBEXHLevel2X 9" xfId="650"/>
    <cellStyle name="SAPBEXHLevel2X_Actuals by Storm IO" xfId="651"/>
    <cellStyle name="SAPBEXHLevel3" xfId="75"/>
    <cellStyle name="SAPBEXHLevel3 2" xfId="133"/>
    <cellStyle name="SAPBEXHLevel3 3" xfId="652"/>
    <cellStyle name="SAPBEXHLevel3 4" xfId="653"/>
    <cellStyle name="SAPBEXHLevel3 4 2" xfId="654"/>
    <cellStyle name="SAPBEXHLevel3 5" xfId="655"/>
    <cellStyle name="SAPBEXHLevel3 6" xfId="656"/>
    <cellStyle name="SAPBEXHLevel3 7" xfId="657"/>
    <cellStyle name="SAPBEXHLevel3 8" xfId="199"/>
    <cellStyle name="SAPBEXHLevel3_Actuals by Storm IO" xfId="658"/>
    <cellStyle name="SAPBEXHLevel3X" xfId="76"/>
    <cellStyle name="SAPBEXHLevel3X 10" xfId="659"/>
    <cellStyle name="SAPBEXHLevel3X 11" xfId="839"/>
    <cellStyle name="SAPBEXHLevel3X 12" xfId="181"/>
    <cellStyle name="SAPBEXHLevel3X 2" xfId="660"/>
    <cellStyle name="SAPBEXHLevel3X 2 2" xfId="661"/>
    <cellStyle name="SAPBEXHLevel3X 2_Actuals by Storm IO" xfId="662"/>
    <cellStyle name="SAPBEXHLevel3X 3" xfId="663"/>
    <cellStyle name="SAPBEXHLevel3X 4" xfId="664"/>
    <cellStyle name="SAPBEXHLevel3X 4 2" xfId="665"/>
    <cellStyle name="SAPBEXHLevel3X 5" xfId="666"/>
    <cellStyle name="SAPBEXHLevel3X 6" xfId="667"/>
    <cellStyle name="SAPBEXHLevel3X 7" xfId="668"/>
    <cellStyle name="SAPBEXHLevel3X 8" xfId="669"/>
    <cellStyle name="SAPBEXHLevel3X 9" xfId="670"/>
    <cellStyle name="SAPBEXHLevel3X_Actuals by Storm IO" xfId="671"/>
    <cellStyle name="SAPBEXinputData" xfId="77"/>
    <cellStyle name="SAPBEXinputData 10" xfId="672"/>
    <cellStyle name="SAPBEXinputData 11" xfId="840"/>
    <cellStyle name="SAPBEXinputData 12" xfId="180"/>
    <cellStyle name="SAPBEXinputData 2" xfId="673"/>
    <cellStyle name="SAPBEXinputData 2 2" xfId="674"/>
    <cellStyle name="SAPBEXinputData 2 3" xfId="675"/>
    <cellStyle name="SAPBEXinputData 2_Actuals by Storm IO" xfId="676"/>
    <cellStyle name="SAPBEXinputData 3" xfId="677"/>
    <cellStyle name="SAPBEXinputData 4" xfId="678"/>
    <cellStyle name="SAPBEXinputData 5" xfId="679"/>
    <cellStyle name="SAPBEXinputData 6" xfId="680"/>
    <cellStyle name="SAPBEXinputData 7" xfId="681"/>
    <cellStyle name="SAPBEXinputData 8" xfId="682"/>
    <cellStyle name="SAPBEXinputData 9" xfId="683"/>
    <cellStyle name="SAPBEXinputData_Actuals by Storm IO" xfId="684"/>
    <cellStyle name="SAPBEXItemHeader" xfId="78"/>
    <cellStyle name="SAPBEXresData" xfId="79"/>
    <cellStyle name="SAPBEXresData 2" xfId="685"/>
    <cellStyle name="SAPBEXresData 3" xfId="686"/>
    <cellStyle name="SAPBEXresData 4" xfId="687"/>
    <cellStyle name="SAPBEXresData 5" xfId="179"/>
    <cellStyle name="SAPBEXresData_Actuals by Storm IO" xfId="688"/>
    <cellStyle name="SAPBEXresDataEmph" xfId="80"/>
    <cellStyle name="SAPBEXresDataEmph 2" xfId="689"/>
    <cellStyle name="SAPBEXresDataEmph 3" xfId="690"/>
    <cellStyle name="SAPBEXresDataEmph 4" xfId="691"/>
    <cellStyle name="SAPBEXresDataEmph 5" xfId="178"/>
    <cellStyle name="SAPBEXresDataEmph_Actuals by Storm IO" xfId="692"/>
    <cellStyle name="SAPBEXresItem" xfId="81"/>
    <cellStyle name="SAPBEXresItem 2" xfId="693"/>
    <cellStyle name="SAPBEXresItem 3" xfId="694"/>
    <cellStyle name="SAPBEXresItem 4" xfId="695"/>
    <cellStyle name="SAPBEXresItem 5" xfId="217"/>
    <cellStyle name="SAPBEXresItem_Actuals by Storm IO" xfId="696"/>
    <cellStyle name="SAPBEXresItemX" xfId="82"/>
    <cellStyle name="SAPBEXresItemX 2" xfId="697"/>
    <cellStyle name="SAPBEXresItemX 3" xfId="698"/>
    <cellStyle name="SAPBEXresItemX 4" xfId="699"/>
    <cellStyle name="SAPBEXresItemX 5" xfId="177"/>
    <cellStyle name="SAPBEXresItemX_Actuals by Storm IO" xfId="700"/>
    <cellStyle name="SAPBEXstdData" xfId="83"/>
    <cellStyle name="SAPBEXstdData 2" xfId="134"/>
    <cellStyle name="SAPBEXstdData 3" xfId="701"/>
    <cellStyle name="SAPBEXstdData 4" xfId="702"/>
    <cellStyle name="SAPBEXstdData 5" xfId="138"/>
    <cellStyle name="SAPBEXstdData_Actuals by Storm IO" xfId="703"/>
    <cellStyle name="SAPBEXstdDataEmph" xfId="84"/>
    <cellStyle name="SAPBEXstdDataEmph 2" xfId="704"/>
    <cellStyle name="SAPBEXstdDataEmph 3" xfId="705"/>
    <cellStyle name="SAPBEXstdDataEmph 4" xfId="204"/>
    <cellStyle name="SAPBEXstdDataEmph_Actuals by Storm IO" xfId="706"/>
    <cellStyle name="SAPBEXstdItem" xfId="85"/>
    <cellStyle name="SAPBEXstdItem 2" xfId="135"/>
    <cellStyle name="SAPBEXstdItem 3" xfId="707"/>
    <cellStyle name="SAPBEXstdItem 4" xfId="708"/>
    <cellStyle name="SAPBEXstdItem 5" xfId="709"/>
    <cellStyle name="SAPBEXstdItem 6" xfId="176"/>
    <cellStyle name="SAPBEXstdItem_Actuals by Storm IO" xfId="710"/>
    <cellStyle name="SAPBEXstdItemX" xfId="86"/>
    <cellStyle name="SAPBEXstdItemX 2" xfId="711"/>
    <cellStyle name="SAPBEXstdItemX 3" xfId="712"/>
    <cellStyle name="SAPBEXstdItemX 4" xfId="713"/>
    <cellStyle name="SAPBEXstdItemX 5" xfId="714"/>
    <cellStyle name="SAPBEXstdItemX 6" xfId="175"/>
    <cellStyle name="SAPBEXstdItemX_Actuals by Storm IO" xfId="715"/>
    <cellStyle name="SAPBEXtitle" xfId="87"/>
    <cellStyle name="SAPBEXtitle 2" xfId="716"/>
    <cellStyle name="SAPBEXtitle 3" xfId="717"/>
    <cellStyle name="SAPBEXtitle 4" xfId="174"/>
    <cellStyle name="SAPBEXtitle_Actuals by Storm IO" xfId="718"/>
    <cellStyle name="SAPBEXunassignedItem" xfId="88"/>
    <cellStyle name="SAPBEXunassignedItem 2" xfId="136"/>
    <cellStyle name="SAPBEXundefined" xfId="89"/>
    <cellStyle name="SAPBEXundefined 2" xfId="719"/>
    <cellStyle name="SAPBEXundefined 3" xfId="720"/>
    <cellStyle name="SAPBEXundefined 4" xfId="173"/>
    <cellStyle name="SAPBEXundefined_Actuals by Storm IO" xfId="721"/>
    <cellStyle name="Sheet Title" xfId="90"/>
    <cellStyle name="Total 2" xfId="91"/>
    <cellStyle name="Total 3" xfId="722"/>
    <cellStyle name="Warning Text 2" xfId="92"/>
    <cellStyle name="Warning Text 3" xfId="72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customProperty" Target="../customProperty1.bin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54.85546875" style="15" customWidth="1"/>
    <col min="2" max="2" width="42.140625" style="15" bestFit="1" customWidth="1"/>
    <col min="3" max="3" width="26.5703125" style="15" customWidth="1"/>
    <col min="4" max="4" width="21.5703125" style="26" customWidth="1"/>
    <col min="5" max="5" width="29.140625" style="26" bestFit="1" customWidth="1"/>
    <col min="6" max="6" width="24.42578125" style="15" customWidth="1"/>
    <col min="7" max="7" width="19.140625" style="23" customWidth="1"/>
    <col min="8" max="8" width="22" style="15" customWidth="1"/>
    <col min="9" max="9" width="14.28515625" style="15" bestFit="1" customWidth="1"/>
    <col min="10" max="10" width="13.28515625" style="15" bestFit="1" customWidth="1"/>
    <col min="11" max="11" width="11.5703125" style="15" bestFit="1" customWidth="1"/>
    <col min="12" max="12" width="14.28515625" style="15" bestFit="1" customWidth="1"/>
    <col min="13" max="16384" width="9.140625" style="15"/>
  </cols>
  <sheetData>
    <row r="1" spans="1:8" x14ac:dyDescent="0.25">
      <c r="A1" s="49" t="s">
        <v>48</v>
      </c>
    </row>
    <row r="2" spans="1:8" x14ac:dyDescent="0.25">
      <c r="A2" s="49" t="s">
        <v>49</v>
      </c>
    </row>
    <row r="3" spans="1:8" x14ac:dyDescent="0.25">
      <c r="A3" s="49" t="s">
        <v>50</v>
      </c>
    </row>
    <row r="4" spans="1:8" x14ac:dyDescent="0.25">
      <c r="A4" s="49" t="s">
        <v>52</v>
      </c>
    </row>
    <row r="5" spans="1:8" x14ac:dyDescent="0.25">
      <c r="A5" s="49" t="s">
        <v>51</v>
      </c>
    </row>
    <row r="6" spans="1:8" x14ac:dyDescent="0.25">
      <c r="A6" s="49" t="s">
        <v>53</v>
      </c>
    </row>
    <row r="8" spans="1:8" x14ac:dyDescent="0.25">
      <c r="A8" s="21" t="s">
        <v>47</v>
      </c>
    </row>
    <row r="9" spans="1:8" x14ac:dyDescent="0.25">
      <c r="B9" s="22"/>
      <c r="C9" s="22"/>
    </row>
    <row r="10" spans="1:8" x14ac:dyDescent="0.25">
      <c r="A10" s="35"/>
      <c r="C10" s="23"/>
    </row>
    <row r="11" spans="1:8" x14ac:dyDescent="0.25">
      <c r="A11" s="30" t="s">
        <v>7</v>
      </c>
      <c r="B11" s="27" t="s">
        <v>1</v>
      </c>
      <c r="C11" s="28" t="s">
        <v>2</v>
      </c>
      <c r="D11" s="43" t="s">
        <v>0</v>
      </c>
    </row>
    <row r="12" spans="1:8" customFormat="1" x14ac:dyDescent="0.25">
      <c r="A12" s="31" t="s">
        <v>4</v>
      </c>
      <c r="B12" s="11"/>
      <c r="C12" s="11"/>
      <c r="D12" s="12"/>
      <c r="E12" s="26"/>
      <c r="F12" s="15"/>
      <c r="G12" s="23"/>
      <c r="H12" s="15"/>
    </row>
    <row r="13" spans="1:8" customFormat="1" x14ac:dyDescent="0.25">
      <c r="A13" t="s">
        <v>25</v>
      </c>
      <c r="B13">
        <v>9</v>
      </c>
      <c r="C13" s="48">
        <v>9966.8829999999998</v>
      </c>
      <c r="D13" t="s">
        <v>26</v>
      </c>
      <c r="E13" s="44"/>
      <c r="F13" s="15"/>
      <c r="G13" s="23"/>
      <c r="H13" s="15"/>
    </row>
    <row r="14" spans="1:8" customFormat="1" x14ac:dyDescent="0.25">
      <c r="A14" t="s">
        <v>8</v>
      </c>
      <c r="B14">
        <v>49</v>
      </c>
      <c r="C14" s="48">
        <v>54264.069999999992</v>
      </c>
      <c r="D14" t="s">
        <v>26</v>
      </c>
      <c r="E14" s="44"/>
      <c r="F14" s="15"/>
      <c r="G14" s="23"/>
      <c r="H14" s="15"/>
    </row>
    <row r="15" spans="1:8" customFormat="1" x14ac:dyDescent="0.25">
      <c r="A15" t="s">
        <v>9</v>
      </c>
      <c r="B15">
        <v>29</v>
      </c>
      <c r="C15" s="48">
        <v>207290.25999999998</v>
      </c>
      <c r="D15" t="s">
        <v>26</v>
      </c>
      <c r="E15" s="44"/>
      <c r="F15" s="15"/>
      <c r="G15" s="23"/>
      <c r="H15" s="15"/>
    </row>
    <row r="16" spans="1:8" customFormat="1" x14ac:dyDescent="0.25">
      <c r="A16" t="s">
        <v>10</v>
      </c>
      <c r="B16">
        <v>158</v>
      </c>
      <c r="C16" s="48">
        <v>140918.28046489562</v>
      </c>
      <c r="D16" t="s">
        <v>26</v>
      </c>
      <c r="E16" s="44"/>
      <c r="F16" s="15"/>
      <c r="G16" s="23"/>
      <c r="H16" s="15"/>
    </row>
    <row r="17" spans="1:8" customFormat="1" x14ac:dyDescent="0.25">
      <c r="A17" t="s">
        <v>11</v>
      </c>
      <c r="B17">
        <v>3</v>
      </c>
      <c r="C17" s="48">
        <v>3794.1478041543023</v>
      </c>
      <c r="D17" t="s">
        <v>26</v>
      </c>
      <c r="E17" s="44"/>
      <c r="F17" s="15"/>
      <c r="G17" s="23"/>
      <c r="H17" s="15"/>
    </row>
    <row r="18" spans="1:8" customFormat="1" x14ac:dyDescent="0.25">
      <c r="A18" s="33" t="s">
        <v>12</v>
      </c>
      <c r="B18" s="38">
        <f>SUBTOTAL(9, B13:B17)</f>
        <v>248</v>
      </c>
      <c r="C18" s="37">
        <f>SUBTOTAL(9, C13:C17)</f>
        <v>416233.64126904996</v>
      </c>
      <c r="D18" s="26"/>
      <c r="E18" s="26"/>
      <c r="F18" s="15"/>
      <c r="G18" s="23"/>
      <c r="H18" s="15"/>
    </row>
    <row r="19" spans="1:8" customFormat="1" x14ac:dyDescent="0.25">
      <c r="A19" s="31" t="s">
        <v>5</v>
      </c>
      <c r="B19" s="11"/>
      <c r="C19" s="16"/>
      <c r="D19" s="26"/>
      <c r="E19" s="26"/>
      <c r="F19" s="15"/>
      <c r="G19" s="23"/>
      <c r="H19" s="15"/>
    </row>
    <row r="20" spans="1:8" customFormat="1" x14ac:dyDescent="0.25">
      <c r="A20" s="32" t="s">
        <v>13</v>
      </c>
      <c r="B20" s="4">
        <v>6</v>
      </c>
      <c r="C20" s="13">
        <v>6696.2</v>
      </c>
      <c r="D20" s="3" t="s">
        <v>26</v>
      </c>
      <c r="E20" s="26"/>
      <c r="F20" s="15"/>
      <c r="G20" s="23"/>
      <c r="H20" s="15"/>
    </row>
    <row r="21" spans="1:8" customFormat="1" x14ac:dyDescent="0.25">
      <c r="A21" s="32" t="s">
        <v>14</v>
      </c>
      <c r="B21" s="4">
        <v>2</v>
      </c>
      <c r="C21" s="13">
        <v>12986.970000000001</v>
      </c>
      <c r="D21" s="3" t="s">
        <v>26</v>
      </c>
      <c r="E21" s="26"/>
      <c r="F21" s="15"/>
      <c r="G21" s="23"/>
      <c r="H21" s="15"/>
    </row>
    <row r="22" spans="1:8" customFormat="1" x14ac:dyDescent="0.25">
      <c r="A22" s="32" t="s">
        <v>15</v>
      </c>
      <c r="B22" s="4">
        <v>4</v>
      </c>
      <c r="C22" s="13">
        <v>11634.210000000001</v>
      </c>
      <c r="D22" s="3" t="s">
        <v>26</v>
      </c>
      <c r="E22" s="26"/>
      <c r="F22" s="15"/>
      <c r="G22" s="23"/>
      <c r="H22" s="15"/>
    </row>
    <row r="23" spans="1:8" customFormat="1" x14ac:dyDescent="0.25">
      <c r="A23" s="32" t="s">
        <v>16</v>
      </c>
      <c r="B23" s="4">
        <v>34</v>
      </c>
      <c r="C23" s="13">
        <v>79767.093483731005</v>
      </c>
      <c r="D23" s="3" t="s">
        <v>26</v>
      </c>
      <c r="E23" s="26"/>
      <c r="F23" s="15"/>
      <c r="G23" s="23"/>
      <c r="H23" s="15"/>
    </row>
    <row r="24" spans="1:8" customFormat="1" x14ac:dyDescent="0.25">
      <c r="A24" s="32" t="s">
        <v>17</v>
      </c>
      <c r="B24" s="4">
        <v>31</v>
      </c>
      <c r="C24" s="13">
        <v>52325.683349845218</v>
      </c>
      <c r="D24" s="3" t="s">
        <v>26</v>
      </c>
      <c r="E24" s="26"/>
      <c r="F24" s="15"/>
      <c r="G24" s="23"/>
      <c r="H24" s="15"/>
    </row>
    <row r="25" spans="1:8" customFormat="1" x14ac:dyDescent="0.25">
      <c r="A25" s="32" t="s">
        <v>27</v>
      </c>
      <c r="B25" s="4">
        <v>4</v>
      </c>
      <c r="C25" s="13">
        <v>7427.07</v>
      </c>
      <c r="D25" s="3" t="s">
        <v>26</v>
      </c>
      <c r="E25" s="26"/>
      <c r="F25" s="15"/>
      <c r="G25" s="23"/>
      <c r="H25" s="15"/>
    </row>
    <row r="26" spans="1:8" customFormat="1" x14ac:dyDescent="0.25">
      <c r="A26" s="32" t="s">
        <v>28</v>
      </c>
      <c r="B26" s="4">
        <v>1</v>
      </c>
      <c r="C26" s="13">
        <v>11890.22</v>
      </c>
      <c r="D26" s="3" t="s">
        <v>26</v>
      </c>
      <c r="E26" s="26"/>
      <c r="F26" s="15"/>
      <c r="G26" s="23"/>
      <c r="H26" s="15"/>
    </row>
    <row r="27" spans="1:8" customFormat="1" x14ac:dyDescent="0.25">
      <c r="A27" s="32" t="s">
        <v>29</v>
      </c>
      <c r="B27" s="4">
        <v>3</v>
      </c>
      <c r="C27" s="13">
        <v>5582.14</v>
      </c>
      <c r="D27" s="3" t="s">
        <v>26</v>
      </c>
      <c r="E27" s="26"/>
      <c r="F27" s="15"/>
      <c r="G27" s="23"/>
      <c r="H27" s="15"/>
    </row>
    <row r="28" spans="1:8" customFormat="1" x14ac:dyDescent="0.25">
      <c r="A28" s="33" t="s">
        <v>18</v>
      </c>
      <c r="B28" s="38">
        <f>SUBTOTAL(9, B20:B27)</f>
        <v>85</v>
      </c>
      <c r="C28" s="37">
        <f>SUBTOTAL(9, C20:C27)</f>
        <v>188309.58683357624</v>
      </c>
      <c r="D28" s="26"/>
      <c r="E28" s="26"/>
      <c r="F28" s="15"/>
      <c r="G28" s="23"/>
      <c r="H28" s="15"/>
    </row>
    <row r="29" spans="1:8" customFormat="1" x14ac:dyDescent="0.25">
      <c r="A29" s="31" t="s">
        <v>3</v>
      </c>
      <c r="B29" s="17"/>
      <c r="C29" s="16"/>
      <c r="D29" s="44"/>
      <c r="E29" s="26"/>
      <c r="F29" s="15"/>
      <c r="G29" s="23"/>
      <c r="H29" s="15"/>
    </row>
    <row r="30" spans="1:8" customFormat="1" x14ac:dyDescent="0.25">
      <c r="A30" s="1" t="s">
        <v>30</v>
      </c>
      <c r="B30" s="4">
        <v>1322</v>
      </c>
      <c r="C30" s="13">
        <v>2580330.6252307072</v>
      </c>
      <c r="D30" s="3" t="s">
        <v>26</v>
      </c>
      <c r="E30" s="26"/>
      <c r="F30" s="15"/>
      <c r="G30" s="23"/>
      <c r="H30" s="15"/>
    </row>
    <row r="31" spans="1:8" customFormat="1" x14ac:dyDescent="0.25">
      <c r="A31" s="20" t="s">
        <v>31</v>
      </c>
      <c r="B31" s="4">
        <v>13</v>
      </c>
      <c r="C31" s="13">
        <v>306486.26</v>
      </c>
      <c r="D31" s="3" t="s">
        <v>26</v>
      </c>
      <c r="E31" s="26"/>
      <c r="F31" s="15"/>
      <c r="G31" s="23"/>
      <c r="H31" s="15"/>
    </row>
    <row r="32" spans="1:8" customFormat="1" x14ac:dyDescent="0.25">
      <c r="A32" s="20" t="s">
        <v>32</v>
      </c>
      <c r="B32" s="4">
        <v>1307</v>
      </c>
      <c r="C32" s="13">
        <v>6712102.8566666665</v>
      </c>
      <c r="D32" s="3" t="s">
        <v>26</v>
      </c>
      <c r="E32" s="26"/>
      <c r="F32" s="15"/>
      <c r="G32" s="23"/>
      <c r="H32" s="15"/>
    </row>
    <row r="33" spans="1:9" customFormat="1" x14ac:dyDescent="0.25">
      <c r="A33" s="20" t="s">
        <v>33</v>
      </c>
      <c r="B33" s="4">
        <v>48</v>
      </c>
      <c r="C33" s="13">
        <v>1702775.5399999998</v>
      </c>
      <c r="D33" s="3" t="s">
        <v>26</v>
      </c>
      <c r="E33" s="26"/>
      <c r="F33" s="15"/>
      <c r="G33" s="23"/>
      <c r="H33" s="15"/>
    </row>
    <row r="34" spans="1:9" customFormat="1" x14ac:dyDescent="0.25">
      <c r="A34" s="20" t="s">
        <v>34</v>
      </c>
      <c r="B34" s="4">
        <v>1</v>
      </c>
      <c r="C34" s="13">
        <v>19179</v>
      </c>
      <c r="D34" s="3" t="s">
        <v>26</v>
      </c>
      <c r="E34" s="26"/>
      <c r="F34" s="15"/>
      <c r="G34" s="23"/>
      <c r="H34" s="15"/>
    </row>
    <row r="35" spans="1:9" customFormat="1" x14ac:dyDescent="0.25">
      <c r="A35" s="14" t="s">
        <v>24</v>
      </c>
      <c r="B35" s="38">
        <f>SUBTOTAL(9, B30:B34)</f>
        <v>2691</v>
      </c>
      <c r="C35" s="37">
        <f>SUBTOTAL(9, C30:C34)</f>
        <v>11320874.281897373</v>
      </c>
      <c r="D35" s="45"/>
      <c r="E35" s="26"/>
      <c r="F35" s="15"/>
      <c r="G35" s="23"/>
      <c r="H35" s="15"/>
    </row>
    <row r="36" spans="1:9" customFormat="1" x14ac:dyDescent="0.25">
      <c r="A36" s="31" t="s">
        <v>6</v>
      </c>
      <c r="B36" s="17"/>
      <c r="C36" s="16"/>
      <c r="D36" s="44"/>
      <c r="E36" s="26"/>
      <c r="F36" s="15"/>
      <c r="G36" s="23"/>
      <c r="H36" s="15"/>
    </row>
    <row r="37" spans="1:9" x14ac:dyDescent="0.25">
      <c r="A37" s="32" t="s">
        <v>6</v>
      </c>
      <c r="B37" s="4">
        <v>1769</v>
      </c>
      <c r="C37" s="13">
        <v>263092.49</v>
      </c>
      <c r="D37" s="3" t="s">
        <v>26</v>
      </c>
    </row>
    <row r="38" spans="1:9" customFormat="1" x14ac:dyDescent="0.25">
      <c r="A38" s="33" t="s">
        <v>19</v>
      </c>
      <c r="B38" s="38">
        <f>SUBTOTAL(9, B37:B37)</f>
        <v>1769</v>
      </c>
      <c r="C38" s="37">
        <f>SUBTOTAL(9, C37:C37)</f>
        <v>263092.49</v>
      </c>
      <c r="D38" s="44"/>
      <c r="E38" s="26"/>
      <c r="F38" s="15"/>
      <c r="G38" s="23"/>
      <c r="H38" s="15"/>
    </row>
    <row r="39" spans="1:9" customFormat="1" x14ac:dyDescent="0.25">
      <c r="A39" s="31" t="s">
        <v>20</v>
      </c>
      <c r="B39" s="17"/>
      <c r="C39" s="16"/>
      <c r="D39" s="44"/>
      <c r="E39" s="26"/>
      <c r="F39" s="15"/>
      <c r="G39" s="23"/>
      <c r="H39" s="15"/>
    </row>
    <row r="40" spans="1:9" customFormat="1" x14ac:dyDescent="0.25">
      <c r="A40" s="1" t="s">
        <v>21</v>
      </c>
      <c r="B40" s="4">
        <v>1713</v>
      </c>
      <c r="C40" s="13">
        <v>2843355.8000000003</v>
      </c>
      <c r="D40" s="3" t="s">
        <v>26</v>
      </c>
      <c r="E40" s="26"/>
      <c r="F40" s="15"/>
      <c r="G40" s="23"/>
      <c r="H40" s="15"/>
    </row>
    <row r="41" spans="1:9" customFormat="1" x14ac:dyDescent="0.25">
      <c r="A41" s="1" t="s">
        <v>22</v>
      </c>
      <c r="B41" s="4">
        <v>72</v>
      </c>
      <c r="C41" s="13">
        <v>162293.32</v>
      </c>
      <c r="D41" s="3" t="s">
        <v>26</v>
      </c>
      <c r="E41" s="26"/>
      <c r="F41" s="15"/>
      <c r="G41" s="23"/>
      <c r="H41" s="15"/>
    </row>
    <row r="42" spans="1:9" customFormat="1" x14ac:dyDescent="0.25">
      <c r="A42" s="1" t="s">
        <v>35</v>
      </c>
      <c r="B42" s="4">
        <v>399</v>
      </c>
      <c r="C42" s="13">
        <v>610014</v>
      </c>
      <c r="D42" s="3" t="s">
        <v>26</v>
      </c>
      <c r="E42" s="26"/>
      <c r="F42" s="15"/>
      <c r="G42" s="23"/>
      <c r="H42" s="15"/>
    </row>
    <row r="43" spans="1:9" customFormat="1" x14ac:dyDescent="0.25">
      <c r="A43" s="20" t="s">
        <v>36</v>
      </c>
      <c r="B43" s="24">
        <v>16545</v>
      </c>
      <c r="C43" s="25">
        <v>23198538.43</v>
      </c>
      <c r="D43" s="26" t="s">
        <v>26</v>
      </c>
      <c r="E43" s="26"/>
      <c r="F43" s="15"/>
      <c r="G43" s="23"/>
      <c r="H43" s="15"/>
    </row>
    <row r="44" spans="1:9" customFormat="1" x14ac:dyDescent="0.25">
      <c r="A44" s="20" t="s">
        <v>4</v>
      </c>
      <c r="B44" s="24">
        <v>2050</v>
      </c>
      <c r="C44" s="25">
        <v>1465749.3099999996</v>
      </c>
      <c r="D44" s="26" t="s">
        <v>26</v>
      </c>
      <c r="E44" s="26"/>
      <c r="F44" s="15"/>
      <c r="G44" s="23"/>
      <c r="H44" s="15"/>
    </row>
    <row r="45" spans="1:9" customFormat="1" x14ac:dyDescent="0.25">
      <c r="A45" s="33" t="s">
        <v>23</v>
      </c>
      <c r="B45" s="38">
        <f>SUBTOTAL(9, B40:B44)</f>
        <v>20779</v>
      </c>
      <c r="C45" s="37">
        <f>SUBTOTAL(9, C40:C44)</f>
        <v>28279950.859999999</v>
      </c>
      <c r="D45" s="44"/>
      <c r="E45" s="26"/>
      <c r="F45" s="15"/>
      <c r="G45" s="23"/>
      <c r="H45" s="15"/>
    </row>
    <row r="46" spans="1:9" customFormat="1" ht="15.75" thickBot="1" x14ac:dyDescent="0.3">
      <c r="A46" s="34" t="s">
        <v>41</v>
      </c>
      <c r="B46" s="18"/>
      <c r="C46" s="19">
        <f>SUBTOTAL(9, C13:C45)</f>
        <v>40468460.859999999</v>
      </c>
      <c r="D46" s="45"/>
      <c r="E46" s="26"/>
      <c r="F46" s="26"/>
      <c r="G46" s="41"/>
      <c r="H46" s="26"/>
      <c r="I46" s="3"/>
    </row>
    <row r="47" spans="1:9" customFormat="1" ht="18" thickTop="1" x14ac:dyDescent="0.25">
      <c r="A47" s="5"/>
      <c r="B47" s="3" t="s">
        <v>42</v>
      </c>
      <c r="C47" s="7">
        <f>2600000+800000+400000</f>
        <v>3800000</v>
      </c>
      <c r="D47" s="10"/>
      <c r="E47" s="3"/>
      <c r="F47" s="39"/>
      <c r="G47" s="40"/>
      <c r="H47" s="3"/>
      <c r="I47" s="3"/>
    </row>
    <row r="48" spans="1:9" customFormat="1" ht="17.25" x14ac:dyDescent="0.25">
      <c r="A48" s="2"/>
      <c r="B48" s="8" t="s">
        <v>38</v>
      </c>
      <c r="C48" s="29">
        <v>17688251.329999998</v>
      </c>
      <c r="D48" s="10"/>
      <c r="E48" s="26"/>
      <c r="F48" s="40"/>
      <c r="G48" s="40"/>
      <c r="H48" s="40"/>
      <c r="I48" s="3"/>
    </row>
    <row r="49" spans="1:9" customFormat="1" ht="15" customHeight="1" thickBot="1" x14ac:dyDescent="0.3">
      <c r="A49" s="34" t="s">
        <v>37</v>
      </c>
      <c r="B49" s="18"/>
      <c r="C49" s="19">
        <f>SUM(C46:C48)</f>
        <v>61956712.189999998</v>
      </c>
      <c r="D49" s="10"/>
      <c r="E49" s="3"/>
      <c r="F49" s="3"/>
      <c r="G49" s="3"/>
      <c r="H49" s="3"/>
      <c r="I49" s="3"/>
    </row>
    <row r="50" spans="1:9" customFormat="1" ht="15" customHeight="1" thickTop="1" x14ac:dyDescent="0.25">
      <c r="A50" s="36"/>
      <c r="B50" s="3" t="s">
        <v>43</v>
      </c>
      <c r="C50" s="42">
        <v>3246787.94</v>
      </c>
      <c r="D50" s="10"/>
      <c r="E50" s="3"/>
      <c r="F50" s="3"/>
      <c r="G50" s="3"/>
      <c r="H50" s="3"/>
      <c r="I50" s="3"/>
    </row>
    <row r="51" spans="1:9" customFormat="1" ht="15" customHeight="1" x14ac:dyDescent="0.25">
      <c r="A51" s="47"/>
      <c r="B51" s="3" t="s">
        <v>46</v>
      </c>
      <c r="C51" s="42">
        <v>1586500</v>
      </c>
      <c r="D51" s="10"/>
      <c r="E51" s="40"/>
      <c r="F51" s="3"/>
      <c r="G51" s="3"/>
      <c r="H51" s="3"/>
      <c r="I51" s="3"/>
    </row>
    <row r="52" spans="1:9" customFormat="1" ht="15.75" thickBot="1" x14ac:dyDescent="0.3">
      <c r="A52" s="50" t="s">
        <v>44</v>
      </c>
      <c r="B52" s="50"/>
      <c r="C52" s="6">
        <f>SUM(C49:C51)</f>
        <v>66790000.129999995</v>
      </c>
      <c r="D52" s="10"/>
      <c r="E52" s="40"/>
    </row>
    <row r="53" spans="1:9" ht="15.75" thickTop="1" x14ac:dyDescent="0.25">
      <c r="A53" s="9"/>
      <c r="B53" s="9"/>
      <c r="C53" s="9"/>
      <c r="D53" s="10"/>
      <c r="G53" s="15"/>
    </row>
    <row r="54" spans="1:9" x14ac:dyDescent="0.25">
      <c r="E54" s="44"/>
      <c r="G54" s="15"/>
    </row>
    <row r="55" spans="1:9" x14ac:dyDescent="0.25">
      <c r="A55" s="51" t="s">
        <v>39</v>
      </c>
      <c r="B55" s="51"/>
      <c r="C55" s="51"/>
      <c r="D55" s="51"/>
      <c r="E55" s="51"/>
      <c r="G55" s="15"/>
    </row>
    <row r="56" spans="1:9" x14ac:dyDescent="0.25">
      <c r="A56" s="15" t="s">
        <v>40</v>
      </c>
      <c r="B56" s="46"/>
      <c r="C56" s="46"/>
      <c r="D56" s="46"/>
      <c r="E56" s="46"/>
      <c r="G56" s="15"/>
    </row>
    <row r="57" spans="1:9" x14ac:dyDescent="0.25">
      <c r="A57" s="51" t="s">
        <v>45</v>
      </c>
      <c r="B57" s="51"/>
      <c r="C57" s="51"/>
      <c r="D57" s="51"/>
      <c r="E57" s="51"/>
    </row>
    <row r="58" spans="1:9" x14ac:dyDescent="0.25">
      <c r="A58" s="26"/>
    </row>
  </sheetData>
  <autoFilter ref="A11:D52"/>
  <mergeCells count="3">
    <mergeCell ref="A52:B52"/>
    <mergeCell ref="A55:E55"/>
    <mergeCell ref="A57:E57"/>
  </mergeCells>
  <pageMargins left="0.7" right="0.7" top="0.75" bottom="0.75" header="0.3" footer="0.3"/>
  <pageSetup scale="51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