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0" windowWidth="22260" windowHeight="12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5" i="1" s="1"/>
  <c r="B46" i="1" s="1"/>
  <c r="B47" i="1" s="1"/>
  <c r="B48" i="1" s="1"/>
  <c r="B49" i="1" s="1"/>
  <c r="B50" i="1" s="1"/>
  <c r="B51" i="1" s="1"/>
  <c r="B52" i="1" s="1"/>
  <c r="B29" i="1"/>
  <c r="B30" i="1" s="1"/>
  <c r="B31" i="1" s="1"/>
  <c r="B32" i="1" s="1"/>
  <c r="B33" i="1" s="1"/>
  <c r="B34" i="1" s="1"/>
  <c r="B35" i="1" s="1"/>
  <c r="B36" i="1" s="1"/>
  <c r="B37" i="1" s="1"/>
  <c r="B14" i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<sst xmlns="http://schemas.openxmlformats.org/spreadsheetml/2006/main" count="117" uniqueCount="20">
  <si>
    <t>Net Firm Summer Peak Demand</t>
  </si>
  <si>
    <t>Year</t>
  </si>
  <si>
    <t>No New</t>
  </si>
  <si>
    <t>DSM</t>
  </si>
  <si>
    <t>TYSP</t>
  </si>
  <si>
    <t>Achievable Potential</t>
  </si>
  <si>
    <t>RIM</t>
  </si>
  <si>
    <t>TRC</t>
  </si>
  <si>
    <t>(MW)</t>
  </si>
  <si>
    <t>Net Firm Winter Peak Demand</t>
  </si>
  <si>
    <t>Net Energy for Load</t>
  </si>
  <si>
    <t>(GWh)</t>
  </si>
  <si>
    <t>N/A</t>
  </si>
  <si>
    <t>Economic Potential*</t>
  </si>
  <si>
    <t>Florida Power &amp; Light Company</t>
  </si>
  <si>
    <t>Docket No. 20190015-EG</t>
  </si>
  <si>
    <t>Staff's First Set of Interrogatories</t>
  </si>
  <si>
    <t>Attachment No. 1</t>
  </si>
  <si>
    <t>Tab 1 of 1</t>
  </si>
  <si>
    <t>Interrogatory No.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</si>
</sst>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53</xdr:row>
      <xdr:rowOff>28575</xdr:rowOff>
    </xdr:from>
    <xdr:to>
      <xdr:col>7</xdr:col>
      <xdr:colOff>676275</xdr:colOff>
      <xdr:row>57</xdr:row>
      <xdr:rowOff>142875</xdr:rowOff>
    </xdr:to>
    <xdr:sp macro="" textlink="">
      <xdr:nvSpPr>
        <xdr:cNvPr id="2" name="TextBox 1"/>
        <xdr:cNvSpPr txBox="1"/>
      </xdr:nvSpPr>
      <xdr:spPr>
        <a:xfrm>
          <a:off x="600075" y="10925175"/>
          <a:ext cx="4772025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* Economic Potential refers to a theoretical value 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of the Technical Potential MW and GWh remaining after the cost-effectiveness screening has taken place.  As this number is theoretical and does not factor in real-world constraints, it cannot be applied to estimate the firm peak or net electric load.</a:t>
          </a:r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A4" sqref="A4"/>
    </sheetView>
  </sheetViews>
  <sheetFormatPr defaultRowHeight="15" x14ac:dyDescent="0.25"/>
  <cols>
    <col min="3" max="8" width="10.42578125" customWidth="1"/>
  </cols>
  <sheetData>
    <row r="1" spans="1:8" x14ac:dyDescent="0.25">
      <c r="A1" s="8" t="s">
        <v>14</v>
      </c>
    </row>
    <row r="2" spans="1:8" x14ac:dyDescent="0.25">
      <c r="A2" s="8" t="s">
        <v>15</v>
      </c>
    </row>
    <row r="3" spans="1:8" x14ac:dyDescent="0.25">
      <c r="A3" s="8" t="s">
        <v>16</v>
      </c>
    </row>
    <row r="4" spans="1:8" x14ac:dyDescent="0.25">
      <c r="A4" s="8" t="s">
        <v>19</v>
      </c>
    </row>
    <row r="5" spans="1:8" x14ac:dyDescent="0.25">
      <c r="A5" s="8" t="s">
        <v>17</v>
      </c>
    </row>
    <row r="6" spans="1:8" x14ac:dyDescent="0.25">
      <c r="A6" s="8" t="s">
        <v>18</v>
      </c>
    </row>
    <row r="7" spans="1:8" x14ac:dyDescent="0.25">
      <c r="B7" s="1"/>
    </row>
    <row r="8" spans="1:8" ht="15.75" thickBot="1" x14ac:dyDescent="0.3">
      <c r="B8" s="1"/>
    </row>
    <row r="9" spans="1:8" ht="16.5" thickBot="1" x14ac:dyDescent="0.3">
      <c r="B9" s="9" t="s">
        <v>0</v>
      </c>
      <c r="C9" s="10"/>
      <c r="D9" s="10"/>
      <c r="E9" s="10"/>
      <c r="F9" s="10"/>
      <c r="G9" s="10"/>
      <c r="H9" s="11"/>
    </row>
    <row r="10" spans="1:8" ht="16.5" thickBot="1" x14ac:dyDescent="0.3">
      <c r="B10" s="12" t="s">
        <v>1</v>
      </c>
      <c r="C10" s="2" t="s">
        <v>2</v>
      </c>
      <c r="D10" s="2">
        <v>2019</v>
      </c>
      <c r="E10" s="9" t="s">
        <v>13</v>
      </c>
      <c r="F10" s="11"/>
      <c r="G10" s="9" t="s">
        <v>5</v>
      </c>
      <c r="H10" s="11"/>
    </row>
    <row r="11" spans="1:8" ht="16.5" thickBot="1" x14ac:dyDescent="0.3">
      <c r="B11" s="13"/>
      <c r="C11" s="3" t="s">
        <v>3</v>
      </c>
      <c r="D11" s="3" t="s">
        <v>4</v>
      </c>
      <c r="E11" s="3" t="s">
        <v>6</v>
      </c>
      <c r="F11" s="3" t="s">
        <v>7</v>
      </c>
      <c r="G11" s="3" t="s">
        <v>6</v>
      </c>
      <c r="H11" s="3" t="s">
        <v>7</v>
      </c>
    </row>
    <row r="12" spans="1:8" ht="15.75" thickBot="1" x14ac:dyDescent="0.3">
      <c r="B12" s="14"/>
      <c r="C12" s="4" t="s">
        <v>8</v>
      </c>
      <c r="D12" s="4" t="s">
        <v>8</v>
      </c>
      <c r="E12" s="4" t="s">
        <v>8</v>
      </c>
      <c r="F12" s="4" t="s">
        <v>8</v>
      </c>
      <c r="G12" s="4" t="s">
        <v>8</v>
      </c>
      <c r="H12" s="4" t="s">
        <v>8</v>
      </c>
    </row>
    <row r="13" spans="1:8" ht="16.5" thickBot="1" x14ac:dyDescent="0.3">
      <c r="B13" s="5">
        <v>2020</v>
      </c>
      <c r="C13" s="6">
        <v>22665.08198363924</v>
      </c>
      <c r="D13" s="6">
        <v>22629.869669553373</v>
      </c>
      <c r="E13" s="6" t="s">
        <v>12</v>
      </c>
      <c r="F13" s="6" t="s">
        <v>12</v>
      </c>
      <c r="G13" s="6">
        <v>22629.869669553373</v>
      </c>
      <c r="H13" s="6">
        <v>22619.163680944461</v>
      </c>
    </row>
    <row r="14" spans="1:8" ht="16.5" thickBot="1" x14ac:dyDescent="0.3">
      <c r="B14" s="5">
        <f>B13+1</f>
        <v>2021</v>
      </c>
      <c r="C14" s="6">
        <v>22826.411720690179</v>
      </c>
      <c r="D14" s="6">
        <v>22755.987092518448</v>
      </c>
      <c r="E14" s="6" t="s">
        <v>12</v>
      </c>
      <c r="F14" s="6" t="s">
        <v>12</v>
      </c>
      <c r="G14" s="6">
        <v>22755.987092518448</v>
      </c>
      <c r="H14" s="6">
        <v>22734.018863778289</v>
      </c>
    </row>
    <row r="15" spans="1:8" ht="16.5" thickBot="1" x14ac:dyDescent="0.3">
      <c r="B15" s="5">
        <f t="shared" ref="B15:B22" si="0">B14+1</f>
        <v>2022</v>
      </c>
      <c r="C15" s="6">
        <v>22995.07293706882</v>
      </c>
      <c r="D15" s="6">
        <v>22889.435994811229</v>
      </c>
      <c r="E15" s="6" t="s">
        <v>12</v>
      </c>
      <c r="F15" s="6" t="s">
        <v>12</v>
      </c>
      <c r="G15" s="6">
        <v>22889.435994811229</v>
      </c>
      <c r="H15" s="6">
        <v>22855.612801758467</v>
      </c>
    </row>
    <row r="16" spans="1:8" ht="16.5" thickBot="1" x14ac:dyDescent="0.3">
      <c r="B16" s="5">
        <f t="shared" si="0"/>
        <v>2023</v>
      </c>
      <c r="C16" s="6">
        <v>23331.339055853125</v>
      </c>
      <c r="D16" s="6">
        <v>23190.489799509669</v>
      </c>
      <c r="E16" s="6" t="s">
        <v>12</v>
      </c>
      <c r="F16" s="6" t="s">
        <v>12</v>
      </c>
      <c r="G16" s="6">
        <v>23190.489799509669</v>
      </c>
      <c r="H16" s="6">
        <v>23144.187679039544</v>
      </c>
    </row>
    <row r="17" spans="2:8" ht="16.5" thickBot="1" x14ac:dyDescent="0.3">
      <c r="B17" s="5">
        <f t="shared" si="0"/>
        <v>2024</v>
      </c>
      <c r="C17" s="6">
        <v>23741.171000046532</v>
      </c>
      <c r="D17" s="6">
        <v>23565.109429617209</v>
      </c>
      <c r="E17" s="6" t="s">
        <v>12</v>
      </c>
      <c r="F17" s="6" t="s">
        <v>12</v>
      </c>
      <c r="G17" s="6">
        <v>23565.109429617209</v>
      </c>
      <c r="H17" s="6">
        <v>23506.459143863845</v>
      </c>
    </row>
    <row r="18" spans="2:8" ht="16.5" thickBot="1" x14ac:dyDescent="0.3">
      <c r="B18" s="5">
        <f t="shared" si="0"/>
        <v>2025</v>
      </c>
      <c r="C18" s="6">
        <v>24096.890513807688</v>
      </c>
      <c r="D18" s="6">
        <v>23885.616629292501</v>
      </c>
      <c r="E18" s="6" t="s">
        <v>12</v>
      </c>
      <c r="F18" s="6" t="s">
        <v>12</v>
      </c>
      <c r="G18" s="6">
        <v>23885.616629292501</v>
      </c>
      <c r="H18" s="6">
        <v>23814.725831635234</v>
      </c>
    </row>
    <row r="19" spans="2:8" ht="16.5" thickBot="1" x14ac:dyDescent="0.3">
      <c r="B19" s="5">
        <f t="shared" si="0"/>
        <v>2026</v>
      </c>
      <c r="C19" s="6">
        <v>24537.950292307367</v>
      </c>
      <c r="D19" s="6">
        <v>24291.46409370632</v>
      </c>
      <c r="E19" s="6" t="s">
        <v>12</v>
      </c>
      <c r="F19" s="6" t="s">
        <v>12</v>
      </c>
      <c r="G19" s="6">
        <v>24291.46409370632</v>
      </c>
      <c r="H19" s="6">
        <v>24208.420761344008</v>
      </c>
    </row>
    <row r="20" spans="2:8" ht="16.5" thickBot="1" x14ac:dyDescent="0.3">
      <c r="B20" s="5">
        <f t="shared" si="0"/>
        <v>2027</v>
      </c>
      <c r="C20" s="6">
        <v>25024.685675977584</v>
      </c>
      <c r="D20" s="6">
        <v>24742.987163290672</v>
      </c>
      <c r="E20" s="6" t="s">
        <v>12</v>
      </c>
      <c r="F20" s="6" t="s">
        <v>12</v>
      </c>
      <c r="G20" s="6">
        <v>24742.987163290672</v>
      </c>
      <c r="H20" s="6">
        <v>24647.862514591936</v>
      </c>
    </row>
    <row r="21" spans="2:8" ht="16.5" thickBot="1" x14ac:dyDescent="0.3">
      <c r="B21" s="5">
        <f t="shared" si="0"/>
        <v>2028</v>
      </c>
      <c r="C21" s="6">
        <v>25520.690183107741</v>
      </c>
      <c r="D21" s="6">
        <v>25203.779356334962</v>
      </c>
      <c r="E21" s="6" t="s">
        <v>12</v>
      </c>
      <c r="F21" s="6" t="s">
        <v>12</v>
      </c>
      <c r="G21" s="6">
        <v>25203.779356334962</v>
      </c>
      <c r="H21" s="6">
        <v>25096.630330244428</v>
      </c>
    </row>
    <row r="22" spans="2:8" ht="16.5" thickBot="1" x14ac:dyDescent="0.3">
      <c r="B22" s="5">
        <f t="shared" si="0"/>
        <v>2029</v>
      </c>
      <c r="C22" s="6">
        <v>26165.774137644374</v>
      </c>
      <c r="D22" s="6">
        <v>25813.650996785731</v>
      </c>
      <c r="E22" s="6" t="s">
        <v>12</v>
      </c>
      <c r="F22" s="6" t="s">
        <v>12</v>
      </c>
      <c r="G22" s="6">
        <v>25813.650996785731</v>
      </c>
      <c r="H22" s="6">
        <v>25694.52235997438</v>
      </c>
    </row>
    <row r="23" spans="2:8" ht="15.75" thickBot="1" x14ac:dyDescent="0.3">
      <c r="B23" s="7"/>
      <c r="C23" s="7"/>
      <c r="D23" s="7"/>
      <c r="E23" s="7"/>
      <c r="F23" s="7"/>
      <c r="G23" s="7"/>
      <c r="H23" s="7"/>
    </row>
    <row r="24" spans="2:8" ht="16.5" thickBot="1" x14ac:dyDescent="0.3">
      <c r="B24" s="9" t="s">
        <v>9</v>
      </c>
      <c r="C24" s="10"/>
      <c r="D24" s="10"/>
      <c r="E24" s="10"/>
      <c r="F24" s="10"/>
      <c r="G24" s="10"/>
      <c r="H24" s="11"/>
    </row>
    <row r="25" spans="2:8" ht="16.5" customHeight="1" thickBot="1" x14ac:dyDescent="0.3">
      <c r="B25" s="12" t="s">
        <v>1</v>
      </c>
      <c r="C25" s="2" t="s">
        <v>2</v>
      </c>
      <c r="D25" s="2">
        <v>2019</v>
      </c>
      <c r="E25" s="9" t="s">
        <v>13</v>
      </c>
      <c r="F25" s="11"/>
      <c r="G25" s="9" t="s">
        <v>5</v>
      </c>
      <c r="H25" s="11"/>
    </row>
    <row r="26" spans="2:8" ht="16.5" thickBot="1" x14ac:dyDescent="0.3">
      <c r="B26" s="13"/>
      <c r="C26" s="3" t="s">
        <v>3</v>
      </c>
      <c r="D26" s="3" t="s">
        <v>4</v>
      </c>
      <c r="E26" s="3" t="s">
        <v>6</v>
      </c>
      <c r="F26" s="3" t="s">
        <v>7</v>
      </c>
      <c r="G26" s="3" t="s">
        <v>6</v>
      </c>
      <c r="H26" s="3" t="s">
        <v>7</v>
      </c>
    </row>
    <row r="27" spans="2:8" ht="15.75" thickBot="1" x14ac:dyDescent="0.3">
      <c r="B27" s="14"/>
      <c r="C27" s="4" t="s">
        <v>8</v>
      </c>
      <c r="D27" s="4" t="s">
        <v>8</v>
      </c>
      <c r="E27" s="4" t="s">
        <v>8</v>
      </c>
      <c r="F27" s="4" t="s">
        <v>8</v>
      </c>
      <c r="G27" s="4" t="s">
        <v>8</v>
      </c>
      <c r="H27" s="4" t="s">
        <v>8</v>
      </c>
    </row>
    <row r="28" spans="2:8" ht="16.5" thickBot="1" x14ac:dyDescent="0.3">
      <c r="B28" s="5">
        <v>2020</v>
      </c>
      <c r="C28" s="6">
        <v>18465.977824190286</v>
      </c>
      <c r="D28" s="6">
        <v>18465.977824190286</v>
      </c>
      <c r="E28" s="6" t="s">
        <v>12</v>
      </c>
      <c r="F28" s="6" t="s">
        <v>12</v>
      </c>
      <c r="G28" s="6">
        <v>18465.977824190286</v>
      </c>
      <c r="H28" s="6">
        <v>18465.977824190286</v>
      </c>
    </row>
    <row r="29" spans="2:8" ht="16.5" thickBot="1" x14ac:dyDescent="0.3">
      <c r="B29" s="5">
        <f>B28+1</f>
        <v>2021</v>
      </c>
      <c r="C29" s="6">
        <v>18826.112583564805</v>
      </c>
      <c r="D29" s="6">
        <v>18800.238861978163</v>
      </c>
      <c r="E29" s="6" t="s">
        <v>12</v>
      </c>
      <c r="F29" s="6" t="s">
        <v>12</v>
      </c>
      <c r="G29" s="6">
        <v>18800.238861978163</v>
      </c>
      <c r="H29" s="6">
        <v>18824.563628342476</v>
      </c>
    </row>
    <row r="30" spans="2:8" ht="16.5" thickBot="1" x14ac:dyDescent="0.3">
      <c r="B30" s="5">
        <f t="shared" ref="B30:B37" si="1">B29+1</f>
        <v>2022</v>
      </c>
      <c r="C30" s="6">
        <v>18816.528108723996</v>
      </c>
      <c r="D30" s="6">
        <v>18764.780665550712</v>
      </c>
      <c r="E30" s="6" t="s">
        <v>12</v>
      </c>
      <c r="F30" s="6" t="s">
        <v>12</v>
      </c>
      <c r="G30" s="6">
        <v>18764.780665550712</v>
      </c>
      <c r="H30" s="6">
        <v>18782.724152485491</v>
      </c>
    </row>
    <row r="31" spans="2:8" ht="16.5" thickBot="1" x14ac:dyDescent="0.3">
      <c r="B31" s="5">
        <f t="shared" si="1"/>
        <v>2023</v>
      </c>
      <c r="C31" s="6">
        <v>19089.718635616602</v>
      </c>
      <c r="D31" s="6">
        <v>19012.097470856679</v>
      </c>
      <c r="E31" s="6" t="s">
        <v>12</v>
      </c>
      <c r="F31" s="6" t="s">
        <v>12</v>
      </c>
      <c r="G31" s="6">
        <v>19012.097470856679</v>
      </c>
      <c r="H31" s="6">
        <v>19023.524611914767</v>
      </c>
    </row>
    <row r="32" spans="2:8" ht="16.5" thickBot="1" x14ac:dyDescent="0.3">
      <c r="B32" s="5">
        <f t="shared" si="1"/>
        <v>2024</v>
      </c>
      <c r="C32" s="6">
        <v>19337.156856003108</v>
      </c>
      <c r="D32" s="6">
        <v>19233.661969656543</v>
      </c>
      <c r="E32" s="6" t="s">
        <v>12</v>
      </c>
      <c r="F32" s="6" t="s">
        <v>12</v>
      </c>
      <c r="G32" s="6">
        <v>19233.661969656543</v>
      </c>
      <c r="H32" s="6">
        <v>19238.356275462491</v>
      </c>
    </row>
    <row r="33" spans="2:8" ht="16.5" thickBot="1" x14ac:dyDescent="0.3">
      <c r="B33" s="5">
        <f t="shared" si="1"/>
        <v>2025</v>
      </c>
      <c r="C33" s="6">
        <v>19493.41199474665</v>
      </c>
      <c r="D33" s="6">
        <v>19364.043386813442</v>
      </c>
      <c r="E33" s="6" t="s">
        <v>12</v>
      </c>
      <c r="F33" s="6" t="s">
        <v>12</v>
      </c>
      <c r="G33" s="6">
        <v>19364.043386813442</v>
      </c>
      <c r="H33" s="6">
        <v>19362.388708755407</v>
      </c>
    </row>
    <row r="34" spans="2:8" ht="16.5" thickBot="1" x14ac:dyDescent="0.3">
      <c r="B34" s="5">
        <f t="shared" si="1"/>
        <v>2026</v>
      </c>
      <c r="C34" s="6">
        <v>19711.840892848995</v>
      </c>
      <c r="D34" s="6">
        <v>19556.598563329149</v>
      </c>
      <c r="E34" s="6" t="s">
        <v>12</v>
      </c>
      <c r="F34" s="6" t="s">
        <v>12</v>
      </c>
      <c r="G34" s="6">
        <v>19556.598563329149</v>
      </c>
      <c r="H34" s="6">
        <v>19548.918257711175</v>
      </c>
    </row>
    <row r="35" spans="2:8" ht="16.5" thickBot="1" x14ac:dyDescent="0.3">
      <c r="B35" s="5">
        <f t="shared" si="1"/>
        <v>2027</v>
      </c>
      <c r="C35" s="6">
        <v>19935.806529355657</v>
      </c>
      <c r="D35" s="6">
        <v>19754.690478249169</v>
      </c>
      <c r="E35" s="6" t="s">
        <v>12</v>
      </c>
      <c r="F35" s="6" t="s">
        <v>12</v>
      </c>
      <c r="G35" s="6">
        <v>19754.690478249169</v>
      </c>
      <c r="H35" s="6">
        <v>19741.256453060902</v>
      </c>
    </row>
    <row r="36" spans="2:8" ht="16.5" thickBot="1" x14ac:dyDescent="0.3">
      <c r="B36" s="5">
        <f t="shared" si="1"/>
        <v>2028</v>
      </c>
      <c r="C36" s="6">
        <v>20184.805260411755</v>
      </c>
      <c r="D36" s="6">
        <v>19977.815487718624</v>
      </c>
      <c r="E36" s="6" t="s">
        <v>12</v>
      </c>
      <c r="F36" s="6" t="s">
        <v>12</v>
      </c>
      <c r="G36" s="6">
        <v>19977.815487718624</v>
      </c>
      <c r="H36" s="6">
        <v>19958.855892120289</v>
      </c>
    </row>
    <row r="37" spans="2:8" ht="16.5" thickBot="1" x14ac:dyDescent="0.3">
      <c r="B37" s="5">
        <f t="shared" si="1"/>
        <v>2029</v>
      </c>
      <c r="C37" s="6">
        <v>20450.70818823174</v>
      </c>
      <c r="D37" s="6">
        <v>20217.844693951971</v>
      </c>
      <c r="E37" s="6" t="s">
        <v>12</v>
      </c>
      <c r="F37" s="6" t="s">
        <v>12</v>
      </c>
      <c r="G37" s="6">
        <v>20217.844693951971</v>
      </c>
      <c r="H37" s="6">
        <v>20193.550454064658</v>
      </c>
    </row>
    <row r="38" spans="2:8" ht="15.75" thickBot="1" x14ac:dyDescent="0.3">
      <c r="B38" s="7"/>
      <c r="C38" s="7"/>
      <c r="D38" s="7"/>
      <c r="E38" s="7"/>
      <c r="F38" s="7"/>
      <c r="G38" s="7"/>
      <c r="H38" s="7"/>
    </row>
    <row r="39" spans="2:8" ht="16.5" thickBot="1" x14ac:dyDescent="0.3">
      <c r="B39" s="9" t="s">
        <v>10</v>
      </c>
      <c r="C39" s="10"/>
      <c r="D39" s="10"/>
      <c r="E39" s="10"/>
      <c r="F39" s="10"/>
      <c r="G39" s="10"/>
      <c r="H39" s="11"/>
    </row>
    <row r="40" spans="2:8" ht="16.5" customHeight="1" thickBot="1" x14ac:dyDescent="0.3">
      <c r="B40" s="12" t="s">
        <v>1</v>
      </c>
      <c r="C40" s="2" t="s">
        <v>2</v>
      </c>
      <c r="D40" s="2">
        <v>2019</v>
      </c>
      <c r="E40" s="9" t="s">
        <v>13</v>
      </c>
      <c r="F40" s="11"/>
      <c r="G40" s="9" t="s">
        <v>5</v>
      </c>
      <c r="H40" s="11"/>
    </row>
    <row r="41" spans="2:8" ht="16.5" thickBot="1" x14ac:dyDescent="0.3">
      <c r="B41" s="13"/>
      <c r="C41" s="3" t="s">
        <v>3</v>
      </c>
      <c r="D41" s="3" t="s">
        <v>4</v>
      </c>
      <c r="E41" s="3" t="s">
        <v>6</v>
      </c>
      <c r="F41" s="3" t="s">
        <v>7</v>
      </c>
      <c r="G41" s="3" t="s">
        <v>6</v>
      </c>
      <c r="H41" s="3" t="s">
        <v>7</v>
      </c>
    </row>
    <row r="42" spans="2:8" ht="15.75" thickBot="1" x14ac:dyDescent="0.3">
      <c r="B42" s="14"/>
      <c r="C42" s="4" t="s">
        <v>11</v>
      </c>
      <c r="D42" s="4" t="s">
        <v>11</v>
      </c>
      <c r="E42" s="4" t="s">
        <v>11</v>
      </c>
      <c r="F42" s="4" t="s">
        <v>11</v>
      </c>
      <c r="G42" s="4" t="s">
        <v>11</v>
      </c>
      <c r="H42" s="4" t="s">
        <v>11</v>
      </c>
    </row>
    <row r="43" spans="2:8" ht="16.5" thickBot="1" x14ac:dyDescent="0.3">
      <c r="B43" s="5">
        <v>2020</v>
      </c>
      <c r="C43" s="6">
        <v>122224.94802366555</v>
      </c>
      <c r="D43" s="6">
        <v>122224.84802366556</v>
      </c>
      <c r="E43" s="6" t="s">
        <v>12</v>
      </c>
      <c r="F43" s="6" t="s">
        <v>12</v>
      </c>
      <c r="G43" s="6">
        <v>122224.84802366556</v>
      </c>
      <c r="H43" s="6">
        <v>122212.33802366555</v>
      </c>
    </row>
    <row r="44" spans="2:8" ht="16.5" thickBot="1" x14ac:dyDescent="0.3">
      <c r="B44" s="5">
        <f>B43+1</f>
        <v>2021</v>
      </c>
      <c r="C44" s="6">
        <v>122310.4583164425</v>
      </c>
      <c r="D44" s="6">
        <v>122310.2583164425</v>
      </c>
      <c r="E44" s="6" t="s">
        <v>12</v>
      </c>
      <c r="F44" s="6" t="s">
        <v>12</v>
      </c>
      <c r="G44" s="6">
        <v>122310.2583164425</v>
      </c>
      <c r="H44" s="6">
        <v>122282.29831644249</v>
      </c>
    </row>
    <row r="45" spans="2:8" ht="16.5" thickBot="1" x14ac:dyDescent="0.3">
      <c r="B45" s="5">
        <f t="shared" ref="B45:B52" si="2">B44+1</f>
        <v>2022</v>
      </c>
      <c r="C45" s="6">
        <v>122271.61630713812</v>
      </c>
      <c r="D45" s="6">
        <v>122271.31630713813</v>
      </c>
      <c r="E45" s="6" t="s">
        <v>12</v>
      </c>
      <c r="F45" s="6" t="s">
        <v>12</v>
      </c>
      <c r="G45" s="6">
        <v>122271.31630713813</v>
      </c>
      <c r="H45" s="6">
        <v>122224.74630713812</v>
      </c>
    </row>
    <row r="46" spans="2:8" ht="16.5" thickBot="1" x14ac:dyDescent="0.3">
      <c r="B46" s="5">
        <f t="shared" si="2"/>
        <v>2023</v>
      </c>
      <c r="C46" s="6">
        <v>122621.16091522705</v>
      </c>
      <c r="D46" s="6">
        <v>122620.76091522705</v>
      </c>
      <c r="E46" s="6" t="s">
        <v>12</v>
      </c>
      <c r="F46" s="6" t="s">
        <v>12</v>
      </c>
      <c r="G46" s="6">
        <v>122620.76091522705</v>
      </c>
      <c r="H46" s="6">
        <v>122552.55091522705</v>
      </c>
    </row>
    <row r="47" spans="2:8" ht="16.5" thickBot="1" x14ac:dyDescent="0.3">
      <c r="B47" s="5">
        <f t="shared" si="2"/>
        <v>2024</v>
      </c>
      <c r="C47" s="6">
        <v>123804.74311308861</v>
      </c>
      <c r="D47" s="6">
        <v>123804.24311308861</v>
      </c>
      <c r="E47" s="6" t="s">
        <v>12</v>
      </c>
      <c r="F47" s="6" t="s">
        <v>12</v>
      </c>
      <c r="G47" s="6">
        <v>123804.24311308861</v>
      </c>
      <c r="H47" s="6">
        <v>123714.30311308861</v>
      </c>
    </row>
    <row r="48" spans="2:8" ht="16.5" thickBot="1" x14ac:dyDescent="0.3">
      <c r="B48" s="5">
        <f t="shared" si="2"/>
        <v>2025</v>
      </c>
      <c r="C48" s="6">
        <v>124381.02741759912</v>
      </c>
      <c r="D48" s="6">
        <v>124380.42741759912</v>
      </c>
      <c r="E48" s="6" t="s">
        <v>12</v>
      </c>
      <c r="F48" s="6" t="s">
        <v>12</v>
      </c>
      <c r="G48" s="6">
        <v>124380.42741759912</v>
      </c>
      <c r="H48" s="6">
        <v>124269.69741759912</v>
      </c>
    </row>
    <row r="49" spans="2:8" ht="16.5" thickBot="1" x14ac:dyDescent="0.3">
      <c r="B49" s="5">
        <f t="shared" si="2"/>
        <v>2026</v>
      </c>
      <c r="C49" s="6">
        <v>125370.8566686883</v>
      </c>
      <c r="D49" s="6">
        <v>125370.1566686883</v>
      </c>
      <c r="E49" s="6" t="s">
        <v>12</v>
      </c>
      <c r="F49" s="6" t="s">
        <v>12</v>
      </c>
      <c r="G49" s="6">
        <v>125370.1566686883</v>
      </c>
      <c r="H49" s="6">
        <v>125238.25666868831</v>
      </c>
    </row>
    <row r="50" spans="2:8" ht="16.5" thickBot="1" x14ac:dyDescent="0.3">
      <c r="B50" s="5">
        <f t="shared" si="2"/>
        <v>2027</v>
      </c>
      <c r="C50" s="6">
        <v>126460.94866498571</v>
      </c>
      <c r="D50" s="6">
        <v>126460.14866498571</v>
      </c>
      <c r="E50" s="6" t="s">
        <v>12</v>
      </c>
      <c r="F50" s="6" t="s">
        <v>12</v>
      </c>
      <c r="G50" s="6">
        <v>126460.14866498571</v>
      </c>
      <c r="H50" s="6">
        <v>126307.52866498572</v>
      </c>
    </row>
    <row r="51" spans="2:8" ht="16.5" thickBot="1" x14ac:dyDescent="0.3">
      <c r="B51" s="5">
        <f t="shared" si="2"/>
        <v>2028</v>
      </c>
      <c r="C51" s="6">
        <v>127881.48831805054</v>
      </c>
      <c r="D51" s="6">
        <v>127880.58831805055</v>
      </c>
      <c r="E51" s="6" t="s">
        <v>12</v>
      </c>
      <c r="F51" s="6" t="s">
        <v>12</v>
      </c>
      <c r="G51" s="6">
        <v>127880.58831805055</v>
      </c>
      <c r="H51" s="6">
        <v>127706.68831805054</v>
      </c>
    </row>
    <row r="52" spans="2:8" ht="16.5" thickBot="1" x14ac:dyDescent="0.3">
      <c r="B52" s="5">
        <f t="shared" si="2"/>
        <v>2029</v>
      </c>
      <c r="C52" s="6">
        <v>128908.41059490407</v>
      </c>
      <c r="D52" s="6">
        <v>128907.41059490407</v>
      </c>
      <c r="E52" s="6" t="s">
        <v>12</v>
      </c>
      <c r="F52" s="6" t="s">
        <v>12</v>
      </c>
      <c r="G52" s="6">
        <v>128907.41059490407</v>
      </c>
      <c r="H52" s="6">
        <v>128713.36059490406</v>
      </c>
    </row>
  </sheetData>
  <mergeCells count="12">
    <mergeCell ref="B39:H39"/>
    <mergeCell ref="B40:B42"/>
    <mergeCell ref="E40:F40"/>
    <mergeCell ref="G40:H40"/>
    <mergeCell ref="B9:H9"/>
    <mergeCell ref="B10:B12"/>
    <mergeCell ref="E10:F10"/>
    <mergeCell ref="G10:H10"/>
    <mergeCell ref="B24:H24"/>
    <mergeCell ref="B25:B27"/>
    <mergeCell ref="E25:F25"/>
    <mergeCell ref="G25:H25"/>
  </mergeCells>
  <pageMargins left="0.7" right="0.7" top="0.75" bottom="0.75" header="0.3" footer="0.3"/>
  <pageSetup scale="7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