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Workgroups\FPC Regulatory and Pricing\Rates\Conservation Goals\2019 Goal Setting\Discovery\STAFF\STAFF 3rd ROG\Draft 1\Formatted\"/>
    </mc:Choice>
  </mc:AlternateContent>
  <bookViews>
    <workbookView xWindow="0" yWindow="0" windowWidth="25995" windowHeight="113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D25" i="1"/>
  <c r="E25" i="1"/>
  <c r="F25" i="1"/>
  <c r="G25" i="1"/>
  <c r="H25" i="1"/>
  <c r="I25" i="1"/>
  <c r="J25" i="1"/>
  <c r="B25" i="1"/>
  <c r="J24" i="1"/>
  <c r="J23" i="1"/>
  <c r="G24" i="1"/>
  <c r="G23" i="1"/>
  <c r="D24" i="1"/>
  <c r="D23" i="1"/>
  <c r="C17" i="1"/>
  <c r="D17" i="1"/>
  <c r="E17" i="1"/>
  <c r="F17" i="1"/>
  <c r="G17" i="1"/>
  <c r="H17" i="1"/>
  <c r="I17" i="1"/>
  <c r="J17" i="1"/>
  <c r="B17" i="1"/>
  <c r="J16" i="1"/>
  <c r="J15" i="1"/>
  <c r="G16" i="1"/>
  <c r="G15" i="1"/>
  <c r="D16" i="1"/>
  <c r="D15" i="1"/>
  <c r="C9" i="1"/>
  <c r="D9" i="1"/>
  <c r="E9" i="1"/>
  <c r="F9" i="1"/>
  <c r="G9" i="1"/>
  <c r="H9" i="1"/>
  <c r="I9" i="1"/>
  <c r="J9" i="1"/>
  <c r="B9" i="1"/>
  <c r="J8" i="1"/>
  <c r="J7" i="1"/>
  <c r="G8" i="1"/>
  <c r="G7" i="1"/>
  <c r="D8" i="1"/>
  <c r="D7" i="1"/>
</calcChain>
</file>

<file path=xl/sharedStrings.xml><?xml version="1.0" encoding="utf-8"?>
<sst xmlns="http://schemas.openxmlformats.org/spreadsheetml/2006/main" count="52" uniqueCount="16">
  <si>
    <t>Technical Potential- Change Since Last Goalsetting Proceeding</t>
  </si>
  <si>
    <t>TPS</t>
  </si>
  <si>
    <t>Summer Peak (MW)</t>
  </si>
  <si>
    <t>Winter Peak (MW)</t>
  </si>
  <si>
    <t>Annual Energy (GWh)</t>
  </si>
  <si>
    <t>Res</t>
  </si>
  <si>
    <t>Total</t>
  </si>
  <si>
    <t>Delta</t>
  </si>
  <si>
    <t>Com/Ind</t>
  </si>
  <si>
    <t>Energy Efficiency (EE)</t>
  </si>
  <si>
    <t>Demand Response (DR)</t>
  </si>
  <si>
    <t>Demand-Side Renewables (DSRE)</t>
  </si>
  <si>
    <t>2014*</t>
  </si>
  <si>
    <t>2019**</t>
  </si>
  <si>
    <t>**Includes, PV, storage, and CHP</t>
  </si>
  <si>
    <t xml:space="preserve"> *PV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</si>
</sst>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37" fontId="1" fillId="0" borderId="1" xfId="0" applyNumberFormat="1" applyFont="1" applyBorder="1"/>
    <xf numFmtId="0" fontId="1" fillId="0" borderId="0" xfId="0" applyFont="1"/>
    <xf numFmtId="0" fontId="1" fillId="0" borderId="5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7"/>
  <sheetViews>
    <sheetView tabSelected="1" workbookViewId="0">
      <selection activeCell="Q14" sqref="Q14"/>
    </sheetView>
  </sheetViews>
  <sheetFormatPr defaultRowHeight="15" x14ac:dyDescent="0.25"/>
  <sheetData>
    <row r="3" spans="1:10" ht="15.75" x14ac:dyDescent="0.25">
      <c r="A3" s="1" t="s">
        <v>9</v>
      </c>
      <c r="B3" s="1"/>
      <c r="C3" s="1"/>
      <c r="D3" s="1"/>
      <c r="E3" s="1"/>
      <c r="F3" s="1"/>
      <c r="G3" s="1"/>
      <c r="H3" s="1"/>
      <c r="I3" s="1"/>
      <c r="J3" s="1"/>
    </row>
    <row r="4" spans="1:10" ht="15.75" x14ac:dyDescent="0.25">
      <c r="A4" s="2" t="s">
        <v>0</v>
      </c>
      <c r="B4" s="3"/>
      <c r="C4" s="3"/>
      <c r="D4" s="3"/>
      <c r="E4" s="3"/>
      <c r="F4" s="3"/>
      <c r="G4" s="3"/>
      <c r="H4" s="3"/>
      <c r="I4" s="3"/>
      <c r="J4" s="4"/>
    </row>
    <row r="5" spans="1:10" ht="15.75" x14ac:dyDescent="0.25">
      <c r="A5" s="5" t="s">
        <v>1</v>
      </c>
      <c r="B5" s="2" t="s">
        <v>2</v>
      </c>
      <c r="C5" s="3"/>
      <c r="D5" s="4"/>
      <c r="E5" s="2" t="s">
        <v>3</v>
      </c>
      <c r="F5" s="3"/>
      <c r="G5" s="4"/>
      <c r="H5" s="2" t="s">
        <v>4</v>
      </c>
      <c r="I5" s="3"/>
      <c r="J5" s="4"/>
    </row>
    <row r="6" spans="1:10" ht="15.75" x14ac:dyDescent="0.25">
      <c r="A6" s="6"/>
      <c r="B6" s="7" t="s">
        <v>5</v>
      </c>
      <c r="C6" s="7" t="s">
        <v>8</v>
      </c>
      <c r="D6" s="7" t="s">
        <v>6</v>
      </c>
      <c r="E6" s="7" t="s">
        <v>5</v>
      </c>
      <c r="F6" s="7" t="s">
        <v>8</v>
      </c>
      <c r="G6" s="7" t="s">
        <v>6</v>
      </c>
      <c r="H6" s="7" t="s">
        <v>5</v>
      </c>
      <c r="I6" s="7" t="s">
        <v>8</v>
      </c>
      <c r="J6" s="7" t="s">
        <v>6</v>
      </c>
    </row>
    <row r="7" spans="1:10" ht="15.75" x14ac:dyDescent="0.25">
      <c r="A7" s="8">
        <v>2014</v>
      </c>
      <c r="B7" s="9">
        <v>455</v>
      </c>
      <c r="C7" s="9">
        <v>265</v>
      </c>
      <c r="D7" s="9">
        <f>SUM(B7:C7)</f>
        <v>720</v>
      </c>
      <c r="E7" s="9">
        <v>300</v>
      </c>
      <c r="F7" s="9">
        <v>148</v>
      </c>
      <c r="G7" s="9">
        <f>SUM(E7:F7)</f>
        <v>448</v>
      </c>
      <c r="H7" s="9">
        <v>1796</v>
      </c>
      <c r="I7" s="9">
        <v>1457</v>
      </c>
      <c r="J7" s="9">
        <f t="shared" ref="J7:J8" si="0">SUM(H7:I7)</f>
        <v>3253</v>
      </c>
    </row>
    <row r="8" spans="1:10" ht="15.75" x14ac:dyDescent="0.25">
      <c r="A8" s="8">
        <v>2019</v>
      </c>
      <c r="B8" s="9">
        <v>391</v>
      </c>
      <c r="C8" s="9">
        <v>231</v>
      </c>
      <c r="D8" s="9">
        <f t="shared" ref="D8" si="1">SUM(B8:C8)</f>
        <v>622</v>
      </c>
      <c r="E8" s="9">
        <v>199</v>
      </c>
      <c r="F8" s="9">
        <v>129</v>
      </c>
      <c r="G8" s="9">
        <f t="shared" ref="G8" si="2">SUM(E8:F8)</f>
        <v>328</v>
      </c>
      <c r="H8" s="9">
        <v>1464</v>
      </c>
      <c r="I8" s="9">
        <v>1105</v>
      </c>
      <c r="J8" s="9">
        <f t="shared" si="0"/>
        <v>2569</v>
      </c>
    </row>
    <row r="9" spans="1:10" ht="15.75" x14ac:dyDescent="0.25">
      <c r="A9" s="8" t="s">
        <v>7</v>
      </c>
      <c r="B9" s="9">
        <f>B8-B7</f>
        <v>-64</v>
      </c>
      <c r="C9" s="9">
        <f t="shared" ref="C9:J9" si="3">C8-C7</f>
        <v>-34</v>
      </c>
      <c r="D9" s="9">
        <f t="shared" si="3"/>
        <v>-98</v>
      </c>
      <c r="E9" s="9">
        <f t="shared" si="3"/>
        <v>-101</v>
      </c>
      <c r="F9" s="9">
        <f t="shared" si="3"/>
        <v>-19</v>
      </c>
      <c r="G9" s="9">
        <f t="shared" si="3"/>
        <v>-120</v>
      </c>
      <c r="H9" s="9">
        <f t="shared" si="3"/>
        <v>-332</v>
      </c>
      <c r="I9" s="9">
        <f t="shared" si="3"/>
        <v>-352</v>
      </c>
      <c r="J9" s="9">
        <f t="shared" si="3"/>
        <v>-684</v>
      </c>
    </row>
    <row r="10" spans="1:10" ht="15.75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</row>
    <row r="11" spans="1:10" ht="15.75" x14ac:dyDescent="0.25">
      <c r="A11" s="1" t="s">
        <v>10</v>
      </c>
      <c r="B11" s="1"/>
      <c r="C11" s="1"/>
      <c r="D11" s="1"/>
      <c r="E11" s="1"/>
      <c r="F11" s="1"/>
      <c r="G11" s="1"/>
      <c r="H11" s="1"/>
      <c r="I11" s="1"/>
      <c r="J11" s="1"/>
    </row>
    <row r="12" spans="1:10" ht="15.75" x14ac:dyDescent="0.25">
      <c r="A12" s="2" t="s">
        <v>0</v>
      </c>
      <c r="B12" s="3"/>
      <c r="C12" s="3"/>
      <c r="D12" s="3"/>
      <c r="E12" s="3"/>
      <c r="F12" s="3"/>
      <c r="G12" s="3"/>
      <c r="H12" s="3"/>
      <c r="I12" s="3"/>
      <c r="J12" s="4"/>
    </row>
    <row r="13" spans="1:10" ht="15.75" x14ac:dyDescent="0.25">
      <c r="A13" s="5" t="s">
        <v>1</v>
      </c>
      <c r="B13" s="2" t="s">
        <v>2</v>
      </c>
      <c r="C13" s="3"/>
      <c r="D13" s="4"/>
      <c r="E13" s="2" t="s">
        <v>3</v>
      </c>
      <c r="F13" s="3"/>
      <c r="G13" s="4"/>
      <c r="H13" s="2" t="s">
        <v>4</v>
      </c>
      <c r="I13" s="3"/>
      <c r="J13" s="4"/>
    </row>
    <row r="14" spans="1:10" ht="15.75" x14ac:dyDescent="0.25">
      <c r="A14" s="6"/>
      <c r="B14" s="7" t="s">
        <v>5</v>
      </c>
      <c r="C14" s="7" t="s">
        <v>8</v>
      </c>
      <c r="D14" s="7" t="s">
        <v>6</v>
      </c>
      <c r="E14" s="7" t="s">
        <v>5</v>
      </c>
      <c r="F14" s="7" t="s">
        <v>8</v>
      </c>
      <c r="G14" s="7" t="s">
        <v>6</v>
      </c>
      <c r="H14" s="7" t="s">
        <v>5</v>
      </c>
      <c r="I14" s="7" t="s">
        <v>8</v>
      </c>
      <c r="J14" s="7" t="s">
        <v>6</v>
      </c>
    </row>
    <row r="15" spans="1:10" ht="15.75" x14ac:dyDescent="0.25">
      <c r="A15" s="8">
        <v>2014</v>
      </c>
      <c r="B15" s="9">
        <v>201</v>
      </c>
      <c r="C15" s="9">
        <v>84</v>
      </c>
      <c r="D15" s="9">
        <f>SUM(B15:C15)</f>
        <v>285</v>
      </c>
      <c r="E15" s="9">
        <v>213</v>
      </c>
      <c r="F15" s="9">
        <v>34</v>
      </c>
      <c r="G15" s="9">
        <f t="shared" ref="G15:G16" si="4">SUM(E15:F15)</f>
        <v>247</v>
      </c>
      <c r="H15" s="9">
        <v>0</v>
      </c>
      <c r="I15" s="9">
        <v>0</v>
      </c>
      <c r="J15" s="9">
        <f t="shared" ref="J15:J16" si="5">SUM(H15:I15)</f>
        <v>0</v>
      </c>
    </row>
    <row r="16" spans="1:10" ht="15.75" x14ac:dyDescent="0.25">
      <c r="A16" s="8">
        <v>2019</v>
      </c>
      <c r="B16" s="9">
        <v>465</v>
      </c>
      <c r="C16" s="9">
        <v>493</v>
      </c>
      <c r="D16" s="9">
        <f>SUM(B16:C16)</f>
        <v>958</v>
      </c>
      <c r="E16" s="9">
        <v>667</v>
      </c>
      <c r="F16" s="9">
        <v>430</v>
      </c>
      <c r="G16" s="9">
        <f t="shared" si="4"/>
        <v>1097</v>
      </c>
      <c r="H16" s="9">
        <v>0</v>
      </c>
      <c r="I16" s="9">
        <v>0</v>
      </c>
      <c r="J16" s="9">
        <f t="shared" si="5"/>
        <v>0</v>
      </c>
    </row>
    <row r="17" spans="1:10" ht="15.75" x14ac:dyDescent="0.25">
      <c r="A17" s="8" t="s">
        <v>7</v>
      </c>
      <c r="B17" s="9">
        <f>B16-B15</f>
        <v>264</v>
      </c>
      <c r="C17" s="9">
        <f t="shared" ref="C17:J17" si="6">C16-C15</f>
        <v>409</v>
      </c>
      <c r="D17" s="9">
        <f t="shared" si="6"/>
        <v>673</v>
      </c>
      <c r="E17" s="9">
        <f t="shared" si="6"/>
        <v>454</v>
      </c>
      <c r="F17" s="9">
        <f t="shared" si="6"/>
        <v>396</v>
      </c>
      <c r="G17" s="9">
        <f t="shared" si="6"/>
        <v>850</v>
      </c>
      <c r="H17" s="9">
        <f t="shared" si="6"/>
        <v>0</v>
      </c>
      <c r="I17" s="9">
        <f t="shared" si="6"/>
        <v>0</v>
      </c>
      <c r="J17" s="9">
        <f t="shared" si="6"/>
        <v>0</v>
      </c>
    </row>
    <row r="18" spans="1:10" ht="15.75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</row>
    <row r="19" spans="1:10" ht="15.75" x14ac:dyDescent="0.25">
      <c r="A19" s="1" t="s">
        <v>11</v>
      </c>
      <c r="B19" s="1"/>
      <c r="C19" s="1"/>
      <c r="D19" s="1"/>
      <c r="E19" s="1"/>
      <c r="F19" s="1"/>
      <c r="G19" s="1"/>
      <c r="H19" s="1"/>
      <c r="I19" s="1"/>
      <c r="J19" s="1"/>
    </row>
    <row r="20" spans="1:10" ht="15.75" x14ac:dyDescent="0.25">
      <c r="A20" s="2" t="s">
        <v>0</v>
      </c>
      <c r="B20" s="3"/>
      <c r="C20" s="3"/>
      <c r="D20" s="3"/>
      <c r="E20" s="3"/>
      <c r="F20" s="3"/>
      <c r="G20" s="3"/>
      <c r="H20" s="3"/>
      <c r="I20" s="3"/>
      <c r="J20" s="4"/>
    </row>
    <row r="21" spans="1:10" ht="15.75" x14ac:dyDescent="0.25">
      <c r="A21" s="5" t="s">
        <v>1</v>
      </c>
      <c r="B21" s="2" t="s">
        <v>2</v>
      </c>
      <c r="C21" s="3"/>
      <c r="D21" s="4"/>
      <c r="E21" s="2" t="s">
        <v>3</v>
      </c>
      <c r="F21" s="3"/>
      <c r="G21" s="4"/>
      <c r="H21" s="2" t="s">
        <v>4</v>
      </c>
      <c r="I21" s="3"/>
      <c r="J21" s="4"/>
    </row>
    <row r="22" spans="1:10" ht="15.75" x14ac:dyDescent="0.25">
      <c r="A22" s="6"/>
      <c r="B22" s="7" t="s">
        <v>5</v>
      </c>
      <c r="C22" s="7" t="s">
        <v>8</v>
      </c>
      <c r="D22" s="7" t="s">
        <v>6</v>
      </c>
      <c r="E22" s="7" t="s">
        <v>5</v>
      </c>
      <c r="F22" s="7" t="s">
        <v>8</v>
      </c>
      <c r="G22" s="7" t="s">
        <v>6</v>
      </c>
      <c r="H22" s="7" t="s">
        <v>5</v>
      </c>
      <c r="I22" s="7" t="s">
        <v>8</v>
      </c>
      <c r="J22" s="7" t="s">
        <v>6</v>
      </c>
    </row>
    <row r="23" spans="1:10" ht="15.75" x14ac:dyDescent="0.25">
      <c r="A23" s="8" t="s">
        <v>12</v>
      </c>
      <c r="B23" s="9">
        <v>929</v>
      </c>
      <c r="C23" s="9">
        <v>552</v>
      </c>
      <c r="D23" s="9">
        <f>SUM(B23:C23)</f>
        <v>1481</v>
      </c>
      <c r="E23" s="9">
        <v>169</v>
      </c>
      <c r="F23" s="9">
        <v>70</v>
      </c>
      <c r="G23" s="9">
        <f>SUM(E23:F23)</f>
        <v>239</v>
      </c>
      <c r="H23" s="9">
        <v>2559</v>
      </c>
      <c r="I23" s="9">
        <v>1458</v>
      </c>
      <c r="J23" s="9">
        <f>SUM(H23:I23)</f>
        <v>4017</v>
      </c>
    </row>
    <row r="24" spans="1:10" ht="15.75" x14ac:dyDescent="0.25">
      <c r="A24" s="8" t="s">
        <v>13</v>
      </c>
      <c r="B24" s="9">
        <v>89</v>
      </c>
      <c r="C24" s="9">
        <v>363</v>
      </c>
      <c r="D24" s="9">
        <f>SUM(B24:C24)</f>
        <v>452</v>
      </c>
      <c r="E24" s="9">
        <v>326</v>
      </c>
      <c r="F24" s="9">
        <v>147</v>
      </c>
      <c r="G24" s="9">
        <f>SUM(E24:F24)</f>
        <v>473</v>
      </c>
      <c r="H24" s="9">
        <v>2072</v>
      </c>
      <c r="I24" s="9">
        <v>2195</v>
      </c>
      <c r="J24" s="9">
        <f>SUM(H24:I24)</f>
        <v>4267</v>
      </c>
    </row>
    <row r="25" spans="1:10" ht="15.75" x14ac:dyDescent="0.25">
      <c r="A25" s="8" t="s">
        <v>7</v>
      </c>
      <c r="B25" s="9">
        <f>B24-B23</f>
        <v>-840</v>
      </c>
      <c r="C25" s="9">
        <f t="shared" ref="C25:J25" si="7">C24-C23</f>
        <v>-189</v>
      </c>
      <c r="D25" s="9">
        <f t="shared" si="7"/>
        <v>-1029</v>
      </c>
      <c r="E25" s="9">
        <f t="shared" si="7"/>
        <v>157</v>
      </c>
      <c r="F25" s="9">
        <f t="shared" si="7"/>
        <v>77</v>
      </c>
      <c r="G25" s="9">
        <f t="shared" si="7"/>
        <v>234</v>
      </c>
      <c r="H25" s="9">
        <f t="shared" si="7"/>
        <v>-487</v>
      </c>
      <c r="I25" s="9">
        <f t="shared" si="7"/>
        <v>737</v>
      </c>
      <c r="J25" s="9">
        <f t="shared" si="7"/>
        <v>250</v>
      </c>
    </row>
    <row r="26" spans="1:10" ht="15.75" x14ac:dyDescent="0.25">
      <c r="A26" s="11" t="s">
        <v>15</v>
      </c>
      <c r="B26" s="11"/>
      <c r="C26" s="11"/>
      <c r="D26" s="11"/>
      <c r="E26" s="11"/>
      <c r="F26" s="11"/>
      <c r="G26" s="11"/>
      <c r="H26" s="11"/>
      <c r="I26" s="11"/>
      <c r="J26" s="11"/>
    </row>
    <row r="27" spans="1:10" ht="15.75" x14ac:dyDescent="0.25">
      <c r="A27" s="12" t="s">
        <v>14</v>
      </c>
      <c r="B27" s="12"/>
      <c r="C27" s="12"/>
      <c r="D27" s="12"/>
      <c r="E27" s="12"/>
      <c r="F27" s="12"/>
      <c r="G27" s="12"/>
      <c r="H27" s="12"/>
      <c r="I27" s="12"/>
      <c r="J27" s="12"/>
    </row>
  </sheetData>
  <mergeCells count="20">
    <mergeCell ref="A12:J12"/>
    <mergeCell ref="A3:J3"/>
    <mergeCell ref="A11:J11"/>
    <mergeCell ref="A19:J19"/>
    <mergeCell ref="A4:J4"/>
    <mergeCell ref="B5:D5"/>
    <mergeCell ref="E5:G5"/>
    <mergeCell ref="H5:J5"/>
    <mergeCell ref="A5:A6"/>
    <mergeCell ref="A26:J26"/>
    <mergeCell ref="A27:J27"/>
    <mergeCell ref="A13:A14"/>
    <mergeCell ref="B13:D13"/>
    <mergeCell ref="E13:G13"/>
    <mergeCell ref="H13:J13"/>
    <mergeCell ref="A20:J20"/>
    <mergeCell ref="A21:A22"/>
    <mergeCell ref="B21:D21"/>
    <mergeCell ref="E21:G21"/>
    <mergeCell ref="H21:J21"/>
  </mergeCells>
  <pageMargins left="0.7" right="0.7" top="0.75" bottom="0.75" header="0.3" footer="0.3"/>
  <pageSetup orientation="portrait" r:id="rId1"/>
  <ignoredErrors>
    <ignoredError sqref="D7:D8 D15:D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NextEra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Floyd, John</dc:creator>
  <cp:lastModifiedBy>Harris, Keith</cp:lastModifiedBy>
  <dcterms:created xsi:type="dcterms:W3CDTF">2019-05-30T18:27:45Z</dcterms:created>
  <dcterms:modified xsi:type="dcterms:W3CDTF">2019-06-04T19:00:45Z</dcterms:modified>
</cp:coreProperties>
</file>