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orkgroups\FPC Marketing\Regulatory Dockets\20190016-EG DSM Goals\Discovery\SACE\PODS\SACE 4th PODS\SACE_POD_27\ROG 77\"/>
    </mc:Choice>
  </mc:AlternateContent>
  <bookViews>
    <workbookView xWindow="0" yWindow="0" windowWidth="23040" windowHeight="9195"/>
  </bookViews>
  <sheets>
    <sheet name="Measures Installe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79" i="1" l="1"/>
  <c r="E80" i="1"/>
  <c r="E81" i="1"/>
  <c r="E82" i="1"/>
  <c r="E83" i="1"/>
  <c r="E84" i="1"/>
  <c r="E85" i="1"/>
  <c r="E86" i="1"/>
  <c r="E87" i="1"/>
  <c r="E88" i="1"/>
  <c r="E41" i="1"/>
  <c r="E42" i="1"/>
  <c r="E43" i="1"/>
  <c r="E44" i="1"/>
  <c r="E45" i="1"/>
  <c r="E46" i="1"/>
  <c r="E40" i="1"/>
  <c r="E78" i="1" l="1"/>
  <c r="E39" i="1"/>
  <c r="E38" i="1"/>
  <c r="E37" i="1"/>
  <c r="E36" i="1"/>
  <c r="E35" i="1"/>
  <c r="C33" i="1" l="1"/>
  <c r="D33" i="1"/>
  <c r="F33" i="1"/>
  <c r="G33" i="1"/>
  <c r="H33" i="1" l="1"/>
  <c r="E19" i="1" l="1"/>
  <c r="E20" i="1"/>
  <c r="E21" i="1"/>
  <c r="E22" i="1"/>
  <c r="E23" i="1"/>
  <c r="E24" i="1"/>
  <c r="E25" i="1"/>
  <c r="E64" i="1" l="1"/>
  <c r="E62" i="1"/>
  <c r="E60" i="1"/>
  <c r="E58" i="1"/>
  <c r="E5" i="1"/>
  <c r="E31" i="1"/>
  <c r="E30" i="1"/>
  <c r="E29" i="1"/>
  <c r="E28" i="1"/>
  <c r="E27" i="1"/>
  <c r="E26" i="1"/>
  <c r="E13" i="1"/>
  <c r="E12" i="1"/>
  <c r="E6" i="1"/>
  <c r="E7" i="1"/>
  <c r="E8" i="1"/>
  <c r="E9" i="1"/>
  <c r="E10" i="1"/>
  <c r="E11" i="1"/>
  <c r="E47" i="1"/>
  <c r="E114" i="1"/>
  <c r="E113" i="1"/>
  <c r="E112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77" i="1"/>
  <c r="E32" i="1"/>
  <c r="E34" i="1"/>
  <c r="E49" i="1"/>
  <c r="E50" i="1"/>
  <c r="E51" i="1"/>
  <c r="E52" i="1"/>
  <c r="E53" i="1"/>
  <c r="E54" i="1"/>
  <c r="E48" i="1"/>
  <c r="E55" i="1"/>
  <c r="E56" i="1"/>
  <c r="E57" i="1"/>
  <c r="E59" i="1"/>
  <c r="E61" i="1"/>
  <c r="E63" i="1"/>
  <c r="E65" i="1"/>
  <c r="E66" i="1"/>
  <c r="E67" i="1"/>
  <c r="E68" i="1"/>
  <c r="E69" i="1"/>
  <c r="E70" i="1"/>
  <c r="E71" i="1"/>
  <c r="E72" i="1"/>
  <c r="E73" i="1"/>
  <c r="E33" i="1" l="1"/>
</calcChain>
</file>

<file path=xl/sharedStrings.xml><?xml version="1.0" encoding="utf-8"?>
<sst xmlns="http://schemas.openxmlformats.org/spreadsheetml/2006/main" count="280" uniqueCount="106">
  <si>
    <t>Landlord/Renter Customer Incentive Program</t>
  </si>
  <si>
    <t>Residential HVAC Maintenance</t>
  </si>
  <si>
    <t>Residential HVAC Early Retirement Tier 1</t>
  </si>
  <si>
    <t>Residential HVAC Early Retirement Tier 2</t>
  </si>
  <si>
    <t>Residential HVAC Early Retirement Tier 3</t>
  </si>
  <si>
    <t>Residential HVAC Efficiency Upgrade Tier 1</t>
  </si>
  <si>
    <t>Residential HVAC Efficiency Upgrade Tier 2</t>
  </si>
  <si>
    <t>Residential HVAC Efficiency Upgrade Tier 3</t>
  </si>
  <si>
    <t>Residential Duct Repair</t>
  </si>
  <si>
    <t>Residential ECM Fan</t>
  </si>
  <si>
    <t>Residential HPWH</t>
  </si>
  <si>
    <t>Variable Speed/Flow Pool Pump</t>
  </si>
  <si>
    <t>Energy Select</t>
  </si>
  <si>
    <t>Energy Select Lite</t>
  </si>
  <si>
    <t>Residential Energy Star Refrigerator</t>
  </si>
  <si>
    <t>Residential Energy Star Freezer</t>
  </si>
  <si>
    <t>Residential Energy Star Window A/C</t>
  </si>
  <si>
    <t>Residential Energy Star Clothes Washer</t>
  </si>
  <si>
    <t>Residential CFL</t>
  </si>
  <si>
    <t>Residential Refrigerator Recycling</t>
  </si>
  <si>
    <t>Residential Program Measures</t>
  </si>
  <si>
    <t>2010 Plan</t>
  </si>
  <si>
    <t>2015 Plan</t>
  </si>
  <si>
    <t>Commercial HVAC Retrocommissioning</t>
  </si>
  <si>
    <t>Commercial HVAC Program</t>
  </si>
  <si>
    <t>Commercial Geothermal Heat Pump Program</t>
  </si>
  <si>
    <t>Commercial HPWH Program</t>
  </si>
  <si>
    <t>Commercial Ceiling/Roof Insulation Program</t>
  </si>
  <si>
    <t>Commercial Window Film</t>
  </si>
  <si>
    <t>Commercial Interior Lighting</t>
  </si>
  <si>
    <t>Commercial Interior Lighting - LED</t>
  </si>
  <si>
    <t>Commercial Occupancy Sensor - Interior Lighting</t>
  </si>
  <si>
    <t>Commercial Reflective Roof</t>
  </si>
  <si>
    <t>Commercial Occupancy Sensor - HVAC</t>
  </si>
  <si>
    <t>Commercial EE Motor 1-5 HP</t>
  </si>
  <si>
    <t>Commercial EE Motor 6-50 HP</t>
  </si>
  <si>
    <t>Commercial EE Motor 51 + HP</t>
  </si>
  <si>
    <t>Convection Oven</t>
  </si>
  <si>
    <t>Commercial/Industrial Custom Incentive</t>
  </si>
  <si>
    <t>Food Service Efficiency Fryer</t>
  </si>
  <si>
    <t>Food Service Efficiency Griddle</t>
  </si>
  <si>
    <t>Food Service Efficiency Steamer</t>
  </si>
  <si>
    <t>Food Service Efficiency Holding Cabinet</t>
  </si>
  <si>
    <t>Food Service Efficiency Ice Machine</t>
  </si>
  <si>
    <t>Residential Solar Thermal</t>
  </si>
  <si>
    <t>Residential Solar PV</t>
  </si>
  <si>
    <t>Commercial Solar PV</t>
  </si>
  <si>
    <t>Solar Measures</t>
  </si>
  <si>
    <t>Commercial Program Measures</t>
  </si>
  <si>
    <t>Combined</t>
  </si>
  <si>
    <t>Residential Quality Installation</t>
  </si>
  <si>
    <t>NA</t>
  </si>
  <si>
    <t>Bathroom Aerators</t>
  </si>
  <si>
    <t>14 W Spiral CFLs</t>
  </si>
  <si>
    <t>20 W Spiral CFLs</t>
  </si>
  <si>
    <t>23 W Spiral CFLs</t>
  </si>
  <si>
    <t>9 W Spiral CFLs</t>
  </si>
  <si>
    <t>Coil Brush</t>
  </si>
  <si>
    <t>Dual Spray Aerators</t>
  </si>
  <si>
    <t>Foam Outlet Gasket</t>
  </si>
  <si>
    <t>Foam Switch Gasket</t>
  </si>
  <si>
    <t>Handheld Shower</t>
  </si>
  <si>
    <t>Massage Showerhead</t>
  </si>
  <si>
    <t>W/H Pipe Insul. 1/2" x 3'</t>
  </si>
  <si>
    <t>WH Pipe Insul. 3/4" x 3'</t>
  </si>
  <si>
    <t>Refrigerator Thermometer</t>
  </si>
  <si>
    <t>W/H Temperature check</t>
  </si>
  <si>
    <t>Residentail HVAC Total</t>
  </si>
  <si>
    <t>Residential Ceiling Insulation (Sq Ft)</t>
  </si>
  <si>
    <t>Residential High Performance Window (Sq Ft)</t>
  </si>
  <si>
    <t>Residential Window Film (Sq Ft)</t>
  </si>
  <si>
    <t>Residential Reflective Roof (Sq Ft)</t>
  </si>
  <si>
    <t>Residential Ceiling Insulation (Count of Participants)</t>
  </si>
  <si>
    <t>Residential High Performance Window (Count of Participants)</t>
  </si>
  <si>
    <t>Residential Window Film (Count of Participants)</t>
  </si>
  <si>
    <t>Residential Reflective Roof (Count of Participants)</t>
  </si>
  <si>
    <t>Residential Community Energy Saver (Home Assessments)</t>
  </si>
  <si>
    <t>Filter 12x20x1</t>
  </si>
  <si>
    <t>Filter 12x24x1</t>
  </si>
  <si>
    <t>Filter 14x20x1</t>
  </si>
  <si>
    <t>Filter 14x25x1</t>
  </si>
  <si>
    <t>Filter 16x20x1</t>
  </si>
  <si>
    <t>Filter 16x25x1</t>
  </si>
  <si>
    <t>Filter 20x20x1</t>
  </si>
  <si>
    <t>Filter 20x24x1</t>
  </si>
  <si>
    <t>Filter 20x25x1</t>
  </si>
  <si>
    <t>Filter 24x24x1</t>
  </si>
  <si>
    <t>Filter Hog Hair</t>
  </si>
  <si>
    <t>All Inclusive</t>
  </si>
  <si>
    <t>Indoor Coil Clean</t>
  </si>
  <si>
    <t>Initial Test and Charge Repair</t>
  </si>
  <si>
    <t>Non-Qualifying Repair</t>
  </si>
  <si>
    <t>Outdoor Coil Clean</t>
  </si>
  <si>
    <t>Charge Repair with Indoor Coil Cleaning</t>
  </si>
  <si>
    <t>Indoor Coil Clean (&lt;= 5 ton)</t>
  </si>
  <si>
    <t>Outdoor Coil Clean (&lt;= 5 ton)</t>
  </si>
  <si>
    <t>Outdoor Coil Clean (&gt; 5 ton)</t>
  </si>
  <si>
    <t>StripCutOutInstall</t>
  </si>
  <si>
    <t>Initial Test Only</t>
  </si>
  <si>
    <t>Initial Needing Repair</t>
  </si>
  <si>
    <t>Initial Test and Airflow Repair</t>
  </si>
  <si>
    <t>Too Low to Test</t>
  </si>
  <si>
    <t>Initial Test with Coil Cleaning</t>
  </si>
  <si>
    <t>StripCutOutReset</t>
  </si>
  <si>
    <t>Strip Cut-Out Install (&lt;= 5 ton)</t>
  </si>
  <si>
    <t>Indoor Coil Clean (&gt; 5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</si>
</sst>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0" fillId="2" borderId="4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3" borderId="0" xfId="0" applyFill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3" borderId="0" xfId="1" applyNumberFormat="1" applyFont="1" applyFill="1" applyAlignment="1">
      <alignment horizontal="right"/>
    </xf>
    <xf numFmtId="1" fontId="4" fillId="0" borderId="0" xfId="1" applyNumberFormat="1" applyFont="1" applyAlignment="1">
      <alignment horizontal="center"/>
    </xf>
    <xf numFmtId="0" fontId="5" fillId="2" borderId="7" xfId="0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164" fontId="6" fillId="2" borderId="0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14"/>
  <sheetViews>
    <sheetView tabSelected="1" workbookViewId="0">
      <selection activeCell="F6" sqref="F6"/>
    </sheetView>
  </sheetViews>
  <sheetFormatPr defaultRowHeight="15" x14ac:dyDescent="0.25"/>
  <cols>
    <col min="1" max="1" width="5.85546875" customWidth="1"/>
    <col min="2" max="2" width="51.85546875" bestFit="1" customWidth="1"/>
    <col min="3" max="8" width="15.7109375" style="11" customWidth="1"/>
  </cols>
  <sheetData>
    <row r="3" spans="2:13" ht="15.75" x14ac:dyDescent="0.25">
      <c r="B3" s="29" t="s">
        <v>20</v>
      </c>
      <c r="C3" s="28">
        <v>2015</v>
      </c>
      <c r="D3" s="28"/>
      <c r="E3" s="28"/>
      <c r="F3" s="21">
        <v>2016</v>
      </c>
      <c r="G3" s="21">
        <v>2017</v>
      </c>
      <c r="H3" s="21">
        <v>2018</v>
      </c>
    </row>
    <row r="4" spans="2:13" x14ac:dyDescent="0.25">
      <c r="B4" s="30"/>
      <c r="C4" s="11" t="s">
        <v>21</v>
      </c>
      <c r="D4" s="11" t="s">
        <v>22</v>
      </c>
      <c r="E4" s="11" t="s">
        <v>49</v>
      </c>
    </row>
    <row r="5" spans="2:13" x14ac:dyDescent="0.25">
      <c r="B5" s="5" t="s">
        <v>76</v>
      </c>
      <c r="C5" s="12">
        <v>1772</v>
      </c>
      <c r="D5" s="12">
        <v>979</v>
      </c>
      <c r="E5" s="12">
        <f t="shared" ref="E5:E25" si="0">SUM(C5:D5)</f>
        <v>2751</v>
      </c>
      <c r="F5" s="12">
        <v>2500</v>
      </c>
      <c r="G5" s="12">
        <v>2500</v>
      </c>
      <c r="H5" s="13">
        <v>3272</v>
      </c>
    </row>
    <row r="6" spans="2:13" x14ac:dyDescent="0.25">
      <c r="B6" s="34" t="s">
        <v>52</v>
      </c>
      <c r="C6" s="32">
        <v>1803</v>
      </c>
      <c r="D6" s="32">
        <v>1126</v>
      </c>
      <c r="E6" s="32">
        <f t="shared" si="0"/>
        <v>2929</v>
      </c>
      <c r="F6" s="32">
        <v>1706</v>
      </c>
      <c r="G6" s="32">
        <v>1511</v>
      </c>
      <c r="H6" s="33">
        <v>3717</v>
      </c>
    </row>
    <row r="7" spans="2:13" x14ac:dyDescent="0.25">
      <c r="B7" s="34" t="s">
        <v>53</v>
      </c>
      <c r="C7" s="32">
        <v>12175</v>
      </c>
      <c r="D7" s="32">
        <v>2500</v>
      </c>
      <c r="E7" s="32">
        <f t="shared" si="0"/>
        <v>14675</v>
      </c>
      <c r="F7" s="32">
        <v>5422</v>
      </c>
      <c r="G7" s="32">
        <v>7318</v>
      </c>
      <c r="H7" s="33">
        <v>15439</v>
      </c>
    </row>
    <row r="8" spans="2:13" x14ac:dyDescent="0.25">
      <c r="B8" s="34" t="s">
        <v>54</v>
      </c>
      <c r="C8" s="32">
        <v>11332</v>
      </c>
      <c r="D8" s="32">
        <v>2346</v>
      </c>
      <c r="E8" s="32">
        <f t="shared" si="0"/>
        <v>13678</v>
      </c>
      <c r="F8" s="32">
        <v>5433</v>
      </c>
      <c r="G8" s="32">
        <v>3440</v>
      </c>
      <c r="H8" s="33">
        <v>555</v>
      </c>
      <c r="M8" s="1"/>
    </row>
    <row r="9" spans="2:13" x14ac:dyDescent="0.25">
      <c r="B9" s="34" t="s">
        <v>55</v>
      </c>
      <c r="C9" s="32">
        <v>1465</v>
      </c>
      <c r="D9" s="32">
        <v>652</v>
      </c>
      <c r="E9" s="32">
        <f t="shared" si="0"/>
        <v>2117</v>
      </c>
      <c r="F9" s="32">
        <v>1258</v>
      </c>
      <c r="G9" s="32">
        <v>1316</v>
      </c>
      <c r="H9" s="33">
        <v>12</v>
      </c>
      <c r="M9" s="2"/>
    </row>
    <row r="10" spans="2:13" x14ac:dyDescent="0.25">
      <c r="B10" s="34" t="s">
        <v>56</v>
      </c>
      <c r="C10" s="32">
        <v>237</v>
      </c>
      <c r="D10" s="32">
        <v>102</v>
      </c>
      <c r="E10" s="32">
        <f t="shared" si="0"/>
        <v>339</v>
      </c>
      <c r="F10" s="32">
        <v>14</v>
      </c>
      <c r="G10" s="32">
        <v>0</v>
      </c>
      <c r="H10" s="33">
        <v>84</v>
      </c>
      <c r="M10" s="2"/>
    </row>
    <row r="11" spans="2:13" x14ac:dyDescent="0.25">
      <c r="B11" s="34" t="s">
        <v>57</v>
      </c>
      <c r="C11" s="32">
        <v>1769</v>
      </c>
      <c r="D11" s="32">
        <v>91</v>
      </c>
      <c r="E11" s="32">
        <f t="shared" si="0"/>
        <v>1860</v>
      </c>
      <c r="F11" s="32">
        <v>0</v>
      </c>
      <c r="G11" s="32">
        <v>0</v>
      </c>
      <c r="H11" s="33">
        <v>0</v>
      </c>
      <c r="M11" s="3"/>
    </row>
    <row r="12" spans="2:13" x14ac:dyDescent="0.25">
      <c r="B12" s="34" t="s">
        <v>58</v>
      </c>
      <c r="C12" s="32">
        <v>1656</v>
      </c>
      <c r="D12" s="32">
        <v>880</v>
      </c>
      <c r="E12" s="32">
        <f t="shared" si="0"/>
        <v>2536</v>
      </c>
      <c r="F12" s="32">
        <v>1876</v>
      </c>
      <c r="G12" s="32">
        <v>1749</v>
      </c>
      <c r="H12" s="33">
        <v>2520</v>
      </c>
      <c r="M12" s="2"/>
    </row>
    <row r="13" spans="2:13" x14ac:dyDescent="0.25">
      <c r="B13" s="34" t="s">
        <v>59</v>
      </c>
      <c r="C13" s="32">
        <v>46</v>
      </c>
      <c r="D13" s="32">
        <v>0</v>
      </c>
      <c r="E13" s="32">
        <f t="shared" si="0"/>
        <v>46</v>
      </c>
      <c r="F13" s="32">
        <v>0</v>
      </c>
      <c r="G13" s="32">
        <v>0</v>
      </c>
      <c r="H13" s="33">
        <v>0</v>
      </c>
      <c r="M13" s="2"/>
    </row>
    <row r="14" spans="2:13" x14ac:dyDescent="0.25">
      <c r="B14" s="34" t="s">
        <v>60</v>
      </c>
      <c r="C14" s="32">
        <v>48</v>
      </c>
      <c r="D14" s="32">
        <v>0</v>
      </c>
      <c r="E14" s="32">
        <f t="shared" si="0"/>
        <v>48</v>
      </c>
      <c r="F14" s="32">
        <v>0</v>
      </c>
      <c r="G14" s="32">
        <v>0</v>
      </c>
      <c r="H14" s="33">
        <v>0</v>
      </c>
      <c r="L14" s="2"/>
      <c r="M14" s="4"/>
    </row>
    <row r="15" spans="2:13" x14ac:dyDescent="0.25">
      <c r="B15" s="34" t="s">
        <v>77</v>
      </c>
      <c r="C15" s="32" t="s">
        <v>51</v>
      </c>
      <c r="D15" s="32">
        <v>0</v>
      </c>
      <c r="E15" s="32">
        <f t="shared" si="0"/>
        <v>0</v>
      </c>
      <c r="F15" s="32">
        <v>1260</v>
      </c>
      <c r="G15" s="32">
        <v>804</v>
      </c>
      <c r="H15" s="33">
        <v>804</v>
      </c>
      <c r="M15" s="4"/>
    </row>
    <row r="16" spans="2:13" x14ac:dyDescent="0.25">
      <c r="B16" s="34" t="s">
        <v>78</v>
      </c>
      <c r="C16" s="32" t="s">
        <v>51</v>
      </c>
      <c r="D16" s="32">
        <v>3408</v>
      </c>
      <c r="E16" s="32">
        <f t="shared" si="0"/>
        <v>3408</v>
      </c>
      <c r="F16" s="32">
        <v>6900</v>
      </c>
      <c r="G16" s="32">
        <v>8916</v>
      </c>
      <c r="H16" s="33">
        <v>7284</v>
      </c>
      <c r="M16" s="4"/>
    </row>
    <row r="17" spans="2:13" x14ac:dyDescent="0.25">
      <c r="B17" s="34" t="s">
        <v>79</v>
      </c>
      <c r="C17" s="32" t="s">
        <v>51</v>
      </c>
      <c r="D17" s="32">
        <v>288</v>
      </c>
      <c r="E17" s="32">
        <f t="shared" si="0"/>
        <v>288</v>
      </c>
      <c r="F17" s="32">
        <v>1560</v>
      </c>
      <c r="G17" s="32">
        <v>1224</v>
      </c>
      <c r="H17" s="33">
        <v>876</v>
      </c>
      <c r="M17" s="4"/>
    </row>
    <row r="18" spans="2:13" x14ac:dyDescent="0.25">
      <c r="B18" s="34" t="s">
        <v>80</v>
      </c>
      <c r="C18" s="32" t="s">
        <v>51</v>
      </c>
      <c r="D18" s="32">
        <v>252</v>
      </c>
      <c r="E18" s="32">
        <f t="shared" si="0"/>
        <v>252</v>
      </c>
      <c r="F18" s="32">
        <v>756</v>
      </c>
      <c r="G18" s="32">
        <v>1608</v>
      </c>
      <c r="H18" s="33">
        <v>1488</v>
      </c>
      <c r="M18" s="4"/>
    </row>
    <row r="19" spans="2:13" x14ac:dyDescent="0.25">
      <c r="B19" s="34" t="s">
        <v>81</v>
      </c>
      <c r="C19" s="32" t="s">
        <v>51</v>
      </c>
      <c r="D19" s="32">
        <v>1104</v>
      </c>
      <c r="E19" s="32">
        <f t="shared" si="0"/>
        <v>1104</v>
      </c>
      <c r="F19" s="32">
        <v>3588</v>
      </c>
      <c r="G19" s="32">
        <v>2940</v>
      </c>
      <c r="H19" s="33">
        <v>5556</v>
      </c>
      <c r="M19" s="4"/>
    </row>
    <row r="20" spans="2:13" x14ac:dyDescent="0.25">
      <c r="B20" s="34" t="s">
        <v>82</v>
      </c>
      <c r="C20" s="32" t="s">
        <v>51</v>
      </c>
      <c r="D20" s="32">
        <v>648</v>
      </c>
      <c r="E20" s="32">
        <f t="shared" si="0"/>
        <v>648</v>
      </c>
      <c r="F20" s="32">
        <v>1848</v>
      </c>
      <c r="G20" s="32">
        <v>2028</v>
      </c>
      <c r="H20" s="33">
        <v>3456</v>
      </c>
      <c r="M20" s="4"/>
    </row>
    <row r="21" spans="2:13" x14ac:dyDescent="0.25">
      <c r="B21" s="34" t="s">
        <v>83</v>
      </c>
      <c r="C21" s="32" t="s">
        <v>51</v>
      </c>
      <c r="D21" s="32">
        <v>312</v>
      </c>
      <c r="E21" s="32">
        <f t="shared" si="0"/>
        <v>312</v>
      </c>
      <c r="F21" s="32">
        <v>3048</v>
      </c>
      <c r="G21" s="32">
        <v>3108</v>
      </c>
      <c r="H21" s="33">
        <v>4020</v>
      </c>
      <c r="M21" s="4"/>
    </row>
    <row r="22" spans="2:13" x14ac:dyDescent="0.25">
      <c r="B22" s="34" t="s">
        <v>84</v>
      </c>
      <c r="C22" s="32" t="s">
        <v>51</v>
      </c>
      <c r="D22" s="32">
        <v>96</v>
      </c>
      <c r="E22" s="32">
        <f t="shared" si="0"/>
        <v>96</v>
      </c>
      <c r="F22" s="32">
        <v>948</v>
      </c>
      <c r="G22" s="32">
        <v>372</v>
      </c>
      <c r="H22" s="33">
        <v>1224</v>
      </c>
      <c r="M22" s="4"/>
    </row>
    <row r="23" spans="2:13" x14ac:dyDescent="0.25">
      <c r="B23" s="34" t="s">
        <v>85</v>
      </c>
      <c r="C23" s="32" t="s">
        <v>51</v>
      </c>
      <c r="D23" s="32">
        <v>1092</v>
      </c>
      <c r="E23" s="32">
        <f t="shared" si="0"/>
        <v>1092</v>
      </c>
      <c r="F23" s="32">
        <v>3252</v>
      </c>
      <c r="G23" s="32">
        <v>2016</v>
      </c>
      <c r="H23" s="33">
        <v>2676</v>
      </c>
      <c r="M23" s="4"/>
    </row>
    <row r="24" spans="2:13" x14ac:dyDescent="0.25">
      <c r="B24" s="34" t="s">
        <v>86</v>
      </c>
      <c r="C24" s="32" t="s">
        <v>51</v>
      </c>
      <c r="D24" s="32">
        <v>192</v>
      </c>
      <c r="E24" s="32">
        <f t="shared" si="0"/>
        <v>192</v>
      </c>
      <c r="F24" s="32">
        <v>240</v>
      </c>
      <c r="G24" s="32">
        <v>216</v>
      </c>
      <c r="H24" s="33">
        <v>576</v>
      </c>
      <c r="M24" s="4"/>
    </row>
    <row r="25" spans="2:13" x14ac:dyDescent="0.25">
      <c r="B25" s="34" t="s">
        <v>87</v>
      </c>
      <c r="C25" s="32" t="s">
        <v>51</v>
      </c>
      <c r="D25" s="32">
        <v>78</v>
      </c>
      <c r="E25" s="32">
        <f t="shared" si="0"/>
        <v>78</v>
      </c>
      <c r="F25" s="32">
        <v>34</v>
      </c>
      <c r="G25" s="32">
        <v>0</v>
      </c>
      <c r="H25" s="33">
        <v>0</v>
      </c>
      <c r="M25" s="4"/>
    </row>
    <row r="26" spans="2:13" x14ac:dyDescent="0.25">
      <c r="B26" s="34" t="s">
        <v>61</v>
      </c>
      <c r="C26" s="32">
        <v>20</v>
      </c>
      <c r="D26" s="32">
        <v>2</v>
      </c>
      <c r="E26" s="32">
        <f t="shared" ref="E26:E31" si="1">SUM(C26:D26)</f>
        <v>22</v>
      </c>
      <c r="F26" s="32">
        <v>271</v>
      </c>
      <c r="G26" s="32">
        <v>739</v>
      </c>
      <c r="H26" s="33">
        <v>2775</v>
      </c>
      <c r="M26" s="2"/>
    </row>
    <row r="27" spans="2:13" x14ac:dyDescent="0.25">
      <c r="B27" s="34" t="s">
        <v>62</v>
      </c>
      <c r="C27" s="32">
        <v>1793</v>
      </c>
      <c r="D27" s="32">
        <v>1028</v>
      </c>
      <c r="E27" s="32">
        <f t="shared" si="1"/>
        <v>2821</v>
      </c>
      <c r="F27" s="32">
        <v>1763</v>
      </c>
      <c r="G27" s="32">
        <v>1467</v>
      </c>
      <c r="H27" s="33">
        <v>1860</v>
      </c>
      <c r="M27" s="2"/>
    </row>
    <row r="28" spans="2:13" x14ac:dyDescent="0.25">
      <c r="B28" s="34" t="s">
        <v>63</v>
      </c>
      <c r="C28" s="32">
        <v>3</v>
      </c>
      <c r="D28" s="32">
        <v>0</v>
      </c>
      <c r="E28" s="32">
        <f t="shared" si="1"/>
        <v>3</v>
      </c>
      <c r="F28" s="32">
        <v>125</v>
      </c>
      <c r="G28" s="32">
        <v>17</v>
      </c>
      <c r="H28" s="33">
        <v>1599</v>
      </c>
      <c r="M28" s="2"/>
    </row>
    <row r="29" spans="2:13" x14ac:dyDescent="0.25">
      <c r="B29" s="34" t="s">
        <v>64</v>
      </c>
      <c r="C29" s="32">
        <v>79</v>
      </c>
      <c r="D29" s="32">
        <v>3</v>
      </c>
      <c r="E29" s="32">
        <f t="shared" si="1"/>
        <v>82</v>
      </c>
      <c r="F29" s="32">
        <v>43</v>
      </c>
      <c r="G29" s="32">
        <v>28</v>
      </c>
      <c r="H29" s="33">
        <v>21</v>
      </c>
      <c r="K29" s="4"/>
      <c r="M29" s="2"/>
    </row>
    <row r="30" spans="2:13" x14ac:dyDescent="0.25">
      <c r="B30" s="34" t="s">
        <v>65</v>
      </c>
      <c r="C30" s="32">
        <v>1768</v>
      </c>
      <c r="D30" s="32">
        <v>923</v>
      </c>
      <c r="E30" s="32">
        <f t="shared" si="1"/>
        <v>2691</v>
      </c>
      <c r="F30" s="32">
        <v>1047</v>
      </c>
      <c r="G30" s="32">
        <v>0</v>
      </c>
      <c r="H30" s="33">
        <v>0</v>
      </c>
      <c r="M30" s="2"/>
    </row>
    <row r="31" spans="2:13" x14ac:dyDescent="0.25">
      <c r="B31" s="6" t="s">
        <v>66</v>
      </c>
      <c r="C31" s="18">
        <v>1766</v>
      </c>
      <c r="D31" s="18">
        <v>928</v>
      </c>
      <c r="E31" s="18">
        <f t="shared" si="1"/>
        <v>2694</v>
      </c>
      <c r="F31" s="18">
        <v>1966</v>
      </c>
      <c r="G31" s="18">
        <v>1644</v>
      </c>
      <c r="H31" s="19">
        <v>2313</v>
      </c>
      <c r="M31" s="2"/>
    </row>
    <row r="32" spans="2:13" x14ac:dyDescent="0.25">
      <c r="B32" t="s">
        <v>0</v>
      </c>
      <c r="C32" s="11">
        <v>0</v>
      </c>
      <c r="D32" s="11">
        <v>0</v>
      </c>
      <c r="E32" s="11">
        <f t="shared" ref="E32:E73" si="2">SUM(C32:D32)</f>
        <v>0</v>
      </c>
      <c r="F32" s="11">
        <v>0</v>
      </c>
      <c r="G32" s="11">
        <v>0</v>
      </c>
      <c r="H32" s="11">
        <v>0</v>
      </c>
      <c r="M32" s="2"/>
    </row>
    <row r="33" spans="2:13" x14ac:dyDescent="0.25">
      <c r="B33" s="7" t="s">
        <v>67</v>
      </c>
      <c r="C33" s="12">
        <f t="shared" ref="C33:H33" si="3">SUM(C34,C47:C55)</f>
        <v>11804</v>
      </c>
      <c r="D33" s="12">
        <f t="shared" si="3"/>
        <v>1003</v>
      </c>
      <c r="E33" s="12">
        <f t="shared" si="3"/>
        <v>12807</v>
      </c>
      <c r="F33" s="12">
        <f t="shared" si="3"/>
        <v>5780</v>
      </c>
      <c r="G33" s="12">
        <f t="shared" si="3"/>
        <v>2464</v>
      </c>
      <c r="H33" s="13">
        <f t="shared" si="3"/>
        <v>1855</v>
      </c>
      <c r="M33" s="2"/>
    </row>
    <row r="34" spans="2:13" x14ac:dyDescent="0.25">
      <c r="B34" s="8" t="s">
        <v>1</v>
      </c>
      <c r="C34" s="14">
        <v>5710</v>
      </c>
      <c r="D34" s="14">
        <v>1003</v>
      </c>
      <c r="E34" s="14">
        <f t="shared" si="2"/>
        <v>6713</v>
      </c>
      <c r="F34" s="14">
        <v>3742</v>
      </c>
      <c r="G34" s="14">
        <v>1278</v>
      </c>
      <c r="H34" s="15">
        <v>1038</v>
      </c>
      <c r="M34" s="2"/>
    </row>
    <row r="35" spans="2:13" x14ac:dyDescent="0.25">
      <c r="B35" s="22" t="s">
        <v>88</v>
      </c>
      <c r="C35" s="24">
        <v>0</v>
      </c>
      <c r="D35" s="24">
        <v>0</v>
      </c>
      <c r="E35" s="24">
        <f t="shared" ref="E35:E40" si="4">C35+D35</f>
        <v>0</v>
      </c>
      <c r="F35" s="24">
        <v>114</v>
      </c>
      <c r="G35" s="24">
        <v>56</v>
      </c>
      <c r="H35" s="23">
        <v>83</v>
      </c>
      <c r="M35" s="2"/>
    </row>
    <row r="36" spans="2:13" x14ac:dyDescent="0.25">
      <c r="B36" s="22" t="s">
        <v>89</v>
      </c>
      <c r="C36" s="24">
        <v>973</v>
      </c>
      <c r="D36" s="24">
        <v>319</v>
      </c>
      <c r="E36" s="24">
        <f t="shared" si="4"/>
        <v>1292</v>
      </c>
      <c r="F36" s="24">
        <v>615</v>
      </c>
      <c r="G36" s="24">
        <v>513</v>
      </c>
      <c r="H36" s="23">
        <v>353</v>
      </c>
      <c r="M36" s="2"/>
    </row>
    <row r="37" spans="2:13" x14ac:dyDescent="0.25">
      <c r="B37" s="22" t="s">
        <v>90</v>
      </c>
      <c r="C37" s="24">
        <v>2198</v>
      </c>
      <c r="D37" s="24">
        <v>570</v>
      </c>
      <c r="E37" s="24">
        <f t="shared" si="4"/>
        <v>2768</v>
      </c>
      <c r="F37" s="24">
        <v>1145</v>
      </c>
      <c r="G37" s="24">
        <v>1203</v>
      </c>
      <c r="H37" s="23">
        <v>894</v>
      </c>
      <c r="M37" s="2"/>
    </row>
    <row r="38" spans="2:13" x14ac:dyDescent="0.25">
      <c r="B38" s="22" t="s">
        <v>91</v>
      </c>
      <c r="C38" s="24">
        <v>26</v>
      </c>
      <c r="D38" s="24">
        <v>10</v>
      </c>
      <c r="E38" s="24">
        <f t="shared" si="4"/>
        <v>36</v>
      </c>
      <c r="F38" s="24">
        <v>13</v>
      </c>
      <c r="G38" s="24">
        <v>9</v>
      </c>
      <c r="H38" s="23">
        <v>19</v>
      </c>
      <c r="M38" s="2"/>
    </row>
    <row r="39" spans="2:13" x14ac:dyDescent="0.25">
      <c r="B39" s="22" t="s">
        <v>92</v>
      </c>
      <c r="C39" s="24">
        <v>690</v>
      </c>
      <c r="D39" s="24">
        <v>247</v>
      </c>
      <c r="E39" s="24">
        <f t="shared" si="4"/>
        <v>937</v>
      </c>
      <c r="F39" s="24">
        <v>150</v>
      </c>
      <c r="G39" s="24">
        <v>192</v>
      </c>
      <c r="H39" s="23">
        <v>169</v>
      </c>
      <c r="M39" s="2"/>
    </row>
    <row r="40" spans="2:13" x14ac:dyDescent="0.25">
      <c r="B40" s="22" t="s">
        <v>97</v>
      </c>
      <c r="C40" s="24">
        <v>2028</v>
      </c>
      <c r="D40" s="24">
        <v>0</v>
      </c>
      <c r="E40" s="24">
        <f t="shared" si="4"/>
        <v>2028</v>
      </c>
      <c r="F40" s="24">
        <v>0</v>
      </c>
      <c r="G40" s="24">
        <v>0</v>
      </c>
      <c r="H40" s="23">
        <v>0</v>
      </c>
      <c r="M40" s="2"/>
    </row>
    <row r="41" spans="2:13" x14ac:dyDescent="0.25">
      <c r="B41" s="22" t="s">
        <v>98</v>
      </c>
      <c r="C41" s="24">
        <v>3398</v>
      </c>
      <c r="D41" s="24">
        <v>411</v>
      </c>
      <c r="E41" s="24">
        <f t="shared" ref="E41:E46" si="5">C41+D41</f>
        <v>3809</v>
      </c>
      <c r="F41" s="24">
        <v>2483</v>
      </c>
      <c r="G41" s="24">
        <v>2014</v>
      </c>
      <c r="H41" s="23">
        <v>1902</v>
      </c>
      <c r="M41" s="2"/>
    </row>
    <row r="42" spans="2:13" x14ac:dyDescent="0.25">
      <c r="B42" s="22" t="s">
        <v>99</v>
      </c>
      <c r="C42" s="24">
        <v>163</v>
      </c>
      <c r="D42" s="24">
        <v>40</v>
      </c>
      <c r="E42" s="24">
        <f t="shared" si="5"/>
        <v>203</v>
      </c>
      <c r="F42" s="24">
        <v>98</v>
      </c>
      <c r="G42" s="24">
        <v>77</v>
      </c>
      <c r="H42" s="23">
        <v>99</v>
      </c>
      <c r="M42" s="2"/>
    </row>
    <row r="43" spans="2:13" x14ac:dyDescent="0.25">
      <c r="B43" s="22" t="s">
        <v>100</v>
      </c>
      <c r="C43" s="24">
        <v>40</v>
      </c>
      <c r="D43" s="24">
        <v>8</v>
      </c>
      <c r="E43" s="24">
        <f t="shared" si="5"/>
        <v>48</v>
      </c>
      <c r="F43" s="24">
        <v>0</v>
      </c>
      <c r="G43" s="24">
        <v>0</v>
      </c>
      <c r="H43" s="23">
        <v>0</v>
      </c>
      <c r="M43" s="2"/>
    </row>
    <row r="44" spans="2:13" x14ac:dyDescent="0.25">
      <c r="B44" s="22" t="s">
        <v>101</v>
      </c>
      <c r="C44" s="24">
        <v>3</v>
      </c>
      <c r="D44" s="24">
        <v>1</v>
      </c>
      <c r="E44" s="24">
        <f t="shared" si="5"/>
        <v>4</v>
      </c>
      <c r="F44" s="24">
        <v>0</v>
      </c>
      <c r="G44" s="24">
        <v>0</v>
      </c>
      <c r="H44" s="23">
        <v>0</v>
      </c>
      <c r="M44" s="2"/>
    </row>
    <row r="45" spans="2:13" x14ac:dyDescent="0.25">
      <c r="B45" s="22" t="s">
        <v>102</v>
      </c>
      <c r="C45" s="24">
        <v>74</v>
      </c>
      <c r="D45" s="24">
        <v>14</v>
      </c>
      <c r="E45" s="24">
        <f t="shared" si="5"/>
        <v>88</v>
      </c>
      <c r="F45" s="24">
        <v>0</v>
      </c>
      <c r="G45" s="24">
        <v>0</v>
      </c>
      <c r="H45" s="23">
        <v>0</v>
      </c>
      <c r="M45" s="2"/>
    </row>
    <row r="46" spans="2:13" x14ac:dyDescent="0.25">
      <c r="B46" s="22" t="s">
        <v>103</v>
      </c>
      <c r="C46" s="24">
        <v>45</v>
      </c>
      <c r="D46" s="24">
        <v>0</v>
      </c>
      <c r="E46" s="24">
        <f t="shared" si="5"/>
        <v>45</v>
      </c>
      <c r="F46" s="24">
        <v>0</v>
      </c>
      <c r="G46" s="24">
        <v>0</v>
      </c>
      <c r="H46" s="23">
        <v>0</v>
      </c>
      <c r="M46" s="2"/>
    </row>
    <row r="47" spans="2:13" x14ac:dyDescent="0.25">
      <c r="B47" s="8" t="s">
        <v>50</v>
      </c>
      <c r="C47" s="14" t="s">
        <v>51</v>
      </c>
      <c r="D47" s="14">
        <v>0</v>
      </c>
      <c r="E47" s="14">
        <f t="shared" si="2"/>
        <v>0</v>
      </c>
      <c r="F47" s="14">
        <v>567</v>
      </c>
      <c r="G47" s="14">
        <v>708</v>
      </c>
      <c r="H47" s="15">
        <v>608</v>
      </c>
    </row>
    <row r="48" spans="2:13" x14ac:dyDescent="0.25">
      <c r="B48" s="8" t="s">
        <v>8</v>
      </c>
      <c r="C48" s="14">
        <v>3734</v>
      </c>
      <c r="D48" s="14">
        <v>0</v>
      </c>
      <c r="E48" s="14">
        <f>SUM(C48:D48)</f>
        <v>3734</v>
      </c>
      <c r="F48" s="14">
        <v>1471</v>
      </c>
      <c r="G48" s="14">
        <v>478</v>
      </c>
      <c r="H48" s="15">
        <v>209</v>
      </c>
    </row>
    <row r="49" spans="2:8" x14ac:dyDescent="0.25">
      <c r="B49" s="8" t="s">
        <v>2</v>
      </c>
      <c r="C49" s="14">
        <v>1102</v>
      </c>
      <c r="D49" s="14" t="s">
        <v>51</v>
      </c>
      <c r="E49" s="14">
        <f t="shared" si="2"/>
        <v>1102</v>
      </c>
      <c r="F49" s="14" t="s">
        <v>51</v>
      </c>
      <c r="G49" s="14" t="s">
        <v>51</v>
      </c>
      <c r="H49" s="15" t="s">
        <v>51</v>
      </c>
    </row>
    <row r="50" spans="2:8" x14ac:dyDescent="0.25">
      <c r="B50" s="8" t="s">
        <v>3</v>
      </c>
      <c r="C50" s="14">
        <v>770</v>
      </c>
      <c r="D50" s="14" t="s">
        <v>51</v>
      </c>
      <c r="E50" s="14">
        <f t="shared" si="2"/>
        <v>770</v>
      </c>
      <c r="F50" s="14" t="s">
        <v>51</v>
      </c>
      <c r="G50" s="14" t="s">
        <v>51</v>
      </c>
      <c r="H50" s="15" t="s">
        <v>51</v>
      </c>
    </row>
    <row r="51" spans="2:8" x14ac:dyDescent="0.25">
      <c r="B51" s="8" t="s">
        <v>4</v>
      </c>
      <c r="C51" s="14">
        <v>113</v>
      </c>
      <c r="D51" s="14" t="s">
        <v>51</v>
      </c>
      <c r="E51" s="14">
        <f t="shared" si="2"/>
        <v>113</v>
      </c>
      <c r="F51" s="14" t="s">
        <v>51</v>
      </c>
      <c r="G51" s="14" t="s">
        <v>51</v>
      </c>
      <c r="H51" s="15" t="s">
        <v>51</v>
      </c>
    </row>
    <row r="52" spans="2:8" x14ac:dyDescent="0.25">
      <c r="B52" s="8" t="s">
        <v>5</v>
      </c>
      <c r="C52" s="14">
        <v>249</v>
      </c>
      <c r="D52" s="14" t="s">
        <v>51</v>
      </c>
      <c r="E52" s="14">
        <f t="shared" si="2"/>
        <v>249</v>
      </c>
      <c r="F52" s="14" t="s">
        <v>51</v>
      </c>
      <c r="G52" s="14" t="s">
        <v>51</v>
      </c>
      <c r="H52" s="15" t="s">
        <v>51</v>
      </c>
    </row>
    <row r="53" spans="2:8" x14ac:dyDescent="0.25">
      <c r="B53" s="8" t="s">
        <v>6</v>
      </c>
      <c r="C53" s="14">
        <v>87</v>
      </c>
      <c r="D53" s="14" t="s">
        <v>51</v>
      </c>
      <c r="E53" s="14">
        <f t="shared" si="2"/>
        <v>87</v>
      </c>
      <c r="F53" s="14" t="s">
        <v>51</v>
      </c>
      <c r="G53" s="14" t="s">
        <v>51</v>
      </c>
      <c r="H53" s="15" t="s">
        <v>51</v>
      </c>
    </row>
    <row r="54" spans="2:8" x14ac:dyDescent="0.25">
      <c r="B54" s="8" t="s">
        <v>7</v>
      </c>
      <c r="C54" s="14">
        <v>39</v>
      </c>
      <c r="D54" s="14" t="s">
        <v>51</v>
      </c>
      <c r="E54" s="14">
        <f t="shared" si="2"/>
        <v>39</v>
      </c>
      <c r="F54" s="14" t="s">
        <v>51</v>
      </c>
      <c r="G54" s="14" t="s">
        <v>51</v>
      </c>
      <c r="H54" s="15" t="s">
        <v>51</v>
      </c>
    </row>
    <row r="55" spans="2:8" x14ac:dyDescent="0.25">
      <c r="B55" s="9" t="s">
        <v>9</v>
      </c>
      <c r="C55" s="16">
        <v>0</v>
      </c>
      <c r="D55" s="16" t="s">
        <v>51</v>
      </c>
      <c r="E55" s="16">
        <f t="shared" si="2"/>
        <v>0</v>
      </c>
      <c r="F55" s="16" t="s">
        <v>51</v>
      </c>
      <c r="G55" s="16" t="s">
        <v>51</v>
      </c>
      <c r="H55" s="17" t="s">
        <v>51</v>
      </c>
    </row>
    <row r="56" spans="2:8" x14ac:dyDescent="0.25">
      <c r="B56" t="s">
        <v>10</v>
      </c>
      <c r="C56" s="11">
        <v>298</v>
      </c>
      <c r="D56" s="11" t="s">
        <v>51</v>
      </c>
      <c r="E56" s="11">
        <f t="shared" si="2"/>
        <v>298</v>
      </c>
      <c r="F56" s="11" t="s">
        <v>51</v>
      </c>
      <c r="G56" s="11" t="s">
        <v>51</v>
      </c>
      <c r="H56" s="11" t="s">
        <v>51</v>
      </c>
    </row>
    <row r="57" spans="2:8" x14ac:dyDescent="0.25">
      <c r="B57" s="5" t="s">
        <v>72</v>
      </c>
      <c r="C57" s="12">
        <v>338</v>
      </c>
      <c r="D57" s="12" t="s">
        <v>51</v>
      </c>
      <c r="E57" s="12">
        <f t="shared" si="2"/>
        <v>338</v>
      </c>
      <c r="F57" s="12" t="s">
        <v>51</v>
      </c>
      <c r="G57" s="12" t="s">
        <v>51</v>
      </c>
      <c r="H57" s="13" t="s">
        <v>51</v>
      </c>
    </row>
    <row r="58" spans="2:8" x14ac:dyDescent="0.25">
      <c r="B58" s="6" t="s">
        <v>68</v>
      </c>
      <c r="C58" s="18">
        <v>497515</v>
      </c>
      <c r="D58" s="18" t="s">
        <v>51</v>
      </c>
      <c r="E58" s="18">
        <f t="shared" si="2"/>
        <v>497515</v>
      </c>
      <c r="F58" s="18" t="s">
        <v>51</v>
      </c>
      <c r="G58" s="18" t="s">
        <v>51</v>
      </c>
      <c r="H58" s="19" t="s">
        <v>51</v>
      </c>
    </row>
    <row r="59" spans="2:8" x14ac:dyDescent="0.25">
      <c r="B59" s="5" t="s">
        <v>73</v>
      </c>
      <c r="C59" s="12">
        <v>511</v>
      </c>
      <c r="D59" s="12">
        <v>251</v>
      </c>
      <c r="E59" s="12">
        <f t="shared" si="2"/>
        <v>762</v>
      </c>
      <c r="F59" s="12">
        <v>266</v>
      </c>
      <c r="G59" s="12">
        <v>295</v>
      </c>
      <c r="H59" s="13">
        <v>776</v>
      </c>
    </row>
    <row r="60" spans="2:8" x14ac:dyDescent="0.25">
      <c r="B60" s="6" t="s">
        <v>69</v>
      </c>
      <c r="C60" s="18">
        <v>79889</v>
      </c>
      <c r="D60" s="18">
        <v>64678</v>
      </c>
      <c r="E60" s="18">
        <f t="shared" si="2"/>
        <v>144567</v>
      </c>
      <c r="F60" s="18">
        <v>58791</v>
      </c>
      <c r="G60" s="18">
        <v>129825</v>
      </c>
      <c r="H60" s="19">
        <v>87922</v>
      </c>
    </row>
    <row r="61" spans="2:8" x14ac:dyDescent="0.25">
      <c r="B61" s="5" t="s">
        <v>74</v>
      </c>
      <c r="C61" s="12">
        <v>96</v>
      </c>
      <c r="D61" s="12" t="s">
        <v>51</v>
      </c>
      <c r="E61" s="12">
        <f t="shared" si="2"/>
        <v>96</v>
      </c>
      <c r="F61" s="12" t="s">
        <v>51</v>
      </c>
      <c r="G61" s="12" t="s">
        <v>51</v>
      </c>
      <c r="H61" s="13" t="s">
        <v>51</v>
      </c>
    </row>
    <row r="62" spans="2:8" x14ac:dyDescent="0.25">
      <c r="B62" s="6" t="s">
        <v>70</v>
      </c>
      <c r="C62" s="18">
        <v>13340</v>
      </c>
      <c r="D62" s="18" t="s">
        <v>51</v>
      </c>
      <c r="E62" s="18">
        <f t="shared" si="2"/>
        <v>13340</v>
      </c>
      <c r="F62" s="18" t="s">
        <v>51</v>
      </c>
      <c r="G62" s="18" t="s">
        <v>51</v>
      </c>
      <c r="H62" s="19" t="s">
        <v>51</v>
      </c>
    </row>
    <row r="63" spans="2:8" x14ac:dyDescent="0.25">
      <c r="B63" s="5" t="s">
        <v>75</v>
      </c>
      <c r="C63" s="12">
        <v>155</v>
      </c>
      <c r="D63" s="12">
        <v>60</v>
      </c>
      <c r="E63" s="12">
        <f t="shared" si="2"/>
        <v>215</v>
      </c>
      <c r="F63" s="12">
        <v>310</v>
      </c>
      <c r="G63" s="12">
        <v>206</v>
      </c>
      <c r="H63" s="13">
        <v>186</v>
      </c>
    </row>
    <row r="64" spans="2:8" x14ac:dyDescent="0.25">
      <c r="B64" s="6" t="s">
        <v>71</v>
      </c>
      <c r="C64" s="18">
        <v>361515</v>
      </c>
      <c r="D64" s="18">
        <v>141611</v>
      </c>
      <c r="E64" s="18">
        <f t="shared" si="2"/>
        <v>503126</v>
      </c>
      <c r="F64" s="18">
        <v>775709</v>
      </c>
      <c r="G64" s="18">
        <v>577180</v>
      </c>
      <c r="H64" s="19">
        <v>468188</v>
      </c>
    </row>
    <row r="65" spans="2:8" x14ac:dyDescent="0.25">
      <c r="B65" t="s">
        <v>11</v>
      </c>
      <c r="C65" s="11">
        <v>223</v>
      </c>
      <c r="D65" s="11" t="s">
        <v>51</v>
      </c>
      <c r="E65" s="11">
        <f t="shared" si="2"/>
        <v>223</v>
      </c>
      <c r="F65" s="11" t="s">
        <v>51</v>
      </c>
      <c r="G65" s="11" t="s">
        <v>51</v>
      </c>
      <c r="H65" s="11" t="s">
        <v>51</v>
      </c>
    </row>
    <row r="66" spans="2:8" x14ac:dyDescent="0.25">
      <c r="B66" t="s">
        <v>12</v>
      </c>
      <c r="C66" s="11">
        <v>1394</v>
      </c>
      <c r="D66" s="11">
        <v>472</v>
      </c>
      <c r="E66" s="11">
        <f t="shared" si="2"/>
        <v>1866</v>
      </c>
      <c r="F66" s="11">
        <v>1473</v>
      </c>
      <c r="G66" s="11">
        <v>1439</v>
      </c>
      <c r="H66" s="11">
        <v>639</v>
      </c>
    </row>
    <row r="67" spans="2:8" x14ac:dyDescent="0.25">
      <c r="B67" t="s">
        <v>13</v>
      </c>
      <c r="C67" s="11">
        <v>0</v>
      </c>
      <c r="D67" s="11" t="s">
        <v>51</v>
      </c>
      <c r="E67" s="11">
        <f t="shared" si="2"/>
        <v>0</v>
      </c>
      <c r="F67" s="11" t="s">
        <v>51</v>
      </c>
      <c r="G67" s="11" t="s">
        <v>51</v>
      </c>
      <c r="H67" s="11" t="s">
        <v>51</v>
      </c>
    </row>
    <row r="68" spans="2:8" x14ac:dyDescent="0.25">
      <c r="B68" t="s">
        <v>14</v>
      </c>
      <c r="C68" s="11">
        <v>754</v>
      </c>
      <c r="D68" s="11" t="s">
        <v>51</v>
      </c>
      <c r="E68" s="11">
        <f t="shared" si="2"/>
        <v>754</v>
      </c>
      <c r="F68" s="11" t="s">
        <v>51</v>
      </c>
      <c r="G68" s="11" t="s">
        <v>51</v>
      </c>
      <c r="H68" s="11" t="s">
        <v>51</v>
      </c>
    </row>
    <row r="69" spans="2:8" x14ac:dyDescent="0.25">
      <c r="B69" t="s">
        <v>15</v>
      </c>
      <c r="C69" s="11">
        <v>44</v>
      </c>
      <c r="D69" s="11" t="s">
        <v>51</v>
      </c>
      <c r="E69" s="11">
        <f t="shared" si="2"/>
        <v>44</v>
      </c>
      <c r="F69" s="11" t="s">
        <v>51</v>
      </c>
      <c r="G69" s="11" t="s">
        <v>51</v>
      </c>
      <c r="H69" s="11" t="s">
        <v>51</v>
      </c>
    </row>
    <row r="70" spans="2:8" x14ac:dyDescent="0.25">
      <c r="B70" t="s">
        <v>16</v>
      </c>
      <c r="C70" s="11">
        <v>199</v>
      </c>
      <c r="D70" s="11">
        <v>84</v>
      </c>
      <c r="E70" s="11">
        <f t="shared" si="2"/>
        <v>283</v>
      </c>
      <c r="F70" s="11">
        <v>20</v>
      </c>
      <c r="G70" s="11">
        <v>9</v>
      </c>
      <c r="H70" s="11">
        <v>25</v>
      </c>
    </row>
    <row r="71" spans="2:8" x14ac:dyDescent="0.25">
      <c r="B71" t="s">
        <v>17</v>
      </c>
      <c r="C71" s="11">
        <v>893</v>
      </c>
      <c r="D71" s="11" t="s">
        <v>51</v>
      </c>
      <c r="E71" s="11">
        <f t="shared" si="2"/>
        <v>893</v>
      </c>
      <c r="F71" s="11" t="s">
        <v>51</v>
      </c>
      <c r="G71" s="11" t="s">
        <v>51</v>
      </c>
      <c r="H71" s="11" t="s">
        <v>51</v>
      </c>
    </row>
    <row r="72" spans="2:8" x14ac:dyDescent="0.25">
      <c r="B72" t="s">
        <v>18</v>
      </c>
      <c r="C72" s="11">
        <v>0</v>
      </c>
      <c r="D72" s="11" t="s">
        <v>51</v>
      </c>
      <c r="E72" s="11">
        <f t="shared" si="2"/>
        <v>0</v>
      </c>
      <c r="F72" s="11" t="s">
        <v>51</v>
      </c>
      <c r="G72" s="11" t="s">
        <v>51</v>
      </c>
      <c r="H72" s="11" t="s">
        <v>51</v>
      </c>
    </row>
    <row r="73" spans="2:8" x14ac:dyDescent="0.25">
      <c r="B73" t="s">
        <v>19</v>
      </c>
      <c r="C73" s="11">
        <v>0</v>
      </c>
      <c r="D73" s="11" t="s">
        <v>51</v>
      </c>
      <c r="E73" s="11">
        <f t="shared" si="2"/>
        <v>0</v>
      </c>
      <c r="F73" s="11" t="s">
        <v>51</v>
      </c>
      <c r="G73" s="11" t="s">
        <v>51</v>
      </c>
      <c r="H73" s="11" t="s">
        <v>51</v>
      </c>
    </row>
    <row r="74" spans="2:8" x14ac:dyDescent="0.25">
      <c r="B74" s="10"/>
      <c r="C74" s="20"/>
      <c r="D74" s="20"/>
      <c r="E74" s="20"/>
      <c r="F74" s="20"/>
      <c r="G74" s="20"/>
      <c r="H74" s="20"/>
    </row>
    <row r="75" spans="2:8" ht="15.75" x14ac:dyDescent="0.25">
      <c r="B75" s="31" t="s">
        <v>48</v>
      </c>
      <c r="C75" s="28">
        <v>2015</v>
      </c>
      <c r="D75" s="28"/>
      <c r="E75" s="28"/>
      <c r="F75" s="21">
        <v>2016</v>
      </c>
      <c r="G75" s="21">
        <v>2017</v>
      </c>
      <c r="H75" s="21">
        <v>2018</v>
      </c>
    </row>
    <row r="76" spans="2:8" x14ac:dyDescent="0.25">
      <c r="B76" s="31"/>
      <c r="C76" s="11" t="s">
        <v>21</v>
      </c>
      <c r="D76" s="11" t="s">
        <v>22</v>
      </c>
      <c r="E76" s="11" t="s">
        <v>49</v>
      </c>
    </row>
    <row r="77" spans="2:8" x14ac:dyDescent="0.25">
      <c r="B77" s="5" t="s">
        <v>23</v>
      </c>
      <c r="C77" s="12">
        <v>17</v>
      </c>
      <c r="D77" s="12">
        <v>6</v>
      </c>
      <c r="E77" s="12">
        <f t="shared" ref="E77:E108" si="6">SUM(C77:D77)</f>
        <v>23</v>
      </c>
      <c r="F77" s="12">
        <v>41</v>
      </c>
      <c r="G77" s="12">
        <v>214</v>
      </c>
      <c r="H77" s="13">
        <v>78</v>
      </c>
    </row>
    <row r="78" spans="2:8" x14ac:dyDescent="0.25">
      <c r="B78" s="22" t="s">
        <v>88</v>
      </c>
      <c r="C78" s="24">
        <v>0</v>
      </c>
      <c r="D78" s="24">
        <v>0</v>
      </c>
      <c r="E78" s="24">
        <f>C78+D78</f>
        <v>0</v>
      </c>
      <c r="F78" s="24">
        <v>0</v>
      </c>
      <c r="G78" s="24">
        <v>69</v>
      </c>
      <c r="H78" s="23">
        <v>4</v>
      </c>
    </row>
    <row r="79" spans="2:8" x14ac:dyDescent="0.25">
      <c r="B79" s="22" t="s">
        <v>93</v>
      </c>
      <c r="C79" s="24">
        <v>0</v>
      </c>
      <c r="D79" s="24">
        <v>0</v>
      </c>
      <c r="E79" s="24">
        <f t="shared" ref="E79:E88" si="7">C79+D79</f>
        <v>0</v>
      </c>
      <c r="F79" s="24">
        <v>0</v>
      </c>
      <c r="G79" s="24">
        <v>8</v>
      </c>
      <c r="H79" s="23">
        <v>1</v>
      </c>
    </row>
    <row r="80" spans="2:8" x14ac:dyDescent="0.25">
      <c r="B80" s="22" t="s">
        <v>94</v>
      </c>
      <c r="C80" s="24">
        <v>1</v>
      </c>
      <c r="D80" s="24">
        <v>4</v>
      </c>
      <c r="E80" s="24">
        <f t="shared" si="7"/>
        <v>5</v>
      </c>
      <c r="F80" s="24">
        <v>2</v>
      </c>
      <c r="G80" s="24">
        <v>22</v>
      </c>
      <c r="H80" s="23">
        <v>16</v>
      </c>
    </row>
    <row r="81" spans="2:8" x14ac:dyDescent="0.25">
      <c r="B81" s="22" t="s">
        <v>90</v>
      </c>
      <c r="C81" s="24">
        <v>6</v>
      </c>
      <c r="D81" s="24">
        <v>4</v>
      </c>
      <c r="E81" s="24">
        <f t="shared" si="7"/>
        <v>10</v>
      </c>
      <c r="F81" s="24">
        <v>10</v>
      </c>
      <c r="G81" s="24">
        <v>136</v>
      </c>
      <c r="H81" s="23">
        <v>73</v>
      </c>
    </row>
    <row r="82" spans="2:8" x14ac:dyDescent="0.25">
      <c r="B82" s="22" t="s">
        <v>95</v>
      </c>
      <c r="C82" s="24">
        <v>6</v>
      </c>
      <c r="D82" s="24">
        <v>3</v>
      </c>
      <c r="E82" s="24">
        <f t="shared" si="7"/>
        <v>9</v>
      </c>
      <c r="F82" s="24">
        <v>0</v>
      </c>
      <c r="G82" s="24">
        <v>27</v>
      </c>
      <c r="H82" s="23">
        <v>14</v>
      </c>
    </row>
    <row r="83" spans="2:8" x14ac:dyDescent="0.25">
      <c r="B83" s="22" t="s">
        <v>96</v>
      </c>
      <c r="C83" s="24">
        <v>0</v>
      </c>
      <c r="D83" s="24">
        <v>0</v>
      </c>
      <c r="E83" s="24">
        <f t="shared" si="7"/>
        <v>0</v>
      </c>
      <c r="F83" s="24">
        <v>0</v>
      </c>
      <c r="G83" s="24">
        <v>16</v>
      </c>
      <c r="H83" s="23">
        <v>0</v>
      </c>
    </row>
    <row r="84" spans="2:8" x14ac:dyDescent="0.25">
      <c r="B84" s="22" t="s">
        <v>98</v>
      </c>
      <c r="C84" s="24">
        <v>11</v>
      </c>
      <c r="D84" s="24">
        <v>2</v>
      </c>
      <c r="E84" s="24">
        <f t="shared" si="7"/>
        <v>13</v>
      </c>
      <c r="F84" s="24">
        <v>31</v>
      </c>
      <c r="G84" s="24">
        <v>344</v>
      </c>
      <c r="H84" s="23">
        <v>145</v>
      </c>
    </row>
    <row r="85" spans="2:8" x14ac:dyDescent="0.25">
      <c r="B85" s="22" t="s">
        <v>99</v>
      </c>
      <c r="C85" s="24">
        <v>6</v>
      </c>
      <c r="D85" s="24">
        <v>1</v>
      </c>
      <c r="E85" s="24">
        <f t="shared" si="7"/>
        <v>7</v>
      </c>
      <c r="F85" s="24">
        <v>0</v>
      </c>
      <c r="G85" s="24">
        <v>35</v>
      </c>
      <c r="H85" s="23">
        <v>7</v>
      </c>
    </row>
    <row r="86" spans="2:8" x14ac:dyDescent="0.25">
      <c r="B86" s="22" t="s">
        <v>104</v>
      </c>
      <c r="C86" s="24">
        <v>2</v>
      </c>
      <c r="D86" s="24">
        <v>0</v>
      </c>
      <c r="E86" s="24">
        <f t="shared" si="7"/>
        <v>2</v>
      </c>
      <c r="F86" s="24">
        <v>0</v>
      </c>
      <c r="G86" s="24">
        <v>0</v>
      </c>
      <c r="H86" s="23">
        <v>0</v>
      </c>
    </row>
    <row r="87" spans="2:8" x14ac:dyDescent="0.25">
      <c r="B87" s="22" t="s">
        <v>91</v>
      </c>
      <c r="C87" s="24">
        <v>0</v>
      </c>
      <c r="D87" s="24">
        <v>0</v>
      </c>
      <c r="E87" s="24">
        <f t="shared" si="7"/>
        <v>0</v>
      </c>
      <c r="F87" s="24">
        <v>1</v>
      </c>
      <c r="G87" s="24">
        <v>5</v>
      </c>
      <c r="H87" s="23">
        <v>0</v>
      </c>
    </row>
    <row r="88" spans="2:8" x14ac:dyDescent="0.25">
      <c r="B88" s="25" t="s">
        <v>105</v>
      </c>
      <c r="C88" s="26">
        <v>0</v>
      </c>
      <c r="D88" s="26">
        <v>0</v>
      </c>
      <c r="E88" s="26">
        <f t="shared" si="7"/>
        <v>0</v>
      </c>
      <c r="F88" s="26">
        <v>0</v>
      </c>
      <c r="G88" s="26">
        <v>2</v>
      </c>
      <c r="H88" s="27">
        <v>1</v>
      </c>
    </row>
    <row r="89" spans="2:8" x14ac:dyDescent="0.25">
      <c r="B89" t="s">
        <v>24</v>
      </c>
      <c r="C89" s="11">
        <v>1296</v>
      </c>
      <c r="D89" s="11" t="s">
        <v>51</v>
      </c>
      <c r="E89" s="11">
        <f t="shared" si="6"/>
        <v>1296</v>
      </c>
      <c r="F89" s="11" t="s">
        <v>51</v>
      </c>
      <c r="G89" s="11" t="s">
        <v>51</v>
      </c>
      <c r="H89" s="11" t="s">
        <v>51</v>
      </c>
    </row>
    <row r="90" spans="2:8" x14ac:dyDescent="0.25">
      <c r="B90" t="s">
        <v>25</v>
      </c>
      <c r="C90" s="11">
        <v>0</v>
      </c>
      <c r="D90" s="11">
        <v>37</v>
      </c>
      <c r="E90" s="11">
        <f t="shared" si="6"/>
        <v>37</v>
      </c>
      <c r="F90" s="11">
        <v>50</v>
      </c>
      <c r="G90" s="11">
        <v>0</v>
      </c>
      <c r="H90" s="11">
        <v>0</v>
      </c>
    </row>
    <row r="91" spans="2:8" x14ac:dyDescent="0.25">
      <c r="B91" t="s">
        <v>26</v>
      </c>
      <c r="C91" s="11">
        <v>0</v>
      </c>
      <c r="D91" s="11" t="s">
        <v>51</v>
      </c>
      <c r="E91" s="11">
        <f t="shared" si="6"/>
        <v>0</v>
      </c>
      <c r="F91" s="11" t="s">
        <v>51</v>
      </c>
      <c r="G91" s="11" t="s">
        <v>51</v>
      </c>
      <c r="H91" s="11" t="s">
        <v>51</v>
      </c>
    </row>
    <row r="92" spans="2:8" x14ac:dyDescent="0.25">
      <c r="B92" t="s">
        <v>27</v>
      </c>
      <c r="C92" s="11">
        <v>8511</v>
      </c>
      <c r="D92" s="11">
        <v>20555</v>
      </c>
      <c r="E92" s="11">
        <f t="shared" si="6"/>
        <v>29066</v>
      </c>
      <c r="F92" s="11">
        <v>20806</v>
      </c>
      <c r="G92" s="11">
        <v>19744</v>
      </c>
      <c r="H92" s="11">
        <v>76533</v>
      </c>
    </row>
    <row r="93" spans="2:8" x14ac:dyDescent="0.25">
      <c r="B93" t="s">
        <v>28</v>
      </c>
      <c r="C93" s="11">
        <v>2503</v>
      </c>
      <c r="D93" s="11" t="s">
        <v>51</v>
      </c>
      <c r="E93" s="11">
        <f t="shared" si="6"/>
        <v>2503</v>
      </c>
      <c r="F93" s="11" t="s">
        <v>51</v>
      </c>
      <c r="G93" s="11" t="s">
        <v>51</v>
      </c>
      <c r="H93" s="11" t="s">
        <v>51</v>
      </c>
    </row>
    <row r="94" spans="2:8" x14ac:dyDescent="0.25">
      <c r="B94" t="s">
        <v>29</v>
      </c>
      <c r="C94" s="11">
        <v>164</v>
      </c>
      <c r="D94" s="11" t="s">
        <v>51</v>
      </c>
      <c r="E94" s="11">
        <f t="shared" si="6"/>
        <v>164</v>
      </c>
      <c r="F94" s="11" t="s">
        <v>51</v>
      </c>
      <c r="G94" s="11" t="s">
        <v>51</v>
      </c>
      <c r="H94" s="11" t="s">
        <v>51</v>
      </c>
    </row>
    <row r="95" spans="2:8" x14ac:dyDescent="0.25">
      <c r="B95" t="s">
        <v>30</v>
      </c>
      <c r="C95" s="11">
        <v>1855</v>
      </c>
      <c r="D95" s="11" t="s">
        <v>51</v>
      </c>
      <c r="E95" s="11">
        <f t="shared" si="6"/>
        <v>1855</v>
      </c>
      <c r="F95" s="11" t="s">
        <v>51</v>
      </c>
      <c r="G95" s="11" t="s">
        <v>51</v>
      </c>
      <c r="H95" s="11" t="s">
        <v>51</v>
      </c>
    </row>
    <row r="96" spans="2:8" x14ac:dyDescent="0.25">
      <c r="B96" t="s">
        <v>31</v>
      </c>
      <c r="C96" s="11">
        <v>283</v>
      </c>
      <c r="D96" s="11" t="s">
        <v>51</v>
      </c>
      <c r="E96" s="11">
        <f t="shared" si="6"/>
        <v>283</v>
      </c>
      <c r="F96" s="11" t="s">
        <v>51</v>
      </c>
      <c r="G96" s="11" t="s">
        <v>51</v>
      </c>
      <c r="H96" s="11" t="s">
        <v>51</v>
      </c>
    </row>
    <row r="97" spans="2:8" x14ac:dyDescent="0.25">
      <c r="B97" t="s">
        <v>32</v>
      </c>
      <c r="C97" s="11">
        <v>171266</v>
      </c>
      <c r="D97" s="11">
        <v>59300</v>
      </c>
      <c r="E97" s="11">
        <f t="shared" si="6"/>
        <v>230566</v>
      </c>
      <c r="F97" s="11">
        <v>269196</v>
      </c>
      <c r="G97" s="11">
        <v>33202</v>
      </c>
      <c r="H97" s="11">
        <v>234300</v>
      </c>
    </row>
    <row r="98" spans="2:8" x14ac:dyDescent="0.25">
      <c r="B98" t="s">
        <v>33</v>
      </c>
      <c r="C98" s="11">
        <v>0</v>
      </c>
      <c r="D98" s="11" t="s">
        <v>51</v>
      </c>
      <c r="E98" s="11">
        <f t="shared" si="6"/>
        <v>0</v>
      </c>
      <c r="F98" s="11" t="s">
        <v>51</v>
      </c>
      <c r="G98" s="11" t="s">
        <v>51</v>
      </c>
      <c r="H98" s="11" t="s">
        <v>51</v>
      </c>
    </row>
    <row r="99" spans="2:8" x14ac:dyDescent="0.25">
      <c r="B99" t="s">
        <v>34</v>
      </c>
      <c r="C99" s="11">
        <v>20</v>
      </c>
      <c r="D99" s="11" t="s">
        <v>51</v>
      </c>
      <c r="E99" s="11">
        <f t="shared" si="6"/>
        <v>20</v>
      </c>
      <c r="F99" s="11" t="s">
        <v>51</v>
      </c>
      <c r="G99" s="11" t="s">
        <v>51</v>
      </c>
      <c r="H99" s="11" t="s">
        <v>51</v>
      </c>
    </row>
    <row r="100" spans="2:8" x14ac:dyDescent="0.25">
      <c r="B100" t="s">
        <v>35</v>
      </c>
      <c r="C100" s="11">
        <v>343</v>
      </c>
      <c r="D100" s="11" t="s">
        <v>51</v>
      </c>
      <c r="E100" s="11">
        <f t="shared" si="6"/>
        <v>343</v>
      </c>
      <c r="F100" s="11" t="s">
        <v>51</v>
      </c>
      <c r="G100" s="11" t="s">
        <v>51</v>
      </c>
      <c r="H100" s="11" t="s">
        <v>51</v>
      </c>
    </row>
    <row r="101" spans="2:8" x14ac:dyDescent="0.25">
      <c r="B101" t="s">
        <v>36</v>
      </c>
      <c r="C101" s="11">
        <v>260</v>
      </c>
      <c r="D101" s="11" t="s">
        <v>51</v>
      </c>
      <c r="E101" s="11">
        <f t="shared" si="6"/>
        <v>260</v>
      </c>
      <c r="F101" s="11" t="s">
        <v>51</v>
      </c>
      <c r="G101" s="11" t="s">
        <v>51</v>
      </c>
      <c r="H101" s="11" t="s">
        <v>51</v>
      </c>
    </row>
    <row r="102" spans="2:8" x14ac:dyDescent="0.25">
      <c r="B102" t="s">
        <v>37</v>
      </c>
      <c r="C102" s="11">
        <v>0</v>
      </c>
      <c r="D102" s="11" t="s">
        <v>51</v>
      </c>
      <c r="E102" s="11">
        <f t="shared" si="6"/>
        <v>0</v>
      </c>
      <c r="F102" s="11" t="s">
        <v>51</v>
      </c>
      <c r="G102" s="11" t="s">
        <v>51</v>
      </c>
      <c r="H102" s="11" t="s">
        <v>51</v>
      </c>
    </row>
    <row r="103" spans="2:8" x14ac:dyDescent="0.25">
      <c r="B103" t="s">
        <v>39</v>
      </c>
      <c r="C103" s="11">
        <v>12</v>
      </c>
      <c r="D103" s="11" t="s">
        <v>51</v>
      </c>
      <c r="E103" s="11">
        <f t="shared" si="6"/>
        <v>12</v>
      </c>
      <c r="F103" s="11" t="s">
        <v>51</v>
      </c>
      <c r="G103" s="11" t="s">
        <v>51</v>
      </c>
      <c r="H103" s="11" t="s">
        <v>51</v>
      </c>
    </row>
    <row r="104" spans="2:8" x14ac:dyDescent="0.25">
      <c r="B104" t="s">
        <v>40</v>
      </c>
      <c r="C104" s="11">
        <v>1</v>
      </c>
      <c r="D104" s="11" t="s">
        <v>51</v>
      </c>
      <c r="E104" s="11">
        <f t="shared" si="6"/>
        <v>1</v>
      </c>
      <c r="F104" s="11" t="s">
        <v>51</v>
      </c>
      <c r="G104" s="11" t="s">
        <v>51</v>
      </c>
      <c r="H104" s="11" t="s">
        <v>51</v>
      </c>
    </row>
    <row r="105" spans="2:8" x14ac:dyDescent="0.25">
      <c r="B105" t="s">
        <v>41</v>
      </c>
      <c r="C105" s="11">
        <v>0</v>
      </c>
      <c r="D105" s="11" t="s">
        <v>51</v>
      </c>
      <c r="E105" s="11">
        <f t="shared" si="6"/>
        <v>0</v>
      </c>
      <c r="F105" s="11" t="s">
        <v>51</v>
      </c>
      <c r="G105" s="11" t="s">
        <v>51</v>
      </c>
      <c r="H105" s="11" t="s">
        <v>51</v>
      </c>
    </row>
    <row r="106" spans="2:8" x14ac:dyDescent="0.25">
      <c r="B106" t="s">
        <v>42</v>
      </c>
      <c r="C106" s="11">
        <v>0</v>
      </c>
      <c r="D106" s="11" t="s">
        <v>51</v>
      </c>
      <c r="E106" s="11">
        <f t="shared" si="6"/>
        <v>0</v>
      </c>
      <c r="F106" s="11" t="s">
        <v>51</v>
      </c>
      <c r="G106" s="11" t="s">
        <v>51</v>
      </c>
      <c r="H106" s="11" t="s">
        <v>51</v>
      </c>
    </row>
    <row r="107" spans="2:8" x14ac:dyDescent="0.25">
      <c r="B107" t="s">
        <v>43</v>
      </c>
      <c r="C107" s="11">
        <v>12</v>
      </c>
      <c r="D107" s="11" t="s">
        <v>51</v>
      </c>
      <c r="E107" s="11">
        <f t="shared" si="6"/>
        <v>12</v>
      </c>
      <c r="F107" s="11" t="s">
        <v>51</v>
      </c>
      <c r="G107" s="11" t="s">
        <v>51</v>
      </c>
      <c r="H107" s="11" t="s">
        <v>51</v>
      </c>
    </row>
    <row r="108" spans="2:8" x14ac:dyDescent="0.25">
      <c r="B108" t="s">
        <v>38</v>
      </c>
      <c r="C108" s="11">
        <v>0</v>
      </c>
      <c r="D108" s="11">
        <v>0</v>
      </c>
      <c r="E108" s="11">
        <f t="shared" si="6"/>
        <v>0</v>
      </c>
      <c r="F108" s="11">
        <v>0</v>
      </c>
      <c r="G108" s="11">
        <v>1</v>
      </c>
      <c r="H108" s="11">
        <v>0</v>
      </c>
    </row>
    <row r="109" spans="2:8" x14ac:dyDescent="0.25">
      <c r="B109" s="10"/>
      <c r="C109" s="20"/>
      <c r="D109" s="20"/>
      <c r="E109" s="20"/>
      <c r="F109" s="20"/>
      <c r="G109" s="20"/>
      <c r="H109" s="20"/>
    </row>
    <row r="110" spans="2:8" ht="15.75" x14ac:dyDescent="0.25">
      <c r="B110" s="31" t="s">
        <v>47</v>
      </c>
      <c r="C110" s="28">
        <v>2015</v>
      </c>
      <c r="D110" s="28"/>
      <c r="E110" s="28"/>
      <c r="F110" s="21">
        <v>2016</v>
      </c>
      <c r="G110" s="21">
        <v>2017</v>
      </c>
      <c r="H110" s="21">
        <v>2018</v>
      </c>
    </row>
    <row r="111" spans="2:8" x14ac:dyDescent="0.25">
      <c r="B111" s="31"/>
      <c r="C111" s="11" t="s">
        <v>21</v>
      </c>
      <c r="D111" s="11" t="s">
        <v>22</v>
      </c>
      <c r="E111" s="11" t="s">
        <v>49</v>
      </c>
    </row>
    <row r="112" spans="2:8" x14ac:dyDescent="0.25">
      <c r="B112" t="s">
        <v>44</v>
      </c>
      <c r="C112" s="11">
        <v>34</v>
      </c>
      <c r="D112" s="11" t="s">
        <v>51</v>
      </c>
      <c r="E112" s="11">
        <f t="shared" ref="E112:E114" si="8">SUM(C112:D112)</f>
        <v>34</v>
      </c>
      <c r="F112" s="11" t="s">
        <v>51</v>
      </c>
      <c r="G112" s="11" t="s">
        <v>51</v>
      </c>
      <c r="H112" s="11" t="s">
        <v>51</v>
      </c>
    </row>
    <row r="113" spans="2:8" x14ac:dyDescent="0.25">
      <c r="B113" t="s">
        <v>45</v>
      </c>
      <c r="C113" s="11">
        <v>47</v>
      </c>
      <c r="D113" s="11" t="s">
        <v>51</v>
      </c>
      <c r="E113" s="11">
        <f t="shared" si="8"/>
        <v>47</v>
      </c>
      <c r="F113" s="11" t="s">
        <v>51</v>
      </c>
      <c r="G113" s="11" t="s">
        <v>51</v>
      </c>
      <c r="H113" s="11" t="s">
        <v>51</v>
      </c>
    </row>
    <row r="114" spans="2:8" x14ac:dyDescent="0.25">
      <c r="B114" t="s">
        <v>46</v>
      </c>
      <c r="C114" s="11">
        <v>6</v>
      </c>
      <c r="D114" s="11" t="s">
        <v>51</v>
      </c>
      <c r="E114" s="11">
        <f t="shared" si="8"/>
        <v>6</v>
      </c>
      <c r="F114" s="11" t="s">
        <v>51</v>
      </c>
      <c r="G114" s="11" t="s">
        <v>51</v>
      </c>
      <c r="H114" s="11" t="s">
        <v>51</v>
      </c>
    </row>
  </sheetData>
  <mergeCells count="6">
    <mergeCell ref="C3:E3"/>
    <mergeCell ref="C75:E75"/>
    <mergeCell ref="C110:E110"/>
    <mergeCell ref="B3:B4"/>
    <mergeCell ref="B75:B76"/>
    <mergeCell ref="B110:B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Measures Installed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Langley, Joseph</dc:creator>
  <cp:lastModifiedBy>Bullard, Robert</cp:lastModifiedBy>
  <dcterms:created xsi:type="dcterms:W3CDTF">2019-06-24T16:12:22Z</dcterms:created>
  <dcterms:modified xsi:type="dcterms:W3CDTF">2019-06-25T21:12:42Z</dcterms:modified>
</cp:coreProperties>
</file>