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ervices\Data Integration\DSM\Don\FEECA\2020-2029 Filing\STAFF ROG 52-55\"/>
    </mc:Choice>
  </mc:AlternateContent>
  <bookViews>
    <workbookView xWindow="0" yWindow="0" windowWidth="20145" windowHeight="10740"/>
  </bookViews>
  <sheets>
    <sheet name="52" sheetId="12" r:id="rId1"/>
    <sheet name="53" sheetId="11" r:id="rId2"/>
  </sheets>
  <externalReferences>
    <externalReference r:id="rId3"/>
  </externalReferences>
  <definedNames>
    <definedName name="_Key1" hidden="1">[1]Index!#REF!</definedName>
    <definedName name="_Sort" hidden="1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40407.5826851852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l_Workbook_GUID" hidden="1">"YIRMAU281UHJBZQ7ILWGWXW6"</definedName>
    <definedName name="_xlnm.Print_Area" localSheetId="0">'52'!$B$3:$M$53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2" l="1"/>
  <c r="M46" i="12"/>
  <c r="M47" i="12"/>
  <c r="M48" i="12"/>
  <c r="M49" i="12"/>
  <c r="M50" i="12"/>
  <c r="M51" i="12"/>
  <c r="M52" i="12"/>
  <c r="M45" i="12"/>
  <c r="M44" i="12"/>
  <c r="M33" i="12"/>
  <c r="M34" i="12"/>
  <c r="M35" i="12"/>
  <c r="M36" i="12"/>
  <c r="M37" i="12"/>
  <c r="M38" i="12"/>
  <c r="M39" i="12"/>
  <c r="M32" i="12"/>
  <c r="M40" i="12"/>
  <c r="M31" i="12"/>
  <c r="M27" i="12"/>
  <c r="M26" i="12"/>
  <c r="M25" i="12"/>
  <c r="M24" i="12"/>
  <c r="M23" i="12"/>
  <c r="M22" i="12"/>
  <c r="M21" i="12"/>
  <c r="M20" i="12"/>
  <c r="M19" i="12"/>
  <c r="M18" i="12"/>
  <c r="M7" i="12"/>
  <c r="M8" i="12"/>
  <c r="M9" i="12"/>
  <c r="M10" i="12"/>
  <c r="M11" i="12"/>
  <c r="M12" i="12"/>
  <c r="M13" i="12"/>
  <c r="M14" i="12"/>
  <c r="M6" i="12"/>
  <c r="M5" i="12"/>
  <c r="D16" i="11" l="1"/>
  <c r="E16" i="11"/>
  <c r="D17" i="11"/>
  <c r="E17" i="11"/>
  <c r="D18" i="11"/>
  <c r="E18" i="11"/>
  <c r="D19" i="11"/>
  <c r="E19" i="11"/>
  <c r="C17" i="11"/>
  <c r="C18" i="11"/>
  <c r="C19" i="11"/>
  <c r="C16" i="11"/>
</calcChain>
</file>

<file path=xl/sharedStrings.xml><?xml version="1.0" encoding="utf-8"?>
<sst xmlns="http://schemas.openxmlformats.org/spreadsheetml/2006/main" count="118" uniqueCount="31">
  <si>
    <t>Total</t>
  </si>
  <si>
    <t>Residential Programs</t>
  </si>
  <si>
    <t>Commercial/Industrial Programs</t>
  </si>
  <si>
    <t>Solar Water Heating</t>
  </si>
  <si>
    <t>Solar Net Metering</t>
  </si>
  <si>
    <t>Cumulative DSM Energy Savings</t>
  </si>
  <si>
    <t>Residential and Commercial/Industrial Programs</t>
  </si>
  <si>
    <t>Annual Winter Demand (MW)</t>
  </si>
  <si>
    <t>Res. or C/I</t>
  </si>
  <si>
    <t>Annual Summer Demand (MW)</t>
  </si>
  <si>
    <t>Annual Energy Savings (MWh)</t>
  </si>
  <si>
    <t>Annual Number of Participants</t>
  </si>
  <si>
    <t>Energy Reduction (MWh)</t>
  </si>
  <si>
    <t>Summer Peak Reduction (kW)</t>
  </si>
  <si>
    <t>Winter Peak Reduction (kW)</t>
  </si>
  <si>
    <t>RES or C/I</t>
  </si>
  <si>
    <t>RES</t>
  </si>
  <si>
    <t>C/I</t>
  </si>
  <si>
    <t>Energy Efficient Products</t>
  </si>
  <si>
    <t>Audits</t>
  </si>
  <si>
    <t>Green Built Homes of Florida</t>
  </si>
  <si>
    <t>Neighborhood Energy Efficiency</t>
  </si>
  <si>
    <t>District Chilled Water</t>
  </si>
  <si>
    <t>2005-2009</t>
  </si>
  <si>
    <t>2010-2014</t>
  </si>
  <si>
    <t>2015-2018</t>
  </si>
  <si>
    <t>Period
Year(s)</t>
  </si>
  <si>
    <t>JEA FEECA files date back to 1996. We have no prior records and are unsure of prior acievements.</t>
  </si>
  <si>
    <t>JEA FEECA Program</t>
  </si>
  <si>
    <t>1996-2004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</si>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</sst>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8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3" fillId="0" borderId="12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/>
    <xf numFmtId="3" fontId="0" fillId="0" borderId="7" xfId="0" applyNumberFormat="1" applyBorder="1"/>
    <xf numFmtId="3" fontId="0" fillId="0" borderId="8" xfId="0" applyNumberForma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0" xfId="0" applyBorder="1"/>
    <xf numFmtId="0" fontId="2" fillId="0" borderId="14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168" fontId="2" fillId="0" borderId="14" xfId="1" applyNumberFormat="1" applyFont="1" applyBorder="1" applyAlignment="1">
      <alignment vertical="center"/>
    </xf>
    <xf numFmtId="168" fontId="2" fillId="0" borderId="15" xfId="1" applyNumberFormat="1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164" fontId="2" fillId="0" borderId="4" xfId="1" applyNumberFormat="1" applyFont="1" applyBorder="1" applyAlignment="1"/>
    <xf numFmtId="164" fontId="2" fillId="0" borderId="9" xfId="1" applyNumberFormat="1" applyFont="1" applyBorder="1" applyAlignment="1"/>
    <xf numFmtId="164" fontId="2" fillId="0" borderId="16" xfId="1" applyNumberFormat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8" fontId="2" fillId="0" borderId="4" xfId="1" applyNumberFormat="1" applyFont="1" applyBorder="1" applyAlignment="1"/>
    <xf numFmtId="168" fontId="2" fillId="0" borderId="13" xfId="1" applyNumberFormat="1" applyFont="1" applyBorder="1" applyAlignment="1">
      <alignment vertical="center"/>
    </xf>
    <xf numFmtId="43" fontId="2" fillId="0" borderId="4" xfId="1" applyNumberFormat="1" applyFont="1" applyBorder="1" applyAlignment="1"/>
    <xf numFmtId="168" fontId="2" fillId="0" borderId="9" xfId="1" applyNumberFormat="1" applyFont="1" applyBorder="1" applyAlignment="1"/>
    <xf numFmtId="168" fontId="2" fillId="0" borderId="16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8" fontId="2" fillId="0" borderId="4" xfId="1" applyNumberFormat="1" applyFont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tfr0qbi\Goals%20DSM\2003%20IRP\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4"/>
  <sheetViews>
    <sheetView tabSelected="1" workbookViewId="0">
      <selection activeCell="B15" sqref="B15"/>
    </sheetView>
  </sheetViews>
  <sheetFormatPr defaultRowHeight="15" x14ac:dyDescent="0.25"/>
  <cols>
    <col min="2" max="2" width="27.7109375" customWidth="1"/>
    <col min="3" max="3" width="7.7109375" customWidth="1"/>
    <col min="4" max="9" width="8.7109375" customWidth="1"/>
    <col min="10" max="11" width="8.7109375" bestFit="1" customWidth="1"/>
    <col min="12" max="12" width="8.7109375" customWidth="1"/>
    <col min="13" max="13" width="8.7109375" bestFit="1" customWidth="1"/>
  </cols>
  <sheetData>
    <row r="2" spans="2:13" ht="15.75" thickBot="1" x14ac:dyDescent="0.3"/>
    <row r="3" spans="2:13" ht="16.5" thickBot="1" x14ac:dyDescent="0.3">
      <c r="B3" s="53" t="s">
        <v>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2:13" s="5" customFormat="1" ht="30" customHeight="1" thickBot="1" x14ac:dyDescent="0.3">
      <c r="B4" s="27" t="s">
        <v>28</v>
      </c>
      <c r="C4" s="28" t="s">
        <v>15</v>
      </c>
      <c r="D4" s="28">
        <v>2010</v>
      </c>
      <c r="E4" s="28">
        <v>2011</v>
      </c>
      <c r="F4" s="28">
        <v>2012</v>
      </c>
      <c r="G4" s="28">
        <v>2013</v>
      </c>
      <c r="H4" s="28">
        <v>2014</v>
      </c>
      <c r="I4" s="28">
        <v>2015</v>
      </c>
      <c r="J4" s="28">
        <v>2016</v>
      </c>
      <c r="K4" s="28">
        <v>2017</v>
      </c>
      <c r="L4" s="28">
        <v>2018</v>
      </c>
      <c r="M4" s="29" t="s">
        <v>0</v>
      </c>
    </row>
    <row r="5" spans="2:13" ht="15.75" x14ac:dyDescent="0.25">
      <c r="B5" s="30" t="s">
        <v>19</v>
      </c>
      <c r="C5" s="31" t="s">
        <v>16</v>
      </c>
      <c r="D5" s="34">
        <v>0.42805919999999997</v>
      </c>
      <c r="E5" s="34">
        <v>0.51071460000000002</v>
      </c>
      <c r="F5" s="34">
        <v>0.34738169999999996</v>
      </c>
      <c r="G5" s="34">
        <v>0.37934039999999997</v>
      </c>
      <c r="H5" s="34">
        <v>0.67727459999999995</v>
      </c>
      <c r="I5" s="34">
        <v>2.1179999999999999</v>
      </c>
      <c r="J5" s="34">
        <v>1.7567000000000002</v>
      </c>
      <c r="K5" s="34">
        <v>1.7342</v>
      </c>
      <c r="L5" s="34">
        <v>1.5415000000000001</v>
      </c>
      <c r="M5" s="35">
        <f>SUM(D5:L5)</f>
        <v>9.4931705000000015</v>
      </c>
    </row>
    <row r="6" spans="2:13" ht="15.75" x14ac:dyDescent="0.25">
      <c r="B6" s="13" t="s">
        <v>18</v>
      </c>
      <c r="C6" s="10" t="s">
        <v>16</v>
      </c>
      <c r="D6" s="60">
        <v>1.3579553519999998</v>
      </c>
      <c r="E6" s="60">
        <v>1.9375591679999999</v>
      </c>
      <c r="F6" s="60">
        <v>1.7473160016000002</v>
      </c>
      <c r="G6" s="60">
        <v>1.5458874984000002</v>
      </c>
      <c r="H6" s="60">
        <v>0.75403960560000005</v>
      </c>
      <c r="I6" s="32">
        <v>0</v>
      </c>
      <c r="J6" s="32">
        <v>0</v>
      </c>
      <c r="K6" s="32">
        <v>0</v>
      </c>
      <c r="L6" s="32">
        <v>0</v>
      </c>
      <c r="M6" s="43">
        <f>SUM(D6:L6)</f>
        <v>7.3427576256</v>
      </c>
    </row>
    <row r="7" spans="2:13" ht="15.75" x14ac:dyDescent="0.25">
      <c r="B7" s="13" t="s">
        <v>20</v>
      </c>
      <c r="C7" s="10" t="s">
        <v>16</v>
      </c>
      <c r="D7" s="60">
        <v>0.28341224999999998</v>
      </c>
      <c r="E7" s="60">
        <v>0.51373349999999995</v>
      </c>
      <c r="F7" s="60">
        <v>0.49187249999999993</v>
      </c>
      <c r="G7" s="60">
        <v>0.14678099999999997</v>
      </c>
      <c r="H7" s="60">
        <v>8.4320999999999993E-2</v>
      </c>
      <c r="I7" s="32">
        <v>0</v>
      </c>
      <c r="J7" s="32">
        <v>0</v>
      </c>
      <c r="K7" s="32">
        <v>0</v>
      </c>
      <c r="L7" s="32">
        <v>0</v>
      </c>
      <c r="M7" s="43">
        <f t="shared" ref="M7:M14" si="0">SUM(D7:L7)</f>
        <v>1.52012025</v>
      </c>
    </row>
    <row r="8" spans="2:13" ht="15.75" x14ac:dyDescent="0.25">
      <c r="B8" s="12" t="s">
        <v>3</v>
      </c>
      <c r="C8" s="10" t="s">
        <v>16</v>
      </c>
      <c r="D8" s="33">
        <v>6.8237549999999994E-2</v>
      </c>
      <c r="E8" s="33">
        <v>5.2845410677529632E-2</v>
      </c>
      <c r="F8" s="33">
        <v>4.6975124999999993E-2</v>
      </c>
      <c r="G8" s="33">
        <v>1.7801099999999997E-2</v>
      </c>
      <c r="H8" s="33">
        <v>8.406074999999999E-3</v>
      </c>
      <c r="I8" s="33">
        <v>9.9000000000000008E-3</v>
      </c>
      <c r="J8" s="33">
        <v>5.0000000000000001E-4</v>
      </c>
      <c r="K8" s="33">
        <v>0</v>
      </c>
      <c r="L8" s="33">
        <v>1E-3</v>
      </c>
      <c r="M8" s="43">
        <f t="shared" si="0"/>
        <v>0.20566526067752958</v>
      </c>
    </row>
    <row r="9" spans="2:13" ht="15.75" x14ac:dyDescent="0.25">
      <c r="B9" s="13" t="s">
        <v>4</v>
      </c>
      <c r="C9" s="10" t="s">
        <v>16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2">
        <v>0</v>
      </c>
      <c r="L9" s="37">
        <v>0</v>
      </c>
      <c r="M9" s="43">
        <f t="shared" si="0"/>
        <v>0</v>
      </c>
    </row>
    <row r="10" spans="2:13" ht="15.75" x14ac:dyDescent="0.25">
      <c r="B10" s="13" t="s">
        <v>21</v>
      </c>
      <c r="C10" s="10" t="s">
        <v>16</v>
      </c>
      <c r="D10" s="42">
        <v>0.58449651599999997</v>
      </c>
      <c r="E10" s="42">
        <v>0.57503643933047721</v>
      </c>
      <c r="F10" s="42">
        <v>0.57328494600000002</v>
      </c>
      <c r="G10" s="42">
        <v>0.54525602099999992</v>
      </c>
      <c r="H10" s="42">
        <v>0.54861949199999993</v>
      </c>
      <c r="I10" s="42">
        <v>0.37080000000000002</v>
      </c>
      <c r="J10" s="42">
        <v>0.56010000000000004</v>
      </c>
      <c r="K10" s="42">
        <v>0.45200000000000001</v>
      </c>
      <c r="L10" s="42">
        <v>0.47749999999999998</v>
      </c>
      <c r="M10" s="43">
        <f t="shared" si="0"/>
        <v>4.6870934143304765</v>
      </c>
    </row>
    <row r="11" spans="2:13" ht="15.75" x14ac:dyDescent="0.25">
      <c r="B11" s="12" t="s">
        <v>19</v>
      </c>
      <c r="C11" s="10" t="s">
        <v>17</v>
      </c>
      <c r="D11" s="42">
        <v>2.136132E-2</v>
      </c>
      <c r="E11" s="42">
        <v>4.24728E-3</v>
      </c>
      <c r="F11" s="42">
        <v>1.1242799999999999E-3</v>
      </c>
      <c r="G11" s="42">
        <v>6.2459999999999989E-4</v>
      </c>
      <c r="H11" s="42">
        <v>3.4977599999999998E-2</v>
      </c>
      <c r="I11" s="44">
        <v>3.0600000000000002E-2</v>
      </c>
      <c r="J11" s="44">
        <v>2.5899999999999999E-2</v>
      </c>
      <c r="K11" s="44">
        <v>1.83E-2</v>
      </c>
      <c r="L11" s="44">
        <v>1.7100000000000001E-2</v>
      </c>
      <c r="M11" s="43">
        <f t="shared" si="0"/>
        <v>0.15423508000000002</v>
      </c>
    </row>
    <row r="12" spans="2:13" ht="15.75" x14ac:dyDescent="0.25">
      <c r="B12" s="13" t="s">
        <v>18</v>
      </c>
      <c r="C12" s="10" t="s">
        <v>17</v>
      </c>
      <c r="D12" s="42">
        <v>1.1982176495999999</v>
      </c>
      <c r="E12" s="42">
        <v>2.1354094186864123</v>
      </c>
      <c r="F12" s="42">
        <v>2.0036543400000002</v>
      </c>
      <c r="G12" s="42">
        <v>1.745744508</v>
      </c>
      <c r="H12" s="42">
        <v>0.75098905920000003</v>
      </c>
      <c r="I12" s="37">
        <v>0</v>
      </c>
      <c r="J12" s="37">
        <v>0</v>
      </c>
      <c r="K12" s="37">
        <v>0</v>
      </c>
      <c r="L12" s="37">
        <v>0</v>
      </c>
      <c r="M12" s="43">
        <f t="shared" si="0"/>
        <v>7.8340149754864115</v>
      </c>
    </row>
    <row r="13" spans="2:13" ht="15.75" x14ac:dyDescent="0.25">
      <c r="B13" s="13" t="s">
        <v>22</v>
      </c>
      <c r="C13" s="10" t="s">
        <v>17</v>
      </c>
      <c r="D13" s="37">
        <v>0</v>
      </c>
      <c r="E13" s="37">
        <v>0</v>
      </c>
      <c r="F13" s="42">
        <v>7.4952000000000005E-2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3">
        <f t="shared" si="0"/>
        <v>7.4952000000000005E-2</v>
      </c>
    </row>
    <row r="14" spans="2:13" ht="16.5" thickBot="1" x14ac:dyDescent="0.3">
      <c r="B14" s="14" t="s">
        <v>4</v>
      </c>
      <c r="C14" s="15" t="s">
        <v>17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46">
        <f t="shared" si="0"/>
        <v>0</v>
      </c>
    </row>
    <row r="15" spans="2:13" ht="15.75" thickBot="1" x14ac:dyDescent="0.3">
      <c r="B15" s="9" t="s">
        <v>30</v>
      </c>
    </row>
    <row r="16" spans="2:13" ht="16.5" thickBot="1" x14ac:dyDescent="0.3">
      <c r="B16" s="53" t="s">
        <v>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</row>
    <row r="17" spans="2:13" s="5" customFormat="1" ht="30" customHeight="1" thickBot="1" x14ac:dyDescent="0.3">
      <c r="B17" s="27" t="s">
        <v>28</v>
      </c>
      <c r="C17" s="28" t="s">
        <v>8</v>
      </c>
      <c r="D17" s="28">
        <v>2010</v>
      </c>
      <c r="E17" s="28">
        <v>2011</v>
      </c>
      <c r="F17" s="28">
        <v>2012</v>
      </c>
      <c r="G17" s="28">
        <v>2013</v>
      </c>
      <c r="H17" s="28">
        <v>2014</v>
      </c>
      <c r="I17" s="28">
        <v>2015</v>
      </c>
      <c r="J17" s="28">
        <v>2016</v>
      </c>
      <c r="K17" s="28">
        <v>2017</v>
      </c>
      <c r="L17" s="28">
        <v>2018</v>
      </c>
      <c r="M17" s="29" t="s">
        <v>0</v>
      </c>
    </row>
    <row r="18" spans="2:13" ht="15.75" x14ac:dyDescent="0.25">
      <c r="B18" s="30" t="s">
        <v>19</v>
      </c>
      <c r="C18" s="31" t="s">
        <v>16</v>
      </c>
      <c r="D18" s="34">
        <v>0.42805919999999997</v>
      </c>
      <c r="E18" s="34">
        <v>0.51071460000000002</v>
      </c>
      <c r="F18" s="34">
        <v>0.34738169999999996</v>
      </c>
      <c r="G18" s="34">
        <v>0.37934039999999997</v>
      </c>
      <c r="H18" s="34">
        <v>0.67727459999999995</v>
      </c>
      <c r="I18" s="34">
        <v>2.1379999999999999</v>
      </c>
      <c r="J18" s="34">
        <v>1.7734000000000001</v>
      </c>
      <c r="K18" s="34">
        <v>1.7507000000000001</v>
      </c>
      <c r="L18" s="34">
        <v>1.5562</v>
      </c>
      <c r="M18" s="35">
        <f>SUM(D18:L18)</f>
        <v>9.5610705000000014</v>
      </c>
    </row>
    <row r="19" spans="2:13" ht="15.75" x14ac:dyDescent="0.25">
      <c r="B19" s="13" t="s">
        <v>18</v>
      </c>
      <c r="C19" s="10" t="s">
        <v>16</v>
      </c>
      <c r="D19" s="60">
        <v>1.00929114</v>
      </c>
      <c r="E19" s="60">
        <v>1.4400777600000001</v>
      </c>
      <c r="F19" s="60">
        <v>1.298680812</v>
      </c>
      <c r="G19" s="60">
        <v>1.1489704380000001</v>
      </c>
      <c r="H19" s="60">
        <v>0.56043484200000004</v>
      </c>
      <c r="I19" s="32">
        <v>0</v>
      </c>
      <c r="J19" s="32">
        <v>0</v>
      </c>
      <c r="K19" s="32">
        <v>0</v>
      </c>
      <c r="L19" s="32">
        <v>0</v>
      </c>
      <c r="M19" s="43">
        <f>SUM(D19:L19)</f>
        <v>5.4574549920000006</v>
      </c>
    </row>
    <row r="20" spans="2:13" ht="15.75" x14ac:dyDescent="0.25">
      <c r="B20" s="13" t="s">
        <v>20</v>
      </c>
      <c r="C20" s="10" t="s">
        <v>16</v>
      </c>
      <c r="D20" s="60">
        <v>0.19272033</v>
      </c>
      <c r="E20" s="60">
        <v>0.34933877999999996</v>
      </c>
      <c r="F20" s="60">
        <v>0.33447329999999997</v>
      </c>
      <c r="G20" s="60">
        <v>9.981108000000001E-2</v>
      </c>
      <c r="H20" s="60">
        <v>5.7338279999999998E-2</v>
      </c>
      <c r="I20" s="32">
        <v>0</v>
      </c>
      <c r="J20" s="32">
        <v>0</v>
      </c>
      <c r="K20" s="32">
        <v>0</v>
      </c>
      <c r="L20" s="32">
        <v>0</v>
      </c>
      <c r="M20" s="43">
        <f t="shared" ref="M20:M27" si="1">SUM(D20:L20)</f>
        <v>1.0336817700000001</v>
      </c>
    </row>
    <row r="21" spans="2:13" ht="15.75" x14ac:dyDescent="0.25">
      <c r="B21" s="12" t="s">
        <v>3</v>
      </c>
      <c r="C21" s="10" t="s">
        <v>16</v>
      </c>
      <c r="D21" s="33">
        <v>6.0336359999999992E-2</v>
      </c>
      <c r="E21" s="33">
        <v>4.6726468388552517E-2</v>
      </c>
      <c r="F21" s="33">
        <v>4.1535900000000001E-2</v>
      </c>
      <c r="G21" s="33">
        <v>1.5739919999999998E-2</v>
      </c>
      <c r="H21" s="33">
        <v>7.4327399999999993E-3</v>
      </c>
      <c r="I21" s="33">
        <v>8.8999999999999999E-3</v>
      </c>
      <c r="J21" s="33">
        <v>4.0000000000000002E-4</v>
      </c>
      <c r="K21" s="33">
        <v>0</v>
      </c>
      <c r="L21" s="33">
        <v>8.9999999999999998E-4</v>
      </c>
      <c r="M21" s="43">
        <f t="shared" si="1"/>
        <v>0.18197138838855251</v>
      </c>
    </row>
    <row r="22" spans="2:13" ht="15.75" x14ac:dyDescent="0.25">
      <c r="B22" s="13" t="s">
        <v>4</v>
      </c>
      <c r="C22" s="10" t="s">
        <v>16</v>
      </c>
      <c r="D22" s="42">
        <v>2.1132299999999996E-2</v>
      </c>
      <c r="E22" s="42">
        <v>5.829599999999999E-3</v>
      </c>
      <c r="F22" s="42">
        <v>1.8217499999999998E-2</v>
      </c>
      <c r="G22" s="42">
        <v>3.0605399999999994E-2</v>
      </c>
      <c r="H22" s="42">
        <v>7.5056099999999987E-2</v>
      </c>
      <c r="I22" s="42">
        <v>0.73750000000000004</v>
      </c>
      <c r="J22" s="42">
        <v>1.1977</v>
      </c>
      <c r="K22" s="42">
        <v>1.0295999999999998</v>
      </c>
      <c r="L22" s="42">
        <v>0.97350000000000003</v>
      </c>
      <c r="M22" s="43">
        <f t="shared" si="1"/>
        <v>4.0891409000000003</v>
      </c>
    </row>
    <row r="23" spans="2:13" ht="15.75" x14ac:dyDescent="0.25">
      <c r="B23" s="13" t="s">
        <v>21</v>
      </c>
      <c r="C23" s="10" t="s">
        <v>16</v>
      </c>
      <c r="D23" s="42">
        <v>0.58449651599999997</v>
      </c>
      <c r="E23" s="42">
        <v>0.57503643933047721</v>
      </c>
      <c r="F23" s="42">
        <v>0.57328494600000002</v>
      </c>
      <c r="G23" s="42">
        <v>0.54525602099999992</v>
      </c>
      <c r="H23" s="42">
        <v>0.54861949199999993</v>
      </c>
      <c r="I23" s="42">
        <v>0.37489999999999996</v>
      </c>
      <c r="J23" s="42">
        <v>0.56620000000000004</v>
      </c>
      <c r="K23" s="42">
        <v>0.45689999999999997</v>
      </c>
      <c r="L23" s="42">
        <v>0.48269999999999996</v>
      </c>
      <c r="M23" s="43">
        <f t="shared" si="1"/>
        <v>4.7073934143304772</v>
      </c>
    </row>
    <row r="24" spans="2:13" ht="15.75" x14ac:dyDescent="0.25">
      <c r="B24" s="12" t="s">
        <v>19</v>
      </c>
      <c r="C24" s="10" t="s">
        <v>17</v>
      </c>
      <c r="D24" s="42">
        <v>2.136132E-2</v>
      </c>
      <c r="E24" s="42">
        <v>4.24728E-3</v>
      </c>
      <c r="F24" s="42">
        <v>1.1242799999999999E-3</v>
      </c>
      <c r="G24" s="42">
        <v>6.2459999999999989E-4</v>
      </c>
      <c r="H24" s="42">
        <v>3.4977599999999998E-2</v>
      </c>
      <c r="I24" s="44">
        <v>3.1100000000000003E-2</v>
      </c>
      <c r="J24" s="44">
        <v>2.63E-2</v>
      </c>
      <c r="K24" s="44">
        <v>1.8499999999999999E-2</v>
      </c>
      <c r="L24" s="44">
        <v>1.7399999999999999E-2</v>
      </c>
      <c r="M24" s="43">
        <f t="shared" si="1"/>
        <v>0.15563508000000001</v>
      </c>
    </row>
    <row r="25" spans="2:13" ht="15.75" x14ac:dyDescent="0.25">
      <c r="B25" s="13" t="s">
        <v>18</v>
      </c>
      <c r="C25" s="10" t="s">
        <v>17</v>
      </c>
      <c r="D25" s="42">
        <v>0.89056717200000002</v>
      </c>
      <c r="E25" s="42">
        <v>1.5871286219966576</v>
      </c>
      <c r="F25" s="42">
        <v>1.4892025499999999</v>
      </c>
      <c r="G25" s="42">
        <v>1.2975128100000002</v>
      </c>
      <c r="H25" s="42">
        <v>0.55816754400000002</v>
      </c>
      <c r="I25" s="37">
        <v>0</v>
      </c>
      <c r="J25" s="37">
        <v>0</v>
      </c>
      <c r="K25" s="37">
        <v>0</v>
      </c>
      <c r="L25" s="37">
        <v>0</v>
      </c>
      <c r="M25" s="43">
        <f t="shared" si="1"/>
        <v>5.8225786979966578</v>
      </c>
    </row>
    <row r="26" spans="2:13" ht="15.75" x14ac:dyDescent="0.25">
      <c r="B26" s="13" t="s">
        <v>22</v>
      </c>
      <c r="C26" s="10" t="s">
        <v>17</v>
      </c>
      <c r="D26" s="42">
        <v>0</v>
      </c>
      <c r="E26" s="42">
        <v>0</v>
      </c>
      <c r="F26" s="42">
        <v>0.24983999999999998</v>
      </c>
      <c r="G26" s="42">
        <v>0</v>
      </c>
      <c r="H26" s="42">
        <v>0</v>
      </c>
      <c r="I26" s="37">
        <v>0</v>
      </c>
      <c r="J26" s="37">
        <v>0</v>
      </c>
      <c r="K26" s="37">
        <v>0</v>
      </c>
      <c r="L26" s="37">
        <v>0</v>
      </c>
      <c r="M26" s="43">
        <f t="shared" si="1"/>
        <v>0.24983999999999998</v>
      </c>
    </row>
    <row r="27" spans="2:13" ht="16.5" thickBot="1" x14ac:dyDescent="0.3">
      <c r="B27" s="14" t="s">
        <v>4</v>
      </c>
      <c r="C27" s="15" t="s">
        <v>17</v>
      </c>
      <c r="D27" s="45">
        <v>7.8074999999999993E-3</v>
      </c>
      <c r="E27" s="45">
        <v>6.2459999999999998E-3</v>
      </c>
      <c r="F27" s="45">
        <v>0</v>
      </c>
      <c r="G27" s="45">
        <v>1.5614999999999999E-2</v>
      </c>
      <c r="H27" s="45">
        <v>3.1229999999999999E-3</v>
      </c>
      <c r="I27" s="45">
        <v>1.49E-2</v>
      </c>
      <c r="J27" s="45">
        <v>0.1043</v>
      </c>
      <c r="K27" s="45">
        <v>1.1025999999999998</v>
      </c>
      <c r="L27" s="45">
        <v>0.93870000000000009</v>
      </c>
      <c r="M27" s="46">
        <f t="shared" si="1"/>
        <v>2.1932914999999999</v>
      </c>
    </row>
    <row r="28" spans="2:13" ht="15.75" thickBot="1" x14ac:dyDescent="0.3"/>
    <row r="29" spans="2:13" ht="16.5" thickBot="1" x14ac:dyDescent="0.3">
      <c r="B29" s="47" t="s">
        <v>10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2:13" s="5" customFormat="1" ht="30" customHeight="1" thickBot="1" x14ac:dyDescent="0.3">
      <c r="B30" s="27" t="s">
        <v>28</v>
      </c>
      <c r="C30" s="15" t="s">
        <v>8</v>
      </c>
      <c r="D30" s="15">
        <v>2010</v>
      </c>
      <c r="E30" s="15">
        <v>2011</v>
      </c>
      <c r="F30" s="15">
        <v>2012</v>
      </c>
      <c r="G30" s="15">
        <v>2013</v>
      </c>
      <c r="H30" s="15">
        <v>2014</v>
      </c>
      <c r="I30" s="15">
        <v>2015</v>
      </c>
      <c r="J30" s="15">
        <v>2016</v>
      </c>
      <c r="K30" s="15">
        <v>2017</v>
      </c>
      <c r="L30" s="15">
        <v>2018</v>
      </c>
      <c r="M30" s="16" t="s">
        <v>0</v>
      </c>
    </row>
    <row r="31" spans="2:13" ht="15.75" x14ac:dyDescent="0.25">
      <c r="B31" s="30" t="s">
        <v>19</v>
      </c>
      <c r="C31" s="31" t="s">
        <v>16</v>
      </c>
      <c r="D31" s="40">
        <v>856.11839999999995</v>
      </c>
      <c r="E31" s="40">
        <v>1021.4291999999999</v>
      </c>
      <c r="F31" s="40">
        <v>694.76339999999993</v>
      </c>
      <c r="G31" s="40">
        <v>758.68079999999998</v>
      </c>
      <c r="H31" s="40">
        <v>1354.5491999999999</v>
      </c>
      <c r="I31" s="40">
        <v>4195.5680000000002</v>
      </c>
      <c r="J31" s="40">
        <v>3479.84</v>
      </c>
      <c r="K31" s="40">
        <v>3435.328</v>
      </c>
      <c r="L31" s="40">
        <v>3053.6480000000001</v>
      </c>
      <c r="M31" s="41">
        <f>SUM(D31:L31)</f>
        <v>18849.924999999999</v>
      </c>
    </row>
    <row r="32" spans="2:13" ht="15.75" x14ac:dyDescent="0.25">
      <c r="B32" s="13" t="s">
        <v>18</v>
      </c>
      <c r="C32" s="10" t="s">
        <v>16</v>
      </c>
      <c r="D32" s="32">
        <v>12077.850641999998</v>
      </c>
      <c r="E32" s="32">
        <v>17232.930527999997</v>
      </c>
      <c r="F32" s="32">
        <v>15540.880383599997</v>
      </c>
      <c r="G32" s="32">
        <v>13749.346241399999</v>
      </c>
      <c r="H32" s="32">
        <v>6706.5369425999988</v>
      </c>
      <c r="I32" s="32">
        <v>0</v>
      </c>
      <c r="J32" s="32">
        <v>0</v>
      </c>
      <c r="K32" s="32">
        <v>0</v>
      </c>
      <c r="L32" s="32">
        <v>0</v>
      </c>
      <c r="M32" s="36">
        <f>SUM(D32:L32)</f>
        <v>65307.544737599979</v>
      </c>
    </row>
    <row r="33" spans="2:13" ht="15.75" x14ac:dyDescent="0.25">
      <c r="B33" s="13" t="s">
        <v>20</v>
      </c>
      <c r="C33" s="10" t="s">
        <v>16</v>
      </c>
      <c r="D33" s="32">
        <v>763.7015429999999</v>
      </c>
      <c r="E33" s="32">
        <v>1384.3405379999999</v>
      </c>
      <c r="F33" s="32">
        <v>1325.4324299999998</v>
      </c>
      <c r="G33" s="32">
        <v>395.52586799999995</v>
      </c>
      <c r="H33" s="32">
        <v>227.21698799999999</v>
      </c>
      <c r="I33" s="32">
        <v>0</v>
      </c>
      <c r="J33" s="32">
        <v>0</v>
      </c>
      <c r="K33" s="32">
        <v>0</v>
      </c>
      <c r="L33" s="32">
        <v>0</v>
      </c>
      <c r="M33" s="36">
        <f t="shared" ref="M33:M39" si="2">SUM(D33:L33)</f>
        <v>4096.2173669999993</v>
      </c>
    </row>
    <row r="34" spans="2:13" ht="15.75" x14ac:dyDescent="0.25">
      <c r="B34" s="12" t="s">
        <v>3</v>
      </c>
      <c r="C34" s="10" t="s">
        <v>16</v>
      </c>
      <c r="D34" s="32">
        <v>333.61122707999999</v>
      </c>
      <c r="E34" s="32">
        <v>258.35954399999997</v>
      </c>
      <c r="F34" s="32">
        <v>229.65990269999998</v>
      </c>
      <c r="G34" s="32">
        <v>87.029015759999993</v>
      </c>
      <c r="H34" s="32">
        <v>41.097035219999995</v>
      </c>
      <c r="I34" s="32">
        <v>48.34</v>
      </c>
      <c r="J34" s="32">
        <v>2.4169999999999998</v>
      </c>
      <c r="K34" s="32">
        <v>0</v>
      </c>
      <c r="L34" s="32">
        <v>4.8339999999999996</v>
      </c>
      <c r="M34" s="36">
        <f t="shared" si="2"/>
        <v>1005.3477247599999</v>
      </c>
    </row>
    <row r="35" spans="2:13" ht="15.75" x14ac:dyDescent="0.25">
      <c r="B35" s="13" t="s">
        <v>4</v>
      </c>
      <c r="C35" s="10" t="s">
        <v>16</v>
      </c>
      <c r="D35" s="37">
        <v>178.11509999999998</v>
      </c>
      <c r="E35" s="37">
        <v>49.135199999999998</v>
      </c>
      <c r="F35" s="37">
        <v>153.54750000000001</v>
      </c>
      <c r="G35" s="37">
        <v>257.95979999999997</v>
      </c>
      <c r="H35" s="37">
        <v>632.61569999999995</v>
      </c>
      <c r="I35" s="37">
        <v>2077.25</v>
      </c>
      <c r="J35" s="37">
        <v>3373.4540000000002</v>
      </c>
      <c r="K35" s="37">
        <v>2899.8409999999999</v>
      </c>
      <c r="L35" s="37">
        <v>2741.97</v>
      </c>
      <c r="M35" s="36">
        <f t="shared" si="2"/>
        <v>12363.888299999999</v>
      </c>
    </row>
    <row r="36" spans="2:13" ht="15.75" x14ac:dyDescent="0.25">
      <c r="B36" s="13" t="s">
        <v>21</v>
      </c>
      <c r="C36" s="10" t="s">
        <v>16</v>
      </c>
      <c r="D36" s="37">
        <v>1330.177308</v>
      </c>
      <c r="E36" s="37">
        <v>1308.648387</v>
      </c>
      <c r="F36" s="37">
        <v>1304.6623979999999</v>
      </c>
      <c r="G36" s="37">
        <v>1240.8751229999998</v>
      </c>
      <c r="H36" s="37">
        <v>1248.5295959999999</v>
      </c>
      <c r="I36" s="37">
        <v>897.46500000000003</v>
      </c>
      <c r="J36" s="37">
        <v>1355.5740000000001</v>
      </c>
      <c r="K36" s="37">
        <v>1093.925</v>
      </c>
      <c r="L36" s="37">
        <v>1155.5419999999999</v>
      </c>
      <c r="M36" s="36">
        <f t="shared" si="2"/>
        <v>10935.398811999999</v>
      </c>
    </row>
    <row r="37" spans="2:13" ht="15.75" x14ac:dyDescent="0.25">
      <c r="B37" s="12" t="s">
        <v>19</v>
      </c>
      <c r="C37" s="10" t="s">
        <v>17</v>
      </c>
      <c r="D37" s="37">
        <v>96.12594</v>
      </c>
      <c r="E37" s="37">
        <v>19.112759999999998</v>
      </c>
      <c r="F37" s="37">
        <v>5.0592600000000001</v>
      </c>
      <c r="G37" s="37">
        <v>2.8106999999999998</v>
      </c>
      <c r="H37" s="37">
        <v>157.39919999999998</v>
      </c>
      <c r="I37" s="37">
        <v>137.69</v>
      </c>
      <c r="J37" s="37">
        <v>116.334</v>
      </c>
      <c r="K37" s="37">
        <v>82.052000000000007</v>
      </c>
      <c r="L37" s="37">
        <v>76.994</v>
      </c>
      <c r="M37" s="36">
        <f t="shared" si="2"/>
        <v>693.57785999999999</v>
      </c>
    </row>
    <row r="38" spans="2:13" ht="15.75" x14ac:dyDescent="0.25">
      <c r="B38" s="13" t="s">
        <v>18</v>
      </c>
      <c r="C38" s="10" t="s">
        <v>17</v>
      </c>
      <c r="D38" s="37">
        <v>10657.120491599997</v>
      </c>
      <c r="E38" s="37">
        <v>18992.639176559998</v>
      </c>
      <c r="F38" s="37">
        <v>17820.790514999997</v>
      </c>
      <c r="G38" s="37">
        <v>15526.903292999998</v>
      </c>
      <c r="H38" s="37">
        <v>6679.4049431999983</v>
      </c>
      <c r="I38" s="37">
        <v>0</v>
      </c>
      <c r="J38" s="37">
        <v>0</v>
      </c>
      <c r="K38" s="37">
        <v>0</v>
      </c>
      <c r="L38" s="37">
        <v>0</v>
      </c>
      <c r="M38" s="36">
        <f t="shared" si="2"/>
        <v>69676.858419359996</v>
      </c>
    </row>
    <row r="39" spans="2:13" ht="15.75" x14ac:dyDescent="0.25">
      <c r="B39" s="13" t="s">
        <v>22</v>
      </c>
      <c r="C39" s="10" t="s">
        <v>17</v>
      </c>
      <c r="D39" s="37">
        <v>0</v>
      </c>
      <c r="E39" s="37">
        <v>0</v>
      </c>
      <c r="F39" s="37">
        <v>874.43999999999983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6">
        <f t="shared" si="2"/>
        <v>874.43999999999983</v>
      </c>
    </row>
    <row r="40" spans="2:13" ht="16.5" thickBot="1" x14ac:dyDescent="0.3">
      <c r="B40" s="14" t="s">
        <v>4</v>
      </c>
      <c r="C40" s="15" t="s">
        <v>17</v>
      </c>
      <c r="D40" s="38">
        <v>52.05</v>
      </c>
      <c r="E40" s="38">
        <v>41.64</v>
      </c>
      <c r="F40" s="38">
        <v>0</v>
      </c>
      <c r="G40" s="38">
        <v>104.1</v>
      </c>
      <c r="H40" s="38">
        <v>20.82</v>
      </c>
      <c r="I40" s="38">
        <v>41.174999999999997</v>
      </c>
      <c r="J40" s="38">
        <v>288.22500000000002</v>
      </c>
      <c r="K40" s="38">
        <v>3046.95</v>
      </c>
      <c r="L40" s="38">
        <v>2594.0250000000001</v>
      </c>
      <c r="M40" s="39">
        <f>SUM(D40:L40)</f>
        <v>6188.9850000000006</v>
      </c>
    </row>
    <row r="41" spans="2:13" ht="15.75" thickBot="1" x14ac:dyDescent="0.3"/>
    <row r="42" spans="2:13" ht="16.5" thickBot="1" x14ac:dyDescent="0.3">
      <c r="B42" s="47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2:13" s="5" customFormat="1" ht="30" customHeight="1" thickBot="1" x14ac:dyDescent="0.3">
      <c r="B43" s="27" t="s">
        <v>28</v>
      </c>
      <c r="C43" s="15" t="s">
        <v>8</v>
      </c>
      <c r="D43" s="15">
        <v>2010</v>
      </c>
      <c r="E43" s="15">
        <v>2011</v>
      </c>
      <c r="F43" s="15">
        <v>2012</v>
      </c>
      <c r="G43" s="15">
        <v>2013</v>
      </c>
      <c r="H43" s="15">
        <v>2014</v>
      </c>
      <c r="I43" s="15">
        <v>2015</v>
      </c>
      <c r="J43" s="15">
        <v>2016</v>
      </c>
      <c r="K43" s="15">
        <v>2017</v>
      </c>
      <c r="L43" s="15">
        <v>2018</v>
      </c>
      <c r="M43" s="16" t="s">
        <v>0</v>
      </c>
    </row>
    <row r="44" spans="2:13" ht="15.75" x14ac:dyDescent="0.25">
      <c r="B44" s="30" t="s">
        <v>19</v>
      </c>
      <c r="C44" s="31" t="s">
        <v>16</v>
      </c>
      <c r="D44" s="40">
        <v>4112</v>
      </c>
      <c r="E44" s="40">
        <v>4906</v>
      </c>
      <c r="F44" s="40">
        <v>3337</v>
      </c>
      <c r="G44" s="40">
        <v>3644</v>
      </c>
      <c r="H44" s="40">
        <v>6506</v>
      </c>
      <c r="I44" s="40">
        <v>20171</v>
      </c>
      <c r="J44" s="40">
        <v>16730</v>
      </c>
      <c r="K44" s="40">
        <v>16516</v>
      </c>
      <c r="L44" s="40">
        <v>14681</v>
      </c>
      <c r="M44" s="41">
        <f>SUM(D44:L44)</f>
        <v>90603</v>
      </c>
    </row>
    <row r="45" spans="2:13" ht="15.75" x14ac:dyDescent="0.25">
      <c r="B45" s="13" t="s">
        <v>18</v>
      </c>
      <c r="C45" s="10" t="s">
        <v>16</v>
      </c>
      <c r="D45" s="32">
        <v>14690</v>
      </c>
      <c r="E45" s="32">
        <v>20960</v>
      </c>
      <c r="F45" s="32">
        <v>18902</v>
      </c>
      <c r="G45" s="32">
        <v>16723</v>
      </c>
      <c r="H45" s="32">
        <v>8157</v>
      </c>
      <c r="I45" s="32">
        <v>0</v>
      </c>
      <c r="J45" s="32">
        <v>0</v>
      </c>
      <c r="K45" s="32">
        <v>0</v>
      </c>
      <c r="L45" s="32">
        <v>0</v>
      </c>
      <c r="M45" s="36">
        <f>SUM(D45:L45)</f>
        <v>79432</v>
      </c>
    </row>
    <row r="46" spans="2:13" ht="15.75" x14ac:dyDescent="0.25">
      <c r="B46" s="13" t="s">
        <v>20</v>
      </c>
      <c r="C46" s="10" t="s">
        <v>16</v>
      </c>
      <c r="D46" s="32">
        <v>363</v>
      </c>
      <c r="E46" s="32">
        <v>658</v>
      </c>
      <c r="F46" s="32">
        <v>630</v>
      </c>
      <c r="G46" s="32">
        <v>188</v>
      </c>
      <c r="H46" s="32">
        <v>108</v>
      </c>
      <c r="I46" s="32">
        <v>0</v>
      </c>
      <c r="J46" s="32">
        <v>0</v>
      </c>
      <c r="K46" s="32">
        <v>0</v>
      </c>
      <c r="L46" s="32">
        <v>0</v>
      </c>
      <c r="M46" s="36">
        <f t="shared" ref="M46:M52" si="3">SUM(D46:L46)</f>
        <v>1947</v>
      </c>
    </row>
    <row r="47" spans="2:13" ht="15.75" x14ac:dyDescent="0.25">
      <c r="B47" s="12" t="s">
        <v>3</v>
      </c>
      <c r="C47" s="10" t="s">
        <v>16</v>
      </c>
      <c r="D47" s="32">
        <v>138</v>
      </c>
      <c r="E47" s="32">
        <v>107</v>
      </c>
      <c r="F47" s="32">
        <v>95</v>
      </c>
      <c r="G47" s="32">
        <v>36</v>
      </c>
      <c r="H47" s="32">
        <v>17</v>
      </c>
      <c r="I47" s="32">
        <v>20</v>
      </c>
      <c r="J47" s="32">
        <v>1</v>
      </c>
      <c r="K47" s="32">
        <v>0</v>
      </c>
      <c r="L47" s="32">
        <v>2</v>
      </c>
      <c r="M47" s="36">
        <f t="shared" si="3"/>
        <v>416</v>
      </c>
    </row>
    <row r="48" spans="2:13" ht="15.75" x14ac:dyDescent="0.25">
      <c r="B48" s="13" t="s">
        <v>4</v>
      </c>
      <c r="C48" s="10" t="s">
        <v>16</v>
      </c>
      <c r="D48" s="37">
        <v>29</v>
      </c>
      <c r="E48" s="37">
        <v>8</v>
      </c>
      <c r="F48" s="37">
        <v>25</v>
      </c>
      <c r="G48" s="37">
        <v>42</v>
      </c>
      <c r="H48" s="37">
        <v>103</v>
      </c>
      <c r="I48" s="37">
        <v>250</v>
      </c>
      <c r="J48" s="37">
        <v>406</v>
      </c>
      <c r="K48" s="37">
        <v>349</v>
      </c>
      <c r="L48" s="37">
        <v>330</v>
      </c>
      <c r="M48" s="36">
        <f t="shared" si="3"/>
        <v>1542</v>
      </c>
    </row>
    <row r="49" spans="2:13" ht="15.75" x14ac:dyDescent="0.25">
      <c r="B49" s="13" t="s">
        <v>21</v>
      </c>
      <c r="C49" s="10" t="s">
        <v>16</v>
      </c>
      <c r="D49" s="37">
        <v>1564</v>
      </c>
      <c r="E49" s="37">
        <v>1539</v>
      </c>
      <c r="F49" s="37">
        <v>1534</v>
      </c>
      <c r="G49" s="37">
        <v>1459</v>
      </c>
      <c r="H49" s="37">
        <v>1468</v>
      </c>
      <c r="I49" s="37">
        <v>1005</v>
      </c>
      <c r="J49" s="37">
        <v>1518</v>
      </c>
      <c r="K49" s="37">
        <v>1225</v>
      </c>
      <c r="L49" s="37">
        <v>1294</v>
      </c>
      <c r="M49" s="36">
        <f t="shared" si="3"/>
        <v>12606</v>
      </c>
    </row>
    <row r="50" spans="2:13" ht="15.75" x14ac:dyDescent="0.25">
      <c r="B50" s="12" t="s">
        <v>19</v>
      </c>
      <c r="C50" s="10" t="s">
        <v>17</v>
      </c>
      <c r="D50" s="37">
        <v>171</v>
      </c>
      <c r="E50" s="37">
        <v>34</v>
      </c>
      <c r="F50" s="37">
        <v>9</v>
      </c>
      <c r="G50" s="37">
        <v>5</v>
      </c>
      <c r="H50" s="37">
        <v>280</v>
      </c>
      <c r="I50" s="37">
        <v>245</v>
      </c>
      <c r="J50" s="37">
        <v>207</v>
      </c>
      <c r="K50" s="37">
        <v>146</v>
      </c>
      <c r="L50" s="37">
        <v>137</v>
      </c>
      <c r="M50" s="36">
        <f t="shared" si="3"/>
        <v>1234</v>
      </c>
    </row>
    <row r="51" spans="2:13" ht="15.75" x14ac:dyDescent="0.25">
      <c r="B51" s="13" t="s">
        <v>18</v>
      </c>
      <c r="C51" s="10" t="s">
        <v>17</v>
      </c>
      <c r="D51" s="37">
        <v>12962</v>
      </c>
      <c r="E51" s="37">
        <v>23100</v>
      </c>
      <c r="F51" s="37">
        <v>21675</v>
      </c>
      <c r="G51" s="37">
        <v>18885</v>
      </c>
      <c r="H51" s="37">
        <v>8124</v>
      </c>
      <c r="I51" s="37">
        <v>0</v>
      </c>
      <c r="J51" s="37">
        <v>0</v>
      </c>
      <c r="K51" s="37">
        <v>0</v>
      </c>
      <c r="L51" s="37">
        <v>0</v>
      </c>
      <c r="M51" s="36">
        <f t="shared" si="3"/>
        <v>84746</v>
      </c>
    </row>
    <row r="52" spans="2:13" ht="15.75" x14ac:dyDescent="0.25">
      <c r="B52" s="13" t="s">
        <v>22</v>
      </c>
      <c r="C52" s="10" t="s">
        <v>17</v>
      </c>
      <c r="D52" s="37">
        <v>0</v>
      </c>
      <c r="E52" s="37">
        <v>0</v>
      </c>
      <c r="F52" s="37">
        <v>1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6">
        <f t="shared" si="3"/>
        <v>1</v>
      </c>
    </row>
    <row r="53" spans="2:13" ht="16.5" thickBot="1" x14ac:dyDescent="0.3">
      <c r="B53" s="14" t="s">
        <v>4</v>
      </c>
      <c r="C53" s="15" t="s">
        <v>17</v>
      </c>
      <c r="D53" s="38">
        <v>5</v>
      </c>
      <c r="E53" s="38">
        <v>4</v>
      </c>
      <c r="F53" s="38">
        <v>0</v>
      </c>
      <c r="G53" s="38">
        <v>10</v>
      </c>
      <c r="H53" s="38">
        <v>2</v>
      </c>
      <c r="I53" s="38">
        <v>1</v>
      </c>
      <c r="J53" s="38">
        <v>7</v>
      </c>
      <c r="K53" s="38">
        <v>74</v>
      </c>
      <c r="L53" s="38">
        <v>63</v>
      </c>
      <c r="M53" s="39">
        <f>SUM(D53:L53)</f>
        <v>166</v>
      </c>
    </row>
    <row r="54" spans="2:13" ht="15.7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D55" s="61"/>
      <c r="E55" s="61"/>
      <c r="F55" s="61"/>
      <c r="G55" s="61"/>
      <c r="H55" s="61"/>
    </row>
    <row r="56" spans="2:13" x14ac:dyDescent="0.25">
      <c r="D56" s="61"/>
      <c r="E56" s="61"/>
      <c r="F56" s="61"/>
      <c r="G56" s="61"/>
      <c r="H56" s="61"/>
    </row>
    <row r="57" spans="2:13" x14ac:dyDescent="0.25">
      <c r="D57" s="61"/>
      <c r="E57" s="61"/>
      <c r="F57" s="61"/>
      <c r="G57" s="61"/>
      <c r="H57" s="61"/>
    </row>
    <row r="58" spans="2:13" x14ac:dyDescent="0.25">
      <c r="D58" s="61"/>
      <c r="E58" s="61"/>
      <c r="F58" s="61"/>
      <c r="G58" s="61"/>
      <c r="H58" s="61"/>
    </row>
    <row r="59" spans="2:13" x14ac:dyDescent="0.25">
      <c r="D59" s="61"/>
      <c r="E59" s="61"/>
      <c r="F59" s="61"/>
      <c r="G59" s="61"/>
      <c r="H59" s="61"/>
    </row>
    <row r="60" spans="2:13" x14ac:dyDescent="0.25">
      <c r="D60" s="61"/>
      <c r="E60" s="61"/>
      <c r="F60" s="61"/>
      <c r="G60" s="61"/>
      <c r="H60" s="61"/>
    </row>
    <row r="61" spans="2:13" x14ac:dyDescent="0.25">
      <c r="D61" s="61"/>
      <c r="E61" s="61"/>
      <c r="F61" s="61"/>
      <c r="G61" s="61"/>
      <c r="H61" s="61"/>
    </row>
    <row r="62" spans="2:13" x14ac:dyDescent="0.25">
      <c r="D62" s="61"/>
      <c r="E62" s="61"/>
      <c r="F62" s="61"/>
      <c r="G62" s="61"/>
      <c r="H62" s="61"/>
    </row>
    <row r="63" spans="2:13" x14ac:dyDescent="0.25">
      <c r="D63" s="61"/>
      <c r="E63" s="61"/>
      <c r="F63" s="61"/>
      <c r="G63" s="61"/>
      <c r="H63" s="61"/>
    </row>
    <row r="64" spans="2:13" x14ac:dyDescent="0.25">
      <c r="D64" s="61"/>
      <c r="E64" s="61"/>
      <c r="F64" s="61"/>
      <c r="G64" s="61"/>
      <c r="H64" s="61"/>
    </row>
  </sheetData>
  <mergeCells count="4">
    <mergeCell ref="B3:M3"/>
    <mergeCell ref="B16:M16"/>
    <mergeCell ref="B29:M29"/>
    <mergeCell ref="B42:M42"/>
  </mergeCells>
  <pageMargins left="0" right="0" top="0" bottom="0" header="0.3" footer="0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J17" sqref="J17"/>
    </sheetView>
  </sheetViews>
  <sheetFormatPr defaultRowHeight="15" x14ac:dyDescent="0.25"/>
  <cols>
    <col min="1" max="1" width="10" customWidth="1"/>
    <col min="2" max="2" width="10.5703125" customWidth="1"/>
    <col min="3" max="3" width="13" customWidth="1"/>
    <col min="4" max="4" width="13.28515625" customWidth="1"/>
    <col min="5" max="5" width="13.85546875" customWidth="1"/>
  </cols>
  <sheetData>
    <row r="2" spans="2:14" ht="16.5" thickBo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 x14ac:dyDescent="0.25">
      <c r="B3" s="57" t="s">
        <v>5</v>
      </c>
      <c r="C3" s="58"/>
      <c r="D3" s="58"/>
      <c r="E3" s="59"/>
    </row>
    <row r="4" spans="2:14" ht="48" customHeight="1" thickBot="1" x14ac:dyDescent="0.3">
      <c r="B4" s="24" t="s">
        <v>26</v>
      </c>
      <c r="C4" s="6" t="s">
        <v>14</v>
      </c>
      <c r="D4" s="6" t="s">
        <v>13</v>
      </c>
      <c r="E4" s="7" t="s">
        <v>12</v>
      </c>
    </row>
    <row r="5" spans="2:14" ht="16.5" thickBot="1" x14ac:dyDescent="0.3">
      <c r="B5" s="50" t="s">
        <v>1</v>
      </c>
      <c r="C5" s="51"/>
      <c r="D5" s="51"/>
      <c r="E5" s="52"/>
    </row>
    <row r="6" spans="2:14" ht="15.75" x14ac:dyDescent="0.25">
      <c r="B6" s="25" t="s">
        <v>29</v>
      </c>
      <c r="C6" s="1">
        <v>1563</v>
      </c>
      <c r="D6" s="1">
        <v>1310</v>
      </c>
      <c r="E6" s="2">
        <v>2136</v>
      </c>
    </row>
    <row r="7" spans="2:14" ht="15.75" x14ac:dyDescent="0.25">
      <c r="B7" s="20" t="s">
        <v>23</v>
      </c>
      <c r="C7" s="18">
        <v>8500</v>
      </c>
      <c r="D7" s="18">
        <v>9300</v>
      </c>
      <c r="E7" s="17">
        <v>47000</v>
      </c>
    </row>
    <row r="8" spans="2:14" ht="15.75" x14ac:dyDescent="0.25">
      <c r="B8" s="20" t="s">
        <v>24</v>
      </c>
      <c r="C8" s="18">
        <v>14100</v>
      </c>
      <c r="D8" s="18">
        <v>12200</v>
      </c>
      <c r="E8" s="17">
        <v>83000</v>
      </c>
    </row>
    <row r="9" spans="2:14" ht="16.5" thickBot="1" x14ac:dyDescent="0.3">
      <c r="B9" s="21" t="s">
        <v>25</v>
      </c>
      <c r="C9" s="23">
        <v>9002</v>
      </c>
      <c r="D9" s="23">
        <v>13047</v>
      </c>
      <c r="E9" s="22">
        <v>29800</v>
      </c>
    </row>
    <row r="10" spans="2:14" ht="16.5" thickBot="1" x14ac:dyDescent="0.3">
      <c r="B10" s="50" t="s">
        <v>2</v>
      </c>
      <c r="C10" s="51"/>
      <c r="D10" s="51"/>
      <c r="E10" s="52"/>
    </row>
    <row r="11" spans="2:14" ht="15.75" x14ac:dyDescent="0.25">
      <c r="B11" s="25" t="s">
        <v>29</v>
      </c>
      <c r="C11" s="26">
        <v>0</v>
      </c>
      <c r="D11" s="26">
        <v>0</v>
      </c>
      <c r="E11" s="2">
        <v>0</v>
      </c>
    </row>
    <row r="12" spans="2:14" ht="15.75" x14ac:dyDescent="0.25">
      <c r="B12" s="20" t="s">
        <v>23</v>
      </c>
      <c r="C12" s="18">
        <v>1300</v>
      </c>
      <c r="D12" s="18">
        <v>3300</v>
      </c>
      <c r="E12" s="17">
        <v>49200</v>
      </c>
    </row>
    <row r="13" spans="2:14" ht="15.75" x14ac:dyDescent="0.25">
      <c r="B13" s="20" t="s">
        <v>24</v>
      </c>
      <c r="C13" s="18">
        <v>7800</v>
      </c>
      <c r="D13" s="18">
        <v>5800</v>
      </c>
      <c r="E13" s="17">
        <v>71400</v>
      </c>
    </row>
    <row r="14" spans="2:14" ht="16.5" thickBot="1" x14ac:dyDescent="0.3">
      <c r="B14" s="19" t="s">
        <v>25</v>
      </c>
      <c r="C14" s="3">
        <v>92</v>
      </c>
      <c r="D14" s="3">
        <v>2254</v>
      </c>
      <c r="E14" s="4">
        <v>6380</v>
      </c>
    </row>
    <row r="15" spans="2:14" ht="16.5" thickBot="1" x14ac:dyDescent="0.3">
      <c r="B15" s="50" t="s">
        <v>6</v>
      </c>
      <c r="C15" s="51"/>
      <c r="D15" s="51"/>
      <c r="E15" s="52"/>
    </row>
    <row r="16" spans="2:14" ht="15.75" x14ac:dyDescent="0.25">
      <c r="B16" s="25" t="s">
        <v>29</v>
      </c>
      <c r="C16" s="1">
        <f>C6+C11</f>
        <v>1563</v>
      </c>
      <c r="D16" s="1">
        <f t="shared" ref="D16:E16" si="0">D6+D11</f>
        <v>1310</v>
      </c>
      <c r="E16" s="2">
        <f t="shared" si="0"/>
        <v>2136</v>
      </c>
    </row>
    <row r="17" spans="2:5" ht="15.75" x14ac:dyDescent="0.25">
      <c r="B17" s="20" t="s">
        <v>23</v>
      </c>
      <c r="C17" s="18">
        <f t="shared" ref="C17:E19" si="1">C7+C12</f>
        <v>9800</v>
      </c>
      <c r="D17" s="18">
        <f t="shared" si="1"/>
        <v>12600</v>
      </c>
      <c r="E17" s="17">
        <f t="shared" si="1"/>
        <v>96200</v>
      </c>
    </row>
    <row r="18" spans="2:5" ht="15.75" x14ac:dyDescent="0.25">
      <c r="B18" s="20" t="s">
        <v>24</v>
      </c>
      <c r="C18" s="18">
        <f t="shared" si="1"/>
        <v>21900</v>
      </c>
      <c r="D18" s="18">
        <f t="shared" si="1"/>
        <v>18000</v>
      </c>
      <c r="E18" s="17">
        <f t="shared" si="1"/>
        <v>154400</v>
      </c>
    </row>
    <row r="19" spans="2:5" ht="16.5" thickBot="1" x14ac:dyDescent="0.3">
      <c r="B19" s="19" t="s">
        <v>25</v>
      </c>
      <c r="C19" s="3">
        <f t="shared" si="1"/>
        <v>9094</v>
      </c>
      <c r="D19" s="3">
        <f t="shared" si="1"/>
        <v>15301</v>
      </c>
      <c r="E19" s="4">
        <f t="shared" si="1"/>
        <v>36180</v>
      </c>
    </row>
    <row r="20" spans="2:5" ht="32.25" customHeight="1" x14ac:dyDescent="0.25">
      <c r="B20" s="56" t="s">
        <v>27</v>
      </c>
      <c r="C20" s="56"/>
      <c r="D20" s="56"/>
      <c r="E20" s="56"/>
    </row>
  </sheetData>
  <mergeCells count="5">
    <mergeCell ref="B10:E10"/>
    <mergeCell ref="B15:E15"/>
    <mergeCell ref="B20:E20"/>
    <mergeCell ref="B3:E3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52</vt:lpstr>
      <vt:lpstr>53</vt:lpstr>
      <vt:lpstr>'52'!Print_Area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 User</dc:creator>
  <cp:lastModifiedBy>JEA User</cp:lastModifiedBy>
  <cp:lastPrinted>2019-06-11T14:22:18Z</cp:lastPrinted>
  <dcterms:created xsi:type="dcterms:W3CDTF">2019-05-30T12:56:05Z</dcterms:created>
  <dcterms:modified xsi:type="dcterms:W3CDTF">2019-06-11T20:33:25Z</dcterms:modified>
</cp:coreProperties>
</file>