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6B3FF432-4EF8-43D8-81E0-ABC5B8259246}" xr6:coauthVersionLast="43" xr6:coauthVersionMax="43" xr10:uidLastSave="{00000000-0000-0000-0000-000000000000}"/>
  <bookViews>
    <workbookView xWindow="4320" yWindow="2250" windowWidth="21600" windowHeight="11385" xr2:uid="{1EA92E17-D59D-4A74-9FB9-E7DAC5464299}"/>
  </bookViews>
  <sheets>
    <sheet name="TRC Res - EE Ap " sheetId="6" r:id="rId1"/>
    <sheet name="RIM Res - EE  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5" i="6" l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AR5" i="6" s="1"/>
  <c r="AS5" i="6" s="1"/>
  <c r="AT5" i="6" s="1"/>
  <c r="AU5" i="6" s="1"/>
  <c r="AV5" i="6" s="1"/>
  <c r="AW5" i="6" s="1"/>
  <c r="AX5" i="6" s="1"/>
  <c r="AY5" i="6" s="1"/>
  <c r="AZ5" i="6" s="1"/>
  <c r="BA5" i="6" s="1"/>
  <c r="BB5" i="6" s="1"/>
  <c r="Z9" i="2" l="1"/>
  <c r="AA9" i="2" s="1"/>
  <c r="AB9" i="2" s="1"/>
  <c r="AC9" i="2" s="1"/>
  <c r="AD9" i="2" s="1"/>
  <c r="AE9" i="2" s="1"/>
  <c r="AF9" i="2" s="1"/>
  <c r="AG9" i="2" s="1"/>
  <c r="AH9" i="2" s="1"/>
  <c r="AI9" i="2" s="1"/>
  <c r="AJ9" i="2" s="1"/>
  <c r="AK9" i="2" s="1"/>
  <c r="AL9" i="2" s="1"/>
  <c r="AM9" i="2" s="1"/>
  <c r="AN9" i="2" s="1"/>
  <c r="AO9" i="2" s="1"/>
  <c r="AP9" i="2" s="1"/>
  <c r="AQ9" i="2" s="1"/>
  <c r="AR9" i="2" s="1"/>
  <c r="AS9" i="2" s="1"/>
  <c r="AT9" i="2" s="1"/>
  <c r="AU9" i="2" s="1"/>
  <c r="AV9" i="2" s="1"/>
  <c r="AW9" i="2" s="1"/>
  <c r="AX9" i="2" s="1"/>
  <c r="AY9" i="2" s="1"/>
  <c r="AZ9" i="2" s="1"/>
  <c r="BA9" i="2" s="1"/>
  <c r="BB9" i="2" s="1"/>
  <c r="J1" i="6" l="1"/>
  <c r="I1" i="6"/>
  <c r="H1" i="6"/>
  <c r="J5" i="2" l="1"/>
  <c r="I5" i="2"/>
  <c r="H5" i="2"/>
</calcChain>
</file>

<file path=xl/sharedStrings.xml><?xml version="1.0" encoding="utf-8"?>
<sst xmlns="http://schemas.openxmlformats.org/spreadsheetml/2006/main" count="467" uniqueCount="41">
  <si>
    <t>Targets</t>
  </si>
  <si>
    <t>Measure Name</t>
  </si>
  <si>
    <t>TRC</t>
  </si>
  <si>
    <t xml:space="preserve">Part </t>
  </si>
  <si>
    <t>RIM</t>
  </si>
  <si>
    <t>Solar Pool Heater</t>
  </si>
  <si>
    <t>Two Speed Pool Pump</t>
  </si>
  <si>
    <t>Variable Speed Pool Pump</t>
  </si>
  <si>
    <t>Ceiling Insulation(R12 to R38)</t>
  </si>
  <si>
    <t>Ceiling Insulation(R2 to R38)</t>
  </si>
  <si>
    <t>Duct Repair</t>
  </si>
  <si>
    <t>Energy Star Windows</t>
  </si>
  <si>
    <t>Programmable Thermostat</t>
  </si>
  <si>
    <t>Smart Thermostat</t>
  </si>
  <si>
    <t>ENERGY STAR Certified Home</t>
  </si>
  <si>
    <t>Single Family</t>
  </si>
  <si>
    <t>Turnover</t>
  </si>
  <si>
    <t>Multi-Family</t>
  </si>
  <si>
    <t>Manufactured Home</t>
  </si>
  <si>
    <t>New</t>
  </si>
  <si>
    <t>Existing</t>
  </si>
  <si>
    <t>Test performed 2-28-2019</t>
  </si>
  <si>
    <t>SkW</t>
  </si>
  <si>
    <t>WkW</t>
  </si>
  <si>
    <t>AE</t>
  </si>
  <si>
    <t>Totals</t>
  </si>
  <si>
    <t>Segment</t>
  </si>
  <si>
    <t>Vintage</t>
  </si>
  <si>
    <t>(1)                                                                                           Measure</t>
  </si>
  <si>
    <t>(2)                                       Summer Peak Per Cust (kW)</t>
  </si>
  <si>
    <t>(3)                            Winter Peak Per Cust (kW)</t>
  </si>
  <si>
    <t xml:space="preserve">Blank Column </t>
  </si>
  <si>
    <t>(4)                    Annual energy Per Cust (kWh)</t>
  </si>
  <si>
    <t>(5 ) service Life(Yrs)</t>
  </si>
  <si>
    <t>(7) Measure incremental cost</t>
  </si>
  <si>
    <t>adjustment factor</t>
  </si>
  <si>
    <t>Utility Non-Recurring Costs</t>
  </si>
  <si>
    <t>O&amp;M</t>
  </si>
  <si>
    <t>Incentive</t>
  </si>
  <si>
    <t>Adjustment Factor</t>
  </si>
  <si>
    <t xml:space="preserve">O&amp;M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</si>
</sst>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Times New Roman"/>
      <family val="1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4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3" fillId="0" borderId="0" xfId="1" applyFont="1"/>
    <xf numFmtId="43" fontId="0" fillId="0" borderId="0" xfId="1" applyFont="1"/>
    <xf numFmtId="22" fontId="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3" fontId="5" fillId="0" borderId="0" xfId="1" applyFont="1"/>
    <xf numFmtId="0" fontId="6" fillId="0" borderId="0" xfId="0" applyFont="1"/>
    <xf numFmtId="43" fontId="5" fillId="0" borderId="0" xfId="1" applyFont="1" applyAlignment="1">
      <alignment horizontal="center"/>
    </xf>
    <xf numFmtId="0" fontId="2" fillId="0" borderId="0" xfId="0" applyFont="1"/>
    <xf numFmtId="39" fontId="0" fillId="0" borderId="0" xfId="1" applyNumberFormat="1" applyFont="1"/>
    <xf numFmtId="164" fontId="0" fillId="0" borderId="0" xfId="1" applyNumberFormat="1" applyFont="1"/>
    <xf numFmtId="37" fontId="0" fillId="0" borderId="0" xfId="1" applyNumberFormat="1" applyFont="1"/>
    <xf numFmtId="39" fontId="2" fillId="0" borderId="0" xfId="1" applyNumberFormat="1" applyFont="1"/>
    <xf numFmtId="37" fontId="2" fillId="0" borderId="0" xfId="1" applyNumberFormat="1" applyFont="1"/>
    <xf numFmtId="39" fontId="0" fillId="2" borderId="0" xfId="1" applyNumberFormat="1" applyFont="1" applyFill="1"/>
    <xf numFmtId="39" fontId="2" fillId="2" borderId="0" xfId="1" applyNumberFormat="1" applyFont="1" applyFill="1"/>
    <xf numFmtId="0" fontId="5" fillId="0" borderId="0" xfId="0" applyFont="1"/>
    <xf numFmtId="43" fontId="0" fillId="2" borderId="0" xfId="1" applyFont="1" applyFill="1"/>
    <xf numFmtId="43" fontId="5" fillId="0" borderId="1" xfId="1" applyFont="1" applyBorder="1" applyAlignment="1">
      <alignment horizontal="center"/>
    </xf>
    <xf numFmtId="3" fontId="0" fillId="0" borderId="1" xfId="0" applyNumberFormat="1" applyBorder="1"/>
    <xf numFmtId="165" fontId="0" fillId="0" borderId="1" xfId="0" applyNumberFormat="1" applyBorder="1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43" fontId="7" fillId="0" borderId="0" xfId="1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66" fontId="0" fillId="0" borderId="0" xfId="0" applyNumberFormat="1"/>
    <xf numFmtId="2" fontId="0" fillId="4" borderId="0" xfId="0" applyNumberFormat="1" applyFill="1"/>
    <xf numFmtId="1" fontId="0" fillId="4" borderId="0" xfId="0" applyNumberFormat="1" applyFill="1"/>
    <xf numFmtId="166" fontId="0" fillId="4" borderId="0" xfId="0" applyNumberFormat="1" applyFill="1"/>
    <xf numFmtId="2" fontId="0" fillId="5" borderId="0" xfId="0" applyNumberFormat="1" applyFill="1"/>
    <xf numFmtId="1" fontId="0" fillId="5" borderId="0" xfId="0" applyNumberFormat="1" applyFill="1"/>
    <xf numFmtId="166" fontId="0" fillId="5" borderId="0" xfId="0" applyNumberFormat="1" applyFill="1"/>
    <xf numFmtId="0" fontId="0" fillId="2" borderId="0" xfId="0" applyFill="1"/>
    <xf numFmtId="2" fontId="0" fillId="2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2" fontId="0" fillId="7" borderId="0" xfId="0" applyNumberFormat="1" applyFill="1"/>
    <xf numFmtId="2" fontId="0" fillId="8" borderId="0" xfId="0" applyNumberFormat="1" applyFill="1"/>
    <xf numFmtId="1" fontId="0" fillId="8" borderId="0" xfId="0" applyNumberFormat="1" applyFill="1"/>
    <xf numFmtId="166" fontId="0" fillId="8" borderId="0" xfId="0" applyNumberFormat="1" applyFill="1"/>
    <xf numFmtId="0" fontId="0" fillId="4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10" fillId="5" borderId="0" xfId="0" applyFont="1" applyFill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A0BF-C472-400F-B56C-3EAD9A9B61C7}">
  <sheetPr>
    <tabColor rgb="FF92D050"/>
  </sheetPr>
  <dimension ref="A1:BB450"/>
  <sheetViews>
    <sheetView tabSelected="1" topLeftCell="K7" zoomScale="90" zoomScaleNormal="90" workbookViewId="0">
      <selection activeCell="N47" sqref="N47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49.42578125" bestFit="1" customWidth="1"/>
    <col min="5" max="5" width="11.28515625" customWidth="1"/>
    <col min="6" max="7" width="9.140625" customWidth="1"/>
    <col min="8" max="8" width="12.85546875" customWidth="1"/>
    <col min="9" max="10" width="11" bestFit="1" customWidth="1"/>
    <col min="12" max="12" width="19.42578125" bestFit="1" customWidth="1"/>
    <col min="13" max="13" width="9" bestFit="1" customWidth="1"/>
    <col min="14" max="14" width="46.85546875" bestFit="1" customWidth="1"/>
    <col min="20" max="20" width="12.28515625" customWidth="1"/>
    <col min="21" max="21" width="11" customWidth="1"/>
    <col min="22" max="22" width="11.140625" customWidth="1"/>
    <col min="24" max="24" width="11.28515625" customWidth="1"/>
  </cols>
  <sheetData>
    <row r="1" spans="1:54" ht="15.75" customHeight="1" x14ac:dyDescent="0.4">
      <c r="D1" s="25"/>
      <c r="E1" s="25"/>
      <c r="F1" s="25"/>
      <c r="G1" t="s">
        <v>25</v>
      </c>
      <c r="H1" s="22">
        <f>SUM(H6:H43)/1000000</f>
        <v>195.97960377342497</v>
      </c>
      <c r="I1" s="22">
        <f>SUM(I6:I43)/1000</f>
        <v>62.417548030959004</v>
      </c>
      <c r="J1" s="22">
        <f>SUM(J6:J43)/1000</f>
        <v>42.086167382498452</v>
      </c>
    </row>
    <row r="2" spans="1:54" ht="30" x14ac:dyDescent="0.4">
      <c r="C2" s="3"/>
      <c r="D2" s="25"/>
      <c r="E2" s="25"/>
      <c r="F2" s="25"/>
    </row>
    <row r="3" spans="1:54" ht="15" customHeight="1" x14ac:dyDescent="0.4">
      <c r="D3" s="25"/>
      <c r="E3" s="25"/>
      <c r="F3" s="25"/>
      <c r="H3" s="53" t="s">
        <v>25</v>
      </c>
      <c r="I3" s="53"/>
      <c r="J3" s="53"/>
    </row>
    <row r="4" spans="1:54" x14ac:dyDescent="0.25">
      <c r="C4" s="5" t="s">
        <v>0</v>
      </c>
      <c r="D4" s="6">
        <v>0</v>
      </c>
      <c r="E4" s="2"/>
      <c r="F4" s="6">
        <v>-18.000000000000014</v>
      </c>
      <c r="H4" s="53"/>
      <c r="I4" s="53"/>
      <c r="J4" s="53"/>
    </row>
    <row r="5" spans="1:54" ht="63.75" x14ac:dyDescent="0.25">
      <c r="C5" s="7" t="s">
        <v>1</v>
      </c>
      <c r="D5" s="8" t="s">
        <v>2</v>
      </c>
      <c r="E5" s="8" t="s">
        <v>3</v>
      </c>
      <c r="F5" s="8" t="s">
        <v>4</v>
      </c>
      <c r="H5" s="19" t="s">
        <v>24</v>
      </c>
      <c r="I5" s="19" t="s">
        <v>22</v>
      </c>
      <c r="J5" s="19" t="s">
        <v>23</v>
      </c>
      <c r="K5" s="23"/>
      <c r="L5" t="s">
        <v>26</v>
      </c>
      <c r="M5" t="s">
        <v>27</v>
      </c>
      <c r="N5" s="26" t="s">
        <v>28</v>
      </c>
      <c r="O5" s="27" t="s">
        <v>29</v>
      </c>
      <c r="P5" s="27" t="s">
        <v>30</v>
      </c>
      <c r="Q5" s="27" t="s">
        <v>31</v>
      </c>
      <c r="R5" s="27" t="s">
        <v>32</v>
      </c>
      <c r="S5" s="27" t="s">
        <v>33</v>
      </c>
      <c r="T5" s="27" t="s">
        <v>36</v>
      </c>
      <c r="U5" s="28" t="s">
        <v>34</v>
      </c>
      <c r="V5" s="28" t="s">
        <v>37</v>
      </c>
      <c r="W5" s="27" t="s">
        <v>38</v>
      </c>
      <c r="X5" s="27" t="s">
        <v>39</v>
      </c>
      <c r="Y5" s="29">
        <v>2020</v>
      </c>
      <c r="Z5" s="29">
        <f>+Y5+1</f>
        <v>2021</v>
      </c>
      <c r="AA5" s="29">
        <f t="shared" ref="AA5:BB5" si="0">+Z5+1</f>
        <v>2022</v>
      </c>
      <c r="AB5" s="29">
        <f t="shared" si="0"/>
        <v>2023</v>
      </c>
      <c r="AC5" s="29">
        <f t="shared" si="0"/>
        <v>2024</v>
      </c>
      <c r="AD5" s="29">
        <f t="shared" si="0"/>
        <v>2025</v>
      </c>
      <c r="AE5" s="29">
        <f t="shared" si="0"/>
        <v>2026</v>
      </c>
      <c r="AF5" s="29">
        <f t="shared" si="0"/>
        <v>2027</v>
      </c>
      <c r="AG5" s="29">
        <f t="shared" si="0"/>
        <v>2028</v>
      </c>
      <c r="AH5" s="29">
        <f t="shared" si="0"/>
        <v>2029</v>
      </c>
      <c r="AI5" s="29">
        <f t="shared" si="0"/>
        <v>2030</v>
      </c>
      <c r="AJ5" s="29">
        <f t="shared" si="0"/>
        <v>2031</v>
      </c>
      <c r="AK5" s="29">
        <f t="shared" si="0"/>
        <v>2032</v>
      </c>
      <c r="AL5" s="29">
        <f t="shared" si="0"/>
        <v>2033</v>
      </c>
      <c r="AM5" s="29">
        <f t="shared" si="0"/>
        <v>2034</v>
      </c>
      <c r="AN5" s="29">
        <f t="shared" si="0"/>
        <v>2035</v>
      </c>
      <c r="AO5" s="29">
        <f t="shared" si="0"/>
        <v>2036</v>
      </c>
      <c r="AP5" s="29">
        <f t="shared" si="0"/>
        <v>2037</v>
      </c>
      <c r="AQ5" s="29">
        <f t="shared" si="0"/>
        <v>2038</v>
      </c>
      <c r="AR5" s="29">
        <f t="shared" si="0"/>
        <v>2039</v>
      </c>
      <c r="AS5" s="29">
        <f t="shared" si="0"/>
        <v>2040</v>
      </c>
      <c r="AT5" s="29">
        <f t="shared" si="0"/>
        <v>2041</v>
      </c>
      <c r="AU5" s="29">
        <f t="shared" si="0"/>
        <v>2042</v>
      </c>
      <c r="AV5" s="29">
        <f t="shared" si="0"/>
        <v>2043</v>
      </c>
      <c r="AW5" s="29">
        <f t="shared" si="0"/>
        <v>2044</v>
      </c>
      <c r="AX5" s="29">
        <f t="shared" si="0"/>
        <v>2045</v>
      </c>
      <c r="AY5" s="29">
        <f t="shared" si="0"/>
        <v>2046</v>
      </c>
      <c r="AZ5" s="29">
        <f t="shared" si="0"/>
        <v>2047</v>
      </c>
      <c r="BA5" s="29">
        <f t="shared" si="0"/>
        <v>2048</v>
      </c>
      <c r="BB5" s="29">
        <f t="shared" si="0"/>
        <v>2049</v>
      </c>
    </row>
    <row r="6" spans="1:54" x14ac:dyDescent="0.25">
      <c r="A6" t="s">
        <v>18</v>
      </c>
      <c r="B6" t="s">
        <v>19</v>
      </c>
      <c r="C6" t="s">
        <v>7</v>
      </c>
      <c r="D6" s="15">
        <v>1.5255837923474094</v>
      </c>
      <c r="E6" s="12">
        <v>2162.7884717010984</v>
      </c>
      <c r="F6" s="10">
        <v>1.333897721980102</v>
      </c>
      <c r="H6" s="20">
        <v>0</v>
      </c>
      <c r="I6" s="21">
        <v>0</v>
      </c>
      <c r="J6" s="21">
        <v>0</v>
      </c>
      <c r="L6" t="s">
        <v>18</v>
      </c>
      <c r="M6" t="s">
        <v>19</v>
      </c>
      <c r="N6" t="s">
        <v>7</v>
      </c>
      <c r="O6" s="46">
        <v>1.7183912259293721</v>
      </c>
      <c r="P6" s="46">
        <v>0</v>
      </c>
      <c r="Q6" s="46"/>
      <c r="R6" s="46">
        <v>3161.84</v>
      </c>
      <c r="S6" s="46">
        <v>10</v>
      </c>
      <c r="T6" s="46">
        <v>30</v>
      </c>
      <c r="U6" s="46">
        <v>1085.01</v>
      </c>
      <c r="X6">
        <v>1</v>
      </c>
      <c r="Y6">
        <v>1000</v>
      </c>
      <c r="Z6">
        <v>1000</v>
      </c>
      <c r="AA6">
        <v>1000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</row>
    <row r="7" spans="1:54" x14ac:dyDescent="0.25">
      <c r="A7" t="s">
        <v>18</v>
      </c>
      <c r="B7" t="s">
        <v>16</v>
      </c>
      <c r="C7" t="s">
        <v>7</v>
      </c>
      <c r="D7" s="15">
        <v>1.5255837923474094</v>
      </c>
      <c r="E7" s="2">
        <v>2162.7884717010984</v>
      </c>
      <c r="F7" s="2">
        <v>1.333897721980102</v>
      </c>
      <c r="H7" s="20">
        <v>0</v>
      </c>
      <c r="I7" s="21">
        <v>0</v>
      </c>
      <c r="J7" s="21">
        <v>0</v>
      </c>
      <c r="L7" t="s">
        <v>18</v>
      </c>
      <c r="M7" t="s">
        <v>16</v>
      </c>
      <c r="N7" t="s">
        <v>7</v>
      </c>
      <c r="O7" s="46">
        <v>1.7183912259293721</v>
      </c>
      <c r="P7" s="46">
        <v>0</v>
      </c>
      <c r="Q7" s="46"/>
      <c r="R7" s="46">
        <v>3161.84</v>
      </c>
      <c r="S7" s="46">
        <v>10</v>
      </c>
      <c r="T7" s="46">
        <v>30</v>
      </c>
      <c r="U7" s="46">
        <v>1085.01</v>
      </c>
      <c r="X7">
        <v>1</v>
      </c>
      <c r="Y7">
        <v>1000</v>
      </c>
      <c r="Z7">
        <v>1000</v>
      </c>
      <c r="AA7">
        <v>1000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</row>
    <row r="8" spans="1:54" x14ac:dyDescent="0.25">
      <c r="A8" t="s">
        <v>17</v>
      </c>
      <c r="B8" t="s">
        <v>19</v>
      </c>
      <c r="C8" t="s">
        <v>7</v>
      </c>
      <c r="D8" s="15">
        <v>1.5255837923474094</v>
      </c>
      <c r="E8" s="2">
        <v>2162.7884717010984</v>
      </c>
      <c r="F8" s="2">
        <v>1.333897721980102</v>
      </c>
      <c r="H8" s="20">
        <v>0</v>
      </c>
      <c r="I8" s="21">
        <v>0</v>
      </c>
      <c r="J8" s="21">
        <v>0</v>
      </c>
      <c r="L8" t="s">
        <v>17</v>
      </c>
      <c r="M8" t="s">
        <v>19</v>
      </c>
      <c r="N8" t="s">
        <v>7</v>
      </c>
      <c r="O8" s="46">
        <v>1.7183912259293721</v>
      </c>
      <c r="P8" s="46">
        <v>0</v>
      </c>
      <c r="Q8" s="46"/>
      <c r="R8" s="46">
        <v>3161.84</v>
      </c>
      <c r="S8" s="46">
        <v>10</v>
      </c>
      <c r="T8" s="46">
        <v>30</v>
      </c>
      <c r="U8" s="46">
        <v>1085.01</v>
      </c>
      <c r="X8">
        <v>1</v>
      </c>
      <c r="Y8">
        <v>1000</v>
      </c>
      <c r="Z8">
        <v>1000</v>
      </c>
      <c r="AA8">
        <v>1000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</row>
    <row r="9" spans="1:54" x14ac:dyDescent="0.25">
      <c r="A9" t="s">
        <v>17</v>
      </c>
      <c r="B9" t="s">
        <v>16</v>
      </c>
      <c r="C9" t="s">
        <v>7</v>
      </c>
      <c r="D9" s="15">
        <v>1.5255837923474094</v>
      </c>
      <c r="E9" s="12">
        <v>2162.7884717010984</v>
      </c>
      <c r="F9" s="10">
        <v>1.333897721980102</v>
      </c>
      <c r="H9" s="20">
        <v>0</v>
      </c>
      <c r="I9" s="21">
        <v>0</v>
      </c>
      <c r="J9" s="21">
        <v>0</v>
      </c>
      <c r="L9" t="s">
        <v>17</v>
      </c>
      <c r="M9" t="s">
        <v>16</v>
      </c>
      <c r="N9" t="s">
        <v>7</v>
      </c>
      <c r="O9" s="46">
        <v>1.7183912259293721</v>
      </c>
      <c r="P9" s="46">
        <v>0</v>
      </c>
      <c r="Q9" s="46"/>
      <c r="R9" s="46">
        <v>3161.84</v>
      </c>
      <c r="S9" s="46">
        <v>10</v>
      </c>
      <c r="T9" s="46">
        <v>30</v>
      </c>
      <c r="U9" s="46">
        <v>1085.01</v>
      </c>
      <c r="X9">
        <v>1</v>
      </c>
      <c r="Y9">
        <v>1000</v>
      </c>
      <c r="Z9">
        <v>1000</v>
      </c>
      <c r="AA9">
        <v>1000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</row>
    <row r="10" spans="1:54" x14ac:dyDescent="0.25">
      <c r="A10" t="s">
        <v>15</v>
      </c>
      <c r="B10" t="s">
        <v>19</v>
      </c>
      <c r="C10" t="s">
        <v>7</v>
      </c>
      <c r="D10" s="15">
        <v>1.5255837923474094</v>
      </c>
      <c r="E10" s="2">
        <v>2162.7884717010984</v>
      </c>
      <c r="F10" s="2">
        <v>1.333897721980102</v>
      </c>
      <c r="H10" s="20">
        <v>627632.54189999995</v>
      </c>
      <c r="I10" s="21">
        <v>341.10462677071229</v>
      </c>
      <c r="J10" s="21">
        <v>0</v>
      </c>
      <c r="L10" t="s">
        <v>15</v>
      </c>
      <c r="M10" t="s">
        <v>19</v>
      </c>
      <c r="N10" t="s">
        <v>7</v>
      </c>
      <c r="O10" s="46">
        <v>1.7183912259293721</v>
      </c>
      <c r="P10" s="46">
        <v>0</v>
      </c>
      <c r="Q10" s="46"/>
      <c r="R10" s="46">
        <v>3161.84</v>
      </c>
      <c r="S10" s="46">
        <v>10</v>
      </c>
      <c r="T10" s="46">
        <v>30</v>
      </c>
      <c r="U10" s="46">
        <v>1085.01</v>
      </c>
      <c r="X10">
        <v>1</v>
      </c>
      <c r="Y10">
        <v>1000</v>
      </c>
      <c r="Z10">
        <v>1000</v>
      </c>
      <c r="AA10">
        <v>1000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</row>
    <row r="11" spans="1:54" x14ac:dyDescent="0.25">
      <c r="A11" t="s">
        <v>15</v>
      </c>
      <c r="B11" t="s">
        <v>16</v>
      </c>
      <c r="C11" t="s">
        <v>7</v>
      </c>
      <c r="D11" s="15">
        <v>1.5255837923474094</v>
      </c>
      <c r="E11" s="12">
        <v>2162.7884717010984</v>
      </c>
      <c r="F11" s="10">
        <v>1.333897721980102</v>
      </c>
      <c r="H11" s="20">
        <v>34556257.950000003</v>
      </c>
      <c r="I11" s="21">
        <v>18780.574115778189</v>
      </c>
      <c r="J11" s="21">
        <v>0</v>
      </c>
      <c r="L11" t="s">
        <v>15</v>
      </c>
      <c r="M11" t="s">
        <v>16</v>
      </c>
      <c r="N11" t="s">
        <v>7</v>
      </c>
      <c r="O11" s="46">
        <v>1.7183912259293721</v>
      </c>
      <c r="P11" s="46">
        <v>0</v>
      </c>
      <c r="Q11" s="46"/>
      <c r="R11" s="46">
        <v>3161.84</v>
      </c>
      <c r="S11" s="46">
        <v>10</v>
      </c>
      <c r="T11" s="46">
        <v>30</v>
      </c>
      <c r="U11" s="46">
        <v>1085.01</v>
      </c>
      <c r="X11">
        <v>1</v>
      </c>
      <c r="Y11">
        <v>1000</v>
      </c>
      <c r="Z11">
        <v>1000</v>
      </c>
      <c r="AA11">
        <v>1000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</row>
    <row r="12" spans="1:54" x14ac:dyDescent="0.25">
      <c r="A12" t="s">
        <v>18</v>
      </c>
      <c r="B12" t="s">
        <v>19</v>
      </c>
      <c r="C12" t="s">
        <v>6</v>
      </c>
      <c r="D12" s="15">
        <v>1.4466249747243447</v>
      </c>
      <c r="E12" s="12">
        <v>715.41847303009718</v>
      </c>
      <c r="F12" s="13">
        <v>1.2732635049893999</v>
      </c>
      <c r="H12" s="20">
        <v>0</v>
      </c>
      <c r="I12" s="21">
        <v>0</v>
      </c>
      <c r="J12" s="21">
        <v>0</v>
      </c>
      <c r="L12" t="s">
        <v>18</v>
      </c>
      <c r="M12" t="s">
        <v>19</v>
      </c>
      <c r="N12" t="s">
        <v>6</v>
      </c>
      <c r="O12" s="39">
        <v>0.56851627840369467</v>
      </c>
      <c r="P12" s="39">
        <v>0</v>
      </c>
      <c r="Q12" s="39"/>
      <c r="R12" s="39">
        <v>1046.07</v>
      </c>
      <c r="S12" s="39">
        <v>10</v>
      </c>
      <c r="T12" s="39">
        <v>30</v>
      </c>
      <c r="U12" s="39">
        <v>359.01</v>
      </c>
      <c r="X12">
        <v>1</v>
      </c>
      <c r="Y12">
        <v>1000</v>
      </c>
      <c r="Z12">
        <v>1000</v>
      </c>
      <c r="AA12">
        <v>1000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</row>
    <row r="13" spans="1:54" x14ac:dyDescent="0.25">
      <c r="A13" t="s">
        <v>18</v>
      </c>
      <c r="B13" t="s">
        <v>16</v>
      </c>
      <c r="C13" s="17" t="s">
        <v>6</v>
      </c>
      <c r="D13" s="15">
        <v>1.4466249747243447</v>
      </c>
      <c r="E13" s="12">
        <v>715.41847303009718</v>
      </c>
      <c r="F13" s="10">
        <v>1.2732635049893999</v>
      </c>
      <c r="H13" s="20">
        <v>0</v>
      </c>
      <c r="I13" s="21">
        <v>0</v>
      </c>
      <c r="J13" s="21">
        <v>0</v>
      </c>
      <c r="L13" t="s">
        <v>18</v>
      </c>
      <c r="M13" t="s">
        <v>16</v>
      </c>
      <c r="N13" t="s">
        <v>6</v>
      </c>
      <c r="O13" s="39">
        <v>0.56851627840369467</v>
      </c>
      <c r="P13" s="39">
        <v>0</v>
      </c>
      <c r="Q13" s="39"/>
      <c r="R13" s="39">
        <v>1046.07</v>
      </c>
      <c r="S13" s="39">
        <v>10</v>
      </c>
      <c r="T13" s="39">
        <v>30</v>
      </c>
      <c r="U13" s="39">
        <v>359.01</v>
      </c>
      <c r="X13">
        <v>1</v>
      </c>
      <c r="Y13">
        <v>1000</v>
      </c>
      <c r="Z13">
        <v>1000</v>
      </c>
      <c r="AA13">
        <v>1000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</row>
    <row r="14" spans="1:54" x14ac:dyDescent="0.25">
      <c r="A14" t="s">
        <v>17</v>
      </c>
      <c r="B14" t="s">
        <v>19</v>
      </c>
      <c r="C14" t="s">
        <v>6</v>
      </c>
      <c r="D14" s="15">
        <v>1.4466249747243447</v>
      </c>
      <c r="E14" s="12">
        <v>715.41847303009718</v>
      </c>
      <c r="F14" s="13">
        <v>1.2732635049893999</v>
      </c>
      <c r="H14" s="20">
        <v>0</v>
      </c>
      <c r="I14" s="21">
        <v>0</v>
      </c>
      <c r="J14" s="21">
        <v>0</v>
      </c>
      <c r="L14" t="s">
        <v>17</v>
      </c>
      <c r="M14" t="s">
        <v>19</v>
      </c>
      <c r="N14" t="s">
        <v>6</v>
      </c>
      <c r="O14" s="39">
        <v>0.56851627840369467</v>
      </c>
      <c r="P14" s="39">
        <v>0</v>
      </c>
      <c r="Q14" s="39"/>
      <c r="R14" s="39">
        <v>1046.07</v>
      </c>
      <c r="S14" s="39">
        <v>10</v>
      </c>
      <c r="T14" s="39">
        <v>30</v>
      </c>
      <c r="U14" s="39">
        <v>359.01</v>
      </c>
      <c r="X14">
        <v>1</v>
      </c>
      <c r="Y14">
        <v>1000</v>
      </c>
      <c r="Z14">
        <v>1000</v>
      </c>
      <c r="AA14">
        <v>1000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</row>
    <row r="15" spans="1:54" x14ac:dyDescent="0.25">
      <c r="A15" t="s">
        <v>17</v>
      </c>
      <c r="B15" t="s">
        <v>16</v>
      </c>
      <c r="C15" t="s">
        <v>6</v>
      </c>
      <c r="D15" s="15">
        <v>1.4466249747243447</v>
      </c>
      <c r="E15" s="2">
        <v>715.41847303009718</v>
      </c>
      <c r="F15" s="2">
        <v>1.2732635049893999</v>
      </c>
      <c r="H15" s="20">
        <v>0</v>
      </c>
      <c r="I15" s="21">
        <v>0</v>
      </c>
      <c r="J15" s="21">
        <v>0</v>
      </c>
      <c r="L15" t="s">
        <v>17</v>
      </c>
      <c r="M15" t="s">
        <v>16</v>
      </c>
      <c r="N15" t="s">
        <v>6</v>
      </c>
      <c r="O15" s="39">
        <v>0.56851627840369467</v>
      </c>
      <c r="P15" s="39">
        <v>0</v>
      </c>
      <c r="Q15" s="39"/>
      <c r="R15" s="39">
        <v>1046.07</v>
      </c>
      <c r="S15" s="39">
        <v>10</v>
      </c>
      <c r="T15" s="39">
        <v>30</v>
      </c>
      <c r="U15" s="39">
        <v>359.01</v>
      </c>
      <c r="X15">
        <v>1</v>
      </c>
      <c r="Y15">
        <v>1000</v>
      </c>
      <c r="Z15">
        <v>1000</v>
      </c>
      <c r="AA15">
        <v>1000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</row>
    <row r="16" spans="1:54" x14ac:dyDescent="0.25">
      <c r="A16" t="s">
        <v>15</v>
      </c>
      <c r="B16" t="s">
        <v>19</v>
      </c>
      <c r="C16" t="s">
        <v>6</v>
      </c>
      <c r="D16" s="16">
        <v>1.4466249747243447</v>
      </c>
      <c r="E16" s="12">
        <v>715.41847303009718</v>
      </c>
      <c r="F16" s="10">
        <v>1.2732635049893999</v>
      </c>
      <c r="H16" s="20">
        <v>0</v>
      </c>
      <c r="I16" s="21">
        <v>0</v>
      </c>
      <c r="J16" s="21">
        <v>0</v>
      </c>
      <c r="L16" t="s">
        <v>15</v>
      </c>
      <c r="M16" t="s">
        <v>19</v>
      </c>
      <c r="N16" t="s">
        <v>6</v>
      </c>
      <c r="O16" s="39">
        <v>0.56851627840369467</v>
      </c>
      <c r="P16" s="39">
        <v>0</v>
      </c>
      <c r="Q16" s="39"/>
      <c r="R16" s="39">
        <v>1046.07</v>
      </c>
      <c r="S16" s="39">
        <v>10</v>
      </c>
      <c r="T16" s="39">
        <v>30</v>
      </c>
      <c r="U16" s="39">
        <v>359.01</v>
      </c>
      <c r="X16">
        <v>1</v>
      </c>
      <c r="Y16">
        <v>1000</v>
      </c>
      <c r="Z16">
        <v>1000</v>
      </c>
      <c r="AA16">
        <v>1000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</row>
    <row r="17" spans="1:54" x14ac:dyDescent="0.25">
      <c r="A17" t="s">
        <v>15</v>
      </c>
      <c r="B17" t="s">
        <v>16</v>
      </c>
      <c r="C17" t="s">
        <v>6</v>
      </c>
      <c r="D17" s="15">
        <v>1.4466249747243447</v>
      </c>
      <c r="E17" s="2">
        <v>715.41847303009718</v>
      </c>
      <c r="F17" s="2">
        <v>1.2732635049893999</v>
      </c>
      <c r="H17" s="20">
        <v>0</v>
      </c>
      <c r="I17" s="21">
        <v>0</v>
      </c>
      <c r="J17" s="21">
        <v>0</v>
      </c>
      <c r="L17" t="s">
        <v>15</v>
      </c>
      <c r="M17" t="s">
        <v>16</v>
      </c>
      <c r="N17" t="s">
        <v>6</v>
      </c>
      <c r="O17" s="39">
        <v>0.56851627840369467</v>
      </c>
      <c r="P17" s="39">
        <v>0</v>
      </c>
      <c r="Q17" s="39"/>
      <c r="R17" s="39">
        <v>1046.07</v>
      </c>
      <c r="S17" s="39">
        <v>10</v>
      </c>
      <c r="T17" s="39">
        <v>30</v>
      </c>
      <c r="U17" s="39">
        <v>359.01</v>
      </c>
      <c r="X17">
        <v>1</v>
      </c>
      <c r="Y17">
        <v>1000</v>
      </c>
      <c r="Z17">
        <v>1000</v>
      </c>
      <c r="AA17">
        <v>1000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</row>
    <row r="18" spans="1:54" x14ac:dyDescent="0.25">
      <c r="A18" t="s">
        <v>18</v>
      </c>
      <c r="B18" t="s">
        <v>19</v>
      </c>
      <c r="C18" t="s">
        <v>5</v>
      </c>
      <c r="D18" s="15">
        <v>1.0554353429371566</v>
      </c>
      <c r="E18" s="12">
        <v>14391.420663750217</v>
      </c>
      <c r="F18" s="10">
        <v>0.66277064863515001</v>
      </c>
      <c r="H18" s="20">
        <v>0</v>
      </c>
      <c r="I18" s="21">
        <v>0</v>
      </c>
      <c r="J18" s="21">
        <v>0</v>
      </c>
      <c r="L18" t="s">
        <v>18</v>
      </c>
      <c r="M18" t="s">
        <v>19</v>
      </c>
      <c r="N18" t="s">
        <v>5</v>
      </c>
      <c r="O18" s="47">
        <v>0</v>
      </c>
      <c r="P18" s="47">
        <v>0</v>
      </c>
      <c r="Q18" s="47"/>
      <c r="R18" s="47">
        <v>10130.718954248367</v>
      </c>
      <c r="S18" s="47">
        <v>15</v>
      </c>
      <c r="T18" s="47">
        <v>30</v>
      </c>
      <c r="U18" s="47">
        <v>3477</v>
      </c>
      <c r="X18">
        <v>1</v>
      </c>
      <c r="Y18">
        <v>1000</v>
      </c>
      <c r="Z18">
        <v>1000</v>
      </c>
      <c r="AA18">
        <v>1000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</row>
    <row r="19" spans="1:54" x14ac:dyDescent="0.25">
      <c r="A19" t="s">
        <v>18</v>
      </c>
      <c r="B19" t="s">
        <v>16</v>
      </c>
      <c r="C19" t="s">
        <v>5</v>
      </c>
      <c r="D19" s="16">
        <v>1.0554353429371566</v>
      </c>
      <c r="E19" s="14">
        <v>14391.420663750217</v>
      </c>
      <c r="F19" s="13">
        <v>0.66277064863515001</v>
      </c>
      <c r="H19" s="20">
        <v>0</v>
      </c>
      <c r="I19" s="21">
        <v>0</v>
      </c>
      <c r="J19" s="21">
        <v>0</v>
      </c>
      <c r="L19" t="s">
        <v>18</v>
      </c>
      <c r="M19" t="s">
        <v>16</v>
      </c>
      <c r="N19" t="s">
        <v>5</v>
      </c>
      <c r="O19" s="47">
        <v>0</v>
      </c>
      <c r="P19" s="47">
        <v>0</v>
      </c>
      <c r="Q19" s="47"/>
      <c r="R19" s="47">
        <v>10130.718954248367</v>
      </c>
      <c r="S19" s="47">
        <v>15</v>
      </c>
      <c r="T19" s="47">
        <v>30</v>
      </c>
      <c r="U19" s="47">
        <v>3477</v>
      </c>
      <c r="X19">
        <v>1</v>
      </c>
      <c r="Y19">
        <v>1000</v>
      </c>
      <c r="Z19">
        <v>1000</v>
      </c>
      <c r="AA19">
        <v>1000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</row>
    <row r="20" spans="1:54" x14ac:dyDescent="0.25">
      <c r="A20" t="s">
        <v>17</v>
      </c>
      <c r="B20" t="s">
        <v>19</v>
      </c>
      <c r="C20" t="s">
        <v>5</v>
      </c>
      <c r="D20" s="15">
        <v>1.0554353429371566</v>
      </c>
      <c r="E20" s="12">
        <v>14391.420663750217</v>
      </c>
      <c r="F20" s="10">
        <v>0.66277064863515001</v>
      </c>
      <c r="H20" s="20">
        <v>0</v>
      </c>
      <c r="I20" s="21">
        <v>0</v>
      </c>
      <c r="J20" s="21">
        <v>0</v>
      </c>
      <c r="L20" t="s">
        <v>17</v>
      </c>
      <c r="M20" t="s">
        <v>19</v>
      </c>
      <c r="N20" t="s">
        <v>5</v>
      </c>
      <c r="O20" s="47">
        <v>0</v>
      </c>
      <c r="P20" s="47">
        <v>0</v>
      </c>
      <c r="Q20" s="47"/>
      <c r="R20" s="47">
        <v>10130.718954248367</v>
      </c>
      <c r="S20" s="47">
        <v>15</v>
      </c>
      <c r="T20" s="47">
        <v>30</v>
      </c>
      <c r="U20" s="47">
        <v>3477</v>
      </c>
      <c r="X20">
        <v>1</v>
      </c>
      <c r="Y20">
        <v>1000</v>
      </c>
      <c r="Z20">
        <v>1000</v>
      </c>
      <c r="AA20">
        <v>1000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</row>
    <row r="21" spans="1:54" x14ac:dyDescent="0.25">
      <c r="A21" t="s">
        <v>17</v>
      </c>
      <c r="B21" t="s">
        <v>16</v>
      </c>
      <c r="C21" t="s">
        <v>5</v>
      </c>
      <c r="D21" s="16">
        <v>1.0554353429371566</v>
      </c>
      <c r="E21" s="14">
        <v>14391.420663750217</v>
      </c>
      <c r="F21" s="13">
        <v>0.66277064863515001</v>
      </c>
      <c r="H21" s="20">
        <v>0</v>
      </c>
      <c r="I21" s="21">
        <v>0</v>
      </c>
      <c r="J21" s="21">
        <v>0</v>
      </c>
      <c r="L21" t="s">
        <v>17</v>
      </c>
      <c r="M21" t="s">
        <v>16</v>
      </c>
      <c r="N21" t="s">
        <v>5</v>
      </c>
      <c r="O21" s="47">
        <v>0</v>
      </c>
      <c r="P21" s="47">
        <v>0</v>
      </c>
      <c r="Q21" s="47"/>
      <c r="R21" s="47">
        <v>10130.718954248367</v>
      </c>
      <c r="S21" s="47">
        <v>15</v>
      </c>
      <c r="T21" s="47">
        <v>30</v>
      </c>
      <c r="U21" s="47">
        <v>3477</v>
      </c>
      <c r="X21">
        <v>1</v>
      </c>
      <c r="Y21">
        <v>1000</v>
      </c>
      <c r="Z21">
        <v>1000</v>
      </c>
      <c r="AA21">
        <v>1000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</row>
    <row r="22" spans="1:54" x14ac:dyDescent="0.25">
      <c r="A22" t="s">
        <v>15</v>
      </c>
      <c r="B22" t="s">
        <v>19</v>
      </c>
      <c r="C22" t="s">
        <v>5</v>
      </c>
      <c r="D22" s="15">
        <v>1.0554353429371566</v>
      </c>
      <c r="E22" s="12">
        <v>14391.420663750217</v>
      </c>
      <c r="F22" s="10">
        <v>0.66277064863515001</v>
      </c>
      <c r="H22" s="20">
        <v>159118.174</v>
      </c>
      <c r="I22" s="21">
        <v>0</v>
      </c>
      <c r="J22" s="21">
        <v>0</v>
      </c>
      <c r="L22" t="s">
        <v>15</v>
      </c>
      <c r="M22" t="s">
        <v>19</v>
      </c>
      <c r="N22" t="s">
        <v>5</v>
      </c>
      <c r="O22" s="47">
        <v>0</v>
      </c>
      <c r="P22" s="47">
        <v>0</v>
      </c>
      <c r="Q22" s="47"/>
      <c r="R22" s="47">
        <v>10130.718954248367</v>
      </c>
      <c r="S22" s="47">
        <v>15</v>
      </c>
      <c r="T22" s="47">
        <v>30</v>
      </c>
      <c r="U22" s="47">
        <v>3477</v>
      </c>
      <c r="X22">
        <v>1</v>
      </c>
      <c r="Y22">
        <v>1000</v>
      </c>
      <c r="Z22">
        <v>1000</v>
      </c>
      <c r="AA22">
        <v>1000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</row>
    <row r="23" spans="1:54" x14ac:dyDescent="0.25">
      <c r="A23" t="s">
        <v>15</v>
      </c>
      <c r="B23" t="s">
        <v>16</v>
      </c>
      <c r="C23" t="s">
        <v>5</v>
      </c>
      <c r="D23" s="15">
        <v>1.0554353429371566</v>
      </c>
      <c r="E23" s="2">
        <v>14391.420663750217</v>
      </c>
      <c r="F23" s="2">
        <v>0.66277064863515001</v>
      </c>
      <c r="H23" s="20">
        <v>8760745.0140000004</v>
      </c>
      <c r="I23" s="21">
        <v>0</v>
      </c>
      <c r="J23" s="21">
        <v>0</v>
      </c>
      <c r="L23" t="s">
        <v>15</v>
      </c>
      <c r="M23" t="s">
        <v>16</v>
      </c>
      <c r="N23" t="s">
        <v>5</v>
      </c>
      <c r="O23" s="47">
        <v>0</v>
      </c>
      <c r="P23" s="47">
        <v>0</v>
      </c>
      <c r="Q23" s="47"/>
      <c r="R23" s="47">
        <v>10130.718954248367</v>
      </c>
      <c r="S23" s="47">
        <v>15</v>
      </c>
      <c r="T23" s="47">
        <v>30</v>
      </c>
      <c r="U23" s="47">
        <v>3477</v>
      </c>
      <c r="X23">
        <v>1</v>
      </c>
      <c r="Y23">
        <v>1000</v>
      </c>
      <c r="Z23">
        <v>1000</v>
      </c>
      <c r="AA23">
        <v>1000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</row>
    <row r="24" spans="1:54" x14ac:dyDescent="0.25">
      <c r="A24" t="s">
        <v>15</v>
      </c>
      <c r="B24" t="s">
        <v>19</v>
      </c>
      <c r="C24" t="s">
        <v>13</v>
      </c>
      <c r="D24" s="15">
        <v>1.3431190698764082</v>
      </c>
      <c r="E24" s="12">
        <v>105.50718874496162</v>
      </c>
      <c r="F24" s="10">
        <v>1.5173509388721991</v>
      </c>
      <c r="H24" s="20">
        <v>100696.29046500001</v>
      </c>
      <c r="I24" s="21">
        <v>0</v>
      </c>
      <c r="J24" s="21">
        <v>0</v>
      </c>
      <c r="L24" t="s">
        <v>15</v>
      </c>
      <c r="M24" t="s">
        <v>19</v>
      </c>
      <c r="N24" t="s">
        <v>13</v>
      </c>
      <c r="O24" s="48">
        <v>0.23860074080829508</v>
      </c>
      <c r="P24" s="48">
        <v>0</v>
      </c>
      <c r="Q24" s="48"/>
      <c r="R24" s="48">
        <v>264.68759999999997</v>
      </c>
      <c r="S24" s="48">
        <v>11</v>
      </c>
      <c r="T24" s="48">
        <v>30</v>
      </c>
      <c r="U24" s="48">
        <v>132.01</v>
      </c>
      <c r="X24">
        <v>1</v>
      </c>
      <c r="Y24">
        <v>1000</v>
      </c>
      <c r="Z24">
        <v>1000</v>
      </c>
      <c r="AA24">
        <v>1000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</row>
    <row r="25" spans="1:54" x14ac:dyDescent="0.25">
      <c r="A25" t="s">
        <v>18</v>
      </c>
      <c r="B25" t="s">
        <v>19</v>
      </c>
      <c r="C25" t="s">
        <v>13</v>
      </c>
      <c r="D25" s="15">
        <v>1.3139983825554975</v>
      </c>
      <c r="E25" s="2">
        <v>94.958073301873483</v>
      </c>
      <c r="F25" s="2">
        <v>1.5104755809518604</v>
      </c>
      <c r="H25" s="20">
        <v>0</v>
      </c>
      <c r="I25" s="21">
        <v>0</v>
      </c>
      <c r="J25" s="21">
        <v>0</v>
      </c>
      <c r="L25" t="s">
        <v>18</v>
      </c>
      <c r="M25" t="s">
        <v>19</v>
      </c>
      <c r="N25" t="s">
        <v>13</v>
      </c>
      <c r="O25" s="48">
        <v>0.23340157910715789</v>
      </c>
      <c r="P25" s="48">
        <v>0</v>
      </c>
      <c r="Q25" s="48"/>
      <c r="R25" s="48">
        <v>258.92</v>
      </c>
      <c r="S25" s="48">
        <v>11</v>
      </c>
      <c r="T25" s="48">
        <v>30</v>
      </c>
      <c r="U25" s="48">
        <v>132.01</v>
      </c>
      <c r="X25">
        <v>1</v>
      </c>
      <c r="Y25">
        <v>1000</v>
      </c>
      <c r="Z25">
        <v>1000</v>
      </c>
      <c r="AA25">
        <v>1000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</row>
    <row r="26" spans="1:54" x14ac:dyDescent="0.25">
      <c r="A26" t="s">
        <v>15</v>
      </c>
      <c r="B26" t="s">
        <v>19</v>
      </c>
      <c r="C26" t="s">
        <v>12</v>
      </c>
      <c r="D26" s="15">
        <v>1.4849298843854228</v>
      </c>
      <c r="E26" s="2">
        <v>113.52586500239754</v>
      </c>
      <c r="F26" s="2">
        <v>1.1878460901502246</v>
      </c>
      <c r="H26" s="20">
        <v>0</v>
      </c>
      <c r="I26" s="21">
        <v>0</v>
      </c>
      <c r="J26" s="21">
        <v>0</v>
      </c>
      <c r="L26" t="s">
        <v>15</v>
      </c>
      <c r="M26" t="s">
        <v>19</v>
      </c>
      <c r="N26" t="s">
        <v>12</v>
      </c>
      <c r="O26" s="49">
        <v>0.10259831854756689</v>
      </c>
      <c r="P26" s="49">
        <v>0</v>
      </c>
      <c r="Q26" s="49"/>
      <c r="R26" s="49">
        <v>113.815668</v>
      </c>
      <c r="S26" s="49">
        <v>11</v>
      </c>
      <c r="T26" s="49">
        <v>30</v>
      </c>
      <c r="U26" s="49">
        <v>33</v>
      </c>
      <c r="X26">
        <v>1</v>
      </c>
      <c r="Y26">
        <v>1000</v>
      </c>
      <c r="Z26">
        <v>1000</v>
      </c>
      <c r="AA26">
        <v>1000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</row>
    <row r="27" spans="1:54" x14ac:dyDescent="0.25">
      <c r="A27" t="s">
        <v>18</v>
      </c>
      <c r="B27" t="s">
        <v>19</v>
      </c>
      <c r="C27" t="s">
        <v>12</v>
      </c>
      <c r="D27" s="15">
        <v>1.4527781476104227</v>
      </c>
      <c r="E27" s="2">
        <v>108.98974536186961</v>
      </c>
      <c r="F27" s="2">
        <v>1.1780132040454649</v>
      </c>
      <c r="H27" s="20">
        <v>0</v>
      </c>
      <c r="I27" s="21">
        <v>0</v>
      </c>
      <c r="J27" s="21">
        <v>0</v>
      </c>
      <c r="L27" t="s">
        <v>18</v>
      </c>
      <c r="M27" t="s">
        <v>19</v>
      </c>
      <c r="N27" t="s">
        <v>12</v>
      </c>
      <c r="O27" s="49">
        <v>0.10036267901607789</v>
      </c>
      <c r="P27" s="49">
        <v>0</v>
      </c>
      <c r="Q27" s="49"/>
      <c r="R27" s="49">
        <v>111.3356</v>
      </c>
      <c r="S27" s="49">
        <v>11</v>
      </c>
      <c r="T27" s="49">
        <v>30</v>
      </c>
      <c r="U27" s="49">
        <v>33</v>
      </c>
      <c r="X27">
        <v>1</v>
      </c>
      <c r="Y27">
        <v>1000</v>
      </c>
      <c r="Z27">
        <v>1000</v>
      </c>
      <c r="AA27">
        <v>1000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</row>
    <row r="28" spans="1:54" x14ac:dyDescent="0.25">
      <c r="A28" t="s">
        <v>18</v>
      </c>
      <c r="B28" t="s">
        <v>20</v>
      </c>
      <c r="C28" t="s">
        <v>11</v>
      </c>
      <c r="D28" s="15">
        <v>1.1773414497540236</v>
      </c>
      <c r="E28" s="2">
        <v>963.8005172959754</v>
      </c>
      <c r="F28" s="2">
        <v>1.0014030042668436</v>
      </c>
      <c r="H28" s="20">
        <v>3854807.6612799997</v>
      </c>
      <c r="I28" s="21">
        <v>539.02009931061639</v>
      </c>
      <c r="J28" s="21">
        <v>321.54952450692986</v>
      </c>
      <c r="L28" t="s">
        <v>18</v>
      </c>
      <c r="M28" t="s">
        <v>20</v>
      </c>
      <c r="N28" t="s">
        <v>11</v>
      </c>
      <c r="O28" s="51">
        <v>7.2717402916381138E-2</v>
      </c>
      <c r="P28" s="51">
        <v>0.18567507858559226</v>
      </c>
      <c r="Q28" s="51"/>
      <c r="R28" s="51">
        <v>577.43582100000003</v>
      </c>
      <c r="S28" s="51">
        <v>25</v>
      </c>
      <c r="T28" s="51">
        <v>55</v>
      </c>
      <c r="U28" s="51">
        <v>360</v>
      </c>
      <c r="X28">
        <v>1</v>
      </c>
      <c r="Y28">
        <v>1000</v>
      </c>
      <c r="Z28">
        <v>1000</v>
      </c>
      <c r="AA28">
        <v>1000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</row>
    <row r="29" spans="1:54" x14ac:dyDescent="0.25">
      <c r="A29" t="s">
        <v>17</v>
      </c>
      <c r="B29" t="s">
        <v>20</v>
      </c>
      <c r="C29" t="s">
        <v>11</v>
      </c>
      <c r="D29" s="15">
        <v>1.1773414497540236</v>
      </c>
      <c r="E29" s="2">
        <v>963.8005172959754</v>
      </c>
      <c r="F29" s="2">
        <v>1.0014030042668436</v>
      </c>
      <c r="H29" s="20">
        <v>22464498.588600006</v>
      </c>
      <c r="I29" s="21">
        <v>3110.2570948996936</v>
      </c>
      <c r="J29" s="21">
        <v>2404.4532656855918</v>
      </c>
      <c r="L29" t="s">
        <v>17</v>
      </c>
      <c r="M29" t="s">
        <v>20</v>
      </c>
      <c r="N29" t="s">
        <v>11</v>
      </c>
      <c r="O29" s="51">
        <v>7.2717402916381138E-2</v>
      </c>
      <c r="P29" s="51">
        <v>0.18567507858559226</v>
      </c>
      <c r="Q29" s="51"/>
      <c r="R29" s="51">
        <v>577.43582100000003</v>
      </c>
      <c r="S29" s="51">
        <v>25</v>
      </c>
      <c r="T29" s="51">
        <v>55</v>
      </c>
      <c r="U29" s="51">
        <v>360</v>
      </c>
      <c r="X29">
        <v>1</v>
      </c>
      <c r="Y29">
        <v>1000</v>
      </c>
      <c r="Z29">
        <v>1000</v>
      </c>
      <c r="AA29">
        <v>1000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</row>
    <row r="30" spans="1:54" x14ac:dyDescent="0.25">
      <c r="A30" t="s">
        <v>15</v>
      </c>
      <c r="B30" t="s">
        <v>20</v>
      </c>
      <c r="C30" t="s">
        <v>11</v>
      </c>
      <c r="D30" s="15">
        <v>1.1773414497540236</v>
      </c>
      <c r="E30" s="2">
        <v>963.8005172959754</v>
      </c>
      <c r="F30" s="2">
        <v>1.0014030042668436</v>
      </c>
      <c r="H30" s="20">
        <v>29482118.898800001</v>
      </c>
      <c r="I30" s="21">
        <v>3879.0987075226553</v>
      </c>
      <c r="J30" s="21">
        <v>6629.5607374573192</v>
      </c>
      <c r="L30" t="s">
        <v>15</v>
      </c>
      <c r="M30" t="s">
        <v>20</v>
      </c>
      <c r="N30" t="s">
        <v>11</v>
      </c>
      <c r="O30" s="51">
        <v>7.2717402916381138E-2</v>
      </c>
      <c r="P30" s="51">
        <v>0.18567507858559226</v>
      </c>
      <c r="Q30" s="51"/>
      <c r="R30" s="51">
        <v>577.43582100000003</v>
      </c>
      <c r="S30" s="51">
        <v>25</v>
      </c>
      <c r="T30" s="51">
        <v>55</v>
      </c>
      <c r="U30" s="51">
        <v>360</v>
      </c>
      <c r="X30">
        <v>1</v>
      </c>
      <c r="Y30">
        <v>1000</v>
      </c>
      <c r="Z30">
        <v>1000</v>
      </c>
      <c r="AA30">
        <v>1000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</row>
    <row r="31" spans="1:54" x14ac:dyDescent="0.25">
      <c r="A31" t="s">
        <v>18</v>
      </c>
      <c r="B31" t="s">
        <v>20</v>
      </c>
      <c r="C31" t="s">
        <v>14</v>
      </c>
      <c r="D31" s="15">
        <v>1.1053924037956964</v>
      </c>
      <c r="E31" s="2">
        <v>4289.8765026676301</v>
      </c>
      <c r="F31" s="2">
        <v>1.3655810536731219</v>
      </c>
      <c r="H31" s="20">
        <v>0</v>
      </c>
      <c r="I31" s="21">
        <v>0</v>
      </c>
      <c r="J31" s="21">
        <v>0</v>
      </c>
      <c r="L31" t="s">
        <v>18</v>
      </c>
      <c r="M31" t="s">
        <v>20</v>
      </c>
      <c r="N31" t="s">
        <v>14</v>
      </c>
      <c r="O31" s="50">
        <v>1.9800767128760803</v>
      </c>
      <c r="P31" s="50">
        <v>0.60050766950587309</v>
      </c>
      <c r="Q31" s="50"/>
      <c r="R31" s="50">
        <v>5378.2594736842102</v>
      </c>
      <c r="S31" s="50">
        <v>25</v>
      </c>
      <c r="T31" s="50">
        <v>25</v>
      </c>
      <c r="U31" s="50">
        <v>4987.2510399999883</v>
      </c>
      <c r="X31">
        <v>1</v>
      </c>
      <c r="Y31">
        <v>1000</v>
      </c>
      <c r="Z31">
        <v>1000</v>
      </c>
      <c r="AA31">
        <v>1000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</row>
    <row r="32" spans="1:54" x14ac:dyDescent="0.25">
      <c r="A32" t="s">
        <v>18</v>
      </c>
      <c r="B32" t="s">
        <v>19</v>
      </c>
      <c r="C32" t="s">
        <v>14</v>
      </c>
      <c r="D32" s="15">
        <v>1.1053924037956964</v>
      </c>
      <c r="E32" s="2">
        <v>4289.8765026676301</v>
      </c>
      <c r="F32" s="2">
        <v>1.3655810536731219</v>
      </c>
      <c r="H32" s="20">
        <v>0</v>
      </c>
      <c r="I32" s="21">
        <v>0</v>
      </c>
      <c r="J32" s="21">
        <v>0</v>
      </c>
      <c r="L32" t="s">
        <v>18</v>
      </c>
      <c r="M32" t="s">
        <v>19</v>
      </c>
      <c r="N32" t="s">
        <v>14</v>
      </c>
      <c r="O32" s="50">
        <v>1.9800767128760803</v>
      </c>
      <c r="P32" s="50">
        <v>0.60050766950587309</v>
      </c>
      <c r="Q32" s="50"/>
      <c r="R32" s="50">
        <v>5378.2594736842102</v>
      </c>
      <c r="S32" s="50">
        <v>25</v>
      </c>
      <c r="T32" s="50">
        <v>25</v>
      </c>
      <c r="U32" s="50">
        <v>4987.2510399999883</v>
      </c>
      <c r="X32">
        <v>1</v>
      </c>
      <c r="Y32">
        <v>1000</v>
      </c>
      <c r="Z32">
        <v>1000</v>
      </c>
      <c r="AA32">
        <v>1000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</row>
    <row r="33" spans="1:54" x14ac:dyDescent="0.25">
      <c r="A33" t="s">
        <v>15</v>
      </c>
      <c r="B33" t="s">
        <v>20</v>
      </c>
      <c r="C33" t="s">
        <v>10</v>
      </c>
      <c r="D33" s="15">
        <v>2.2400790214776283</v>
      </c>
      <c r="E33" s="12">
        <v>1414.9874522147152</v>
      </c>
      <c r="F33" s="10">
        <v>1.3051280956381326</v>
      </c>
      <c r="H33" s="20">
        <v>26378017.373300001</v>
      </c>
      <c r="I33" s="21">
        <v>10262.989852326677</v>
      </c>
      <c r="J33" s="21">
        <v>8685.3795532053991</v>
      </c>
      <c r="L33" t="s">
        <v>15</v>
      </c>
      <c r="M33" t="s">
        <v>20</v>
      </c>
      <c r="N33" t="s">
        <v>10</v>
      </c>
      <c r="O33" s="52">
        <v>0.27758425559994421</v>
      </c>
      <c r="P33" s="52">
        <v>0.30669978447541446</v>
      </c>
      <c r="Q33" s="52"/>
      <c r="R33" s="52">
        <v>794.06279999999992</v>
      </c>
      <c r="S33" s="52">
        <v>18</v>
      </c>
      <c r="T33" s="52">
        <v>30</v>
      </c>
      <c r="U33" s="52">
        <v>275</v>
      </c>
      <c r="X33">
        <v>1</v>
      </c>
      <c r="Y33">
        <v>1000</v>
      </c>
      <c r="Z33">
        <v>1000</v>
      </c>
      <c r="AA33">
        <v>1000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</row>
    <row r="34" spans="1:54" x14ac:dyDescent="0.25">
      <c r="A34" t="s">
        <v>18</v>
      </c>
      <c r="B34" t="s">
        <v>20</v>
      </c>
      <c r="C34" t="s">
        <v>10</v>
      </c>
      <c r="D34" s="15">
        <v>2.1453201306200924</v>
      </c>
      <c r="E34" s="2">
        <v>1366.9681822809141</v>
      </c>
      <c r="F34" s="2">
        <v>1.2761313671020196</v>
      </c>
      <c r="H34" s="20">
        <v>9572226.1685000006</v>
      </c>
      <c r="I34" s="21">
        <v>3841.5577755954264</v>
      </c>
      <c r="J34" s="21">
        <v>2982.668348767168</v>
      </c>
      <c r="L34" t="s">
        <v>18</v>
      </c>
      <c r="M34" t="s">
        <v>20</v>
      </c>
      <c r="N34" t="s">
        <v>10</v>
      </c>
      <c r="O34" s="52">
        <v>0.18468379019456982</v>
      </c>
      <c r="P34" s="52">
        <v>0.42529663683506075</v>
      </c>
      <c r="Q34" s="52"/>
      <c r="R34" s="52">
        <v>776.76</v>
      </c>
      <c r="S34" s="52">
        <v>18</v>
      </c>
      <c r="T34" s="52">
        <v>30</v>
      </c>
      <c r="U34" s="52">
        <v>275</v>
      </c>
      <c r="X34">
        <v>1</v>
      </c>
      <c r="Y34">
        <v>1000</v>
      </c>
      <c r="Z34">
        <v>1000</v>
      </c>
      <c r="AA34">
        <v>1000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</row>
    <row r="35" spans="1:54" x14ac:dyDescent="0.25">
      <c r="A35" t="s">
        <v>17</v>
      </c>
      <c r="B35" t="s">
        <v>20</v>
      </c>
      <c r="C35" t="s">
        <v>10</v>
      </c>
      <c r="D35" s="15">
        <v>1.4323237960205883</v>
      </c>
      <c r="E35" s="12">
        <v>644.29798492777627</v>
      </c>
      <c r="F35" s="2">
        <v>1.2449134077069184</v>
      </c>
      <c r="H35" s="20">
        <v>42529183.837400004</v>
      </c>
      <c r="I35" s="21">
        <v>16588.662816196818</v>
      </c>
      <c r="J35" s="21">
        <v>13943.28411738821</v>
      </c>
      <c r="L35" t="s">
        <v>17</v>
      </c>
      <c r="M35" t="s">
        <v>20</v>
      </c>
      <c r="N35" t="s">
        <v>10</v>
      </c>
      <c r="O35" s="52">
        <v>0.13445691103214771</v>
      </c>
      <c r="P35" s="52">
        <v>0.26586382724764601</v>
      </c>
      <c r="Q35" s="52"/>
      <c r="R35" s="52">
        <v>516.36</v>
      </c>
      <c r="S35" s="52">
        <v>18</v>
      </c>
      <c r="T35" s="52">
        <v>30</v>
      </c>
      <c r="U35" s="52">
        <v>275</v>
      </c>
      <c r="X35">
        <v>1</v>
      </c>
      <c r="Y35">
        <v>1000</v>
      </c>
      <c r="Z35">
        <v>1000</v>
      </c>
      <c r="AA35">
        <v>1000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</row>
    <row r="36" spans="1:54" x14ac:dyDescent="0.25">
      <c r="A36" t="s">
        <v>15</v>
      </c>
      <c r="B36" t="s">
        <v>20</v>
      </c>
      <c r="C36" s="9" t="s">
        <v>9</v>
      </c>
      <c r="D36" s="15">
        <v>3.1037638284588147</v>
      </c>
      <c r="E36" s="11">
        <v>8279.0026888493412</v>
      </c>
      <c r="F36" s="10">
        <v>1.3338389290331809</v>
      </c>
      <c r="H36" s="20">
        <v>9003485.35341</v>
      </c>
      <c r="I36" s="21">
        <v>2497.3374644510664</v>
      </c>
      <c r="J36" s="21">
        <v>3654.8094339996214</v>
      </c>
      <c r="L36" t="s">
        <v>15</v>
      </c>
      <c r="M36" t="s">
        <v>20</v>
      </c>
      <c r="N36" t="s">
        <v>9</v>
      </c>
      <c r="O36" s="46">
        <v>0.8109282796503976</v>
      </c>
      <c r="P36" s="46">
        <v>1.491288710036315</v>
      </c>
      <c r="Q36" s="46"/>
      <c r="R36" s="46">
        <v>3236</v>
      </c>
      <c r="S36" s="46">
        <v>25</v>
      </c>
      <c r="T36" s="46">
        <v>50</v>
      </c>
      <c r="U36" s="46">
        <v>1014.0862556390978</v>
      </c>
      <c r="X36">
        <v>1</v>
      </c>
      <c r="Y36">
        <v>1000</v>
      </c>
      <c r="Z36">
        <v>1000</v>
      </c>
      <c r="AA36">
        <v>1000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</row>
    <row r="37" spans="1:54" x14ac:dyDescent="0.25">
      <c r="A37" t="s">
        <v>15</v>
      </c>
      <c r="B37" t="s">
        <v>19</v>
      </c>
      <c r="C37" t="s">
        <v>9</v>
      </c>
      <c r="D37" s="16">
        <v>3.1037638284588147</v>
      </c>
      <c r="E37" s="14">
        <v>8279.0026888493412</v>
      </c>
      <c r="F37" s="13">
        <v>1.3338389290331809</v>
      </c>
      <c r="H37" s="20">
        <v>0</v>
      </c>
      <c r="I37" s="21">
        <v>0</v>
      </c>
      <c r="J37" s="21">
        <v>0</v>
      </c>
      <c r="L37" t="s">
        <v>15</v>
      </c>
      <c r="M37" t="s">
        <v>19</v>
      </c>
      <c r="N37" t="s">
        <v>9</v>
      </c>
      <c r="O37" s="46">
        <v>0.8109282796503976</v>
      </c>
      <c r="P37" s="46">
        <v>1.491288710036315</v>
      </c>
      <c r="Q37" s="46"/>
      <c r="R37" s="46">
        <v>3236</v>
      </c>
      <c r="S37" s="46">
        <v>25</v>
      </c>
      <c r="T37" s="46">
        <v>50</v>
      </c>
      <c r="U37" s="46">
        <v>1014.0862556390978</v>
      </c>
      <c r="X37">
        <v>1</v>
      </c>
      <c r="Y37">
        <v>1000</v>
      </c>
      <c r="Z37">
        <v>1000</v>
      </c>
      <c r="AA37">
        <v>1000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</row>
    <row r="38" spans="1:54" x14ac:dyDescent="0.25">
      <c r="A38" t="s">
        <v>17</v>
      </c>
      <c r="B38" t="s">
        <v>20</v>
      </c>
      <c r="C38" t="s">
        <v>9</v>
      </c>
      <c r="D38" s="15">
        <v>2.2290355365394325</v>
      </c>
      <c r="E38" s="12">
        <v>4322.2442456460412</v>
      </c>
      <c r="F38" s="10">
        <v>1.3161824522048944</v>
      </c>
      <c r="H38" s="20">
        <v>5184207.9673599992</v>
      </c>
      <c r="I38" s="21">
        <v>1478.4950396743693</v>
      </c>
      <c r="J38" s="21">
        <v>1985.1032014624884</v>
      </c>
      <c r="L38" t="s">
        <v>17</v>
      </c>
      <c r="M38" t="s">
        <v>20</v>
      </c>
      <c r="N38" t="s">
        <v>9</v>
      </c>
      <c r="O38" s="46">
        <v>0.48841137732961215</v>
      </c>
      <c r="P38" s="46">
        <v>0.89818346596439369</v>
      </c>
      <c r="Q38" s="46"/>
      <c r="R38" s="46">
        <v>1949</v>
      </c>
      <c r="S38" s="46">
        <v>25</v>
      </c>
      <c r="T38" s="46">
        <v>50</v>
      </c>
      <c r="U38" s="46">
        <v>842.31621052631567</v>
      </c>
      <c r="X38">
        <v>1</v>
      </c>
      <c r="Y38">
        <v>1000</v>
      </c>
      <c r="Z38">
        <v>1000</v>
      </c>
      <c r="AA38">
        <v>1000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</row>
    <row r="39" spans="1:54" x14ac:dyDescent="0.25">
      <c r="A39" t="s">
        <v>17</v>
      </c>
      <c r="B39" t="s">
        <v>19</v>
      </c>
      <c r="C39" t="s">
        <v>9</v>
      </c>
      <c r="D39" s="15">
        <v>2.2290355365394325</v>
      </c>
      <c r="E39" s="12">
        <v>4322.2442456460412</v>
      </c>
      <c r="F39" s="10">
        <v>1.3161824522048944</v>
      </c>
      <c r="H39" s="20">
        <v>0</v>
      </c>
      <c r="I39" s="21">
        <v>0</v>
      </c>
      <c r="J39" s="21">
        <v>0</v>
      </c>
      <c r="L39" t="s">
        <v>17</v>
      </c>
      <c r="M39" t="s">
        <v>19</v>
      </c>
      <c r="N39" t="s">
        <v>9</v>
      </c>
      <c r="O39" s="46">
        <v>0.48841137732961215</v>
      </c>
      <c r="P39" s="46">
        <v>0.89818346596439369</v>
      </c>
      <c r="Q39" s="46"/>
      <c r="R39" s="46">
        <v>1949</v>
      </c>
      <c r="S39" s="46">
        <v>25</v>
      </c>
      <c r="T39" s="46">
        <v>50</v>
      </c>
      <c r="U39" s="46">
        <v>842.31621052631567</v>
      </c>
      <c r="X39">
        <v>1</v>
      </c>
      <c r="Y39">
        <v>1000</v>
      </c>
      <c r="Z39">
        <v>1000</v>
      </c>
      <c r="AA39">
        <v>1000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</row>
    <row r="40" spans="1:54" x14ac:dyDescent="0.25">
      <c r="A40" t="s">
        <v>18</v>
      </c>
      <c r="B40" t="s">
        <v>20</v>
      </c>
      <c r="C40" t="s">
        <v>9</v>
      </c>
      <c r="D40" s="15">
        <v>2.1828639221086239</v>
      </c>
      <c r="E40" s="12">
        <v>4392.0921540034888</v>
      </c>
      <c r="F40" s="10">
        <v>1.3174806880641796</v>
      </c>
      <c r="H40" s="20">
        <v>835968.57794000022</v>
      </c>
      <c r="I40" s="21">
        <v>191.41609391788734</v>
      </c>
      <c r="J40" s="21">
        <v>421.93942817263098</v>
      </c>
      <c r="L40" t="s">
        <v>18</v>
      </c>
      <c r="M40" t="s">
        <v>20</v>
      </c>
      <c r="N40" t="s">
        <v>9</v>
      </c>
      <c r="O40" s="46">
        <v>0.50309880207321833</v>
      </c>
      <c r="P40" s="46">
        <v>0.92519348799629353</v>
      </c>
      <c r="Q40" s="46"/>
      <c r="R40" s="46">
        <v>2007.6099999999997</v>
      </c>
      <c r="S40" s="46">
        <v>25</v>
      </c>
      <c r="T40" s="46">
        <v>50</v>
      </c>
      <c r="U40" s="46">
        <v>888.6114526315788</v>
      </c>
      <c r="X40">
        <v>1</v>
      </c>
      <c r="Y40">
        <v>1000</v>
      </c>
      <c r="Z40">
        <v>1000</v>
      </c>
      <c r="AA40">
        <v>1000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</row>
    <row r="41" spans="1:54" x14ac:dyDescent="0.25">
      <c r="A41" t="s">
        <v>18</v>
      </c>
      <c r="B41" t="s">
        <v>19</v>
      </c>
      <c r="C41" t="s">
        <v>9</v>
      </c>
      <c r="D41" s="16">
        <v>2.1828639221086239</v>
      </c>
      <c r="E41" s="14">
        <v>4392.0921540034888</v>
      </c>
      <c r="F41" s="13">
        <v>1.3174806880641796</v>
      </c>
      <c r="H41" s="20">
        <v>0</v>
      </c>
      <c r="I41" s="21">
        <v>0</v>
      </c>
      <c r="J41" s="21">
        <v>0</v>
      </c>
      <c r="L41" t="s">
        <v>18</v>
      </c>
      <c r="M41" t="s">
        <v>19</v>
      </c>
      <c r="N41" t="s">
        <v>9</v>
      </c>
      <c r="O41" s="46">
        <v>0.50309880207321833</v>
      </c>
      <c r="P41" s="46">
        <v>0.92519348799629353</v>
      </c>
      <c r="Q41" s="46"/>
      <c r="R41" s="46">
        <v>2007.6099999999997</v>
      </c>
      <c r="S41" s="46">
        <v>25</v>
      </c>
      <c r="T41" s="46">
        <v>50</v>
      </c>
      <c r="U41" s="46">
        <v>888.6114526315788</v>
      </c>
      <c r="X41">
        <v>1</v>
      </c>
      <c r="Y41">
        <v>1000</v>
      </c>
      <c r="Z41">
        <v>1000</v>
      </c>
      <c r="AA41">
        <v>1000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</row>
    <row r="42" spans="1:54" x14ac:dyDescent="0.25">
      <c r="A42" t="s">
        <v>15</v>
      </c>
      <c r="B42" t="s">
        <v>20</v>
      </c>
      <c r="C42" t="s">
        <v>8</v>
      </c>
      <c r="D42" s="15">
        <v>1.0425135471230225</v>
      </c>
      <c r="E42" s="12">
        <v>499.47522606445011</v>
      </c>
      <c r="F42" s="10">
        <v>1.3634647785039706</v>
      </c>
      <c r="H42" s="20">
        <v>2470639.3764699996</v>
      </c>
      <c r="I42" s="21">
        <v>907.03434451489204</v>
      </c>
      <c r="J42" s="21">
        <v>1057.4197718530947</v>
      </c>
      <c r="L42" t="s">
        <v>15</v>
      </c>
      <c r="M42" t="s">
        <v>20</v>
      </c>
      <c r="N42" t="s">
        <v>8</v>
      </c>
      <c r="O42" s="46">
        <v>0.28490434834384359</v>
      </c>
      <c r="P42" s="46">
        <v>0.39812671020627022</v>
      </c>
      <c r="Q42" s="46"/>
      <c r="R42" s="46">
        <v>843</v>
      </c>
      <c r="S42" s="46">
        <v>25</v>
      </c>
      <c r="T42" s="46">
        <v>50</v>
      </c>
      <c r="U42" s="46">
        <v>842.00705764411032</v>
      </c>
      <c r="X42">
        <v>1</v>
      </c>
      <c r="Y42">
        <v>1000</v>
      </c>
      <c r="Z42">
        <v>1000</v>
      </c>
      <c r="AA42">
        <v>1000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</row>
    <row r="43" spans="1:54" x14ac:dyDescent="0.25">
      <c r="A43" t="s">
        <v>15</v>
      </c>
      <c r="B43" t="s">
        <v>19</v>
      </c>
      <c r="C43" t="s">
        <v>8</v>
      </c>
      <c r="D43" s="15">
        <v>1.0425135471230225</v>
      </c>
      <c r="E43" s="12">
        <v>499.47522606445011</v>
      </c>
      <c r="F43" s="10">
        <v>1.3634647785039706</v>
      </c>
      <c r="H43" s="20">
        <v>0</v>
      </c>
      <c r="I43" s="21">
        <v>0</v>
      </c>
      <c r="J43" s="21">
        <v>0</v>
      </c>
      <c r="L43" t="s">
        <v>15</v>
      </c>
      <c r="M43" t="s">
        <v>19</v>
      </c>
      <c r="N43" t="s">
        <v>8</v>
      </c>
      <c r="O43" s="46">
        <v>0.28490434834384359</v>
      </c>
      <c r="P43" s="46">
        <v>0.39812671020627022</v>
      </c>
      <c r="Q43" s="46"/>
      <c r="R43" s="46">
        <v>843</v>
      </c>
      <c r="S43" s="46">
        <v>25</v>
      </c>
      <c r="T43" s="46">
        <v>50</v>
      </c>
      <c r="U43" s="46">
        <v>842.00705764411032</v>
      </c>
      <c r="X43">
        <v>1</v>
      </c>
      <c r="Y43">
        <v>1000</v>
      </c>
      <c r="Z43">
        <v>1000</v>
      </c>
      <c r="AA43">
        <v>1000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</row>
    <row r="44" spans="1:54" x14ac:dyDescent="0.25">
      <c r="C44" s="17"/>
      <c r="D44" s="10"/>
      <c r="E44" s="12"/>
      <c r="F44" s="10"/>
    </row>
    <row r="45" spans="1:54" x14ac:dyDescent="0.25">
      <c r="D45" s="13"/>
      <c r="E45" s="14"/>
      <c r="F45" s="13"/>
    </row>
    <row r="46" spans="1:54" x14ac:dyDescent="0.25">
      <c r="D46" s="10"/>
      <c r="E46" s="2"/>
      <c r="F46" s="2"/>
    </row>
    <row r="47" spans="1:54" x14ac:dyDescent="0.25">
      <c r="D47" s="10"/>
      <c r="E47" s="2"/>
      <c r="F47" s="2"/>
    </row>
    <row r="48" spans="1:54" x14ac:dyDescent="0.25">
      <c r="D48" s="10"/>
      <c r="E48" s="2"/>
      <c r="F48" s="2"/>
    </row>
    <row r="49" spans="3:6" x14ac:dyDescent="0.25">
      <c r="D49" s="10"/>
      <c r="E49" s="2"/>
      <c r="F49" s="2"/>
    </row>
    <row r="50" spans="3:6" x14ac:dyDescent="0.25">
      <c r="D50" s="13"/>
      <c r="E50" s="14"/>
      <c r="F50" s="13"/>
    </row>
    <row r="51" spans="3:6" x14ac:dyDescent="0.25">
      <c r="D51" s="10"/>
      <c r="E51" s="12"/>
      <c r="F51" s="10"/>
    </row>
    <row r="52" spans="3:6" x14ac:dyDescent="0.25">
      <c r="D52" s="13"/>
      <c r="E52" s="14"/>
      <c r="F52" s="13"/>
    </row>
    <row r="53" spans="3:6" x14ac:dyDescent="0.25">
      <c r="D53" s="13"/>
      <c r="E53" s="14"/>
      <c r="F53" s="13"/>
    </row>
    <row r="54" spans="3:6" x14ac:dyDescent="0.25">
      <c r="C54" s="17"/>
      <c r="D54" s="10"/>
      <c r="E54" s="12"/>
      <c r="F54" s="10"/>
    </row>
    <row r="55" spans="3:6" x14ac:dyDescent="0.25">
      <c r="D55" s="10"/>
      <c r="E55" s="12"/>
      <c r="F55" s="10"/>
    </row>
    <row r="56" spans="3:6" x14ac:dyDescent="0.25">
      <c r="D56" s="10"/>
      <c r="E56" s="2"/>
      <c r="F56" s="2"/>
    </row>
    <row r="57" spans="3:6" x14ac:dyDescent="0.25">
      <c r="D57" s="10"/>
      <c r="E57" s="12"/>
      <c r="F57" s="2"/>
    </row>
    <row r="58" spans="3:6" x14ac:dyDescent="0.25">
      <c r="D58" s="10"/>
      <c r="E58" s="12"/>
      <c r="F58" s="2"/>
    </row>
    <row r="59" spans="3:6" x14ac:dyDescent="0.25">
      <c r="D59" s="10"/>
      <c r="E59" s="12"/>
      <c r="F59" s="10"/>
    </row>
    <row r="60" spans="3:6" x14ac:dyDescent="0.25">
      <c r="D60" s="13"/>
      <c r="E60" s="14"/>
      <c r="F60" s="13"/>
    </row>
    <row r="61" spans="3:6" x14ac:dyDescent="0.25">
      <c r="D61" s="13"/>
      <c r="E61" s="14"/>
      <c r="F61" s="13"/>
    </row>
    <row r="62" spans="3:6" x14ac:dyDescent="0.25">
      <c r="C62" s="17"/>
      <c r="D62" s="10"/>
      <c r="E62" s="12"/>
      <c r="F62" s="10"/>
    </row>
    <row r="63" spans="3:6" x14ac:dyDescent="0.25">
      <c r="D63" s="10"/>
      <c r="E63" s="2"/>
      <c r="F63" s="2"/>
    </row>
    <row r="64" spans="3:6" x14ac:dyDescent="0.25">
      <c r="D64" s="10"/>
      <c r="E64" s="2"/>
      <c r="F64" s="2"/>
    </row>
    <row r="65" spans="4:6" x14ac:dyDescent="0.25">
      <c r="D65" s="10"/>
      <c r="E65" s="12"/>
      <c r="F65" s="10"/>
    </row>
    <row r="66" spans="4:6" x14ac:dyDescent="0.25">
      <c r="D66" s="10"/>
      <c r="E66" s="12"/>
      <c r="F66" s="10"/>
    </row>
    <row r="67" spans="4:6" x14ac:dyDescent="0.25">
      <c r="D67" s="10"/>
      <c r="E67" s="2"/>
      <c r="F67" s="2"/>
    </row>
    <row r="68" spans="4:6" x14ac:dyDescent="0.25">
      <c r="D68" s="10"/>
      <c r="E68" s="2"/>
      <c r="F68" s="2"/>
    </row>
    <row r="69" spans="4:6" x14ac:dyDescent="0.25">
      <c r="D69" s="10"/>
      <c r="E69" s="2"/>
      <c r="F69" s="2"/>
    </row>
    <row r="70" spans="4:6" x14ac:dyDescent="0.25">
      <c r="D70" s="10"/>
      <c r="E70" s="2"/>
      <c r="F70" s="2"/>
    </row>
    <row r="71" spans="4:6" x14ac:dyDescent="0.25">
      <c r="D71" s="10"/>
      <c r="E71" s="2"/>
      <c r="F71" s="2"/>
    </row>
    <row r="72" spans="4:6" x14ac:dyDescent="0.25">
      <c r="D72" s="10"/>
      <c r="E72" s="12"/>
      <c r="F72" s="10"/>
    </row>
    <row r="73" spans="4:6" x14ac:dyDescent="0.25">
      <c r="D73" s="13"/>
      <c r="E73" s="12"/>
      <c r="F73" s="10"/>
    </row>
    <row r="74" spans="4:6" x14ac:dyDescent="0.25">
      <c r="D74" s="10"/>
      <c r="E74" s="2"/>
      <c r="F74" s="2"/>
    </row>
    <row r="75" spans="4:6" x14ac:dyDescent="0.25">
      <c r="D75" s="10"/>
      <c r="E75" s="2"/>
      <c r="F75" s="2"/>
    </row>
    <row r="76" spans="4:6" x14ac:dyDescent="0.25">
      <c r="D76" s="10"/>
      <c r="E76" s="12"/>
      <c r="F76" s="2"/>
    </row>
    <row r="77" spans="4:6" x14ac:dyDescent="0.25">
      <c r="D77" s="10"/>
      <c r="E77" s="12"/>
      <c r="F77" s="10"/>
    </row>
    <row r="78" spans="4:6" x14ac:dyDescent="0.25">
      <c r="D78" s="10"/>
      <c r="E78" s="12"/>
      <c r="F78" s="10"/>
    </row>
    <row r="79" spans="4:6" x14ac:dyDescent="0.25">
      <c r="D79" s="10"/>
      <c r="E79" s="2"/>
      <c r="F79" s="2"/>
    </row>
    <row r="80" spans="4:6" x14ac:dyDescent="0.25">
      <c r="D80" s="10"/>
      <c r="E80" s="12"/>
      <c r="F80" s="10"/>
    </row>
    <row r="81" spans="4:6" x14ac:dyDescent="0.25">
      <c r="D81" s="10"/>
      <c r="E81" s="2"/>
      <c r="F81" s="2"/>
    </row>
    <row r="82" spans="4:6" x14ac:dyDescent="0.25">
      <c r="D82" s="10"/>
      <c r="E82" s="12"/>
      <c r="F82" s="10"/>
    </row>
    <row r="83" spans="4:6" x14ac:dyDescent="0.25">
      <c r="D83" s="10"/>
      <c r="E83" s="12"/>
      <c r="F83" s="10"/>
    </row>
    <row r="84" spans="4:6" x14ac:dyDescent="0.25">
      <c r="D84" s="10"/>
      <c r="E84" s="12"/>
      <c r="F84" s="10"/>
    </row>
    <row r="85" spans="4:6" x14ac:dyDescent="0.25">
      <c r="D85" s="10"/>
      <c r="E85" s="12"/>
      <c r="F85" s="2"/>
    </row>
    <row r="86" spans="4:6" x14ac:dyDescent="0.25">
      <c r="D86" s="10"/>
      <c r="E86" s="2"/>
      <c r="F86" s="2"/>
    </row>
    <row r="87" spans="4:6" x14ac:dyDescent="0.25">
      <c r="D87" s="13"/>
      <c r="E87" s="14"/>
      <c r="F87" s="13"/>
    </row>
    <row r="88" spans="4:6" x14ac:dyDescent="0.25">
      <c r="D88" s="10"/>
      <c r="E88" s="12"/>
      <c r="F88" s="10"/>
    </row>
    <row r="89" spans="4:6" x14ac:dyDescent="0.25">
      <c r="D89" s="10"/>
      <c r="E89" s="12"/>
      <c r="F89" s="10"/>
    </row>
    <row r="90" spans="4:6" x14ac:dyDescent="0.25">
      <c r="D90" s="10"/>
      <c r="E90" s="12"/>
      <c r="F90" s="10"/>
    </row>
    <row r="91" spans="4:6" x14ac:dyDescent="0.25">
      <c r="D91" s="10"/>
      <c r="E91" s="12"/>
      <c r="F91" s="10"/>
    </row>
    <row r="92" spans="4:6" x14ac:dyDescent="0.25">
      <c r="D92" s="10"/>
      <c r="E92" s="2"/>
      <c r="F92" s="2"/>
    </row>
    <row r="93" spans="4:6" x14ac:dyDescent="0.25">
      <c r="D93" s="13"/>
      <c r="E93" s="14"/>
      <c r="F93" s="13"/>
    </row>
    <row r="94" spans="4:6" x14ac:dyDescent="0.25">
      <c r="D94" s="10"/>
      <c r="E94" s="12"/>
      <c r="F94" s="10"/>
    </row>
    <row r="95" spans="4:6" x14ac:dyDescent="0.25">
      <c r="D95" s="10"/>
      <c r="E95" s="2"/>
      <c r="F95" s="2"/>
    </row>
    <row r="96" spans="4:6" x14ac:dyDescent="0.25">
      <c r="D96" s="10"/>
      <c r="E96" s="2"/>
      <c r="F96" s="2"/>
    </row>
    <row r="97" spans="4:6" x14ac:dyDescent="0.25">
      <c r="D97" s="10"/>
      <c r="E97" s="2"/>
      <c r="F97" s="2"/>
    </row>
    <row r="98" spans="4:6" x14ac:dyDescent="0.25">
      <c r="D98" s="10"/>
      <c r="E98" s="2"/>
      <c r="F98" s="2"/>
    </row>
    <row r="99" spans="4:6" x14ac:dyDescent="0.25">
      <c r="D99" s="10"/>
      <c r="E99" s="2"/>
      <c r="F99" s="2"/>
    </row>
    <row r="100" spans="4:6" x14ac:dyDescent="0.25">
      <c r="D100" s="10"/>
      <c r="E100" s="2"/>
      <c r="F100" s="2"/>
    </row>
    <row r="101" spans="4:6" x14ac:dyDescent="0.25">
      <c r="D101" s="10"/>
      <c r="E101" s="2"/>
      <c r="F101" s="2"/>
    </row>
    <row r="102" spans="4:6" x14ac:dyDescent="0.25">
      <c r="D102" s="10"/>
      <c r="E102" s="2"/>
      <c r="F102" s="2"/>
    </row>
    <row r="103" spans="4:6" x14ac:dyDescent="0.25">
      <c r="D103" s="10"/>
      <c r="E103" s="12"/>
      <c r="F103" s="10"/>
    </row>
    <row r="104" spans="4:6" x14ac:dyDescent="0.25">
      <c r="D104" s="10"/>
      <c r="E104" s="12"/>
      <c r="F104" s="10"/>
    </row>
    <row r="105" spans="4:6" x14ac:dyDescent="0.25">
      <c r="D105" s="10"/>
      <c r="E105" s="12"/>
      <c r="F105" s="10"/>
    </row>
    <row r="106" spans="4:6" x14ac:dyDescent="0.25">
      <c r="D106" s="10"/>
      <c r="E106" s="12"/>
      <c r="F106" s="10"/>
    </row>
    <row r="107" spans="4:6" x14ac:dyDescent="0.25">
      <c r="D107" s="10"/>
      <c r="E107" s="12"/>
      <c r="F107" s="10"/>
    </row>
    <row r="108" spans="4:6" x14ac:dyDescent="0.25">
      <c r="D108" s="13"/>
      <c r="E108" s="14"/>
      <c r="F108" s="13"/>
    </row>
    <row r="109" spans="4:6" x14ac:dyDescent="0.25">
      <c r="D109" s="13"/>
      <c r="E109" s="12"/>
      <c r="F109" s="10"/>
    </row>
    <row r="110" spans="4:6" x14ac:dyDescent="0.25">
      <c r="D110" s="10"/>
      <c r="E110" s="2"/>
      <c r="F110" s="2"/>
    </row>
    <row r="111" spans="4:6" x14ac:dyDescent="0.25">
      <c r="D111" s="10"/>
      <c r="E111" s="2"/>
      <c r="F111" s="2"/>
    </row>
    <row r="112" spans="4:6" x14ac:dyDescent="0.25">
      <c r="D112" s="10"/>
      <c r="E112" s="2"/>
      <c r="F112" s="2"/>
    </row>
    <row r="113" spans="3:6" x14ac:dyDescent="0.25">
      <c r="D113" s="10"/>
      <c r="E113" s="12"/>
      <c r="F113" s="10"/>
    </row>
    <row r="114" spans="3:6" x14ac:dyDescent="0.25">
      <c r="D114" s="10"/>
      <c r="E114" s="2"/>
      <c r="F114" s="2"/>
    </row>
    <row r="115" spans="3:6" x14ac:dyDescent="0.25">
      <c r="D115" s="10"/>
      <c r="E115" s="2"/>
      <c r="F115" s="2"/>
    </row>
    <row r="116" spans="3:6" x14ac:dyDescent="0.25">
      <c r="D116" s="10"/>
      <c r="E116" s="12"/>
      <c r="F116" s="2"/>
    </row>
    <row r="117" spans="3:6" x14ac:dyDescent="0.25">
      <c r="D117" s="10"/>
      <c r="E117" s="2"/>
      <c r="F117" s="2"/>
    </row>
    <row r="118" spans="3:6" x14ac:dyDescent="0.25">
      <c r="C118" s="17"/>
      <c r="D118" s="10"/>
      <c r="E118" s="12"/>
      <c r="F118" s="10"/>
    </row>
    <row r="119" spans="3:6" x14ac:dyDescent="0.25">
      <c r="D119" s="10"/>
      <c r="E119" s="12"/>
      <c r="F119" s="10"/>
    </row>
    <row r="120" spans="3:6" x14ac:dyDescent="0.25">
      <c r="D120" s="10"/>
      <c r="E120" s="2"/>
      <c r="F120" s="2"/>
    </row>
    <row r="121" spans="3:6" x14ac:dyDescent="0.25">
      <c r="D121" s="10"/>
      <c r="E121" s="12"/>
      <c r="F121" s="10"/>
    </row>
    <row r="122" spans="3:6" x14ac:dyDescent="0.25">
      <c r="D122" s="10"/>
      <c r="E122" s="12"/>
      <c r="F122" s="10"/>
    </row>
    <row r="123" spans="3:6" x14ac:dyDescent="0.25">
      <c r="C123" s="17"/>
      <c r="D123" s="10"/>
      <c r="E123" s="12"/>
      <c r="F123" s="10"/>
    </row>
    <row r="124" spans="3:6" x14ac:dyDescent="0.25">
      <c r="D124" s="10"/>
      <c r="E124" s="12"/>
      <c r="F124" s="10"/>
    </row>
    <row r="125" spans="3:6" x14ac:dyDescent="0.25">
      <c r="D125" s="10"/>
      <c r="E125" s="12"/>
      <c r="F125" s="10"/>
    </row>
    <row r="126" spans="3:6" x14ac:dyDescent="0.25">
      <c r="C126" s="17"/>
      <c r="D126" s="10"/>
      <c r="E126" s="12"/>
      <c r="F126" s="10"/>
    </row>
    <row r="127" spans="3:6" x14ac:dyDescent="0.25">
      <c r="D127" s="10"/>
      <c r="E127" s="12"/>
      <c r="F127" s="10"/>
    </row>
    <row r="128" spans="3:6" x14ac:dyDescent="0.25">
      <c r="D128" s="10"/>
      <c r="E128" s="2"/>
      <c r="F128" s="2"/>
    </row>
    <row r="129" spans="3:6" x14ac:dyDescent="0.25">
      <c r="D129" s="10"/>
      <c r="E129" s="12"/>
      <c r="F129" s="10"/>
    </row>
    <row r="130" spans="3:6" x14ac:dyDescent="0.25">
      <c r="D130" s="10"/>
      <c r="E130" s="12"/>
      <c r="F130" s="10"/>
    </row>
    <row r="131" spans="3:6" x14ac:dyDescent="0.25">
      <c r="C131" s="17"/>
      <c r="D131" s="10"/>
      <c r="E131" s="12"/>
      <c r="F131" s="10"/>
    </row>
    <row r="132" spans="3:6" x14ac:dyDescent="0.25">
      <c r="D132" s="10"/>
      <c r="E132" s="12"/>
      <c r="F132" s="10"/>
    </row>
    <row r="133" spans="3:6" x14ac:dyDescent="0.25">
      <c r="D133" s="10"/>
      <c r="E133" s="12"/>
      <c r="F133" s="10"/>
    </row>
    <row r="134" spans="3:6" x14ac:dyDescent="0.25">
      <c r="D134" s="10"/>
      <c r="E134" s="12"/>
      <c r="F134" s="10"/>
    </row>
    <row r="135" spans="3:6" x14ac:dyDescent="0.25">
      <c r="D135" s="10"/>
      <c r="E135" s="12"/>
      <c r="F135" s="10"/>
    </row>
    <row r="136" spans="3:6" x14ac:dyDescent="0.25">
      <c r="C136" s="17"/>
      <c r="D136" s="10"/>
      <c r="E136" s="12"/>
      <c r="F136" s="10"/>
    </row>
    <row r="137" spans="3:6" x14ac:dyDescent="0.25">
      <c r="D137" s="10"/>
      <c r="E137" s="12"/>
      <c r="F137" s="10"/>
    </row>
    <row r="138" spans="3:6" x14ac:dyDescent="0.25">
      <c r="D138" s="10"/>
      <c r="E138" s="12"/>
      <c r="F138" s="10"/>
    </row>
    <row r="139" spans="3:6" x14ac:dyDescent="0.25">
      <c r="D139" s="10"/>
      <c r="E139" s="12"/>
      <c r="F139" s="10"/>
    </row>
    <row r="140" spans="3:6" x14ac:dyDescent="0.25">
      <c r="D140" s="10"/>
      <c r="E140" s="12"/>
      <c r="F140" s="10"/>
    </row>
    <row r="141" spans="3:6" x14ac:dyDescent="0.25">
      <c r="D141" s="10"/>
      <c r="E141" s="12"/>
      <c r="F141" s="10"/>
    </row>
    <row r="142" spans="3:6" x14ac:dyDescent="0.25">
      <c r="D142" s="10"/>
      <c r="E142" s="12"/>
      <c r="F142" s="10"/>
    </row>
    <row r="143" spans="3:6" x14ac:dyDescent="0.25">
      <c r="C143" s="17"/>
      <c r="D143" s="10"/>
      <c r="E143" s="12"/>
      <c r="F143" s="10"/>
    </row>
    <row r="144" spans="3:6" x14ac:dyDescent="0.25">
      <c r="D144" s="13"/>
      <c r="E144" s="14"/>
      <c r="F144" s="13"/>
    </row>
    <row r="145" spans="3:6" x14ac:dyDescent="0.25">
      <c r="D145" s="10"/>
      <c r="E145" s="12"/>
      <c r="F145" s="10"/>
    </row>
    <row r="146" spans="3:6" x14ac:dyDescent="0.25">
      <c r="D146" s="10"/>
      <c r="E146" s="2"/>
      <c r="F146" s="2"/>
    </row>
    <row r="147" spans="3:6" x14ac:dyDescent="0.25">
      <c r="D147" s="10"/>
      <c r="E147" s="2"/>
      <c r="F147" s="2"/>
    </row>
    <row r="148" spans="3:6" x14ac:dyDescent="0.25">
      <c r="D148" s="10"/>
      <c r="E148" s="12"/>
      <c r="F148" s="10"/>
    </row>
    <row r="149" spans="3:6" x14ac:dyDescent="0.25">
      <c r="D149" s="10"/>
      <c r="E149" s="12"/>
      <c r="F149" s="10"/>
    </row>
    <row r="150" spans="3:6" x14ac:dyDescent="0.25">
      <c r="C150" s="17"/>
      <c r="D150" s="10"/>
      <c r="E150" s="12"/>
      <c r="F150" s="10"/>
    </row>
    <row r="151" spans="3:6" x14ac:dyDescent="0.25">
      <c r="D151" s="10"/>
      <c r="E151" s="2"/>
      <c r="F151" s="2"/>
    </row>
    <row r="152" spans="3:6" x14ac:dyDescent="0.25">
      <c r="C152" s="17"/>
      <c r="D152" s="10"/>
      <c r="E152" s="12"/>
      <c r="F152" s="10"/>
    </row>
    <row r="153" spans="3:6" x14ac:dyDescent="0.25">
      <c r="D153" s="10"/>
      <c r="E153" s="12"/>
      <c r="F153" s="2"/>
    </row>
    <row r="154" spans="3:6" x14ac:dyDescent="0.25">
      <c r="D154" s="13"/>
      <c r="E154" s="14"/>
      <c r="F154" s="13"/>
    </row>
    <row r="155" spans="3:6" x14ac:dyDescent="0.25">
      <c r="D155" s="13"/>
      <c r="E155" s="14"/>
      <c r="F155" s="13"/>
    </row>
    <row r="156" spans="3:6" x14ac:dyDescent="0.25">
      <c r="D156" s="13"/>
      <c r="E156" s="14"/>
      <c r="F156" s="13"/>
    </row>
    <row r="157" spans="3:6" x14ac:dyDescent="0.25">
      <c r="D157" s="10"/>
      <c r="E157" s="12"/>
      <c r="F157" s="13"/>
    </row>
    <row r="158" spans="3:6" x14ac:dyDescent="0.25">
      <c r="D158" s="10"/>
      <c r="E158" s="2"/>
      <c r="F158" s="2"/>
    </row>
    <row r="159" spans="3:6" x14ac:dyDescent="0.25">
      <c r="D159" s="13"/>
      <c r="E159" s="14"/>
      <c r="F159" s="13"/>
    </row>
    <row r="160" spans="3:6" x14ac:dyDescent="0.25">
      <c r="D160" s="10"/>
      <c r="E160" s="12"/>
      <c r="F160" s="10"/>
    </row>
    <row r="161" spans="3:6" x14ac:dyDescent="0.25">
      <c r="D161" s="10"/>
      <c r="E161" s="12"/>
      <c r="F161" s="10"/>
    </row>
    <row r="162" spans="3:6" x14ac:dyDescent="0.25">
      <c r="D162" s="10"/>
      <c r="E162" s="12"/>
      <c r="F162" s="10"/>
    </row>
    <row r="163" spans="3:6" x14ac:dyDescent="0.25">
      <c r="D163" s="10"/>
      <c r="E163" s="12"/>
      <c r="F163" s="2"/>
    </row>
    <row r="164" spans="3:6" x14ac:dyDescent="0.25">
      <c r="C164" s="17"/>
      <c r="D164" s="10"/>
      <c r="E164" s="12"/>
      <c r="F164" s="10"/>
    </row>
    <row r="165" spans="3:6" x14ac:dyDescent="0.25">
      <c r="D165" s="10"/>
      <c r="E165" s="2"/>
      <c r="F165" s="2"/>
    </row>
    <row r="166" spans="3:6" x14ac:dyDescent="0.25">
      <c r="D166" s="10"/>
      <c r="E166" s="12"/>
      <c r="F166" s="10"/>
    </row>
    <row r="167" spans="3:6" x14ac:dyDescent="0.25">
      <c r="D167" s="10"/>
      <c r="E167" s="12"/>
      <c r="F167" s="10"/>
    </row>
    <row r="168" spans="3:6" x14ac:dyDescent="0.25">
      <c r="D168" s="10"/>
      <c r="E168" s="12"/>
      <c r="F168" s="10"/>
    </row>
    <row r="169" spans="3:6" x14ac:dyDescent="0.25">
      <c r="D169" s="10"/>
      <c r="E169" s="12"/>
      <c r="F169" s="10"/>
    </row>
    <row r="170" spans="3:6" x14ac:dyDescent="0.25">
      <c r="D170" s="10"/>
      <c r="E170" s="12"/>
      <c r="F170" s="10"/>
    </row>
    <row r="171" spans="3:6" x14ac:dyDescent="0.25">
      <c r="D171" s="10"/>
      <c r="E171" s="2"/>
      <c r="F171" s="2"/>
    </row>
    <row r="172" spans="3:6" x14ac:dyDescent="0.25">
      <c r="D172" s="10"/>
      <c r="E172" s="2"/>
      <c r="F172" s="2"/>
    </row>
    <row r="173" spans="3:6" x14ac:dyDescent="0.25">
      <c r="D173" s="10"/>
      <c r="E173" s="2"/>
      <c r="F173" s="2"/>
    </row>
    <row r="174" spans="3:6" x14ac:dyDescent="0.25">
      <c r="D174" s="10"/>
      <c r="E174" s="12"/>
      <c r="F174" s="10"/>
    </row>
    <row r="175" spans="3:6" x14ac:dyDescent="0.25">
      <c r="D175" s="10"/>
      <c r="E175" s="12"/>
      <c r="F175" s="10"/>
    </row>
    <row r="176" spans="3:6" x14ac:dyDescent="0.25">
      <c r="D176" s="10"/>
      <c r="E176" s="12"/>
      <c r="F176" s="10"/>
    </row>
    <row r="177" spans="3:6" x14ac:dyDescent="0.25">
      <c r="D177" s="10"/>
      <c r="E177" s="12"/>
      <c r="F177" s="10"/>
    </row>
    <row r="178" spans="3:6" x14ac:dyDescent="0.25">
      <c r="D178" s="10"/>
      <c r="E178" s="12"/>
      <c r="F178" s="10"/>
    </row>
    <row r="179" spans="3:6" x14ac:dyDescent="0.25">
      <c r="D179" s="13"/>
      <c r="E179" s="14"/>
      <c r="F179" s="13"/>
    </row>
    <row r="180" spans="3:6" x14ac:dyDescent="0.25">
      <c r="D180" s="10"/>
      <c r="E180" s="2"/>
      <c r="F180" s="2"/>
    </row>
    <row r="181" spans="3:6" x14ac:dyDescent="0.25">
      <c r="D181" s="10"/>
      <c r="E181" s="2"/>
      <c r="F181" s="2"/>
    </row>
    <row r="182" spans="3:6" x14ac:dyDescent="0.25">
      <c r="C182" s="17"/>
      <c r="D182" s="10"/>
      <c r="E182" s="12"/>
      <c r="F182" s="10"/>
    </row>
    <row r="183" spans="3:6" x14ac:dyDescent="0.25">
      <c r="D183" s="10"/>
      <c r="E183" s="12"/>
      <c r="F183" s="10"/>
    </row>
    <row r="184" spans="3:6" x14ac:dyDescent="0.25">
      <c r="C184" s="17"/>
      <c r="D184" s="10"/>
      <c r="E184" s="12"/>
      <c r="F184" s="10"/>
    </row>
    <row r="185" spans="3:6" x14ac:dyDescent="0.25">
      <c r="D185" s="10"/>
      <c r="E185" s="12"/>
      <c r="F185" s="10"/>
    </row>
    <row r="186" spans="3:6" x14ac:dyDescent="0.25">
      <c r="C186" s="17"/>
      <c r="D186" s="10"/>
      <c r="E186" s="12"/>
      <c r="F186" s="10"/>
    </row>
    <row r="187" spans="3:6" x14ac:dyDescent="0.25">
      <c r="D187" s="10"/>
      <c r="E187" s="12"/>
      <c r="F187" s="10"/>
    </row>
    <row r="188" spans="3:6" x14ac:dyDescent="0.25">
      <c r="C188" s="17"/>
      <c r="D188" s="10"/>
      <c r="E188" s="12"/>
      <c r="F188" s="10"/>
    </row>
    <row r="189" spans="3:6" x14ac:dyDescent="0.25">
      <c r="D189" s="10"/>
      <c r="E189" s="12"/>
      <c r="F189" s="13"/>
    </row>
    <row r="190" spans="3:6" x14ac:dyDescent="0.25">
      <c r="D190" s="10"/>
      <c r="E190" s="12"/>
      <c r="F190" s="2"/>
    </row>
    <row r="191" spans="3:6" x14ac:dyDescent="0.25">
      <c r="D191" s="10"/>
      <c r="E191" s="12"/>
      <c r="F191" s="10"/>
    </row>
    <row r="192" spans="3:6" x14ac:dyDescent="0.25">
      <c r="D192" s="10"/>
      <c r="E192" s="12"/>
      <c r="F192" s="13"/>
    </row>
    <row r="193" spans="3:6" x14ac:dyDescent="0.25">
      <c r="D193" s="10"/>
      <c r="E193" s="12"/>
      <c r="F193" s="13"/>
    </row>
    <row r="194" spans="3:6" x14ac:dyDescent="0.25">
      <c r="D194" s="10"/>
      <c r="E194" s="12"/>
      <c r="F194" s="13"/>
    </row>
    <row r="195" spans="3:6" x14ac:dyDescent="0.25">
      <c r="D195" s="10"/>
      <c r="E195" s="2"/>
      <c r="F195" s="2"/>
    </row>
    <row r="196" spans="3:6" x14ac:dyDescent="0.25">
      <c r="D196" s="10"/>
      <c r="E196" s="2"/>
      <c r="F196" s="2"/>
    </row>
    <row r="197" spans="3:6" x14ac:dyDescent="0.25">
      <c r="C197" s="17"/>
      <c r="D197" s="10"/>
      <c r="E197" s="12"/>
      <c r="F197" s="10"/>
    </row>
    <row r="198" spans="3:6" x14ac:dyDescent="0.25">
      <c r="D198" s="10"/>
      <c r="E198" s="12"/>
      <c r="F198" s="10"/>
    </row>
    <row r="199" spans="3:6" x14ac:dyDescent="0.25">
      <c r="D199" s="13"/>
      <c r="E199" s="14"/>
      <c r="F199" s="13"/>
    </row>
    <row r="200" spans="3:6" x14ac:dyDescent="0.25">
      <c r="D200" s="10"/>
      <c r="E200" s="12"/>
      <c r="F200" s="10"/>
    </row>
    <row r="201" spans="3:6" x14ac:dyDescent="0.25">
      <c r="D201" s="13"/>
      <c r="E201" s="14"/>
      <c r="F201" s="13"/>
    </row>
    <row r="202" spans="3:6" x14ac:dyDescent="0.25">
      <c r="C202" s="17"/>
      <c r="D202" s="10"/>
      <c r="E202" s="12"/>
      <c r="F202" s="10"/>
    </row>
    <row r="203" spans="3:6" x14ac:dyDescent="0.25">
      <c r="D203" s="10"/>
      <c r="E203" s="2"/>
      <c r="F203" s="2"/>
    </row>
    <row r="204" spans="3:6" x14ac:dyDescent="0.25">
      <c r="D204" s="10"/>
      <c r="E204" s="2"/>
      <c r="F204" s="2"/>
    </row>
    <row r="205" spans="3:6" x14ac:dyDescent="0.25">
      <c r="D205" s="10"/>
      <c r="E205" s="2"/>
      <c r="F205" s="2"/>
    </row>
    <row r="206" spans="3:6" x14ac:dyDescent="0.25">
      <c r="D206" s="13"/>
      <c r="E206" s="14"/>
      <c r="F206" s="13"/>
    </row>
    <row r="207" spans="3:6" x14ac:dyDescent="0.25">
      <c r="D207" s="10"/>
      <c r="E207" s="12"/>
      <c r="F207" s="10"/>
    </row>
    <row r="208" spans="3:6" x14ac:dyDescent="0.25">
      <c r="D208" s="10"/>
      <c r="E208" s="12"/>
      <c r="F208" s="10"/>
    </row>
    <row r="209" spans="3:6" x14ac:dyDescent="0.25">
      <c r="D209" s="10"/>
      <c r="E209" s="12"/>
      <c r="F209" s="10"/>
    </row>
    <row r="210" spans="3:6" x14ac:dyDescent="0.25">
      <c r="D210" s="10"/>
      <c r="E210" s="12"/>
      <c r="F210" s="10"/>
    </row>
    <row r="211" spans="3:6" x14ac:dyDescent="0.25">
      <c r="D211" s="10"/>
      <c r="E211" s="12"/>
      <c r="F211" s="2"/>
    </row>
    <row r="212" spans="3:6" x14ac:dyDescent="0.25">
      <c r="D212" s="10"/>
      <c r="E212" s="12"/>
      <c r="F212" s="2"/>
    </row>
    <row r="213" spans="3:6" x14ac:dyDescent="0.25">
      <c r="D213" s="10"/>
      <c r="E213" s="2"/>
      <c r="F213" s="2"/>
    </row>
    <row r="214" spans="3:6" x14ac:dyDescent="0.25">
      <c r="D214" s="10"/>
      <c r="E214" s="2"/>
      <c r="F214" s="2"/>
    </row>
    <row r="215" spans="3:6" x14ac:dyDescent="0.25">
      <c r="D215" s="10"/>
      <c r="E215" s="2"/>
      <c r="F215" s="2"/>
    </row>
    <row r="216" spans="3:6" x14ac:dyDescent="0.25">
      <c r="D216" s="13"/>
      <c r="E216" s="14"/>
      <c r="F216" s="13"/>
    </row>
    <row r="217" spans="3:6" x14ac:dyDescent="0.25">
      <c r="D217" s="10"/>
      <c r="E217" s="12"/>
      <c r="F217" s="10"/>
    </row>
    <row r="218" spans="3:6" x14ac:dyDescent="0.25">
      <c r="D218" s="10"/>
      <c r="E218" s="12"/>
      <c r="F218" s="10"/>
    </row>
    <row r="219" spans="3:6" x14ac:dyDescent="0.25">
      <c r="D219" s="10"/>
      <c r="E219" s="2"/>
      <c r="F219" s="2"/>
    </row>
    <row r="220" spans="3:6" x14ac:dyDescent="0.25">
      <c r="D220" s="10"/>
      <c r="E220" s="12"/>
      <c r="F220" s="10"/>
    </row>
    <row r="221" spans="3:6" x14ac:dyDescent="0.25">
      <c r="C221" s="17"/>
      <c r="D221" s="10"/>
      <c r="E221" s="12"/>
      <c r="F221" s="10"/>
    </row>
    <row r="222" spans="3:6" x14ac:dyDescent="0.25">
      <c r="D222" s="10"/>
      <c r="E222" s="12"/>
      <c r="F222" s="10"/>
    </row>
    <row r="223" spans="3:6" x14ac:dyDescent="0.25">
      <c r="D223" s="10"/>
      <c r="E223" s="2"/>
      <c r="F223" s="2"/>
    </row>
    <row r="224" spans="3:6" x14ac:dyDescent="0.25">
      <c r="D224" s="10"/>
      <c r="E224" s="2"/>
      <c r="F224" s="2"/>
    </row>
    <row r="225" spans="3:6" x14ac:dyDescent="0.25">
      <c r="D225" s="10"/>
      <c r="E225" s="2"/>
      <c r="F225" s="2"/>
    </row>
    <row r="226" spans="3:6" x14ac:dyDescent="0.25">
      <c r="C226" s="17"/>
      <c r="D226" s="10"/>
      <c r="E226" s="12"/>
      <c r="F226" s="10"/>
    </row>
    <row r="227" spans="3:6" x14ac:dyDescent="0.25">
      <c r="D227" s="10"/>
      <c r="E227" s="12"/>
      <c r="F227" s="13"/>
    </row>
    <row r="228" spans="3:6" x14ac:dyDescent="0.25">
      <c r="D228" s="10"/>
      <c r="E228" s="2"/>
      <c r="F228" s="2"/>
    </row>
    <row r="229" spans="3:6" x14ac:dyDescent="0.25">
      <c r="D229" s="10"/>
      <c r="E229" s="2"/>
      <c r="F229" s="2"/>
    </row>
    <row r="230" spans="3:6" x14ac:dyDescent="0.25">
      <c r="D230" s="10"/>
      <c r="E230" s="2"/>
      <c r="F230" s="2"/>
    </row>
    <row r="231" spans="3:6" x14ac:dyDescent="0.25">
      <c r="D231" s="10"/>
      <c r="E231" s="2"/>
      <c r="F231" s="2"/>
    </row>
    <row r="232" spans="3:6" x14ac:dyDescent="0.25">
      <c r="D232" s="10"/>
      <c r="E232" s="2"/>
      <c r="F232" s="2"/>
    </row>
    <row r="233" spans="3:6" x14ac:dyDescent="0.25">
      <c r="D233" s="10"/>
      <c r="E233" s="2"/>
      <c r="F233" s="2"/>
    </row>
    <row r="234" spans="3:6" x14ac:dyDescent="0.25">
      <c r="D234" s="10"/>
      <c r="E234" s="2"/>
      <c r="F234" s="2"/>
    </row>
    <row r="235" spans="3:6" x14ac:dyDescent="0.25">
      <c r="D235" s="13"/>
      <c r="E235" s="14"/>
      <c r="F235" s="13"/>
    </row>
    <row r="236" spans="3:6" x14ac:dyDescent="0.25">
      <c r="D236" s="10"/>
      <c r="E236" s="2"/>
      <c r="F236" s="2"/>
    </row>
    <row r="237" spans="3:6" x14ac:dyDescent="0.25">
      <c r="D237" s="10"/>
      <c r="E237" s="2"/>
      <c r="F237" s="2"/>
    </row>
    <row r="238" spans="3:6" x14ac:dyDescent="0.25">
      <c r="D238" s="10"/>
      <c r="E238" s="2"/>
      <c r="F238" s="2"/>
    </row>
    <row r="239" spans="3:6" x14ac:dyDescent="0.25">
      <c r="D239" s="10"/>
      <c r="E239" s="2"/>
      <c r="F239" s="2"/>
    </row>
    <row r="240" spans="3:6" x14ac:dyDescent="0.25">
      <c r="D240" s="10"/>
      <c r="E240" s="2"/>
      <c r="F240" s="2"/>
    </row>
    <row r="241" spans="3:6" x14ac:dyDescent="0.25">
      <c r="D241" s="10"/>
      <c r="E241" s="2"/>
      <c r="F241" s="2"/>
    </row>
    <row r="242" spans="3:6" x14ac:dyDescent="0.25">
      <c r="D242" s="13"/>
      <c r="E242" s="14"/>
      <c r="F242" s="13"/>
    </row>
    <row r="243" spans="3:6" x14ac:dyDescent="0.25">
      <c r="D243" s="10"/>
      <c r="E243" s="2"/>
      <c r="F243" s="2"/>
    </row>
    <row r="244" spans="3:6" x14ac:dyDescent="0.25">
      <c r="D244" s="10"/>
      <c r="E244" s="2"/>
      <c r="F244" s="2"/>
    </row>
    <row r="245" spans="3:6" x14ac:dyDescent="0.25">
      <c r="D245" s="10"/>
      <c r="E245" s="12"/>
      <c r="F245" s="13"/>
    </row>
    <row r="246" spans="3:6" x14ac:dyDescent="0.25">
      <c r="D246" s="10"/>
      <c r="E246" s="12"/>
      <c r="F246" s="10"/>
    </row>
    <row r="247" spans="3:6" x14ac:dyDescent="0.25">
      <c r="D247" s="10"/>
      <c r="E247" s="12"/>
      <c r="F247" s="10"/>
    </row>
    <row r="248" spans="3:6" x14ac:dyDescent="0.25">
      <c r="D248" s="10"/>
      <c r="E248" s="12"/>
      <c r="F248" s="10"/>
    </row>
    <row r="249" spans="3:6" x14ac:dyDescent="0.25">
      <c r="D249" s="10"/>
      <c r="E249" s="12"/>
      <c r="F249" s="10"/>
    </row>
    <row r="250" spans="3:6" x14ac:dyDescent="0.25">
      <c r="D250" s="10"/>
      <c r="E250" s="12"/>
      <c r="F250" s="10"/>
    </row>
    <row r="251" spans="3:6" x14ac:dyDescent="0.25">
      <c r="D251" s="13"/>
      <c r="E251" s="14"/>
      <c r="F251" s="13"/>
    </row>
    <row r="252" spans="3:6" x14ac:dyDescent="0.25">
      <c r="D252" s="13"/>
      <c r="E252" s="14"/>
      <c r="F252" s="13"/>
    </row>
    <row r="253" spans="3:6" x14ac:dyDescent="0.25">
      <c r="D253" s="13"/>
      <c r="E253" s="14"/>
      <c r="F253" s="13"/>
    </row>
    <row r="254" spans="3:6" x14ac:dyDescent="0.25">
      <c r="D254" s="10"/>
      <c r="E254" s="12"/>
      <c r="F254" s="10"/>
    </row>
    <row r="255" spans="3:6" x14ac:dyDescent="0.25">
      <c r="C255" s="17"/>
      <c r="D255" s="10"/>
      <c r="E255" s="12"/>
      <c r="F255" s="10"/>
    </row>
    <row r="256" spans="3:6" x14ac:dyDescent="0.25">
      <c r="D256" s="13"/>
      <c r="E256" s="14"/>
      <c r="F256" s="13"/>
    </row>
    <row r="257" spans="4:6" x14ac:dyDescent="0.25">
      <c r="D257" s="10"/>
      <c r="E257" s="12"/>
      <c r="F257" s="10"/>
    </row>
    <row r="258" spans="4:6" x14ac:dyDescent="0.25">
      <c r="D258" s="10"/>
      <c r="E258" s="12"/>
      <c r="F258" s="10"/>
    </row>
    <row r="259" spans="4:6" x14ac:dyDescent="0.25">
      <c r="D259" s="10"/>
      <c r="E259" s="2"/>
      <c r="F259" s="2"/>
    </row>
    <row r="260" spans="4:6" x14ac:dyDescent="0.25">
      <c r="D260" s="10"/>
      <c r="E260" s="12"/>
      <c r="F260" s="10"/>
    </row>
    <row r="261" spans="4:6" x14ac:dyDescent="0.25">
      <c r="D261" s="10"/>
      <c r="E261" s="12"/>
      <c r="F261" s="13"/>
    </row>
    <row r="262" spans="4:6" x14ac:dyDescent="0.25">
      <c r="D262" s="10"/>
      <c r="E262" s="2"/>
      <c r="F262" s="2"/>
    </row>
    <row r="263" spans="4:6" x14ac:dyDescent="0.25">
      <c r="D263" s="13"/>
      <c r="E263" s="14"/>
      <c r="F263" s="13"/>
    </row>
    <row r="264" spans="4:6" x14ac:dyDescent="0.25">
      <c r="D264" s="10"/>
      <c r="E264" s="12"/>
      <c r="F264" s="10"/>
    </row>
    <row r="265" spans="4:6" x14ac:dyDescent="0.25">
      <c r="D265" s="10"/>
      <c r="E265" s="12"/>
      <c r="F265" s="13"/>
    </row>
    <row r="266" spans="4:6" x14ac:dyDescent="0.25">
      <c r="D266" s="10"/>
      <c r="E266" s="12"/>
      <c r="F266" s="13"/>
    </row>
    <row r="267" spans="4:6" x14ac:dyDescent="0.25">
      <c r="D267" s="10"/>
      <c r="E267" s="12"/>
      <c r="F267" s="10"/>
    </row>
    <row r="268" spans="4:6" x14ac:dyDescent="0.25">
      <c r="D268" s="13"/>
      <c r="E268" s="14"/>
      <c r="F268" s="13"/>
    </row>
    <row r="269" spans="4:6" x14ac:dyDescent="0.25">
      <c r="D269" s="10"/>
      <c r="E269" s="12"/>
      <c r="F269" s="13"/>
    </row>
    <row r="270" spans="4:6" x14ac:dyDescent="0.25">
      <c r="D270" s="10"/>
      <c r="E270" s="12"/>
      <c r="F270" s="10"/>
    </row>
    <row r="271" spans="4:6" x14ac:dyDescent="0.25">
      <c r="D271" s="10"/>
      <c r="E271" s="12"/>
      <c r="F271" s="10"/>
    </row>
    <row r="272" spans="4:6" x14ac:dyDescent="0.25">
      <c r="D272" s="10"/>
      <c r="E272" s="12"/>
      <c r="F272" s="10"/>
    </row>
    <row r="273" spans="3:6" x14ac:dyDescent="0.25">
      <c r="D273" s="13"/>
      <c r="E273" s="14"/>
      <c r="F273" s="13"/>
    </row>
    <row r="274" spans="3:6" x14ac:dyDescent="0.25">
      <c r="D274" s="10"/>
      <c r="E274" s="12"/>
      <c r="F274" s="10"/>
    </row>
    <row r="275" spans="3:6" x14ac:dyDescent="0.25">
      <c r="D275" s="10"/>
      <c r="E275" s="12"/>
      <c r="F275" s="10"/>
    </row>
    <row r="276" spans="3:6" x14ac:dyDescent="0.25">
      <c r="D276" s="10"/>
      <c r="E276" s="12"/>
      <c r="F276" s="10"/>
    </row>
    <row r="277" spans="3:6" x14ac:dyDescent="0.25">
      <c r="D277" s="13"/>
      <c r="E277" s="14"/>
      <c r="F277" s="13"/>
    </row>
    <row r="278" spans="3:6" x14ac:dyDescent="0.25">
      <c r="D278" s="10"/>
      <c r="E278" s="12"/>
      <c r="F278" s="10"/>
    </row>
    <row r="279" spans="3:6" x14ac:dyDescent="0.25">
      <c r="D279" s="10"/>
      <c r="E279" s="12"/>
      <c r="F279" s="10"/>
    </row>
    <row r="280" spans="3:6" x14ac:dyDescent="0.25">
      <c r="D280" s="10"/>
      <c r="E280" s="12"/>
      <c r="F280" s="10"/>
    </row>
    <row r="281" spans="3:6" x14ac:dyDescent="0.25">
      <c r="C281" s="17"/>
      <c r="D281" s="10"/>
      <c r="E281" s="12"/>
      <c r="F281" s="10"/>
    </row>
    <row r="282" spans="3:6" x14ac:dyDescent="0.25">
      <c r="D282" s="10"/>
      <c r="E282" s="12"/>
      <c r="F282" s="10"/>
    </row>
    <row r="283" spans="3:6" x14ac:dyDescent="0.25">
      <c r="D283" s="10"/>
      <c r="E283" s="2"/>
      <c r="F283" s="2"/>
    </row>
    <row r="284" spans="3:6" x14ac:dyDescent="0.25">
      <c r="D284" s="10"/>
      <c r="E284" s="12"/>
      <c r="F284" s="10"/>
    </row>
    <row r="285" spans="3:6" x14ac:dyDescent="0.25">
      <c r="D285" s="10"/>
      <c r="E285" s="12"/>
      <c r="F285" s="10"/>
    </row>
    <row r="286" spans="3:6" x14ac:dyDescent="0.25">
      <c r="D286" s="10"/>
      <c r="E286" s="2"/>
      <c r="F286" s="2"/>
    </row>
    <row r="287" spans="3:6" x14ac:dyDescent="0.25">
      <c r="D287" s="13"/>
      <c r="E287" s="14"/>
      <c r="F287" s="13"/>
    </row>
    <row r="288" spans="3:6" x14ac:dyDescent="0.25">
      <c r="D288" s="10"/>
      <c r="E288" s="12"/>
      <c r="F288" s="10"/>
    </row>
    <row r="289" spans="3:6" x14ac:dyDescent="0.25">
      <c r="D289" s="10"/>
      <c r="E289" s="2"/>
      <c r="F289" s="2"/>
    </row>
    <row r="290" spans="3:6" x14ac:dyDescent="0.25">
      <c r="D290" s="10"/>
      <c r="E290" s="2"/>
      <c r="F290" s="2"/>
    </row>
    <row r="291" spans="3:6" x14ac:dyDescent="0.25">
      <c r="D291" s="10"/>
      <c r="E291" s="12"/>
      <c r="F291" s="10"/>
    </row>
    <row r="292" spans="3:6" x14ac:dyDescent="0.25">
      <c r="D292" s="10"/>
      <c r="E292" s="12"/>
      <c r="F292" s="13"/>
    </row>
    <row r="293" spans="3:6" x14ac:dyDescent="0.25">
      <c r="C293" s="17"/>
      <c r="D293" s="10"/>
      <c r="E293" s="12"/>
      <c r="F293" s="10"/>
    </row>
    <row r="294" spans="3:6" x14ac:dyDescent="0.25">
      <c r="D294" s="10"/>
      <c r="E294" s="2"/>
      <c r="F294" s="2"/>
    </row>
    <row r="295" spans="3:6" x14ac:dyDescent="0.25">
      <c r="C295" s="17"/>
      <c r="D295" s="10"/>
      <c r="E295" s="12"/>
      <c r="F295" s="10"/>
    </row>
    <row r="296" spans="3:6" x14ac:dyDescent="0.25">
      <c r="D296" s="13"/>
      <c r="E296" s="14"/>
      <c r="F296" s="13"/>
    </row>
    <row r="297" spans="3:6" x14ac:dyDescent="0.25">
      <c r="D297" s="13"/>
      <c r="E297" s="14"/>
      <c r="F297" s="13"/>
    </row>
    <row r="298" spans="3:6" x14ac:dyDescent="0.25">
      <c r="D298" s="10"/>
      <c r="E298" s="12"/>
      <c r="F298" s="10"/>
    </row>
    <row r="299" spans="3:6" x14ac:dyDescent="0.25">
      <c r="D299" s="10"/>
      <c r="E299" s="12"/>
      <c r="F299" s="10"/>
    </row>
    <row r="300" spans="3:6" x14ac:dyDescent="0.25">
      <c r="D300" s="10"/>
      <c r="E300" s="12"/>
      <c r="F300" s="10"/>
    </row>
    <row r="301" spans="3:6" x14ac:dyDescent="0.25">
      <c r="D301" s="10"/>
      <c r="E301" s="12"/>
      <c r="F301" s="10"/>
    </row>
    <row r="302" spans="3:6" x14ac:dyDescent="0.25">
      <c r="D302" s="13"/>
      <c r="E302" s="14"/>
      <c r="F302" s="13"/>
    </row>
    <row r="303" spans="3:6" x14ac:dyDescent="0.25">
      <c r="D303" s="13"/>
      <c r="E303" s="14"/>
      <c r="F303" s="13"/>
    </row>
    <row r="304" spans="3:6" x14ac:dyDescent="0.25">
      <c r="C304" s="17"/>
      <c r="D304" s="10"/>
      <c r="E304" s="12"/>
      <c r="F304" s="10"/>
    </row>
    <row r="305" spans="3:6" x14ac:dyDescent="0.25">
      <c r="D305" s="10"/>
      <c r="E305" s="2"/>
      <c r="F305" s="2"/>
    </row>
    <row r="306" spans="3:6" x14ac:dyDescent="0.25">
      <c r="D306" s="10"/>
      <c r="E306" s="2"/>
      <c r="F306" s="2"/>
    </row>
    <row r="307" spans="3:6" x14ac:dyDescent="0.25">
      <c r="D307" s="10"/>
      <c r="E307" s="2"/>
      <c r="F307" s="2"/>
    </row>
    <row r="308" spans="3:6" x14ac:dyDescent="0.25">
      <c r="D308" s="10"/>
      <c r="E308" s="2"/>
      <c r="F308" s="2"/>
    </row>
    <row r="309" spans="3:6" x14ac:dyDescent="0.25">
      <c r="D309" s="10"/>
      <c r="E309" s="2"/>
      <c r="F309" s="2"/>
    </row>
    <row r="310" spans="3:6" x14ac:dyDescent="0.25">
      <c r="D310" s="10"/>
      <c r="E310" s="2"/>
      <c r="F310" s="2"/>
    </row>
    <row r="311" spans="3:6" x14ac:dyDescent="0.25">
      <c r="D311" s="10"/>
      <c r="E311" s="2"/>
      <c r="F311" s="2"/>
    </row>
    <row r="312" spans="3:6" x14ac:dyDescent="0.25">
      <c r="D312" s="10"/>
      <c r="E312" s="12"/>
      <c r="F312" s="2"/>
    </row>
    <row r="313" spans="3:6" x14ac:dyDescent="0.25">
      <c r="D313" s="10"/>
      <c r="E313" s="2"/>
      <c r="F313" s="2"/>
    </row>
    <row r="314" spans="3:6" x14ac:dyDescent="0.25">
      <c r="D314" s="10"/>
      <c r="E314" s="2"/>
      <c r="F314" s="2"/>
    </row>
    <row r="315" spans="3:6" x14ac:dyDescent="0.25">
      <c r="D315" s="10"/>
      <c r="E315" s="2"/>
      <c r="F315" s="2"/>
    </row>
    <row r="316" spans="3:6" x14ac:dyDescent="0.25">
      <c r="D316" s="10"/>
      <c r="E316" s="12"/>
      <c r="F316" s="13"/>
    </row>
    <row r="317" spans="3:6" x14ac:dyDescent="0.25">
      <c r="C317" s="17"/>
      <c r="D317" s="10"/>
      <c r="E317" s="12"/>
      <c r="F317" s="10"/>
    </row>
    <row r="318" spans="3:6" x14ac:dyDescent="0.25">
      <c r="D318" s="10"/>
      <c r="E318" s="2"/>
      <c r="F318" s="2"/>
    </row>
    <row r="319" spans="3:6" x14ac:dyDescent="0.25">
      <c r="D319" s="10"/>
      <c r="E319" s="2"/>
      <c r="F319" s="2"/>
    </row>
    <row r="320" spans="3:6" x14ac:dyDescent="0.25">
      <c r="D320" s="10"/>
      <c r="E320" s="12"/>
      <c r="F320" s="10"/>
    </row>
    <row r="321" spans="3:6" x14ac:dyDescent="0.25">
      <c r="D321" s="10"/>
      <c r="E321" s="2"/>
      <c r="F321" s="2"/>
    </row>
    <row r="322" spans="3:6" x14ac:dyDescent="0.25">
      <c r="D322" s="10"/>
      <c r="E322" s="2"/>
      <c r="F322" s="2"/>
    </row>
    <row r="323" spans="3:6" x14ac:dyDescent="0.25">
      <c r="D323" s="10"/>
      <c r="E323" s="12"/>
      <c r="F323" s="10"/>
    </row>
    <row r="324" spans="3:6" x14ac:dyDescent="0.25">
      <c r="D324" s="10"/>
      <c r="E324" s="2"/>
      <c r="F324" s="2"/>
    </row>
    <row r="325" spans="3:6" x14ac:dyDescent="0.25">
      <c r="D325" s="10"/>
      <c r="E325" s="12"/>
      <c r="F325" s="10"/>
    </row>
    <row r="326" spans="3:6" x14ac:dyDescent="0.25">
      <c r="D326" s="10"/>
      <c r="E326" s="12"/>
      <c r="F326" s="10"/>
    </row>
    <row r="327" spans="3:6" x14ac:dyDescent="0.25">
      <c r="D327" s="10"/>
      <c r="E327" s="12"/>
      <c r="F327" s="10"/>
    </row>
    <row r="328" spans="3:6" x14ac:dyDescent="0.25">
      <c r="C328" s="17"/>
      <c r="D328" s="13"/>
      <c r="E328" s="14"/>
      <c r="F328" s="13"/>
    </row>
    <row r="329" spans="3:6" x14ac:dyDescent="0.25">
      <c r="D329" s="10"/>
      <c r="E329" s="2"/>
      <c r="F329" s="2"/>
    </row>
    <row r="330" spans="3:6" x14ac:dyDescent="0.25">
      <c r="C330" s="17"/>
      <c r="D330" s="10"/>
      <c r="E330" s="12"/>
      <c r="F330" s="10"/>
    </row>
    <row r="331" spans="3:6" x14ac:dyDescent="0.25">
      <c r="C331" s="17"/>
      <c r="D331" s="10"/>
      <c r="E331" s="12"/>
      <c r="F331" s="10"/>
    </row>
    <row r="332" spans="3:6" x14ac:dyDescent="0.25">
      <c r="D332" s="13"/>
      <c r="E332" s="12"/>
      <c r="F332" s="10"/>
    </row>
    <row r="333" spans="3:6" x14ac:dyDescent="0.25">
      <c r="D333" s="10"/>
      <c r="E333" s="12"/>
      <c r="F333" s="10"/>
    </row>
    <row r="334" spans="3:6" x14ac:dyDescent="0.25">
      <c r="D334" s="13"/>
      <c r="E334" s="12"/>
      <c r="F334" s="10"/>
    </row>
    <row r="335" spans="3:6" x14ac:dyDescent="0.25">
      <c r="C335" s="17"/>
      <c r="D335" s="10"/>
      <c r="E335" s="12"/>
      <c r="F335" s="10"/>
    </row>
    <row r="336" spans="3:6" x14ac:dyDescent="0.25">
      <c r="D336" s="10"/>
      <c r="E336" s="2"/>
      <c r="F336" s="2"/>
    </row>
    <row r="337" spans="3:6" x14ac:dyDescent="0.25">
      <c r="D337" s="13"/>
      <c r="E337" s="14"/>
      <c r="F337" s="13"/>
    </row>
    <row r="338" spans="3:6" x14ac:dyDescent="0.25">
      <c r="D338" s="10"/>
      <c r="E338" s="12"/>
      <c r="F338" s="10"/>
    </row>
    <row r="339" spans="3:6" x14ac:dyDescent="0.25">
      <c r="D339" s="10"/>
      <c r="E339" s="12"/>
      <c r="F339" s="10"/>
    </row>
    <row r="340" spans="3:6" x14ac:dyDescent="0.25">
      <c r="D340" s="10"/>
      <c r="E340" s="12"/>
      <c r="F340" s="10"/>
    </row>
    <row r="341" spans="3:6" x14ac:dyDescent="0.25">
      <c r="D341" s="10"/>
      <c r="E341" s="2"/>
      <c r="F341" s="2"/>
    </row>
    <row r="342" spans="3:6" x14ac:dyDescent="0.25">
      <c r="D342" s="10"/>
      <c r="E342" s="2"/>
      <c r="F342" s="2"/>
    </row>
    <row r="343" spans="3:6" x14ac:dyDescent="0.25">
      <c r="D343" s="10"/>
      <c r="E343" s="12"/>
      <c r="F343" s="10"/>
    </row>
    <row r="344" spans="3:6" x14ac:dyDescent="0.25">
      <c r="D344" s="10"/>
      <c r="E344" s="12"/>
      <c r="F344" s="10"/>
    </row>
    <row r="345" spans="3:6" x14ac:dyDescent="0.25">
      <c r="D345" s="10"/>
      <c r="E345" s="2"/>
      <c r="F345" s="2"/>
    </row>
    <row r="346" spans="3:6" x14ac:dyDescent="0.25">
      <c r="C346" s="17"/>
      <c r="D346" s="10"/>
      <c r="E346" s="12"/>
      <c r="F346" s="10"/>
    </row>
    <row r="347" spans="3:6" x14ac:dyDescent="0.25">
      <c r="D347" s="10"/>
      <c r="E347" s="12"/>
      <c r="F347" s="10"/>
    </row>
    <row r="348" spans="3:6" x14ac:dyDescent="0.25">
      <c r="D348" s="10"/>
      <c r="E348" s="2"/>
      <c r="F348" s="2"/>
    </row>
    <row r="349" spans="3:6" x14ac:dyDescent="0.25">
      <c r="C349" s="17"/>
      <c r="D349" s="10"/>
      <c r="E349" s="12"/>
      <c r="F349" s="10"/>
    </row>
    <row r="350" spans="3:6" x14ac:dyDescent="0.25">
      <c r="D350" s="10"/>
      <c r="E350" s="12"/>
      <c r="F350" s="10"/>
    </row>
    <row r="351" spans="3:6" x14ac:dyDescent="0.25">
      <c r="D351" s="10"/>
      <c r="E351" s="12"/>
      <c r="F351" s="10"/>
    </row>
    <row r="352" spans="3:6" x14ac:dyDescent="0.25">
      <c r="D352" s="13"/>
      <c r="E352" s="14"/>
      <c r="F352" s="13"/>
    </row>
    <row r="353" spans="3:6" x14ac:dyDescent="0.25">
      <c r="D353" s="10"/>
      <c r="E353" s="12"/>
      <c r="F353" s="10"/>
    </row>
    <row r="354" spans="3:6" x14ac:dyDescent="0.25">
      <c r="D354" s="10"/>
      <c r="E354" s="2"/>
      <c r="F354" s="2"/>
    </row>
    <row r="355" spans="3:6" x14ac:dyDescent="0.25">
      <c r="D355" s="10"/>
      <c r="E355" s="12"/>
      <c r="F355" s="10"/>
    </row>
    <row r="356" spans="3:6" x14ac:dyDescent="0.25">
      <c r="D356" s="10"/>
      <c r="E356" s="2"/>
      <c r="F356" s="2"/>
    </row>
    <row r="357" spans="3:6" x14ac:dyDescent="0.25">
      <c r="D357" s="10"/>
      <c r="E357" s="12"/>
      <c r="F357" s="10"/>
    </row>
    <row r="358" spans="3:6" x14ac:dyDescent="0.25">
      <c r="D358" s="13"/>
      <c r="E358" s="14"/>
      <c r="F358" s="13"/>
    </row>
    <row r="359" spans="3:6" x14ac:dyDescent="0.25">
      <c r="D359" s="10"/>
      <c r="E359" s="12"/>
      <c r="F359" s="10"/>
    </row>
    <row r="360" spans="3:6" x14ac:dyDescent="0.25">
      <c r="D360" s="13"/>
      <c r="E360" s="14"/>
      <c r="F360" s="13"/>
    </row>
    <row r="361" spans="3:6" x14ac:dyDescent="0.25">
      <c r="D361" s="13"/>
      <c r="E361" s="14"/>
      <c r="F361" s="13"/>
    </row>
    <row r="362" spans="3:6" x14ac:dyDescent="0.25">
      <c r="D362" s="10"/>
      <c r="E362" s="12"/>
      <c r="F362" s="10"/>
    </row>
    <row r="363" spans="3:6" x14ac:dyDescent="0.25">
      <c r="D363" s="13"/>
      <c r="E363" s="14"/>
      <c r="F363" s="13"/>
    </row>
    <row r="364" spans="3:6" x14ac:dyDescent="0.25">
      <c r="D364" s="10"/>
      <c r="E364" s="2"/>
      <c r="F364" s="2"/>
    </row>
    <row r="365" spans="3:6" x14ac:dyDescent="0.25">
      <c r="D365" s="10"/>
      <c r="E365" s="2"/>
      <c r="F365" s="2"/>
    </row>
    <row r="366" spans="3:6" x14ac:dyDescent="0.25">
      <c r="D366" s="10"/>
      <c r="E366" s="2"/>
      <c r="F366" s="2"/>
    </row>
    <row r="367" spans="3:6" x14ac:dyDescent="0.25">
      <c r="C367" s="17"/>
      <c r="D367" s="10"/>
      <c r="E367" s="12"/>
      <c r="F367" s="10"/>
    </row>
    <row r="368" spans="3:6" x14ac:dyDescent="0.25">
      <c r="D368" s="10"/>
      <c r="E368" s="12"/>
      <c r="F368" s="10"/>
    </row>
    <row r="369" spans="3:6" x14ac:dyDescent="0.25">
      <c r="C369" s="17"/>
      <c r="D369" s="10"/>
      <c r="E369" s="12"/>
      <c r="F369" s="10"/>
    </row>
    <row r="370" spans="3:6" x14ac:dyDescent="0.25">
      <c r="D370" s="10"/>
      <c r="E370" s="12"/>
      <c r="F370" s="10"/>
    </row>
    <row r="371" spans="3:6" x14ac:dyDescent="0.25">
      <c r="D371" s="10"/>
      <c r="E371" s="12"/>
      <c r="F371" s="10"/>
    </row>
    <row r="372" spans="3:6" x14ac:dyDescent="0.25">
      <c r="D372" s="13"/>
      <c r="E372" s="14"/>
      <c r="F372" s="13"/>
    </row>
    <row r="373" spans="3:6" x14ac:dyDescent="0.25">
      <c r="C373" s="17"/>
      <c r="D373" s="10"/>
      <c r="E373" s="12"/>
      <c r="F373" s="10"/>
    </row>
    <row r="374" spans="3:6" x14ac:dyDescent="0.25">
      <c r="D374" s="10"/>
      <c r="E374" s="12"/>
      <c r="F374" s="10"/>
    </row>
    <row r="375" spans="3:6" x14ac:dyDescent="0.25">
      <c r="D375" s="10"/>
      <c r="E375" s="12"/>
      <c r="F375" s="13"/>
    </row>
    <row r="376" spans="3:6" x14ac:dyDescent="0.25">
      <c r="D376" s="13"/>
      <c r="E376" s="14"/>
      <c r="F376" s="13"/>
    </row>
    <row r="377" spans="3:6" x14ac:dyDescent="0.25">
      <c r="D377" s="13"/>
      <c r="E377" s="14"/>
      <c r="F377" s="13"/>
    </row>
    <row r="378" spans="3:6" x14ac:dyDescent="0.25">
      <c r="D378" s="10"/>
      <c r="E378" s="12"/>
      <c r="F378" s="10"/>
    </row>
    <row r="379" spans="3:6" x14ac:dyDescent="0.25">
      <c r="D379" s="10"/>
      <c r="E379" s="2"/>
      <c r="F379" s="2"/>
    </row>
    <row r="380" spans="3:6" x14ac:dyDescent="0.25">
      <c r="D380" s="10"/>
      <c r="E380" s="2"/>
      <c r="F380" s="2"/>
    </row>
    <row r="381" spans="3:6" x14ac:dyDescent="0.25">
      <c r="D381" s="10"/>
      <c r="E381" s="12"/>
      <c r="F381" s="10"/>
    </row>
    <row r="382" spans="3:6" x14ac:dyDescent="0.25">
      <c r="D382" s="10"/>
      <c r="E382" s="2"/>
      <c r="F382" s="2"/>
    </row>
    <row r="383" spans="3:6" x14ac:dyDescent="0.25">
      <c r="D383" s="10"/>
      <c r="E383" s="12"/>
      <c r="F383" s="10"/>
    </row>
    <row r="384" spans="3:6" x14ac:dyDescent="0.25">
      <c r="D384" s="10"/>
      <c r="E384" s="12"/>
      <c r="F384" s="10"/>
    </row>
    <row r="385" spans="3:6" x14ac:dyDescent="0.25">
      <c r="C385" s="17"/>
      <c r="D385" s="10"/>
      <c r="E385" s="12"/>
      <c r="F385" s="10"/>
    </row>
    <row r="386" spans="3:6" x14ac:dyDescent="0.25">
      <c r="D386" s="13"/>
      <c r="E386" s="14"/>
      <c r="F386" s="13"/>
    </row>
    <row r="387" spans="3:6" x14ac:dyDescent="0.25">
      <c r="D387" s="10"/>
      <c r="E387" s="2"/>
      <c r="F387" s="2"/>
    </row>
    <row r="388" spans="3:6" x14ac:dyDescent="0.25">
      <c r="D388" s="13"/>
      <c r="E388" s="14"/>
      <c r="F388" s="13"/>
    </row>
    <row r="389" spans="3:6" x14ac:dyDescent="0.25">
      <c r="C389" s="17"/>
      <c r="D389" s="10"/>
      <c r="E389" s="12"/>
      <c r="F389" s="10"/>
    </row>
    <row r="390" spans="3:6" x14ac:dyDescent="0.25">
      <c r="D390" s="10"/>
      <c r="E390" s="2"/>
      <c r="F390" s="2"/>
    </row>
    <row r="391" spans="3:6" x14ac:dyDescent="0.25">
      <c r="D391" s="10"/>
      <c r="E391" s="2"/>
      <c r="F391" s="2"/>
    </row>
    <row r="392" spans="3:6" x14ac:dyDescent="0.25">
      <c r="C392" s="17"/>
      <c r="D392" s="10"/>
      <c r="E392" s="12"/>
      <c r="F392" s="10"/>
    </row>
    <row r="393" spans="3:6" x14ac:dyDescent="0.25">
      <c r="C393" s="17"/>
      <c r="D393" s="10"/>
      <c r="E393" s="12"/>
      <c r="F393" s="10"/>
    </row>
    <row r="394" spans="3:6" x14ac:dyDescent="0.25">
      <c r="D394" s="10"/>
      <c r="E394" s="12"/>
      <c r="F394" s="10"/>
    </row>
    <row r="395" spans="3:6" x14ac:dyDescent="0.25">
      <c r="D395" s="10"/>
      <c r="E395" s="12"/>
      <c r="F395" s="10"/>
    </row>
    <row r="396" spans="3:6" x14ac:dyDescent="0.25">
      <c r="D396" s="10"/>
      <c r="E396" s="12"/>
      <c r="F396" s="10"/>
    </row>
    <row r="397" spans="3:6" x14ac:dyDescent="0.25">
      <c r="D397" s="10"/>
      <c r="E397" s="2"/>
      <c r="F397" s="2"/>
    </row>
    <row r="398" spans="3:6" x14ac:dyDescent="0.25">
      <c r="D398" s="10"/>
      <c r="E398" s="12"/>
      <c r="F398" s="10"/>
    </row>
    <row r="399" spans="3:6" x14ac:dyDescent="0.25">
      <c r="D399" s="10"/>
      <c r="E399" s="12"/>
      <c r="F399" s="10"/>
    </row>
    <row r="400" spans="3:6" x14ac:dyDescent="0.25">
      <c r="D400" s="10"/>
      <c r="E400" s="12"/>
      <c r="F400" s="10"/>
    </row>
    <row r="401" spans="3:6" x14ac:dyDescent="0.25">
      <c r="D401" s="10"/>
      <c r="E401" s="12"/>
      <c r="F401" s="10"/>
    </row>
    <row r="402" spans="3:6" x14ac:dyDescent="0.25">
      <c r="D402" s="10"/>
      <c r="E402" s="12"/>
      <c r="F402" s="10"/>
    </row>
    <row r="403" spans="3:6" x14ac:dyDescent="0.25">
      <c r="D403" s="10"/>
      <c r="E403" s="2"/>
      <c r="F403" s="2"/>
    </row>
    <row r="404" spans="3:6" x14ac:dyDescent="0.25">
      <c r="D404" s="10"/>
      <c r="E404" s="12"/>
      <c r="F404" s="2"/>
    </row>
    <row r="405" spans="3:6" x14ac:dyDescent="0.25">
      <c r="D405" s="10"/>
      <c r="E405" s="2"/>
      <c r="F405" s="2"/>
    </row>
    <row r="406" spans="3:6" x14ac:dyDescent="0.25">
      <c r="D406" s="10"/>
      <c r="E406" s="12"/>
      <c r="F406" s="10"/>
    </row>
    <row r="407" spans="3:6" x14ac:dyDescent="0.25">
      <c r="D407" s="10"/>
      <c r="E407" s="12"/>
      <c r="F407" s="10"/>
    </row>
    <row r="408" spans="3:6" x14ac:dyDescent="0.25">
      <c r="D408" s="10"/>
      <c r="E408" s="12"/>
      <c r="F408" s="10"/>
    </row>
    <row r="409" spans="3:6" x14ac:dyDescent="0.25">
      <c r="D409" s="10"/>
      <c r="E409" s="2"/>
      <c r="F409" s="2"/>
    </row>
    <row r="410" spans="3:6" x14ac:dyDescent="0.25">
      <c r="D410" s="10"/>
      <c r="E410" s="2"/>
      <c r="F410" s="2"/>
    </row>
    <row r="411" spans="3:6" x14ac:dyDescent="0.25">
      <c r="D411" s="10"/>
      <c r="E411" s="2"/>
      <c r="F411" s="2"/>
    </row>
    <row r="412" spans="3:6" x14ac:dyDescent="0.25">
      <c r="D412" s="10"/>
      <c r="E412" s="12"/>
      <c r="F412" s="10"/>
    </row>
    <row r="413" spans="3:6" x14ac:dyDescent="0.25">
      <c r="D413" s="10"/>
      <c r="E413" s="12"/>
      <c r="F413" s="10"/>
    </row>
    <row r="414" spans="3:6" x14ac:dyDescent="0.25">
      <c r="D414" s="10"/>
      <c r="E414" s="12"/>
      <c r="F414" s="10"/>
    </row>
    <row r="415" spans="3:6" x14ac:dyDescent="0.25">
      <c r="D415" s="10"/>
      <c r="E415" s="12"/>
      <c r="F415" s="10"/>
    </row>
    <row r="416" spans="3:6" x14ac:dyDescent="0.25">
      <c r="C416" s="17"/>
      <c r="D416" s="10"/>
      <c r="E416" s="12"/>
      <c r="F416" s="10"/>
    </row>
    <row r="417" spans="3:6" x14ac:dyDescent="0.25">
      <c r="D417" s="13"/>
      <c r="E417" s="12"/>
      <c r="F417" s="10"/>
    </row>
    <row r="418" spans="3:6" x14ac:dyDescent="0.25">
      <c r="D418" s="10"/>
      <c r="E418" s="2"/>
      <c r="F418" s="2"/>
    </row>
    <row r="419" spans="3:6" x14ac:dyDescent="0.25">
      <c r="D419" s="10"/>
      <c r="E419" s="2"/>
      <c r="F419" s="2"/>
    </row>
    <row r="420" spans="3:6" x14ac:dyDescent="0.25">
      <c r="C420" s="17"/>
      <c r="D420" s="10"/>
      <c r="E420" s="12"/>
      <c r="F420" s="10"/>
    </row>
    <row r="421" spans="3:6" x14ac:dyDescent="0.25">
      <c r="D421" s="10"/>
      <c r="E421" s="2"/>
      <c r="F421" s="2"/>
    </row>
    <row r="422" spans="3:6" x14ac:dyDescent="0.25">
      <c r="D422" s="10"/>
      <c r="E422" s="2"/>
      <c r="F422" s="2"/>
    </row>
    <row r="423" spans="3:6" x14ac:dyDescent="0.25">
      <c r="D423" s="10"/>
      <c r="E423" s="2"/>
      <c r="F423" s="2"/>
    </row>
    <row r="424" spans="3:6" x14ac:dyDescent="0.25">
      <c r="D424" s="10"/>
      <c r="E424" s="2"/>
      <c r="F424" s="2"/>
    </row>
    <row r="425" spans="3:6" x14ac:dyDescent="0.25">
      <c r="D425" s="10"/>
      <c r="E425" s="2"/>
      <c r="F425" s="2"/>
    </row>
    <row r="426" spans="3:6" x14ac:dyDescent="0.25">
      <c r="D426" s="10"/>
      <c r="E426" s="2"/>
      <c r="F426" s="2"/>
    </row>
    <row r="427" spans="3:6" x14ac:dyDescent="0.25">
      <c r="D427" s="10"/>
      <c r="E427" s="2"/>
      <c r="F427" s="2"/>
    </row>
    <row r="428" spans="3:6" x14ac:dyDescent="0.25">
      <c r="D428" s="10"/>
      <c r="E428" s="2"/>
      <c r="F428" s="2"/>
    </row>
    <row r="429" spans="3:6" x14ac:dyDescent="0.25">
      <c r="D429" s="10"/>
      <c r="E429" s="2"/>
      <c r="F429" s="2"/>
    </row>
    <row r="430" spans="3:6" x14ac:dyDescent="0.25">
      <c r="D430" s="10"/>
      <c r="E430" s="2"/>
      <c r="F430" s="2"/>
    </row>
    <row r="431" spans="3:6" x14ac:dyDescent="0.25">
      <c r="D431" s="10"/>
      <c r="E431" s="2"/>
      <c r="F431" s="2"/>
    </row>
    <row r="432" spans="3:6" x14ac:dyDescent="0.25">
      <c r="D432" s="10"/>
      <c r="E432" s="2"/>
      <c r="F432" s="2"/>
    </row>
    <row r="433" spans="4:6" x14ac:dyDescent="0.25">
      <c r="D433" s="10"/>
      <c r="E433" s="2"/>
      <c r="F433" s="2"/>
    </row>
    <row r="434" spans="4:6" x14ac:dyDescent="0.25">
      <c r="D434" s="10"/>
      <c r="E434" s="2"/>
      <c r="F434" s="2"/>
    </row>
    <row r="435" spans="4:6" x14ac:dyDescent="0.25">
      <c r="D435" s="10"/>
      <c r="E435" s="2"/>
      <c r="F435" s="2"/>
    </row>
    <row r="436" spans="4:6" x14ac:dyDescent="0.25">
      <c r="D436" s="10"/>
      <c r="E436" s="2"/>
      <c r="F436" s="2"/>
    </row>
    <row r="437" spans="4:6" x14ac:dyDescent="0.25">
      <c r="D437" s="10"/>
      <c r="E437" s="2"/>
      <c r="F437" s="2"/>
    </row>
    <row r="438" spans="4:6" x14ac:dyDescent="0.25">
      <c r="D438" s="10"/>
      <c r="E438" s="2"/>
      <c r="F438" s="2"/>
    </row>
    <row r="439" spans="4:6" x14ac:dyDescent="0.25">
      <c r="D439" s="10"/>
      <c r="E439" s="2"/>
      <c r="F439" s="2"/>
    </row>
    <row r="440" spans="4:6" x14ac:dyDescent="0.25">
      <c r="D440" s="10"/>
      <c r="E440" s="2"/>
      <c r="F440" s="2"/>
    </row>
    <row r="441" spans="4:6" x14ac:dyDescent="0.25">
      <c r="D441" s="10"/>
      <c r="E441" s="2"/>
      <c r="F441" s="2"/>
    </row>
    <row r="442" spans="4:6" x14ac:dyDescent="0.25">
      <c r="D442" s="10"/>
      <c r="E442" s="2"/>
      <c r="F442" s="2"/>
    </row>
    <row r="443" spans="4:6" x14ac:dyDescent="0.25">
      <c r="D443" s="10"/>
      <c r="E443" s="2"/>
      <c r="F443" s="2"/>
    </row>
    <row r="444" spans="4:6" x14ac:dyDescent="0.25">
      <c r="D444" s="10"/>
      <c r="E444" s="2"/>
      <c r="F444" s="2"/>
    </row>
    <row r="445" spans="4:6" x14ac:dyDescent="0.25">
      <c r="D445" s="10"/>
      <c r="E445" s="2"/>
      <c r="F445" s="2"/>
    </row>
    <row r="446" spans="4:6" x14ac:dyDescent="0.25">
      <c r="D446" s="10"/>
      <c r="E446" s="2"/>
      <c r="F446" s="2"/>
    </row>
    <row r="447" spans="4:6" x14ac:dyDescent="0.25">
      <c r="D447" s="10"/>
      <c r="E447" s="2"/>
      <c r="F447" s="2"/>
    </row>
    <row r="448" spans="4:6" x14ac:dyDescent="0.25">
      <c r="D448" s="10"/>
      <c r="E448" s="2"/>
      <c r="F448" s="2"/>
    </row>
    <row r="449" spans="4:6" x14ac:dyDescent="0.25">
      <c r="D449" s="10"/>
      <c r="E449" s="2"/>
      <c r="F449" s="2"/>
    </row>
    <row r="450" spans="4:6" x14ac:dyDescent="0.25">
      <c r="D450" s="10"/>
      <c r="E450" s="2"/>
      <c r="F450" s="2"/>
    </row>
  </sheetData>
  <sortState xmlns:xlrd2="http://schemas.microsoft.com/office/spreadsheetml/2017/richdata2" ref="A6:BB458">
    <sortCondition descending="1" ref="C6:C458"/>
  </sortState>
  <mergeCells count="1">
    <mergeCell ref="H3:J4"/>
  </mergeCells>
  <conditionalFormatting sqref="D6:D450">
    <cfRule type="cellIs" dxfId="5" priority="8" stopIfTrue="1" operator="lessThan">
      <formula>$B$4</formula>
    </cfRule>
  </conditionalFormatting>
  <conditionalFormatting sqref="F6:F450">
    <cfRule type="cellIs" dxfId="4" priority="9" stopIfTrue="1" operator="lessThan">
      <formula>$D$4</formula>
    </cfRule>
  </conditionalFormatting>
  <conditionalFormatting sqref="D6:D43">
    <cfRule type="cellIs" dxfId="3" priority="1" operator="less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281B-D2CC-49BF-8316-7BFAA9D2C112}">
  <dimension ref="A1:BB68"/>
  <sheetViews>
    <sheetView topLeftCell="A4" zoomScale="80" zoomScaleNormal="80" workbookViewId="0">
      <selection activeCell="U34" sqref="U34:U41"/>
    </sheetView>
  </sheetViews>
  <sheetFormatPr defaultRowHeight="15" x14ac:dyDescent="0.25"/>
  <cols>
    <col min="1" max="1" width="19.42578125" bestFit="1" customWidth="1"/>
    <col min="2" max="2" width="9" bestFit="1" customWidth="1"/>
    <col min="3" max="3" width="49.7109375" bestFit="1" customWidth="1"/>
    <col min="4" max="4" width="7.85546875" bestFit="1" customWidth="1"/>
    <col min="5" max="5" width="11.42578125" bestFit="1" customWidth="1"/>
    <col min="6" max="6" width="8.42578125" bestFit="1" customWidth="1"/>
    <col min="7" max="7" width="7.85546875" customWidth="1"/>
    <col min="8" max="8" width="14.7109375" customWidth="1"/>
    <col min="9" max="9" width="13.5703125" customWidth="1"/>
    <col min="10" max="10" width="15.140625" customWidth="1"/>
    <col min="12" max="12" width="21.42578125" bestFit="1" customWidth="1"/>
    <col min="13" max="13" width="9.5703125" bestFit="1" customWidth="1"/>
    <col min="14" max="14" width="63" bestFit="1" customWidth="1"/>
    <col min="19" max="19" width="12.140625" customWidth="1"/>
    <col min="20" max="20" width="14.85546875" customWidth="1"/>
    <col min="21" max="21" width="13" bestFit="1" customWidth="1"/>
    <col min="22" max="22" width="13" customWidth="1"/>
    <col min="23" max="23" width="11" customWidth="1"/>
    <col min="24" max="24" width="12.140625" customWidth="1"/>
  </cols>
  <sheetData>
    <row r="1" spans="1:54" ht="15.75" x14ac:dyDescent="0.25">
      <c r="D1" s="1"/>
      <c r="E1" s="2"/>
      <c r="F1" s="2"/>
    </row>
    <row r="2" spans="1:54" ht="18" x14ac:dyDescent="0.25">
      <c r="C2" s="3" t="s">
        <v>21</v>
      </c>
      <c r="D2" s="1"/>
      <c r="E2" s="2"/>
      <c r="F2" s="2"/>
    </row>
    <row r="3" spans="1:54" x14ac:dyDescent="0.25">
      <c r="D3" s="2"/>
      <c r="E3" s="2"/>
      <c r="F3" s="2"/>
    </row>
    <row r="4" spans="1:54" x14ac:dyDescent="0.25">
      <c r="D4" s="4"/>
      <c r="E4" s="2"/>
      <c r="F4" s="2"/>
    </row>
    <row r="5" spans="1:54" x14ac:dyDescent="0.25">
      <c r="D5" s="4"/>
      <c r="E5" s="2"/>
      <c r="F5" s="2"/>
      <c r="G5" s="23" t="s">
        <v>25</v>
      </c>
      <c r="H5" s="24">
        <f>SUM(H10:H41)/1000000</f>
        <v>187.05974058542503</v>
      </c>
      <c r="I5" s="24">
        <f>SUM(I10:I41)/1000</f>
        <v>62.417548030959004</v>
      </c>
      <c r="J5" s="24">
        <f>SUM(J10:J41)/1000</f>
        <v>42.086167382498452</v>
      </c>
    </row>
    <row r="6" spans="1:54" x14ac:dyDescent="0.25">
      <c r="D6" s="4"/>
      <c r="E6" s="2"/>
      <c r="F6" s="2"/>
    </row>
    <row r="7" spans="1:54" x14ac:dyDescent="0.25">
      <c r="D7" s="4"/>
      <c r="E7" s="2"/>
      <c r="F7" s="2"/>
      <c r="H7" s="54" t="s">
        <v>25</v>
      </c>
      <c r="I7" s="54"/>
      <c r="J7" s="54"/>
    </row>
    <row r="8" spans="1:54" x14ac:dyDescent="0.25">
      <c r="C8" s="5" t="s">
        <v>0</v>
      </c>
      <c r="D8" s="6">
        <v>0</v>
      </c>
      <c r="E8" s="2"/>
      <c r="F8" s="6">
        <v>-18.000000000000014</v>
      </c>
      <c r="H8" s="54"/>
      <c r="I8" s="54"/>
      <c r="J8" s="54"/>
    </row>
    <row r="9" spans="1:54" ht="63.75" x14ac:dyDescent="0.25">
      <c r="C9" s="7" t="s">
        <v>1</v>
      </c>
      <c r="D9" s="8" t="s">
        <v>2</v>
      </c>
      <c r="E9" s="8" t="s">
        <v>3</v>
      </c>
      <c r="F9" s="8" t="s">
        <v>4</v>
      </c>
      <c r="H9" s="8" t="s">
        <v>24</v>
      </c>
      <c r="I9" s="8" t="s">
        <v>22</v>
      </c>
      <c r="J9" s="8" t="s">
        <v>23</v>
      </c>
      <c r="L9" t="s">
        <v>26</v>
      </c>
      <c r="M9" t="s">
        <v>27</v>
      </c>
      <c r="N9" s="26" t="s">
        <v>28</v>
      </c>
      <c r="O9" s="27" t="s">
        <v>29</v>
      </c>
      <c r="P9" s="27" t="s">
        <v>30</v>
      </c>
      <c r="Q9" s="27" t="s">
        <v>31</v>
      </c>
      <c r="R9" s="27" t="s">
        <v>32</v>
      </c>
      <c r="S9" s="27" t="s">
        <v>33</v>
      </c>
      <c r="T9" s="27" t="s">
        <v>36</v>
      </c>
      <c r="U9" s="28" t="s">
        <v>34</v>
      </c>
      <c r="V9" s="28" t="s">
        <v>40</v>
      </c>
      <c r="W9" s="27" t="s">
        <v>38</v>
      </c>
      <c r="X9" s="27" t="s">
        <v>35</v>
      </c>
      <c r="Y9" s="29">
        <v>2020</v>
      </c>
      <c r="Z9" s="29">
        <f>+Y9+1</f>
        <v>2021</v>
      </c>
      <c r="AA9" s="29">
        <f t="shared" ref="AA9:BB9" si="0">+Z9+1</f>
        <v>2022</v>
      </c>
      <c r="AB9" s="29">
        <f t="shared" si="0"/>
        <v>2023</v>
      </c>
      <c r="AC9" s="29">
        <f t="shared" si="0"/>
        <v>2024</v>
      </c>
      <c r="AD9" s="29">
        <f t="shared" si="0"/>
        <v>2025</v>
      </c>
      <c r="AE9" s="29">
        <f t="shared" si="0"/>
        <v>2026</v>
      </c>
      <c r="AF9" s="29">
        <f t="shared" si="0"/>
        <v>2027</v>
      </c>
      <c r="AG9" s="29">
        <f t="shared" si="0"/>
        <v>2028</v>
      </c>
      <c r="AH9" s="29">
        <f t="shared" si="0"/>
        <v>2029</v>
      </c>
      <c r="AI9" s="29">
        <f t="shared" si="0"/>
        <v>2030</v>
      </c>
      <c r="AJ9" s="29">
        <f t="shared" si="0"/>
        <v>2031</v>
      </c>
      <c r="AK9" s="29">
        <f t="shared" si="0"/>
        <v>2032</v>
      </c>
      <c r="AL9" s="29">
        <f t="shared" si="0"/>
        <v>2033</v>
      </c>
      <c r="AM9" s="29">
        <f t="shared" si="0"/>
        <v>2034</v>
      </c>
      <c r="AN9" s="29">
        <f t="shared" si="0"/>
        <v>2035</v>
      </c>
      <c r="AO9" s="29">
        <f t="shared" si="0"/>
        <v>2036</v>
      </c>
      <c r="AP9" s="29">
        <f t="shared" si="0"/>
        <v>2037</v>
      </c>
      <c r="AQ9" s="29">
        <f t="shared" si="0"/>
        <v>2038</v>
      </c>
      <c r="AR9" s="29">
        <f t="shared" si="0"/>
        <v>2039</v>
      </c>
      <c r="AS9" s="29">
        <f t="shared" si="0"/>
        <v>2040</v>
      </c>
      <c r="AT9" s="29">
        <f t="shared" si="0"/>
        <v>2041</v>
      </c>
      <c r="AU9" s="29">
        <f t="shared" si="0"/>
        <v>2042</v>
      </c>
      <c r="AV9" s="29">
        <f t="shared" si="0"/>
        <v>2043</v>
      </c>
      <c r="AW9" s="29">
        <f t="shared" si="0"/>
        <v>2044</v>
      </c>
      <c r="AX9" s="29">
        <f t="shared" si="0"/>
        <v>2045</v>
      </c>
      <c r="AY9" s="29">
        <f t="shared" si="0"/>
        <v>2046</v>
      </c>
      <c r="AZ9" s="29">
        <f t="shared" si="0"/>
        <v>2047</v>
      </c>
      <c r="BA9" s="29">
        <f t="shared" si="0"/>
        <v>2048</v>
      </c>
      <c r="BB9" s="29">
        <f t="shared" si="0"/>
        <v>2049</v>
      </c>
    </row>
    <row r="10" spans="1:54" x14ac:dyDescent="0.25">
      <c r="A10" t="s">
        <v>18</v>
      </c>
      <c r="B10" t="s">
        <v>19</v>
      </c>
      <c r="C10" t="s">
        <v>7</v>
      </c>
      <c r="D10" s="13">
        <v>1.5255837923474094</v>
      </c>
      <c r="E10" s="14">
        <v>2162.7884717010984</v>
      </c>
      <c r="F10" s="16">
        <v>1.333897721980102</v>
      </c>
      <c r="H10" s="20">
        <v>0</v>
      </c>
      <c r="I10" s="21">
        <v>0</v>
      </c>
      <c r="J10" s="21">
        <v>0</v>
      </c>
      <c r="L10" t="s">
        <v>18</v>
      </c>
      <c r="M10" t="s">
        <v>19</v>
      </c>
      <c r="N10" t="s">
        <v>7</v>
      </c>
      <c r="O10" s="31">
        <v>1.7183912259293721</v>
      </c>
      <c r="P10" s="31">
        <v>0</v>
      </c>
      <c r="Q10" s="31"/>
      <c r="R10" s="31">
        <v>3161.84</v>
      </c>
      <c r="S10" s="32">
        <v>10</v>
      </c>
      <c r="T10" s="31">
        <v>30</v>
      </c>
      <c r="U10" s="33">
        <v>1085.01</v>
      </c>
      <c r="V10" s="30"/>
      <c r="X10">
        <v>1</v>
      </c>
      <c r="Y10">
        <v>1000</v>
      </c>
      <c r="Z10">
        <v>1000</v>
      </c>
      <c r="AA10">
        <v>1000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</row>
    <row r="11" spans="1:54" x14ac:dyDescent="0.25">
      <c r="A11" t="s">
        <v>18</v>
      </c>
      <c r="B11" t="s">
        <v>16</v>
      </c>
      <c r="C11" t="s">
        <v>7</v>
      </c>
      <c r="D11" s="10">
        <v>1.5255837923474094</v>
      </c>
      <c r="E11" s="12">
        <v>2162.7884717010984</v>
      </c>
      <c r="F11" s="15">
        <v>1.333897721980102</v>
      </c>
      <c r="H11" s="20">
        <v>0</v>
      </c>
      <c r="I11" s="21">
        <v>0</v>
      </c>
      <c r="J11" s="21">
        <v>0</v>
      </c>
      <c r="L11" t="s">
        <v>18</v>
      </c>
      <c r="M11" t="s">
        <v>16</v>
      </c>
      <c r="N11" t="s">
        <v>7</v>
      </c>
      <c r="O11" s="31">
        <v>1.7183912259293721</v>
      </c>
      <c r="P11" s="31">
        <v>0</v>
      </c>
      <c r="Q11" s="31"/>
      <c r="R11" s="31">
        <v>3161.84</v>
      </c>
      <c r="S11" s="32">
        <v>10</v>
      </c>
      <c r="T11" s="31">
        <v>30</v>
      </c>
      <c r="U11" s="33">
        <v>1085.01</v>
      </c>
      <c r="V11" s="30"/>
      <c r="X11">
        <v>1</v>
      </c>
      <c r="Y11">
        <v>1000</v>
      </c>
      <c r="Z11">
        <v>1000</v>
      </c>
      <c r="AA11">
        <v>1000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</row>
    <row r="12" spans="1:54" x14ac:dyDescent="0.25">
      <c r="A12" t="s">
        <v>17</v>
      </c>
      <c r="B12" t="s">
        <v>19</v>
      </c>
      <c r="C12" t="s">
        <v>7</v>
      </c>
      <c r="D12" s="10">
        <v>1.5255837923474094</v>
      </c>
      <c r="E12" s="12">
        <v>2162.7884717010984</v>
      </c>
      <c r="F12" s="16">
        <v>1.333897721980102</v>
      </c>
      <c r="H12" s="20">
        <v>0</v>
      </c>
      <c r="I12" s="21">
        <v>0</v>
      </c>
      <c r="J12" s="21">
        <v>0</v>
      </c>
      <c r="L12" t="s">
        <v>17</v>
      </c>
      <c r="M12" t="s">
        <v>19</v>
      </c>
      <c r="N12" t="s">
        <v>7</v>
      </c>
      <c r="O12" s="31">
        <v>1.7183912259293721</v>
      </c>
      <c r="P12" s="31">
        <v>0</v>
      </c>
      <c r="Q12" s="31"/>
      <c r="R12" s="31">
        <v>3161.84</v>
      </c>
      <c r="S12" s="32">
        <v>10</v>
      </c>
      <c r="T12" s="31">
        <v>30</v>
      </c>
      <c r="U12" s="33">
        <v>1085.01</v>
      </c>
      <c r="V12" s="30"/>
      <c r="X12">
        <v>1</v>
      </c>
      <c r="Y12">
        <v>1000</v>
      </c>
      <c r="Z12">
        <v>1000</v>
      </c>
      <c r="AA12">
        <v>1000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</row>
    <row r="13" spans="1:54" x14ac:dyDescent="0.25">
      <c r="A13" t="s">
        <v>17</v>
      </c>
      <c r="B13" t="s">
        <v>16</v>
      </c>
      <c r="C13" s="17" t="s">
        <v>7</v>
      </c>
      <c r="D13" s="13">
        <v>1.5255837923474094</v>
      </c>
      <c r="E13" s="14">
        <v>2162.7884717010984</v>
      </c>
      <c r="F13" s="16">
        <v>1.333897721980102</v>
      </c>
      <c r="H13" s="20">
        <v>0</v>
      </c>
      <c r="I13" s="21">
        <v>0</v>
      </c>
      <c r="J13" s="21">
        <v>0</v>
      </c>
      <c r="L13" t="s">
        <v>17</v>
      </c>
      <c r="M13" t="s">
        <v>16</v>
      </c>
      <c r="N13" t="s">
        <v>7</v>
      </c>
      <c r="O13" s="31">
        <v>1.7183912259293721</v>
      </c>
      <c r="P13" s="31">
        <v>0</v>
      </c>
      <c r="Q13" s="31"/>
      <c r="R13" s="31">
        <v>3161.84</v>
      </c>
      <c r="S13" s="32">
        <v>10</v>
      </c>
      <c r="T13" s="31">
        <v>30</v>
      </c>
      <c r="U13" s="33">
        <v>1085.01</v>
      </c>
      <c r="V13" s="30"/>
      <c r="X13">
        <v>1</v>
      </c>
      <c r="Y13">
        <v>1000</v>
      </c>
      <c r="Z13">
        <v>1000</v>
      </c>
      <c r="AA13">
        <v>1000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</row>
    <row r="14" spans="1:54" x14ac:dyDescent="0.25">
      <c r="A14" t="s">
        <v>15</v>
      </c>
      <c r="B14" t="s">
        <v>19</v>
      </c>
      <c r="C14" t="s">
        <v>7</v>
      </c>
      <c r="D14" s="10">
        <v>1.5255837923474094</v>
      </c>
      <c r="E14" s="12">
        <v>2162.7884717010984</v>
      </c>
      <c r="F14" s="15">
        <v>1.333897721980102</v>
      </c>
      <c r="H14" s="20">
        <v>627632.54189999995</v>
      </c>
      <c r="I14" s="21">
        <v>341.10462677071229</v>
      </c>
      <c r="J14" s="21">
        <v>0</v>
      </c>
      <c r="L14" t="s">
        <v>15</v>
      </c>
      <c r="M14" t="s">
        <v>19</v>
      </c>
      <c r="N14" t="s">
        <v>7</v>
      </c>
      <c r="O14" s="31">
        <v>1.7183912259293721</v>
      </c>
      <c r="P14" s="31">
        <v>0</v>
      </c>
      <c r="Q14" s="31"/>
      <c r="R14" s="31">
        <v>3161.84</v>
      </c>
      <c r="S14" s="32">
        <v>10</v>
      </c>
      <c r="T14" s="31">
        <v>30</v>
      </c>
      <c r="U14" s="33">
        <v>1085.01</v>
      </c>
      <c r="V14" s="30"/>
      <c r="X14">
        <v>1</v>
      </c>
      <c r="Y14">
        <v>1000</v>
      </c>
      <c r="Z14">
        <v>1000</v>
      </c>
      <c r="AA14">
        <v>1000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</row>
    <row r="15" spans="1:54" x14ac:dyDescent="0.25">
      <c r="A15" t="s">
        <v>15</v>
      </c>
      <c r="B15" t="s">
        <v>16</v>
      </c>
      <c r="C15" s="17" t="s">
        <v>7</v>
      </c>
      <c r="D15" s="10">
        <v>1.5255837923474094</v>
      </c>
      <c r="E15" s="12">
        <v>2162.7884717010984</v>
      </c>
      <c r="F15" s="15">
        <v>1.333897721980102</v>
      </c>
      <c r="H15" s="20">
        <v>34556257.950000003</v>
      </c>
      <c r="I15" s="21">
        <v>18780.574115778189</v>
      </c>
      <c r="J15" s="21">
        <v>0</v>
      </c>
      <c r="L15" t="s">
        <v>15</v>
      </c>
      <c r="M15" t="s">
        <v>16</v>
      </c>
      <c r="N15" t="s">
        <v>7</v>
      </c>
      <c r="O15" s="31">
        <v>1.7183912259293721</v>
      </c>
      <c r="P15" s="31">
        <v>0</v>
      </c>
      <c r="Q15" s="31"/>
      <c r="R15" s="31">
        <v>3161.84</v>
      </c>
      <c r="S15" s="32">
        <v>10</v>
      </c>
      <c r="T15" s="31">
        <v>30</v>
      </c>
      <c r="U15" s="33">
        <v>1085.01</v>
      </c>
      <c r="V15" s="30"/>
      <c r="X15">
        <v>1</v>
      </c>
      <c r="Y15">
        <v>1000</v>
      </c>
      <c r="Z15">
        <v>1000</v>
      </c>
      <c r="AA15">
        <v>1000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</row>
    <row r="16" spans="1:54" x14ac:dyDescent="0.25">
      <c r="A16" t="s">
        <v>18</v>
      </c>
      <c r="B16" t="s">
        <v>19</v>
      </c>
      <c r="C16" t="s">
        <v>6</v>
      </c>
      <c r="D16" s="10">
        <v>1.4466249747243447</v>
      </c>
      <c r="E16" s="12">
        <v>715.41847303009718</v>
      </c>
      <c r="F16" s="15">
        <v>1.2732635049893999</v>
      </c>
      <c r="H16" s="20">
        <v>0</v>
      </c>
      <c r="I16" s="21">
        <v>0</v>
      </c>
      <c r="J16" s="21">
        <v>0</v>
      </c>
      <c r="L16" t="s">
        <v>18</v>
      </c>
      <c r="M16" t="s">
        <v>19</v>
      </c>
      <c r="N16" t="s">
        <v>6</v>
      </c>
      <c r="O16" s="34">
        <v>0.56851627840369467</v>
      </c>
      <c r="P16" s="34">
        <v>0</v>
      </c>
      <c r="Q16" s="34"/>
      <c r="R16" s="34">
        <v>1046.07</v>
      </c>
      <c r="S16" s="35">
        <v>10</v>
      </c>
      <c r="T16" s="34">
        <v>30</v>
      </c>
      <c r="U16" s="36">
        <v>359.01</v>
      </c>
      <c r="V16" s="30"/>
      <c r="X16">
        <v>1</v>
      </c>
      <c r="Y16">
        <v>1000</v>
      </c>
      <c r="Z16">
        <v>1000</v>
      </c>
      <c r="AA16">
        <v>1000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</row>
    <row r="17" spans="1:54" x14ac:dyDescent="0.25">
      <c r="A17" t="s">
        <v>18</v>
      </c>
      <c r="B17" t="s">
        <v>16</v>
      </c>
      <c r="C17" t="s">
        <v>6</v>
      </c>
      <c r="D17" s="10">
        <v>1.4466249747243447</v>
      </c>
      <c r="E17" s="12">
        <v>715.41847303009718</v>
      </c>
      <c r="F17" s="15">
        <v>1.2732635049893999</v>
      </c>
      <c r="H17" s="20">
        <v>0</v>
      </c>
      <c r="I17" s="21">
        <v>0</v>
      </c>
      <c r="J17" s="21">
        <v>0</v>
      </c>
      <c r="L17" t="s">
        <v>18</v>
      </c>
      <c r="M17" t="s">
        <v>16</v>
      </c>
      <c r="N17" t="s">
        <v>6</v>
      </c>
      <c r="O17" s="34">
        <v>0.56851627840369467</v>
      </c>
      <c r="P17" s="34">
        <v>0</v>
      </c>
      <c r="Q17" s="34"/>
      <c r="R17" s="34">
        <v>1046.07</v>
      </c>
      <c r="S17" s="35">
        <v>10</v>
      </c>
      <c r="T17" s="34">
        <v>30</v>
      </c>
      <c r="U17" s="36">
        <v>359.01</v>
      </c>
      <c r="V17" s="30"/>
      <c r="X17">
        <v>1</v>
      </c>
      <c r="Y17">
        <v>1000</v>
      </c>
      <c r="Z17">
        <v>1000</v>
      </c>
      <c r="AA17">
        <v>1000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</row>
    <row r="18" spans="1:54" x14ac:dyDescent="0.25">
      <c r="A18" t="s">
        <v>17</v>
      </c>
      <c r="B18" t="s">
        <v>19</v>
      </c>
      <c r="C18" s="17" t="s">
        <v>6</v>
      </c>
      <c r="D18" s="10">
        <v>1.4466249747243447</v>
      </c>
      <c r="E18" s="12">
        <v>715.41847303009718</v>
      </c>
      <c r="F18" s="15">
        <v>1.2732635049893999</v>
      </c>
      <c r="H18" s="20">
        <v>0</v>
      </c>
      <c r="I18" s="21">
        <v>0</v>
      </c>
      <c r="J18" s="21">
        <v>0</v>
      </c>
      <c r="L18" t="s">
        <v>17</v>
      </c>
      <c r="M18" t="s">
        <v>19</v>
      </c>
      <c r="N18" t="s">
        <v>6</v>
      </c>
      <c r="O18" s="34">
        <v>0.56851627840369467</v>
      </c>
      <c r="P18" s="34">
        <v>0</v>
      </c>
      <c r="Q18" s="34"/>
      <c r="R18" s="34">
        <v>1046.07</v>
      </c>
      <c r="S18" s="35">
        <v>10</v>
      </c>
      <c r="T18" s="34">
        <v>30</v>
      </c>
      <c r="U18" s="36">
        <v>359.01</v>
      </c>
      <c r="V18" s="30"/>
      <c r="X18">
        <v>1</v>
      </c>
      <c r="Y18">
        <v>1000</v>
      </c>
      <c r="Z18">
        <v>1000</v>
      </c>
      <c r="AA18">
        <v>1000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</row>
    <row r="19" spans="1:54" x14ac:dyDescent="0.25">
      <c r="A19" t="s">
        <v>17</v>
      </c>
      <c r="B19" t="s">
        <v>16</v>
      </c>
      <c r="C19" s="17" t="s">
        <v>6</v>
      </c>
      <c r="D19" s="10">
        <v>1.4466249747243447</v>
      </c>
      <c r="E19" s="12">
        <v>715.41847303009718</v>
      </c>
      <c r="F19" s="15">
        <v>1.2732635049893999</v>
      </c>
      <c r="H19" s="20">
        <v>0</v>
      </c>
      <c r="I19" s="21">
        <v>0</v>
      </c>
      <c r="J19" s="21">
        <v>0</v>
      </c>
      <c r="L19" t="s">
        <v>17</v>
      </c>
      <c r="M19" t="s">
        <v>16</v>
      </c>
      <c r="N19" t="s">
        <v>6</v>
      </c>
      <c r="O19" s="34">
        <v>0.56851627840369467</v>
      </c>
      <c r="P19" s="34">
        <v>0</v>
      </c>
      <c r="Q19" s="34"/>
      <c r="R19" s="34">
        <v>1046.07</v>
      </c>
      <c r="S19" s="35">
        <v>10</v>
      </c>
      <c r="T19" s="34">
        <v>30</v>
      </c>
      <c r="U19" s="36">
        <v>359.01</v>
      </c>
      <c r="V19" s="30"/>
      <c r="X19">
        <v>1</v>
      </c>
      <c r="Y19">
        <v>1000</v>
      </c>
      <c r="Z19">
        <v>1000</v>
      </c>
      <c r="AA19">
        <v>1000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</row>
    <row r="20" spans="1:54" x14ac:dyDescent="0.25">
      <c r="A20" t="s">
        <v>15</v>
      </c>
      <c r="B20" t="s">
        <v>19</v>
      </c>
      <c r="C20" t="s">
        <v>6</v>
      </c>
      <c r="D20" s="13">
        <v>1.4466249747243447</v>
      </c>
      <c r="E20" s="14">
        <v>715.41847303009718</v>
      </c>
      <c r="F20" s="16">
        <v>1.2732635049893999</v>
      </c>
      <c r="H20" s="20">
        <v>0</v>
      </c>
      <c r="I20" s="21">
        <v>0</v>
      </c>
      <c r="J20" s="21">
        <v>0</v>
      </c>
      <c r="L20" t="s">
        <v>15</v>
      </c>
      <c r="M20" t="s">
        <v>19</v>
      </c>
      <c r="N20" t="s">
        <v>6</v>
      </c>
      <c r="O20" s="34">
        <v>0.56851627840369467</v>
      </c>
      <c r="P20" s="34">
        <v>0</v>
      </c>
      <c r="Q20" s="34"/>
      <c r="R20" s="34">
        <v>1046.07</v>
      </c>
      <c r="S20" s="35">
        <v>10</v>
      </c>
      <c r="T20" s="34">
        <v>30</v>
      </c>
      <c r="U20" s="36">
        <v>359.01</v>
      </c>
      <c r="V20" s="30"/>
      <c r="X20">
        <v>1</v>
      </c>
      <c r="Y20">
        <v>1000</v>
      </c>
      <c r="Z20">
        <v>1000</v>
      </c>
      <c r="AA20">
        <v>1000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</row>
    <row r="21" spans="1:54" x14ac:dyDescent="0.25">
      <c r="A21" t="s">
        <v>15</v>
      </c>
      <c r="B21" t="s">
        <v>16</v>
      </c>
      <c r="C21" t="s">
        <v>6</v>
      </c>
      <c r="D21" s="10">
        <v>1.4466249747243447</v>
      </c>
      <c r="E21" s="12">
        <v>715.41847303009718</v>
      </c>
      <c r="F21" s="15">
        <v>1.2732635049893999</v>
      </c>
      <c r="H21" s="20">
        <v>0</v>
      </c>
      <c r="I21" s="21">
        <v>0</v>
      </c>
      <c r="J21" s="21">
        <v>0</v>
      </c>
      <c r="L21" t="s">
        <v>15</v>
      </c>
      <c r="M21" t="s">
        <v>16</v>
      </c>
      <c r="N21" t="s">
        <v>6</v>
      </c>
      <c r="O21" s="34">
        <v>0.56851627840369467</v>
      </c>
      <c r="P21" s="34">
        <v>0</v>
      </c>
      <c r="Q21" s="34"/>
      <c r="R21" s="34">
        <v>1046.07</v>
      </c>
      <c r="S21" s="35">
        <v>10</v>
      </c>
      <c r="T21" s="34">
        <v>30</v>
      </c>
      <c r="U21" s="36">
        <v>359.01</v>
      </c>
      <c r="V21" s="30"/>
      <c r="X21">
        <v>1</v>
      </c>
      <c r="Y21">
        <v>1000</v>
      </c>
      <c r="Z21">
        <v>1000</v>
      </c>
      <c r="AA21">
        <v>1000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</row>
    <row r="22" spans="1:54" x14ac:dyDescent="0.25">
      <c r="A22" t="s">
        <v>15</v>
      </c>
      <c r="B22" t="s">
        <v>19</v>
      </c>
      <c r="C22" t="s">
        <v>13</v>
      </c>
      <c r="D22" s="10">
        <v>1.3431190698764082</v>
      </c>
      <c r="E22" s="12">
        <v>105.50718874496162</v>
      </c>
      <c r="F22" s="15">
        <v>1.5173509388721991</v>
      </c>
      <c r="H22" s="20">
        <v>100696.29046500001</v>
      </c>
      <c r="I22" s="21">
        <v>0</v>
      </c>
      <c r="J22" s="21">
        <v>0</v>
      </c>
      <c r="L22" t="s">
        <v>15</v>
      </c>
      <c r="M22" t="s">
        <v>19</v>
      </c>
      <c r="N22" t="s">
        <v>13</v>
      </c>
      <c r="O22" s="37">
        <v>0.23860074080829508</v>
      </c>
      <c r="P22" s="37">
        <v>0</v>
      </c>
      <c r="Q22" s="37"/>
      <c r="R22" s="37">
        <v>264.68759999999997</v>
      </c>
      <c r="S22" s="37">
        <v>11</v>
      </c>
      <c r="T22" s="38">
        <v>30</v>
      </c>
      <c r="U22" s="37">
        <v>132.01</v>
      </c>
      <c r="X22">
        <v>1</v>
      </c>
      <c r="Y22">
        <v>1000</v>
      </c>
      <c r="Z22">
        <v>1000</v>
      </c>
      <c r="AA22">
        <v>1000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</row>
    <row r="23" spans="1:54" x14ac:dyDescent="0.25">
      <c r="A23" t="s">
        <v>18</v>
      </c>
      <c r="B23" t="s">
        <v>19</v>
      </c>
      <c r="C23" t="s">
        <v>13</v>
      </c>
      <c r="D23" s="13">
        <v>1.3139983825554975</v>
      </c>
      <c r="E23" s="14">
        <v>94.958073301873483</v>
      </c>
      <c r="F23" s="16">
        <v>1.5104755809518604</v>
      </c>
      <c r="H23" s="20">
        <v>0</v>
      </c>
      <c r="I23" s="21">
        <v>0</v>
      </c>
      <c r="J23" s="21">
        <v>0</v>
      </c>
      <c r="L23" t="s">
        <v>18</v>
      </c>
      <c r="M23" t="s">
        <v>19</v>
      </c>
      <c r="N23" t="s">
        <v>13</v>
      </c>
      <c r="O23" s="37">
        <v>0.23340157910715789</v>
      </c>
      <c r="P23" s="37">
        <v>0</v>
      </c>
      <c r="Q23" s="37"/>
      <c r="R23" s="37">
        <v>258.92</v>
      </c>
      <c r="S23" s="37">
        <v>11</v>
      </c>
      <c r="T23" s="38">
        <v>30</v>
      </c>
      <c r="U23" s="37">
        <v>132.01</v>
      </c>
      <c r="X23">
        <v>1</v>
      </c>
      <c r="Y23">
        <v>1000</v>
      </c>
      <c r="Z23">
        <v>1000</v>
      </c>
      <c r="AA23">
        <v>1000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</row>
    <row r="24" spans="1:54" x14ac:dyDescent="0.25">
      <c r="A24" t="s">
        <v>15</v>
      </c>
      <c r="B24" t="s">
        <v>19</v>
      </c>
      <c r="C24" t="s">
        <v>12</v>
      </c>
      <c r="D24" s="10">
        <v>1.4849298843854228</v>
      </c>
      <c r="E24" s="12">
        <v>113.52586500239754</v>
      </c>
      <c r="F24" s="15">
        <v>1.1878460901502246</v>
      </c>
      <c r="H24" s="20">
        <v>0</v>
      </c>
      <c r="I24" s="21">
        <v>0</v>
      </c>
      <c r="J24" s="21">
        <v>0</v>
      </c>
      <c r="L24" t="s">
        <v>15</v>
      </c>
      <c r="M24" t="s">
        <v>19</v>
      </c>
      <c r="N24" t="s">
        <v>12</v>
      </c>
      <c r="O24" s="39">
        <v>0.10259831854756689</v>
      </c>
      <c r="P24" s="39">
        <v>0</v>
      </c>
      <c r="Q24" s="39"/>
      <c r="R24" s="39">
        <v>113.815668</v>
      </c>
      <c r="S24" s="39">
        <v>11</v>
      </c>
      <c r="T24" s="40">
        <v>30</v>
      </c>
      <c r="U24" s="39">
        <v>33</v>
      </c>
      <c r="X24">
        <v>1</v>
      </c>
      <c r="Y24">
        <v>1000</v>
      </c>
      <c r="Z24">
        <v>1000</v>
      </c>
      <c r="AA24">
        <v>1000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</row>
    <row r="25" spans="1:54" x14ac:dyDescent="0.25">
      <c r="A25" t="s">
        <v>18</v>
      </c>
      <c r="B25" t="s">
        <v>19</v>
      </c>
      <c r="C25" t="s">
        <v>12</v>
      </c>
      <c r="D25" s="10">
        <v>1.4527781476104227</v>
      </c>
      <c r="E25" s="12">
        <v>108.98974536186961</v>
      </c>
      <c r="F25" s="15">
        <v>1.1780132040454649</v>
      </c>
      <c r="H25" s="20">
        <v>0</v>
      </c>
      <c r="I25" s="21">
        <v>0</v>
      </c>
      <c r="J25" s="21">
        <v>0</v>
      </c>
      <c r="L25" t="s">
        <v>18</v>
      </c>
      <c r="M25" t="s">
        <v>19</v>
      </c>
      <c r="N25" t="s">
        <v>12</v>
      </c>
      <c r="O25" s="39">
        <v>0.10036267901607789</v>
      </c>
      <c r="P25" s="39">
        <v>0</v>
      </c>
      <c r="Q25" s="39"/>
      <c r="R25" s="39">
        <v>111.3356</v>
      </c>
      <c r="S25" s="39">
        <v>11</v>
      </c>
      <c r="T25" s="40">
        <v>30</v>
      </c>
      <c r="U25" s="39">
        <v>33</v>
      </c>
      <c r="X25">
        <v>1</v>
      </c>
      <c r="Y25">
        <v>1000</v>
      </c>
      <c r="Z25">
        <v>1000</v>
      </c>
      <c r="AA25">
        <v>1000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</row>
    <row r="26" spans="1:54" x14ac:dyDescent="0.25">
      <c r="A26" t="s">
        <v>18</v>
      </c>
      <c r="B26" t="s">
        <v>20</v>
      </c>
      <c r="C26" t="s">
        <v>11</v>
      </c>
      <c r="D26" s="10">
        <v>1.1773414497540236</v>
      </c>
      <c r="E26" s="12">
        <v>963.8005172959754</v>
      </c>
      <c r="F26" s="15">
        <v>1.0014030042668436</v>
      </c>
      <c r="H26" s="20">
        <v>3854807.6612799997</v>
      </c>
      <c r="I26" s="21">
        <v>539.02009931061639</v>
      </c>
      <c r="J26" s="21">
        <v>321.54952450692986</v>
      </c>
      <c r="L26" t="s">
        <v>18</v>
      </c>
      <c r="M26" t="s">
        <v>20</v>
      </c>
      <c r="N26" t="s">
        <v>11</v>
      </c>
      <c r="O26" s="34">
        <v>7.2717402916381138E-2</v>
      </c>
      <c r="P26" s="34">
        <v>0.18567507858559226</v>
      </c>
      <c r="Q26" s="34"/>
      <c r="R26" s="34">
        <v>577.43582100000003</v>
      </c>
      <c r="S26" s="35">
        <v>25</v>
      </c>
      <c r="T26" s="34">
        <v>55</v>
      </c>
      <c r="U26" s="36">
        <v>360</v>
      </c>
      <c r="V26" s="30"/>
      <c r="X26">
        <v>1</v>
      </c>
      <c r="Y26">
        <v>1000</v>
      </c>
      <c r="Z26">
        <v>1000</v>
      </c>
      <c r="AA26">
        <v>1000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</row>
    <row r="27" spans="1:54" x14ac:dyDescent="0.25">
      <c r="A27" t="s">
        <v>17</v>
      </c>
      <c r="B27" t="s">
        <v>20</v>
      </c>
      <c r="C27" t="s">
        <v>11</v>
      </c>
      <c r="D27" s="10">
        <v>1.1773414497540236</v>
      </c>
      <c r="E27" s="12">
        <v>963.8005172959754</v>
      </c>
      <c r="F27" s="15">
        <v>1.0014030042668436</v>
      </c>
      <c r="H27" s="20">
        <v>22464498.588600006</v>
      </c>
      <c r="I27" s="21">
        <v>3110.2570948996936</v>
      </c>
      <c r="J27" s="21">
        <v>2404.4532656855918</v>
      </c>
      <c r="L27" t="s">
        <v>17</v>
      </c>
      <c r="M27" t="s">
        <v>20</v>
      </c>
      <c r="N27" t="s">
        <v>11</v>
      </c>
      <c r="O27" s="34">
        <v>7.2717402916381138E-2</v>
      </c>
      <c r="P27" s="34">
        <v>0.18567507858559226</v>
      </c>
      <c r="Q27" s="34"/>
      <c r="R27" s="34">
        <v>577.43582100000003</v>
      </c>
      <c r="S27" s="35">
        <v>25</v>
      </c>
      <c r="T27" s="34">
        <v>55</v>
      </c>
      <c r="U27" s="36">
        <v>360</v>
      </c>
      <c r="V27" s="30"/>
      <c r="X27">
        <v>1</v>
      </c>
      <c r="Y27">
        <v>1000</v>
      </c>
      <c r="Z27">
        <v>1000</v>
      </c>
      <c r="AA27">
        <v>1000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</row>
    <row r="28" spans="1:54" x14ac:dyDescent="0.25">
      <c r="A28" t="s">
        <v>15</v>
      </c>
      <c r="B28" t="s">
        <v>20</v>
      </c>
      <c r="C28" s="17" t="s">
        <v>11</v>
      </c>
      <c r="D28" s="10">
        <v>1.1773414497540236</v>
      </c>
      <c r="E28" s="12">
        <v>963.8005172959754</v>
      </c>
      <c r="F28" s="15">
        <v>1.0014030042668436</v>
      </c>
      <c r="H28" s="20">
        <v>29482118.898800001</v>
      </c>
      <c r="I28" s="21">
        <v>3879.0987075226553</v>
      </c>
      <c r="J28" s="21">
        <v>6629.5607374573192</v>
      </c>
      <c r="L28" t="s">
        <v>15</v>
      </c>
      <c r="M28" t="s">
        <v>20</v>
      </c>
      <c r="N28" t="s">
        <v>11</v>
      </c>
      <c r="O28" s="34">
        <v>7.2717402916381138E-2</v>
      </c>
      <c r="P28" s="34">
        <v>0.18567507858559226</v>
      </c>
      <c r="Q28" s="34"/>
      <c r="R28" s="34">
        <v>577.43582100000003</v>
      </c>
      <c r="S28" s="35">
        <v>25</v>
      </c>
      <c r="T28" s="34">
        <v>55</v>
      </c>
      <c r="U28" s="36">
        <v>360</v>
      </c>
      <c r="V28" s="30"/>
      <c r="X28">
        <v>1</v>
      </c>
      <c r="Y28">
        <v>1000</v>
      </c>
      <c r="Z28">
        <v>1000</v>
      </c>
      <c r="AA28">
        <v>1000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</row>
    <row r="29" spans="1:54" x14ac:dyDescent="0.25">
      <c r="A29" t="s">
        <v>18</v>
      </c>
      <c r="B29" t="s">
        <v>20</v>
      </c>
      <c r="C29" t="s">
        <v>14</v>
      </c>
      <c r="D29" s="10">
        <v>1.1053924037956964</v>
      </c>
      <c r="E29" s="2">
        <v>4289.8765026676301</v>
      </c>
      <c r="F29" s="18">
        <v>1.3655810536731219</v>
      </c>
      <c r="H29" s="20">
        <v>0</v>
      </c>
      <c r="I29" s="21">
        <v>0</v>
      </c>
      <c r="J29" s="21">
        <v>0</v>
      </c>
      <c r="L29" t="s">
        <v>18</v>
      </c>
      <c r="M29" t="s">
        <v>20</v>
      </c>
      <c r="N29" t="s">
        <v>14</v>
      </c>
      <c r="O29" s="41">
        <v>1.9800767128760803</v>
      </c>
      <c r="P29" s="41">
        <v>0.60050766950587309</v>
      </c>
      <c r="Q29" s="41"/>
      <c r="R29" s="41">
        <v>5378.2594736842102</v>
      </c>
      <c r="S29" s="41">
        <v>25</v>
      </c>
      <c r="T29" s="42">
        <v>25</v>
      </c>
      <c r="U29" s="41">
        <v>4987.2510399999883</v>
      </c>
      <c r="X29">
        <v>1</v>
      </c>
      <c r="Y29">
        <v>1000</v>
      </c>
      <c r="Z29">
        <v>1000</v>
      </c>
      <c r="AA29">
        <v>1000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</row>
    <row r="30" spans="1:54" x14ac:dyDescent="0.25">
      <c r="A30" t="s">
        <v>18</v>
      </c>
      <c r="B30" t="s">
        <v>19</v>
      </c>
      <c r="C30" t="s">
        <v>14</v>
      </c>
      <c r="D30" s="10">
        <v>1.1053924037956964</v>
      </c>
      <c r="E30" s="2">
        <v>4289.8765026676301</v>
      </c>
      <c r="F30" s="18">
        <v>1.3655810536731219</v>
      </c>
      <c r="H30" s="20">
        <v>0</v>
      </c>
      <c r="I30" s="21">
        <v>0</v>
      </c>
      <c r="J30" s="21">
        <v>0</v>
      </c>
      <c r="L30" t="s">
        <v>18</v>
      </c>
      <c r="M30" t="s">
        <v>19</v>
      </c>
      <c r="N30" t="s">
        <v>14</v>
      </c>
      <c r="O30" s="41">
        <v>1.9800767128760803</v>
      </c>
      <c r="P30" s="41">
        <v>0.60050766950587309</v>
      </c>
      <c r="Q30" s="41"/>
      <c r="R30" s="41">
        <v>5378.2594736842102</v>
      </c>
      <c r="S30" s="41">
        <v>25</v>
      </c>
      <c r="T30" s="42">
        <v>25</v>
      </c>
      <c r="U30" s="41">
        <v>4987.2510399999883</v>
      </c>
      <c r="X30">
        <v>1</v>
      </c>
      <c r="Y30">
        <v>1000</v>
      </c>
      <c r="Z30">
        <v>1000</v>
      </c>
      <c r="AA30">
        <v>1000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</row>
    <row r="31" spans="1:54" x14ac:dyDescent="0.25">
      <c r="A31" t="s">
        <v>15</v>
      </c>
      <c r="B31" t="s">
        <v>20</v>
      </c>
      <c r="C31" t="s">
        <v>10</v>
      </c>
      <c r="D31" s="10">
        <v>2.2400790214776283</v>
      </c>
      <c r="E31" s="12">
        <v>1414.9874522147152</v>
      </c>
      <c r="F31" s="15">
        <v>1.3051280956381326</v>
      </c>
      <c r="H31" s="20">
        <v>26378017.373300001</v>
      </c>
      <c r="I31" s="21">
        <v>10262.989852326677</v>
      </c>
      <c r="J31" s="21">
        <v>8685.3795532053991</v>
      </c>
      <c r="L31" t="s">
        <v>15</v>
      </c>
      <c r="M31" t="s">
        <v>20</v>
      </c>
      <c r="N31" t="s">
        <v>10</v>
      </c>
      <c r="O31" s="31">
        <v>0.27758425559994421</v>
      </c>
      <c r="P31" s="31">
        <v>0.30669978447541446</v>
      </c>
      <c r="Q31" s="31"/>
      <c r="R31" s="31">
        <v>794.06279999999992</v>
      </c>
      <c r="S31" s="32">
        <v>18</v>
      </c>
      <c r="T31" s="31">
        <v>30</v>
      </c>
      <c r="U31" s="33">
        <v>275</v>
      </c>
      <c r="V31" s="30"/>
      <c r="X31">
        <v>1</v>
      </c>
      <c r="Y31">
        <v>1000</v>
      </c>
      <c r="Z31">
        <v>1000</v>
      </c>
      <c r="AA31">
        <v>1000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</row>
    <row r="32" spans="1:54" x14ac:dyDescent="0.25">
      <c r="A32" t="s">
        <v>18</v>
      </c>
      <c r="B32" t="s">
        <v>20</v>
      </c>
      <c r="C32" t="s">
        <v>10</v>
      </c>
      <c r="D32" s="10">
        <v>2.1453201306200924</v>
      </c>
      <c r="E32" s="12">
        <v>1366.9681822809141</v>
      </c>
      <c r="F32" s="15">
        <v>1.2761313671020196</v>
      </c>
      <c r="H32" s="20">
        <v>9572226.1685000006</v>
      </c>
      <c r="I32" s="21">
        <v>3841.5577755954264</v>
      </c>
      <c r="J32" s="21">
        <v>2982.668348767168</v>
      </c>
      <c r="L32" t="s">
        <v>18</v>
      </c>
      <c r="M32" t="s">
        <v>20</v>
      </c>
      <c r="N32" t="s">
        <v>10</v>
      </c>
      <c r="O32" s="31">
        <v>0.18468379019456982</v>
      </c>
      <c r="P32" s="31">
        <v>0.42529663683506075</v>
      </c>
      <c r="Q32" s="31"/>
      <c r="R32" s="31">
        <v>776.76</v>
      </c>
      <c r="S32" s="32">
        <v>18</v>
      </c>
      <c r="T32" s="31">
        <v>30</v>
      </c>
      <c r="U32" s="33">
        <v>275</v>
      </c>
      <c r="V32" s="30"/>
      <c r="X32">
        <v>1</v>
      </c>
      <c r="Y32">
        <v>1000</v>
      </c>
      <c r="Z32">
        <v>1000</v>
      </c>
      <c r="AA32">
        <v>1000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</row>
    <row r="33" spans="1:54" x14ac:dyDescent="0.25">
      <c r="A33" t="s">
        <v>17</v>
      </c>
      <c r="B33" t="s">
        <v>20</v>
      </c>
      <c r="C33" t="s">
        <v>10</v>
      </c>
      <c r="D33" s="10">
        <v>1.4323237960205883</v>
      </c>
      <c r="E33" s="12">
        <v>644.29798492777627</v>
      </c>
      <c r="F33" s="15">
        <v>1.2449134077069184</v>
      </c>
      <c r="H33" s="20">
        <v>42529183.837400004</v>
      </c>
      <c r="I33" s="21">
        <v>16588.662816196818</v>
      </c>
      <c r="J33" s="21">
        <v>13943.28411738821</v>
      </c>
      <c r="L33" t="s">
        <v>17</v>
      </c>
      <c r="M33" t="s">
        <v>20</v>
      </c>
      <c r="N33" t="s">
        <v>10</v>
      </c>
      <c r="O33" s="31">
        <v>0.13445691103214771</v>
      </c>
      <c r="P33" s="31">
        <v>0.26586382724764601</v>
      </c>
      <c r="Q33" s="31"/>
      <c r="R33" s="31">
        <v>516.36</v>
      </c>
      <c r="S33" s="32">
        <v>18</v>
      </c>
      <c r="T33" s="31">
        <v>30</v>
      </c>
      <c r="U33" s="33">
        <v>275</v>
      </c>
      <c r="V33" s="30"/>
      <c r="X33">
        <v>1</v>
      </c>
      <c r="Y33">
        <v>1000</v>
      </c>
      <c r="Z33">
        <v>1000</v>
      </c>
      <c r="AA33">
        <v>1000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</row>
    <row r="34" spans="1:54" x14ac:dyDescent="0.25">
      <c r="A34" t="s">
        <v>15</v>
      </c>
      <c r="B34" t="s">
        <v>20</v>
      </c>
      <c r="C34" t="s">
        <v>9</v>
      </c>
      <c r="D34" s="10">
        <v>3.1037638284588147</v>
      </c>
      <c r="E34" s="12">
        <v>8279.0026888493412</v>
      </c>
      <c r="F34" s="16">
        <v>1.3338389290331809</v>
      </c>
      <c r="H34" s="20">
        <v>9003485.35341</v>
      </c>
      <c r="I34" s="21">
        <v>2497.3374644510664</v>
      </c>
      <c r="J34" s="21">
        <v>3654.8094339996214</v>
      </c>
      <c r="L34" t="s">
        <v>15</v>
      </c>
      <c r="M34" t="s">
        <v>20</v>
      </c>
      <c r="N34" t="s">
        <v>9</v>
      </c>
      <c r="O34" s="43">
        <v>0.8109282796503976</v>
      </c>
      <c r="P34" s="43">
        <v>1.491288710036315</v>
      </c>
      <c r="Q34" s="43"/>
      <c r="R34" s="43">
        <v>3236</v>
      </c>
      <c r="S34" s="44">
        <v>25</v>
      </c>
      <c r="T34" s="43">
        <v>50</v>
      </c>
      <c r="U34" s="45">
        <v>1014.0862556390978</v>
      </c>
      <c r="V34" s="30"/>
      <c r="X34">
        <v>1</v>
      </c>
      <c r="Y34">
        <v>1000</v>
      </c>
      <c r="Z34">
        <v>1000</v>
      </c>
      <c r="AA34">
        <v>1000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</row>
    <row r="35" spans="1:54" x14ac:dyDescent="0.25">
      <c r="A35" t="s">
        <v>15</v>
      </c>
      <c r="B35" t="s">
        <v>19</v>
      </c>
      <c r="C35" t="s">
        <v>9</v>
      </c>
      <c r="D35" s="13">
        <v>3.1037638284588147</v>
      </c>
      <c r="E35" s="14">
        <v>8279.0026888493412</v>
      </c>
      <c r="F35" s="16">
        <v>1.3338389290331809</v>
      </c>
      <c r="H35" s="20">
        <v>0</v>
      </c>
      <c r="I35" s="21">
        <v>0</v>
      </c>
      <c r="J35" s="21">
        <v>0</v>
      </c>
      <c r="L35" t="s">
        <v>15</v>
      </c>
      <c r="M35" t="s">
        <v>19</v>
      </c>
      <c r="N35" t="s">
        <v>9</v>
      </c>
      <c r="O35" s="43">
        <v>0.8109282796503976</v>
      </c>
      <c r="P35" s="43">
        <v>1.491288710036315</v>
      </c>
      <c r="Q35" s="43"/>
      <c r="R35" s="43">
        <v>3236</v>
      </c>
      <c r="S35" s="44">
        <v>25</v>
      </c>
      <c r="T35" s="43">
        <v>50</v>
      </c>
      <c r="U35" s="45">
        <v>1014.0862556390978</v>
      </c>
      <c r="V35" s="30"/>
      <c r="X35">
        <v>1</v>
      </c>
      <c r="Y35">
        <v>1000</v>
      </c>
      <c r="Z35">
        <v>1000</v>
      </c>
      <c r="AA35">
        <v>1000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</row>
    <row r="36" spans="1:54" x14ac:dyDescent="0.25">
      <c r="A36" t="s">
        <v>18</v>
      </c>
      <c r="B36" t="s">
        <v>20</v>
      </c>
      <c r="C36" t="s">
        <v>9</v>
      </c>
      <c r="D36" s="10">
        <v>2.1828639221086239</v>
      </c>
      <c r="E36" s="12">
        <v>4392.0921540034888</v>
      </c>
      <c r="F36" s="15">
        <v>1.3174806880641796</v>
      </c>
      <c r="H36" s="20">
        <v>835968.57794000022</v>
      </c>
      <c r="I36" s="21">
        <v>191.41609391788734</v>
      </c>
      <c r="J36" s="21">
        <v>421.93942817263098</v>
      </c>
      <c r="L36" t="s">
        <v>18</v>
      </c>
      <c r="M36" t="s">
        <v>20</v>
      </c>
      <c r="N36" t="s">
        <v>9</v>
      </c>
      <c r="O36" s="43">
        <v>0.50309880207321833</v>
      </c>
      <c r="P36" s="43">
        <v>0.92519348799629353</v>
      </c>
      <c r="Q36" s="43"/>
      <c r="R36" s="43">
        <v>2007.6099999999997</v>
      </c>
      <c r="S36" s="44">
        <v>25</v>
      </c>
      <c r="T36" s="43">
        <v>50</v>
      </c>
      <c r="U36" s="45">
        <v>888.6114526315788</v>
      </c>
      <c r="V36" s="30"/>
      <c r="X36">
        <v>1</v>
      </c>
      <c r="Y36">
        <v>1000</v>
      </c>
      <c r="Z36">
        <v>1000</v>
      </c>
      <c r="AA36">
        <v>1000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</row>
    <row r="37" spans="1:54" x14ac:dyDescent="0.25">
      <c r="A37" t="s">
        <v>18</v>
      </c>
      <c r="B37" t="s">
        <v>19</v>
      </c>
      <c r="C37" t="s">
        <v>9</v>
      </c>
      <c r="D37" s="10">
        <v>2.1828639221086239</v>
      </c>
      <c r="E37" s="2">
        <v>4392.0921540034888</v>
      </c>
      <c r="F37" s="18">
        <v>1.3174806880641796</v>
      </c>
      <c r="H37" s="20">
        <v>0</v>
      </c>
      <c r="I37" s="21">
        <v>0</v>
      </c>
      <c r="J37" s="21">
        <v>0</v>
      </c>
      <c r="L37" t="s">
        <v>18</v>
      </c>
      <c r="M37" t="s">
        <v>19</v>
      </c>
      <c r="N37" t="s">
        <v>9</v>
      </c>
      <c r="O37" s="43">
        <v>0.50309880207321833</v>
      </c>
      <c r="P37" s="43">
        <v>0.92519348799629353</v>
      </c>
      <c r="Q37" s="43"/>
      <c r="R37" s="43">
        <v>2007.6099999999997</v>
      </c>
      <c r="S37" s="44">
        <v>25</v>
      </c>
      <c r="T37" s="43">
        <v>50</v>
      </c>
      <c r="U37" s="45">
        <v>888.6114526315788</v>
      </c>
      <c r="V37" s="30"/>
      <c r="X37">
        <v>1</v>
      </c>
      <c r="Y37">
        <v>1000</v>
      </c>
      <c r="Z37">
        <v>1000</v>
      </c>
      <c r="AA37">
        <v>1000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</row>
    <row r="38" spans="1:54" x14ac:dyDescent="0.25">
      <c r="A38" t="s">
        <v>17</v>
      </c>
      <c r="B38" t="s">
        <v>20</v>
      </c>
      <c r="C38" t="s">
        <v>9</v>
      </c>
      <c r="D38" s="10">
        <v>2.2290355365394325</v>
      </c>
      <c r="E38" s="12">
        <v>4322.2442456460412</v>
      </c>
      <c r="F38" s="16">
        <v>1.3161824522048944</v>
      </c>
      <c r="H38" s="20">
        <v>5184207.9673599992</v>
      </c>
      <c r="I38" s="21">
        <v>1478.4950396743693</v>
      </c>
      <c r="J38" s="21">
        <v>1985.1032014624884</v>
      </c>
      <c r="L38" t="s">
        <v>17</v>
      </c>
      <c r="M38" t="s">
        <v>20</v>
      </c>
      <c r="N38" t="s">
        <v>9</v>
      </c>
      <c r="O38" s="43">
        <v>0.48841137732961215</v>
      </c>
      <c r="P38" s="43">
        <v>0.89818346596439369</v>
      </c>
      <c r="Q38" s="43"/>
      <c r="R38" s="43">
        <v>1949</v>
      </c>
      <c r="S38" s="44">
        <v>25</v>
      </c>
      <c r="T38" s="43">
        <v>50</v>
      </c>
      <c r="U38" s="45">
        <v>842.31621052631567</v>
      </c>
      <c r="V38" s="30"/>
      <c r="X38">
        <v>1</v>
      </c>
      <c r="Y38">
        <v>1000</v>
      </c>
      <c r="Z38">
        <v>1000</v>
      </c>
      <c r="AA38">
        <v>1000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</row>
    <row r="39" spans="1:54" x14ac:dyDescent="0.25">
      <c r="A39" t="s">
        <v>17</v>
      </c>
      <c r="B39" t="s">
        <v>19</v>
      </c>
      <c r="C39" t="s">
        <v>9</v>
      </c>
      <c r="D39" s="10">
        <v>2.2290355365394325</v>
      </c>
      <c r="E39" s="12">
        <v>4322.2442456460412</v>
      </c>
      <c r="F39" s="16">
        <v>1.3161824522048944</v>
      </c>
      <c r="H39" s="20">
        <v>0</v>
      </c>
      <c r="I39" s="21">
        <v>0</v>
      </c>
      <c r="J39" s="21">
        <v>0</v>
      </c>
      <c r="L39" t="s">
        <v>17</v>
      </c>
      <c r="M39" t="s">
        <v>19</v>
      </c>
      <c r="N39" t="s">
        <v>9</v>
      </c>
      <c r="O39" s="43">
        <v>0.48841137732961215</v>
      </c>
      <c r="P39" s="43">
        <v>0.89818346596439369</v>
      </c>
      <c r="Q39" s="43"/>
      <c r="R39" s="43">
        <v>1949</v>
      </c>
      <c r="S39" s="44">
        <v>25</v>
      </c>
      <c r="T39" s="43">
        <v>50</v>
      </c>
      <c r="U39" s="45">
        <v>842.31621052631567</v>
      </c>
      <c r="V39" s="30"/>
      <c r="X39">
        <v>1</v>
      </c>
      <c r="Y39">
        <v>1000</v>
      </c>
      <c r="Z39">
        <v>1000</v>
      </c>
      <c r="AA39">
        <v>1000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</row>
    <row r="40" spans="1:54" x14ac:dyDescent="0.25">
      <c r="A40" t="s">
        <v>15</v>
      </c>
      <c r="B40" t="s">
        <v>20</v>
      </c>
      <c r="C40" t="s">
        <v>8</v>
      </c>
      <c r="D40" s="10">
        <v>1.0425135471230225</v>
      </c>
      <c r="E40" s="12">
        <v>499.47522606445011</v>
      </c>
      <c r="F40" s="15">
        <v>1.3634647785039706</v>
      </c>
      <c r="H40" s="20">
        <v>2470639.3764699996</v>
      </c>
      <c r="I40" s="21">
        <v>907.03434451489204</v>
      </c>
      <c r="J40" s="21">
        <v>1057.4197718530947</v>
      </c>
      <c r="L40" t="s">
        <v>15</v>
      </c>
      <c r="M40" t="s">
        <v>20</v>
      </c>
      <c r="N40" t="s">
        <v>8</v>
      </c>
      <c r="O40" s="43">
        <v>0.28490434834384359</v>
      </c>
      <c r="P40" s="43">
        <v>0.39812671020627022</v>
      </c>
      <c r="Q40" s="43"/>
      <c r="R40" s="43">
        <v>843</v>
      </c>
      <c r="S40" s="44">
        <v>25</v>
      </c>
      <c r="T40" s="43">
        <v>50</v>
      </c>
      <c r="U40" s="45">
        <v>842.00705764411032</v>
      </c>
      <c r="V40" s="30"/>
      <c r="X40">
        <v>1</v>
      </c>
      <c r="Y40">
        <v>1000</v>
      </c>
      <c r="Z40">
        <v>1000</v>
      </c>
      <c r="AA40">
        <v>1000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</row>
    <row r="41" spans="1:54" x14ac:dyDescent="0.25">
      <c r="A41" t="s">
        <v>15</v>
      </c>
      <c r="B41" t="s">
        <v>19</v>
      </c>
      <c r="C41" t="s">
        <v>8</v>
      </c>
      <c r="D41" s="13">
        <v>1.0425135471230225</v>
      </c>
      <c r="E41" s="14">
        <v>499.47522606445011</v>
      </c>
      <c r="F41" s="16">
        <v>1.3634647785039706</v>
      </c>
      <c r="H41" s="20">
        <v>0</v>
      </c>
      <c r="I41" s="21">
        <v>0</v>
      </c>
      <c r="J41" s="21">
        <v>0</v>
      </c>
      <c r="L41" t="s">
        <v>15</v>
      </c>
      <c r="M41" t="s">
        <v>19</v>
      </c>
      <c r="N41" t="s">
        <v>8</v>
      </c>
      <c r="O41" s="43">
        <v>0.28490434834384359</v>
      </c>
      <c r="P41" s="43">
        <v>0.39812671020627022</v>
      </c>
      <c r="Q41" s="43"/>
      <c r="R41" s="43">
        <v>843</v>
      </c>
      <c r="S41" s="44">
        <v>25</v>
      </c>
      <c r="T41" s="43">
        <v>50</v>
      </c>
      <c r="U41" s="45">
        <v>842.00705764411032</v>
      </c>
      <c r="V41" s="30"/>
      <c r="X41">
        <v>1</v>
      </c>
      <c r="Y41">
        <v>1000</v>
      </c>
      <c r="Z41">
        <v>1000</v>
      </c>
      <c r="AA41">
        <v>1000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</row>
    <row r="42" spans="1:54" x14ac:dyDescent="0.25">
      <c r="D42" s="10"/>
      <c r="E42" s="2"/>
      <c r="F42" s="2"/>
    </row>
    <row r="43" spans="1:54" x14ac:dyDescent="0.25">
      <c r="D43" s="10"/>
      <c r="E43" s="2"/>
      <c r="F43" s="2"/>
    </row>
    <row r="44" spans="1:54" x14ac:dyDescent="0.25">
      <c r="D44" s="10"/>
      <c r="E44" s="2"/>
      <c r="F44" s="2"/>
    </row>
    <row r="45" spans="1:54" x14ac:dyDescent="0.25">
      <c r="D45" s="10"/>
      <c r="E45" s="2"/>
      <c r="F45" s="2"/>
    </row>
    <row r="46" spans="1:54" x14ac:dyDescent="0.25">
      <c r="D46" s="10"/>
      <c r="E46" s="2"/>
      <c r="F46" s="2"/>
    </row>
    <row r="47" spans="1:54" x14ac:dyDescent="0.25">
      <c r="D47" s="10"/>
      <c r="E47" s="2"/>
      <c r="F47" s="2"/>
    </row>
    <row r="48" spans="1:54" x14ac:dyDescent="0.25">
      <c r="D48" s="10"/>
      <c r="E48" s="2"/>
      <c r="F48" s="2"/>
    </row>
    <row r="49" spans="4:6" x14ac:dyDescent="0.25">
      <c r="D49" s="10"/>
      <c r="E49" s="2"/>
      <c r="F49" s="2"/>
    </row>
    <row r="50" spans="4:6" x14ac:dyDescent="0.25">
      <c r="D50" s="10"/>
      <c r="E50" s="2"/>
      <c r="F50" s="2"/>
    </row>
    <row r="51" spans="4:6" x14ac:dyDescent="0.25">
      <c r="D51" s="10"/>
      <c r="E51" s="2"/>
      <c r="F51" s="2"/>
    </row>
    <row r="52" spans="4:6" x14ac:dyDescent="0.25">
      <c r="D52" s="10"/>
      <c r="E52" s="2"/>
      <c r="F52" s="2"/>
    </row>
    <row r="53" spans="4:6" x14ac:dyDescent="0.25">
      <c r="D53" s="10"/>
      <c r="E53" s="2"/>
      <c r="F53" s="2"/>
    </row>
    <row r="54" spans="4:6" x14ac:dyDescent="0.25">
      <c r="D54" s="10"/>
      <c r="E54" s="2"/>
      <c r="F54" s="2"/>
    </row>
    <row r="55" spans="4:6" x14ac:dyDescent="0.25">
      <c r="D55" s="10"/>
      <c r="E55" s="2"/>
      <c r="F55" s="2"/>
    </row>
    <row r="56" spans="4:6" x14ac:dyDescent="0.25">
      <c r="D56" s="10"/>
      <c r="E56" s="2"/>
      <c r="F56" s="2"/>
    </row>
    <row r="57" spans="4:6" x14ac:dyDescent="0.25">
      <c r="D57" s="10"/>
      <c r="E57" s="2"/>
      <c r="F57" s="2"/>
    </row>
    <row r="58" spans="4:6" x14ac:dyDescent="0.25">
      <c r="D58" s="10"/>
      <c r="E58" s="2"/>
      <c r="F58" s="2"/>
    </row>
    <row r="59" spans="4:6" x14ac:dyDescent="0.25">
      <c r="D59" s="10"/>
      <c r="E59" s="2"/>
      <c r="F59" s="2"/>
    </row>
    <row r="60" spans="4:6" x14ac:dyDescent="0.25">
      <c r="D60" s="10"/>
      <c r="E60" s="2"/>
      <c r="F60" s="2"/>
    </row>
    <row r="61" spans="4:6" x14ac:dyDescent="0.25">
      <c r="D61" s="10"/>
      <c r="E61" s="2"/>
      <c r="F61" s="2"/>
    </row>
    <row r="62" spans="4:6" x14ac:dyDescent="0.25">
      <c r="D62" s="10"/>
      <c r="E62" s="2"/>
      <c r="F62" s="2"/>
    </row>
    <row r="63" spans="4:6" x14ac:dyDescent="0.25">
      <c r="D63" s="10"/>
      <c r="E63" s="2"/>
      <c r="F63" s="2"/>
    </row>
    <row r="64" spans="4:6" x14ac:dyDescent="0.25">
      <c r="D64" s="10"/>
      <c r="E64" s="2"/>
      <c r="F64" s="2"/>
    </row>
    <row r="65" spans="4:6" x14ac:dyDescent="0.25">
      <c r="D65" s="10"/>
      <c r="E65" s="2"/>
      <c r="F65" s="2"/>
    </row>
    <row r="66" spans="4:6" x14ac:dyDescent="0.25">
      <c r="D66" s="10"/>
      <c r="E66" s="2"/>
      <c r="F66" s="2"/>
    </row>
    <row r="67" spans="4:6" x14ac:dyDescent="0.25">
      <c r="D67" s="10"/>
      <c r="E67" s="2"/>
      <c r="F67" s="2"/>
    </row>
    <row r="68" spans="4:6" x14ac:dyDescent="0.25">
      <c r="D68" s="10"/>
      <c r="E68" s="2"/>
      <c r="F68" s="2"/>
    </row>
  </sheetData>
  <sortState xmlns:xlrd2="http://schemas.microsoft.com/office/spreadsheetml/2017/richdata2" ref="A10:BB69">
    <sortCondition descending="1" ref="C10:C69"/>
  </sortState>
  <mergeCells count="1">
    <mergeCell ref="H7:J8"/>
  </mergeCells>
  <conditionalFormatting sqref="D10:D68">
    <cfRule type="cellIs" dxfId="2" priority="3" stopIfTrue="1" operator="lessThan">
      <formula>$B$8</formula>
    </cfRule>
  </conditionalFormatting>
  <conditionalFormatting sqref="F10:F68">
    <cfRule type="cellIs" dxfId="1" priority="4" stopIfTrue="1" operator="lessThan">
      <formula>$D$8</formula>
    </cfRule>
  </conditionalFormatting>
  <conditionalFormatting sqref="F10:F41">
    <cfRule type="cellIs" dxfId="0" priority="1" operator="lessThan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TRC Res - EE Ap </vt:lpstr>
      <vt:lpstr>RIM Res - EE  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2019-05-14T12:00:35Z</dcterms:created>
  <dcterms:modified xsi:type="dcterms:W3CDTF">2019-05-14T12:00:35Z</dcterms:modified>
</cp:coreProperties>
</file>