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3500"/>
  </bookViews>
  <sheets>
    <sheet name="Interrogatory No. 3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0" i="1"/>
  <c r="O26" i="1"/>
  <c r="O22" i="1"/>
  <c r="O18" i="1"/>
  <c r="O14" i="1"/>
  <c r="O10" i="1"/>
  <c r="O6" i="1"/>
  <c r="K34" i="1"/>
  <c r="K30" i="1"/>
  <c r="K26" i="1"/>
  <c r="K22" i="1"/>
  <c r="K18" i="1"/>
  <c r="K14" i="1"/>
  <c r="K10" i="1"/>
  <c r="K6" i="1"/>
  <c r="G34" i="1"/>
  <c r="G30" i="1"/>
  <c r="G26" i="1"/>
  <c r="G22" i="1"/>
  <c r="G18" i="1"/>
  <c r="G14" i="1"/>
  <c r="G10" i="1"/>
  <c r="G6" i="1"/>
  <c r="C34" i="1"/>
  <c r="C30" i="1"/>
  <c r="C26" i="1"/>
  <c r="C22" i="1"/>
  <c r="C18" i="1"/>
  <c r="C14" i="1"/>
  <c r="C10" i="1"/>
  <c r="C6" i="1"/>
  <c r="O8" i="1"/>
  <c r="O9" i="1"/>
  <c r="O11" i="1"/>
  <c r="O12" i="1"/>
  <c r="O13" i="1"/>
  <c r="O15" i="1"/>
  <c r="O16" i="1"/>
  <c r="O17" i="1"/>
  <c r="O19" i="1"/>
  <c r="O20" i="1"/>
  <c r="O21" i="1"/>
  <c r="O23" i="1"/>
  <c r="O24" i="1"/>
  <c r="O25" i="1"/>
  <c r="O27" i="1"/>
  <c r="O28" i="1"/>
  <c r="O29" i="1"/>
  <c r="O31" i="1"/>
  <c r="O32" i="1"/>
  <c r="O33" i="1"/>
  <c r="O35" i="1"/>
  <c r="O7" i="1"/>
  <c r="K8" i="1"/>
  <c r="K9" i="1"/>
  <c r="K11" i="1"/>
  <c r="K12" i="1"/>
  <c r="K13" i="1"/>
  <c r="K15" i="1"/>
  <c r="K16" i="1"/>
  <c r="K17" i="1"/>
  <c r="K19" i="1"/>
  <c r="K20" i="1"/>
  <c r="K21" i="1"/>
  <c r="K23" i="1"/>
  <c r="K24" i="1"/>
  <c r="K25" i="1"/>
  <c r="K27" i="1"/>
  <c r="K28" i="1"/>
  <c r="K29" i="1"/>
  <c r="K31" i="1"/>
  <c r="K32" i="1"/>
  <c r="K33" i="1"/>
  <c r="K35" i="1"/>
  <c r="K7" i="1"/>
  <c r="G7" i="1"/>
  <c r="G8" i="1"/>
  <c r="G9" i="1"/>
  <c r="G11" i="1"/>
  <c r="G12" i="1"/>
  <c r="G13" i="1"/>
  <c r="G15" i="1"/>
  <c r="G16" i="1"/>
  <c r="G17" i="1"/>
  <c r="G19" i="1"/>
  <c r="G20" i="1"/>
  <c r="G21" i="1"/>
  <c r="G23" i="1"/>
  <c r="G24" i="1"/>
  <c r="G25" i="1"/>
  <c r="G27" i="1"/>
  <c r="G28" i="1"/>
  <c r="G29" i="1"/>
  <c r="G31" i="1"/>
  <c r="G32" i="1"/>
  <c r="G33" i="1"/>
  <c r="G35" i="1"/>
  <c r="C8" i="1" l="1"/>
  <c r="C9" i="1"/>
  <c r="C11" i="1"/>
  <c r="C12" i="1"/>
  <c r="C13" i="1"/>
  <c r="C15" i="1"/>
  <c r="C16" i="1"/>
  <c r="C17" i="1"/>
  <c r="C19" i="1"/>
  <c r="C20" i="1"/>
  <c r="C21" i="1"/>
  <c r="C23" i="1"/>
  <c r="C24" i="1"/>
  <c r="C25" i="1"/>
  <c r="C27" i="1"/>
  <c r="C28" i="1"/>
  <c r="C29" i="1"/>
  <c r="C31" i="1"/>
  <c r="C32" i="1"/>
  <c r="C33" i="1"/>
  <c r="C35" i="1"/>
  <c r="C7" i="1"/>
  <c r="N36" i="1" l="1"/>
  <c r="O36" i="1" s="1"/>
  <c r="J36" i="1"/>
  <c r="K36" i="1" s="1"/>
  <c r="F36" i="1"/>
  <c r="G36" i="1" s="1"/>
  <c r="B36" i="1"/>
  <c r="C36" i="1" s="1"/>
</calcChain>
</file>

<file path=xl/sharedStrings.xml><?xml version="1.0" encoding="utf-8"?>
<sst xmlns="http://schemas.openxmlformats.org/spreadsheetml/2006/main" count="25" uniqueCount="10">
  <si>
    <t>Year</t>
  </si>
  <si>
    <t xml:space="preserve">Annual </t>
  </si>
  <si>
    <t>Output (MWh)</t>
  </si>
  <si>
    <t>Capacity</t>
  </si>
  <si>
    <t>Factor (%)</t>
  </si>
  <si>
    <t>Hibiscus Solar Facility</t>
  </si>
  <si>
    <t>Okeechobee Solar Facility</t>
  </si>
  <si>
    <t>Southfork Solar Facility</t>
  </si>
  <si>
    <t>Echo River Solar Facility</t>
  </si>
  <si>
    <t>Florida Power &amp; Light Company
Docket No. 20190001-EI
Staff's 4th Set of Interrogatories
Attachment 1, Interrogatory No. 36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</si>
</sst>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11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/>
  </sheetViews>
  <sheetFormatPr defaultColWidth="9.140625" defaultRowHeight="15" x14ac:dyDescent="0.25"/>
  <cols>
    <col min="1" max="1" width="5.28515625" style="1" bestFit="1" customWidth="1"/>
    <col min="2" max="2" width="13.7109375" style="1" bestFit="1" customWidth="1"/>
    <col min="3" max="3" width="10.28515625" style="1" bestFit="1" customWidth="1"/>
    <col min="4" max="4" width="4.7109375" style="1" customWidth="1"/>
    <col min="5" max="5" width="5.28515625" style="1" bestFit="1" customWidth="1"/>
    <col min="6" max="6" width="13.7109375" style="1" bestFit="1" customWidth="1"/>
    <col min="7" max="7" width="10.28515625" style="1" bestFit="1" customWidth="1"/>
    <col min="8" max="8" width="4.7109375" style="1" customWidth="1"/>
    <col min="9" max="9" width="5.28515625" style="1" bestFit="1" customWidth="1"/>
    <col min="10" max="10" width="13.7109375" style="1" bestFit="1" customWidth="1"/>
    <col min="11" max="11" width="10.28515625" style="1" bestFit="1" customWidth="1"/>
    <col min="12" max="12" width="4.7109375" style="1" customWidth="1"/>
    <col min="13" max="13" width="5.28515625" style="1" bestFit="1" customWidth="1"/>
    <col min="14" max="14" width="13.7109375" style="1" bestFit="1" customWidth="1"/>
    <col min="15" max="15" width="10.28515625" style="1" bestFit="1" customWidth="1"/>
    <col min="16" max="16384" width="9.140625" style="1"/>
  </cols>
  <sheetData>
    <row r="1" spans="1:17" ht="74.45" customHeight="1" x14ac:dyDescent="0.25">
      <c r="M1" s="23" t="s">
        <v>9</v>
      </c>
      <c r="N1" s="23"/>
      <c r="O1" s="23"/>
      <c r="P1" s="23"/>
    </row>
    <row r="2" spans="1:17" ht="14.45" thickBot="1" x14ac:dyDescent="0.3"/>
    <row r="3" spans="1:17" ht="14.45" thickBot="1" x14ac:dyDescent="0.3">
      <c r="B3" s="21" t="s">
        <v>5</v>
      </c>
      <c r="C3" s="22"/>
      <c r="F3" s="21" t="s">
        <v>6</v>
      </c>
      <c r="G3" s="22"/>
      <c r="J3" s="21" t="s">
        <v>7</v>
      </c>
      <c r="K3" s="22"/>
      <c r="N3" s="21" t="s">
        <v>8</v>
      </c>
      <c r="O3" s="22"/>
    </row>
    <row r="4" spans="1:17" ht="13.9" x14ac:dyDescent="0.25">
      <c r="A4" s="2"/>
      <c r="B4" s="6" t="s">
        <v>1</v>
      </c>
      <c r="C4" s="6" t="s">
        <v>3</v>
      </c>
      <c r="E4" s="2"/>
      <c r="F4" s="6" t="s">
        <v>1</v>
      </c>
      <c r="G4" s="6" t="s">
        <v>3</v>
      </c>
      <c r="I4" s="2"/>
      <c r="J4" s="6" t="s">
        <v>1</v>
      </c>
      <c r="K4" s="3" t="s">
        <v>3</v>
      </c>
      <c r="M4" s="2"/>
      <c r="N4" s="6" t="s">
        <v>1</v>
      </c>
      <c r="O4" s="3" t="s">
        <v>3</v>
      </c>
    </row>
    <row r="5" spans="1:17" ht="14.45" thickBot="1" x14ac:dyDescent="0.3">
      <c r="A5" s="4" t="s">
        <v>0</v>
      </c>
      <c r="B5" s="7" t="s">
        <v>2</v>
      </c>
      <c r="C5" s="7" t="s">
        <v>4</v>
      </c>
      <c r="E5" s="4" t="s">
        <v>0</v>
      </c>
      <c r="F5" s="7" t="s">
        <v>2</v>
      </c>
      <c r="G5" s="7" t="s">
        <v>4</v>
      </c>
      <c r="I5" s="4" t="s">
        <v>0</v>
      </c>
      <c r="J5" s="7" t="s">
        <v>2</v>
      </c>
      <c r="K5" s="5" t="s">
        <v>4</v>
      </c>
      <c r="M5" s="4" t="s">
        <v>0</v>
      </c>
      <c r="N5" s="7" t="s">
        <v>2</v>
      </c>
      <c r="O5" s="5" t="s">
        <v>4</v>
      </c>
    </row>
    <row r="6" spans="1:17" s="11" customFormat="1" ht="13.9" x14ac:dyDescent="0.25">
      <c r="A6" s="8">
        <v>2020</v>
      </c>
      <c r="B6" s="9">
        <v>115480</v>
      </c>
      <c r="C6" s="10">
        <f>B6/(74.5*8784)</f>
        <v>0.17646483539321034</v>
      </c>
      <c r="E6" s="8">
        <v>2020</v>
      </c>
      <c r="F6" s="9">
        <v>127740</v>
      </c>
      <c r="G6" s="12">
        <f>F6/(74.5*8784)</f>
        <v>0.19519932519162358</v>
      </c>
      <c r="I6" s="8">
        <v>2020</v>
      </c>
      <c r="J6" s="9">
        <v>135870</v>
      </c>
      <c r="K6" s="12">
        <f>J6/(74.5*8784)</f>
        <v>0.2076227674478307</v>
      </c>
      <c r="M6" s="8">
        <v>2020</v>
      </c>
      <c r="N6" s="9">
        <v>132930</v>
      </c>
      <c r="O6" s="12">
        <f>N6/(74.5*8784)</f>
        <v>0.20313015733303993</v>
      </c>
    </row>
    <row r="7" spans="1:17" s="11" customFormat="1" ht="13.9" x14ac:dyDescent="0.25">
      <c r="A7" s="13">
        <v>2021</v>
      </c>
      <c r="B7" s="14">
        <v>173320</v>
      </c>
      <c r="C7" s="15">
        <f>B7/(74.5*8760)</f>
        <v>0.26557567956850847</v>
      </c>
      <c r="E7" s="13">
        <v>2021</v>
      </c>
      <c r="F7" s="14">
        <v>190270</v>
      </c>
      <c r="G7" s="10">
        <f t="shared" ref="G7:G36" si="0">F7/(74.5*8760)</f>
        <v>0.29154791455977447</v>
      </c>
      <c r="I7" s="13">
        <v>2021</v>
      </c>
      <c r="J7" s="14">
        <v>200880</v>
      </c>
      <c r="K7" s="10">
        <f t="shared" ref="K7:K36" si="1">J7/(74.5*8760)</f>
        <v>0.3078054610646318</v>
      </c>
      <c r="M7" s="13">
        <v>2021</v>
      </c>
      <c r="N7" s="14">
        <v>192630</v>
      </c>
      <c r="O7" s="10">
        <f t="shared" ref="O7:O36" si="2">N7/(74.5*8760)</f>
        <v>0.29516410775029878</v>
      </c>
      <c r="Q7" s="16"/>
    </row>
    <row r="8" spans="1:17" s="11" customFormat="1" ht="13.9" x14ac:dyDescent="0.25">
      <c r="A8" s="13">
        <v>2022</v>
      </c>
      <c r="B8" s="14">
        <v>172890</v>
      </c>
      <c r="C8" s="15">
        <f t="shared" ref="C8:C36" si="3">B8/(74.5*8760)</f>
        <v>0.26491679691091291</v>
      </c>
      <c r="E8" s="13">
        <v>2022</v>
      </c>
      <c r="F8" s="14">
        <v>189800</v>
      </c>
      <c r="G8" s="10">
        <f t="shared" si="0"/>
        <v>0.29082774049217003</v>
      </c>
      <c r="I8" s="13">
        <v>2022</v>
      </c>
      <c r="J8" s="14">
        <v>200380</v>
      </c>
      <c r="K8" s="10">
        <f t="shared" si="1"/>
        <v>0.3070393184395207</v>
      </c>
      <c r="M8" s="13">
        <v>2022</v>
      </c>
      <c r="N8" s="14">
        <v>192160</v>
      </c>
      <c r="O8" s="10">
        <f t="shared" si="2"/>
        <v>0.29444393368269439</v>
      </c>
      <c r="Q8" s="16"/>
    </row>
    <row r="9" spans="1:17" s="11" customFormat="1" ht="13.9" x14ac:dyDescent="0.25">
      <c r="A9" s="13">
        <v>2023</v>
      </c>
      <c r="B9" s="14">
        <v>172460</v>
      </c>
      <c r="C9" s="15">
        <f t="shared" si="3"/>
        <v>0.26425791425331741</v>
      </c>
      <c r="E9" s="13">
        <v>2023</v>
      </c>
      <c r="F9" s="14">
        <v>189330</v>
      </c>
      <c r="G9" s="10">
        <f t="shared" si="0"/>
        <v>0.29010756642456559</v>
      </c>
      <c r="I9" s="13">
        <v>2023</v>
      </c>
      <c r="J9" s="14">
        <v>199880</v>
      </c>
      <c r="K9" s="10">
        <f t="shared" si="1"/>
        <v>0.3062731758144096</v>
      </c>
      <c r="M9" s="13">
        <v>2023</v>
      </c>
      <c r="N9" s="14">
        <v>191680</v>
      </c>
      <c r="O9" s="10">
        <f t="shared" si="2"/>
        <v>0.29370843676258773</v>
      </c>
      <c r="Q9" s="16"/>
    </row>
    <row r="10" spans="1:17" s="11" customFormat="1" ht="13.9" x14ac:dyDescent="0.25">
      <c r="A10" s="13">
        <v>2024</v>
      </c>
      <c r="B10" s="14">
        <v>172490</v>
      </c>
      <c r="C10" s="15">
        <f>B10/(74.5*8784)</f>
        <v>0.26358174105451032</v>
      </c>
      <c r="E10" s="13">
        <v>2024</v>
      </c>
      <c r="F10" s="14">
        <v>189350</v>
      </c>
      <c r="G10" s="10">
        <f>F10/(74.5*8784)</f>
        <v>0.28934548477402477</v>
      </c>
      <c r="I10" s="13">
        <v>2024</v>
      </c>
      <c r="J10" s="14">
        <v>199870</v>
      </c>
      <c r="K10" s="10">
        <f>J10/(74.5*8784)</f>
        <v>0.30542108287184755</v>
      </c>
      <c r="M10" s="13">
        <v>2024</v>
      </c>
      <c r="N10" s="14">
        <v>191660</v>
      </c>
      <c r="O10" s="10">
        <f>N10/(74.5*8784)</f>
        <v>0.29287539272136037</v>
      </c>
      <c r="Q10" s="16"/>
    </row>
    <row r="11" spans="1:17" s="11" customFormat="1" ht="13.9" x14ac:dyDescent="0.25">
      <c r="A11" s="13">
        <v>2025</v>
      </c>
      <c r="B11" s="14">
        <v>171590</v>
      </c>
      <c r="C11" s="15">
        <f t="shared" si="3"/>
        <v>0.26292482608562412</v>
      </c>
      <c r="E11" s="13">
        <v>2025</v>
      </c>
      <c r="F11" s="14">
        <v>188370</v>
      </c>
      <c r="G11" s="10">
        <f t="shared" si="0"/>
        <v>0.28863657258435232</v>
      </c>
      <c r="I11" s="13">
        <v>2025</v>
      </c>
      <c r="J11" s="14">
        <v>198870</v>
      </c>
      <c r="K11" s="10">
        <f t="shared" si="1"/>
        <v>0.30472556771168519</v>
      </c>
      <c r="M11" s="13">
        <v>2025</v>
      </c>
      <c r="N11" s="14">
        <v>190710</v>
      </c>
      <c r="O11" s="10">
        <f t="shared" si="2"/>
        <v>0.29222212006987219</v>
      </c>
      <c r="Q11" s="16"/>
    </row>
    <row r="12" spans="1:17" s="11" customFormat="1" ht="13.9" x14ac:dyDescent="0.25">
      <c r="A12" s="13">
        <v>2026</v>
      </c>
      <c r="B12" s="14">
        <v>171150</v>
      </c>
      <c r="C12" s="15">
        <f t="shared" si="3"/>
        <v>0.26225062057552634</v>
      </c>
      <c r="E12" s="13">
        <v>2026</v>
      </c>
      <c r="F12" s="14">
        <v>187900</v>
      </c>
      <c r="G12" s="10">
        <f t="shared" si="0"/>
        <v>0.28791639851674788</v>
      </c>
      <c r="I12" s="13">
        <v>2026</v>
      </c>
      <c r="J12" s="14">
        <v>198370</v>
      </c>
      <c r="K12" s="10">
        <f t="shared" si="1"/>
        <v>0.30395942508657414</v>
      </c>
      <c r="M12" s="13">
        <v>2026</v>
      </c>
      <c r="N12" s="14">
        <v>190230</v>
      </c>
      <c r="O12" s="10">
        <f t="shared" si="2"/>
        <v>0.29148662314976553</v>
      </c>
      <c r="Q12" s="16"/>
    </row>
    <row r="13" spans="1:17" s="11" customFormat="1" ht="13.9" x14ac:dyDescent="0.25">
      <c r="A13" s="13">
        <v>2027</v>
      </c>
      <c r="B13" s="14">
        <v>170710</v>
      </c>
      <c r="C13" s="15">
        <f t="shared" si="3"/>
        <v>0.26157641506542856</v>
      </c>
      <c r="E13" s="13">
        <v>2027</v>
      </c>
      <c r="F13" s="14">
        <v>187410</v>
      </c>
      <c r="G13" s="10">
        <f t="shared" si="0"/>
        <v>0.28716557874413901</v>
      </c>
      <c r="I13" s="13">
        <v>2027</v>
      </c>
      <c r="J13" s="14">
        <v>197860</v>
      </c>
      <c r="K13" s="10">
        <f t="shared" si="1"/>
        <v>0.30317795960896082</v>
      </c>
      <c r="M13" s="13">
        <v>2027</v>
      </c>
      <c r="N13" s="14">
        <v>189740</v>
      </c>
      <c r="O13" s="10">
        <f t="shared" si="2"/>
        <v>0.29073580337715671</v>
      </c>
      <c r="Q13" s="16"/>
    </row>
    <row r="14" spans="1:17" s="11" customFormat="1" ht="13.9" x14ac:dyDescent="0.25">
      <c r="A14" s="13">
        <v>2028</v>
      </c>
      <c r="B14" s="14">
        <v>170730</v>
      </c>
      <c r="C14" s="15">
        <f>B14/(74.5*8784)</f>
        <v>0.26089228738034986</v>
      </c>
      <c r="E14" s="13">
        <v>2028</v>
      </c>
      <c r="F14" s="14">
        <v>187420</v>
      </c>
      <c r="G14" s="10">
        <f>F14/(74.5*8784)</f>
        <v>0.28639625432451926</v>
      </c>
      <c r="I14" s="13">
        <v>2028</v>
      </c>
      <c r="J14" s="14">
        <v>197840</v>
      </c>
      <c r="K14" s="10">
        <f>J14/(74.5*8784)</f>
        <v>0.30231904255449199</v>
      </c>
      <c r="M14" s="13">
        <v>2028</v>
      </c>
      <c r="N14" s="14">
        <v>189700</v>
      </c>
      <c r="O14" s="10">
        <f>N14/(74.5*8784)</f>
        <v>0.28988031931149988</v>
      </c>
      <c r="Q14" s="16"/>
    </row>
    <row r="15" spans="1:17" s="11" customFormat="1" ht="13.9" x14ac:dyDescent="0.25">
      <c r="A15" s="13">
        <v>2029</v>
      </c>
      <c r="B15" s="14">
        <v>169830</v>
      </c>
      <c r="C15" s="15">
        <f t="shared" si="3"/>
        <v>0.26022800404523305</v>
      </c>
      <c r="E15" s="13">
        <v>2029</v>
      </c>
      <c r="F15" s="14">
        <v>186440</v>
      </c>
      <c r="G15" s="10">
        <f t="shared" si="0"/>
        <v>0.28567926205142347</v>
      </c>
      <c r="I15" s="13">
        <v>2029</v>
      </c>
      <c r="J15" s="14">
        <v>196830</v>
      </c>
      <c r="K15" s="10">
        <f t="shared" si="1"/>
        <v>0.30159970580123197</v>
      </c>
      <c r="M15" s="13">
        <v>2029</v>
      </c>
      <c r="N15" s="14">
        <v>188760</v>
      </c>
      <c r="O15" s="10">
        <f t="shared" si="2"/>
        <v>0.28923416383193895</v>
      </c>
      <c r="Q15" s="16"/>
    </row>
    <row r="16" spans="1:17" s="11" customFormat="1" ht="13.9" x14ac:dyDescent="0.25">
      <c r="A16" s="13">
        <v>2030</v>
      </c>
      <c r="B16" s="14">
        <v>169380</v>
      </c>
      <c r="C16" s="15">
        <f t="shared" si="3"/>
        <v>0.25953847568263305</v>
      </c>
      <c r="E16" s="13">
        <v>2030</v>
      </c>
      <c r="F16" s="14">
        <v>185950</v>
      </c>
      <c r="G16" s="10">
        <f t="shared" si="0"/>
        <v>0.28492844227881464</v>
      </c>
      <c r="I16" s="13">
        <v>2030</v>
      </c>
      <c r="J16" s="14">
        <v>196320</v>
      </c>
      <c r="K16" s="10">
        <f t="shared" si="1"/>
        <v>0.30081824032361865</v>
      </c>
      <c r="M16" s="13">
        <v>2030</v>
      </c>
      <c r="N16" s="14">
        <v>188260</v>
      </c>
      <c r="O16" s="10">
        <f t="shared" si="2"/>
        <v>0.28846802120682785</v>
      </c>
      <c r="Q16" s="16"/>
    </row>
    <row r="17" spans="1:17" s="11" customFormat="1" ht="13.9" x14ac:dyDescent="0.25">
      <c r="A17" s="13">
        <v>2031</v>
      </c>
      <c r="B17" s="14">
        <v>168930</v>
      </c>
      <c r="C17" s="15">
        <f t="shared" si="3"/>
        <v>0.25884894732003311</v>
      </c>
      <c r="E17" s="13">
        <v>2031</v>
      </c>
      <c r="F17" s="14">
        <v>185460</v>
      </c>
      <c r="G17" s="10">
        <f t="shared" si="0"/>
        <v>0.28417762250620576</v>
      </c>
      <c r="I17" s="13">
        <v>2031</v>
      </c>
      <c r="J17" s="14">
        <v>195790</v>
      </c>
      <c r="K17" s="10">
        <f t="shared" si="1"/>
        <v>0.30000612914100089</v>
      </c>
      <c r="M17" s="13">
        <v>2031</v>
      </c>
      <c r="N17" s="14">
        <v>187760</v>
      </c>
      <c r="O17" s="10">
        <f t="shared" si="2"/>
        <v>0.28770187858171675</v>
      </c>
      <c r="Q17" s="16"/>
    </row>
    <row r="18" spans="1:17" s="11" customFormat="1" ht="13.9" x14ac:dyDescent="0.25">
      <c r="A18" s="13">
        <v>2032</v>
      </c>
      <c r="B18" s="14">
        <v>168940</v>
      </c>
      <c r="C18" s="15">
        <f>B18/(74.5*8784)</f>
        <v>0.25815699074583442</v>
      </c>
      <c r="E18" s="13">
        <v>2032</v>
      </c>
      <c r="F18" s="14">
        <v>185450</v>
      </c>
      <c r="G18" s="10">
        <f>F18/(74.5*8784)</f>
        <v>0.28338589992787372</v>
      </c>
      <c r="I18" s="13">
        <v>2032</v>
      </c>
      <c r="J18" s="14">
        <v>195760</v>
      </c>
      <c r="K18" s="10">
        <f>J18/(74.5*8784)</f>
        <v>0.29914059730321146</v>
      </c>
      <c r="M18" s="13">
        <v>2032</v>
      </c>
      <c r="N18" s="14">
        <v>187710</v>
      </c>
      <c r="O18" s="10">
        <f>N18/(74.5*8784)</f>
        <v>0.28683940294128435</v>
      </c>
      <c r="Q18" s="16"/>
    </row>
    <row r="19" spans="1:17" s="11" customFormat="1" ht="13.9" x14ac:dyDescent="0.25">
      <c r="A19" s="13">
        <v>2033</v>
      </c>
      <c r="B19" s="14">
        <v>168030</v>
      </c>
      <c r="C19" s="15">
        <f t="shared" si="3"/>
        <v>0.25746989059483316</v>
      </c>
      <c r="E19" s="13">
        <v>2033</v>
      </c>
      <c r="F19" s="14">
        <v>184470</v>
      </c>
      <c r="G19" s="10">
        <f t="shared" si="0"/>
        <v>0.28266066010848578</v>
      </c>
      <c r="I19" s="13">
        <v>2033</v>
      </c>
      <c r="J19" s="14">
        <v>194740</v>
      </c>
      <c r="K19" s="10">
        <f t="shared" si="1"/>
        <v>0.29839722962826759</v>
      </c>
      <c r="M19" s="13">
        <v>2033</v>
      </c>
      <c r="N19" s="14">
        <v>186760</v>
      </c>
      <c r="O19" s="10">
        <f t="shared" si="2"/>
        <v>0.28616959333149461</v>
      </c>
      <c r="Q19" s="16"/>
    </row>
    <row r="20" spans="1:17" s="11" customFormat="1" ht="13.9" x14ac:dyDescent="0.25">
      <c r="A20" s="13">
        <v>2034</v>
      </c>
      <c r="B20" s="14">
        <v>167570</v>
      </c>
      <c r="C20" s="15">
        <f t="shared" si="3"/>
        <v>0.25676503937973094</v>
      </c>
      <c r="E20" s="13">
        <v>2034</v>
      </c>
      <c r="F20" s="14">
        <v>183970</v>
      </c>
      <c r="G20" s="10">
        <f t="shared" si="0"/>
        <v>0.28189451748337468</v>
      </c>
      <c r="I20" s="13">
        <v>2034</v>
      </c>
      <c r="J20" s="14">
        <v>194220</v>
      </c>
      <c r="K20" s="10">
        <f t="shared" si="1"/>
        <v>0.29760044129815205</v>
      </c>
      <c r="M20" s="13">
        <v>2034</v>
      </c>
      <c r="N20" s="14">
        <v>186250</v>
      </c>
      <c r="O20" s="10">
        <f t="shared" si="2"/>
        <v>0.28538812785388129</v>
      </c>
      <c r="Q20" s="16"/>
    </row>
    <row r="21" spans="1:17" s="11" customFormat="1" ht="13.9" x14ac:dyDescent="0.25">
      <c r="A21" s="13">
        <v>2035</v>
      </c>
      <c r="B21" s="14">
        <v>167110</v>
      </c>
      <c r="C21" s="15">
        <f t="shared" si="3"/>
        <v>0.25606018816462872</v>
      </c>
      <c r="E21" s="13">
        <v>2035</v>
      </c>
      <c r="F21" s="14">
        <v>183460</v>
      </c>
      <c r="G21" s="10">
        <f t="shared" si="0"/>
        <v>0.28111305200576137</v>
      </c>
      <c r="I21" s="13">
        <v>2035</v>
      </c>
      <c r="J21" s="14">
        <v>193690</v>
      </c>
      <c r="K21" s="10">
        <f t="shared" si="1"/>
        <v>0.29678833011553429</v>
      </c>
      <c r="M21" s="13">
        <v>2035</v>
      </c>
      <c r="N21" s="14">
        <v>185740</v>
      </c>
      <c r="O21" s="10">
        <f t="shared" si="2"/>
        <v>0.28460666237626797</v>
      </c>
      <c r="Q21" s="16"/>
    </row>
    <row r="22" spans="1:17" s="11" customFormat="1" ht="13.9" x14ac:dyDescent="0.25">
      <c r="A22" s="13">
        <v>2036</v>
      </c>
      <c r="B22" s="14">
        <v>167110</v>
      </c>
      <c r="C22" s="15">
        <f>B22/(74.5*8784)</f>
        <v>0.2553605701641789</v>
      </c>
      <c r="E22" s="13">
        <v>2036</v>
      </c>
      <c r="F22" s="14">
        <v>183440</v>
      </c>
      <c r="G22" s="10">
        <f>F22/(74.5*8784)</f>
        <v>0.2803144215840882</v>
      </c>
      <c r="I22" s="13">
        <v>2036</v>
      </c>
      <c r="J22" s="14">
        <v>193630</v>
      </c>
      <c r="K22" s="10">
        <f>J22/(74.5*8784)</f>
        <v>0.29588574711800592</v>
      </c>
      <c r="M22" s="13">
        <v>2036</v>
      </c>
      <c r="N22" s="14">
        <v>185670</v>
      </c>
      <c r="O22" s="10">
        <f>N22/(74.5*8784)</f>
        <v>0.2837220816371438</v>
      </c>
      <c r="Q22" s="16"/>
    </row>
    <row r="23" spans="1:17" s="11" customFormat="1" ht="13.9" x14ac:dyDescent="0.25">
      <c r="A23" s="13">
        <v>2037</v>
      </c>
      <c r="B23" s="14">
        <v>166190</v>
      </c>
      <c r="C23" s="15">
        <f t="shared" si="3"/>
        <v>0.25465048573442434</v>
      </c>
      <c r="E23" s="13">
        <v>2037</v>
      </c>
      <c r="F23" s="14">
        <v>182450</v>
      </c>
      <c r="G23" s="10">
        <f t="shared" si="0"/>
        <v>0.279565443903037</v>
      </c>
      <c r="I23" s="13">
        <v>2037</v>
      </c>
      <c r="J23" s="14">
        <v>192620</v>
      </c>
      <c r="K23" s="10">
        <f t="shared" si="1"/>
        <v>0.29514878489779656</v>
      </c>
      <c r="M23" s="13">
        <v>2037</v>
      </c>
      <c r="N23" s="14">
        <v>184720</v>
      </c>
      <c r="O23" s="10">
        <f t="shared" si="2"/>
        <v>0.28304373142104133</v>
      </c>
      <c r="Q23" s="16"/>
    </row>
    <row r="24" spans="1:17" s="11" customFormat="1" ht="13.9" x14ac:dyDescent="0.25">
      <c r="A24" s="13">
        <v>2038</v>
      </c>
      <c r="B24" s="14">
        <v>165730</v>
      </c>
      <c r="C24" s="15">
        <f t="shared" si="3"/>
        <v>0.25394563451932212</v>
      </c>
      <c r="E24" s="13">
        <v>2038</v>
      </c>
      <c r="F24" s="14">
        <v>181940</v>
      </c>
      <c r="G24" s="10">
        <f t="shared" si="0"/>
        <v>0.27878397842542368</v>
      </c>
      <c r="I24" s="13">
        <v>2038</v>
      </c>
      <c r="J24" s="14">
        <v>192070</v>
      </c>
      <c r="K24" s="10">
        <f t="shared" si="1"/>
        <v>0.29430602801017436</v>
      </c>
      <c r="M24" s="13">
        <v>2038</v>
      </c>
      <c r="N24" s="14">
        <v>184200</v>
      </c>
      <c r="O24" s="10">
        <f t="shared" si="2"/>
        <v>0.28224694309092579</v>
      </c>
      <c r="Q24" s="16"/>
    </row>
    <row r="25" spans="1:17" s="11" customFormat="1" ht="13.9" x14ac:dyDescent="0.25">
      <c r="A25" s="13">
        <v>2039</v>
      </c>
      <c r="B25" s="14">
        <v>165260</v>
      </c>
      <c r="C25" s="15">
        <f t="shared" si="3"/>
        <v>0.25322546045171768</v>
      </c>
      <c r="E25" s="13">
        <v>2039</v>
      </c>
      <c r="F25" s="14">
        <v>181420</v>
      </c>
      <c r="G25" s="10">
        <f t="shared" si="0"/>
        <v>0.27798719009530815</v>
      </c>
      <c r="I25" s="13">
        <v>2039</v>
      </c>
      <c r="J25" s="14">
        <v>191530</v>
      </c>
      <c r="K25" s="10">
        <f t="shared" si="1"/>
        <v>0.29347859397505438</v>
      </c>
      <c r="M25" s="13">
        <v>2039</v>
      </c>
      <c r="N25" s="14">
        <v>183670</v>
      </c>
      <c r="O25" s="10">
        <f t="shared" si="2"/>
        <v>0.28143483190830804</v>
      </c>
      <c r="Q25" s="16"/>
    </row>
    <row r="26" spans="1:17" s="11" customFormat="1" ht="13.9" x14ac:dyDescent="0.25">
      <c r="A26" s="13">
        <v>2040</v>
      </c>
      <c r="B26" s="14">
        <v>165230</v>
      </c>
      <c r="C26" s="15">
        <f>B26/(74.5*8784)</f>
        <v>0.25248774464859841</v>
      </c>
      <c r="E26" s="13">
        <v>2040</v>
      </c>
      <c r="F26" s="14">
        <v>181380</v>
      </c>
      <c r="G26" s="10">
        <f>F26/(74.5*8784)</f>
        <v>0.27716653830637766</v>
      </c>
      <c r="I26" s="13">
        <v>2040</v>
      </c>
      <c r="J26" s="14">
        <v>191460</v>
      </c>
      <c r="K26" s="10">
        <f>J26/(74.5*8784)</f>
        <v>0.29256977298566034</v>
      </c>
      <c r="M26" s="13">
        <v>2040</v>
      </c>
      <c r="N26" s="14">
        <v>183590</v>
      </c>
      <c r="O26" s="10">
        <f>N26/(74.5*8784)</f>
        <v>0.28054363638586327</v>
      </c>
      <c r="Q26" s="16"/>
    </row>
    <row r="27" spans="1:17" s="11" customFormat="1" ht="13.9" x14ac:dyDescent="0.25">
      <c r="A27" s="13">
        <v>2041</v>
      </c>
      <c r="B27" s="14">
        <v>164310</v>
      </c>
      <c r="C27" s="15">
        <f t="shared" si="3"/>
        <v>0.25176978946400663</v>
      </c>
      <c r="E27" s="13">
        <v>2041</v>
      </c>
      <c r="F27" s="14">
        <v>180380</v>
      </c>
      <c r="G27" s="10">
        <f t="shared" si="0"/>
        <v>0.27639361343507707</v>
      </c>
      <c r="I27" s="13">
        <v>2041</v>
      </c>
      <c r="J27" s="14">
        <v>190440</v>
      </c>
      <c r="K27" s="10">
        <f t="shared" si="1"/>
        <v>0.2918084030523122</v>
      </c>
      <c r="M27" s="13">
        <v>2041</v>
      </c>
      <c r="N27" s="14">
        <v>182620</v>
      </c>
      <c r="O27" s="10">
        <f t="shared" si="2"/>
        <v>0.27982593239557474</v>
      </c>
      <c r="Q27" s="16"/>
    </row>
    <row r="28" spans="1:17" s="11" customFormat="1" ht="13.9" x14ac:dyDescent="0.25">
      <c r="A28" s="13">
        <v>2042</v>
      </c>
      <c r="B28" s="14">
        <v>163830</v>
      </c>
      <c r="C28" s="15">
        <f t="shared" si="3"/>
        <v>0.25103429254389997</v>
      </c>
      <c r="E28" s="13">
        <v>2042</v>
      </c>
      <c r="F28" s="14">
        <v>179860</v>
      </c>
      <c r="G28" s="10">
        <f t="shared" si="0"/>
        <v>0.27559682510496153</v>
      </c>
      <c r="I28" s="13">
        <v>2042</v>
      </c>
      <c r="J28" s="14">
        <v>189880</v>
      </c>
      <c r="K28" s="10">
        <f t="shared" si="1"/>
        <v>0.29095032331218779</v>
      </c>
      <c r="M28" s="13">
        <v>2042</v>
      </c>
      <c r="N28" s="14">
        <v>182100</v>
      </c>
      <c r="O28" s="10">
        <f t="shared" si="2"/>
        <v>0.2790291440654592</v>
      </c>
      <c r="Q28" s="16"/>
    </row>
    <row r="29" spans="1:17" s="11" customFormat="1" ht="13.9" x14ac:dyDescent="0.25">
      <c r="A29" s="13">
        <v>2043</v>
      </c>
      <c r="B29" s="14">
        <v>163360</v>
      </c>
      <c r="C29" s="15">
        <f t="shared" si="3"/>
        <v>0.25031411847629553</v>
      </c>
      <c r="E29" s="13">
        <v>2043</v>
      </c>
      <c r="F29" s="14">
        <v>179340</v>
      </c>
      <c r="G29" s="10">
        <f t="shared" si="0"/>
        <v>0.27480003677484599</v>
      </c>
      <c r="I29" s="13">
        <v>2043</v>
      </c>
      <c r="J29" s="14">
        <v>189330</v>
      </c>
      <c r="K29" s="10">
        <f t="shared" si="1"/>
        <v>0.29010756642456559</v>
      </c>
      <c r="M29" s="13">
        <v>2043</v>
      </c>
      <c r="N29" s="14">
        <v>181560</v>
      </c>
      <c r="O29" s="10">
        <f t="shared" si="2"/>
        <v>0.27820171003033922</v>
      </c>
    </row>
    <row r="30" spans="1:17" s="11" customFormat="1" ht="13.9" x14ac:dyDescent="0.25">
      <c r="A30" s="13">
        <v>2044</v>
      </c>
      <c r="B30" s="14">
        <v>163320</v>
      </c>
      <c r="C30" s="15">
        <f>B30/(74.5*8784)</f>
        <v>0.24956907617266291</v>
      </c>
      <c r="E30" s="13">
        <v>2044</v>
      </c>
      <c r="F30" s="14">
        <v>179280</v>
      </c>
      <c r="G30" s="10">
        <f>F30/(74.5*8784)</f>
        <v>0.27395753108152709</v>
      </c>
      <c r="I30" s="13">
        <v>2044</v>
      </c>
      <c r="J30" s="14">
        <v>189250</v>
      </c>
      <c r="K30" s="10">
        <f>J30/(74.5*8784)</f>
        <v>0.28919267490617473</v>
      </c>
      <c r="M30" s="13">
        <v>2044</v>
      </c>
      <c r="N30" s="14">
        <v>181470</v>
      </c>
      <c r="O30" s="10">
        <f>N30/(74.5*8784)</f>
        <v>0.27730406718744272</v>
      </c>
    </row>
    <row r="31" spans="1:17" s="11" customFormat="1" ht="13.9" x14ac:dyDescent="0.25">
      <c r="A31" s="13">
        <v>2045</v>
      </c>
      <c r="B31" s="14">
        <v>162400</v>
      </c>
      <c r="C31" s="15">
        <f t="shared" si="3"/>
        <v>0.24884312463608224</v>
      </c>
      <c r="E31" s="13">
        <v>2045</v>
      </c>
      <c r="F31" s="14">
        <v>178280</v>
      </c>
      <c r="G31" s="10">
        <f t="shared" si="0"/>
        <v>0.27317581440961047</v>
      </c>
      <c r="I31" s="13">
        <v>2045</v>
      </c>
      <c r="J31" s="14">
        <v>188220</v>
      </c>
      <c r="K31" s="10">
        <f t="shared" si="1"/>
        <v>0.28840672979681897</v>
      </c>
      <c r="M31" s="13">
        <v>2045</v>
      </c>
      <c r="N31" s="14">
        <v>180500</v>
      </c>
      <c r="O31" s="10">
        <f t="shared" si="2"/>
        <v>0.27657748766510376</v>
      </c>
    </row>
    <row r="32" spans="1:17" s="11" customFormat="1" ht="13.9" x14ac:dyDescent="0.25">
      <c r="A32" s="13">
        <v>2046</v>
      </c>
      <c r="B32" s="14">
        <v>161910</v>
      </c>
      <c r="C32" s="15">
        <f t="shared" si="3"/>
        <v>0.24809230486347339</v>
      </c>
      <c r="E32" s="13">
        <v>2046</v>
      </c>
      <c r="F32" s="14">
        <v>177750</v>
      </c>
      <c r="G32" s="10">
        <f t="shared" si="0"/>
        <v>0.27236370322699271</v>
      </c>
      <c r="I32" s="13">
        <v>2046</v>
      </c>
      <c r="J32" s="14">
        <v>187660</v>
      </c>
      <c r="K32" s="10">
        <f t="shared" si="1"/>
        <v>0.28754865005669455</v>
      </c>
      <c r="M32" s="13">
        <v>2046</v>
      </c>
      <c r="N32" s="14">
        <v>179960</v>
      </c>
      <c r="O32" s="10">
        <f t="shared" si="2"/>
        <v>0.27575005362998378</v>
      </c>
    </row>
    <row r="33" spans="1:15" s="11" customFormat="1" ht="13.9" x14ac:dyDescent="0.25">
      <c r="A33" s="13">
        <v>2047</v>
      </c>
      <c r="B33" s="14">
        <v>161430</v>
      </c>
      <c r="C33" s="15">
        <f t="shared" si="3"/>
        <v>0.24735680794336673</v>
      </c>
      <c r="E33" s="13">
        <v>2047</v>
      </c>
      <c r="F33" s="14">
        <v>177220</v>
      </c>
      <c r="G33" s="10">
        <f t="shared" si="0"/>
        <v>0.27155159204437496</v>
      </c>
      <c r="I33" s="13">
        <v>2047</v>
      </c>
      <c r="J33" s="14">
        <v>187100</v>
      </c>
      <c r="K33" s="10">
        <f t="shared" si="1"/>
        <v>0.28669057031657014</v>
      </c>
      <c r="M33" s="13">
        <v>2047</v>
      </c>
      <c r="N33" s="14">
        <v>179420</v>
      </c>
      <c r="O33" s="10">
        <f t="shared" si="2"/>
        <v>0.2749226195948638</v>
      </c>
    </row>
    <row r="34" spans="1:15" s="11" customFormat="1" ht="13.9" x14ac:dyDescent="0.25">
      <c r="A34" s="13">
        <v>2048</v>
      </c>
      <c r="B34" s="14">
        <v>161380</v>
      </c>
      <c r="C34" s="15">
        <f>B34/(74.5*8784)</f>
        <v>0.24660456473637241</v>
      </c>
      <c r="E34" s="13">
        <v>2048</v>
      </c>
      <c r="F34" s="14">
        <v>177150</v>
      </c>
      <c r="G34" s="10">
        <f>F34/(74.5*8784)</f>
        <v>0.27070268089632155</v>
      </c>
      <c r="I34" s="13">
        <v>2048</v>
      </c>
      <c r="J34" s="14">
        <v>187000</v>
      </c>
      <c r="K34" s="10">
        <f>J34/(74.5*8784)</f>
        <v>0.28575445287954915</v>
      </c>
      <c r="M34" s="13">
        <v>2048</v>
      </c>
      <c r="N34" s="14">
        <v>179310</v>
      </c>
      <c r="O34" s="10">
        <f>N34/(74.5*8784)</f>
        <v>0.27400337404188213</v>
      </c>
    </row>
    <row r="35" spans="1:15" s="11" customFormat="1" ht="13.9" x14ac:dyDescent="0.25">
      <c r="A35" s="13">
        <v>2049</v>
      </c>
      <c r="B35" s="14">
        <v>160460</v>
      </c>
      <c r="C35" s="15">
        <f t="shared" si="3"/>
        <v>0.24587049125065122</v>
      </c>
      <c r="E35" s="13">
        <v>2049</v>
      </c>
      <c r="F35" s="14">
        <v>176150</v>
      </c>
      <c r="G35" s="10">
        <f t="shared" si="0"/>
        <v>0.26991204682663722</v>
      </c>
      <c r="I35" s="13">
        <v>2049</v>
      </c>
      <c r="J35" s="14">
        <v>185970</v>
      </c>
      <c r="K35" s="10">
        <f t="shared" si="1"/>
        <v>0.28495908798381908</v>
      </c>
      <c r="M35" s="13">
        <v>2049</v>
      </c>
      <c r="N35" s="14">
        <v>178340</v>
      </c>
      <c r="O35" s="10">
        <f t="shared" si="2"/>
        <v>0.27326775152462385</v>
      </c>
    </row>
    <row r="36" spans="1:15" s="11" customFormat="1" ht="14.45" thickBot="1" x14ac:dyDescent="0.3">
      <c r="A36" s="17">
        <v>2050</v>
      </c>
      <c r="B36" s="18">
        <f>B35*0.997</f>
        <v>159978.62</v>
      </c>
      <c r="C36" s="19">
        <f t="shared" si="3"/>
        <v>0.24513287977689927</v>
      </c>
      <c r="E36" s="17">
        <v>2050</v>
      </c>
      <c r="F36" s="18">
        <f>F35*0.997</f>
        <v>175621.55</v>
      </c>
      <c r="G36" s="20">
        <f t="shared" si="0"/>
        <v>0.26910231068615731</v>
      </c>
      <c r="I36" s="17">
        <v>2050</v>
      </c>
      <c r="J36" s="18">
        <f>J35*0.997</f>
        <v>185412.09</v>
      </c>
      <c r="K36" s="20">
        <f t="shared" si="1"/>
        <v>0.28410421071986758</v>
      </c>
      <c r="M36" s="17">
        <v>2050</v>
      </c>
      <c r="N36" s="18">
        <f>N35*0.997</f>
        <v>177804.98</v>
      </c>
      <c r="O36" s="20">
        <f t="shared" si="2"/>
        <v>0.27244794827004998</v>
      </c>
    </row>
  </sheetData>
  <mergeCells count="5">
    <mergeCell ref="B3:C3"/>
    <mergeCell ref="F3:G3"/>
    <mergeCell ref="J3:K3"/>
    <mergeCell ref="N3:O3"/>
    <mergeCell ref="M1:P1"/>
  </mergeCells>
  <pageMargins left="0.7" right="0.7" top="0.75" bottom="0.75" header="0.3" footer="0.3"/>
  <pageSetup scale="75" orientation="landscape" r:id="rId1"/>
  <ignoredErrors>
    <ignoredError sqref="C10 C14 C18 C22 C26 C30 C34 G10 G14 G18 G22 G26 G30 G34 K10 K14 K18 K22 K26 K30 K34 O10 O14 O18 O22 O26 O30 O34" formula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5B8043A39AA49805AA9683ED04662" ma:contentTypeVersion="" ma:contentTypeDescription="Create a new document." ma:contentTypeScope="" ma:versionID="1a571ba6eabe1b0a14b5c5ecaae2104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17A01BB-02CC-4BF5-9CDD-16276F4E5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205D2-DE82-44A3-8F8D-7293AEEF4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B47E8-0162-4392-B0F7-650C4874094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Interrogatory No. 36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