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Summary" sheetId="1" r:id="rId1"/>
    <sheet name="Annual and CPVRR" sheetId="2" r:id="rId2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F20" i="1"/>
  <c r="G20" i="1"/>
  <c r="F19" i="1"/>
  <c r="G19" i="1"/>
  <c r="F18" i="1"/>
  <c r="G18" i="1"/>
  <c r="F17" i="1"/>
  <c r="G17" i="1"/>
  <c r="F16" i="1"/>
  <c r="G16" i="1"/>
  <c r="F15" i="1"/>
  <c r="G15" i="1"/>
  <c r="F14" i="1"/>
  <c r="G14" i="1"/>
  <c r="F13" i="1"/>
  <c r="G13" i="1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13" i="2"/>
  <c r="AG46" i="2"/>
  <c r="AH46" i="2"/>
  <c r="BZ46" i="2"/>
  <c r="CA46" i="2"/>
  <c r="BQ46" i="2"/>
  <c r="BR46" i="2"/>
  <c r="BH46" i="2"/>
  <c r="BI46" i="2"/>
  <c r="AY46" i="2"/>
  <c r="AZ46" i="2"/>
  <c r="AP46" i="2"/>
  <c r="AQ46" i="2"/>
  <c r="X46" i="2"/>
  <c r="Y46" i="2"/>
  <c r="O46" i="2"/>
  <c r="P46" i="2"/>
  <c r="F46" i="2"/>
  <c r="G46" i="2"/>
  <c r="BY46" i="2" l="1"/>
  <c r="E21" i="1" s="1"/>
  <c r="BX46" i="2"/>
  <c r="D21" i="1" s="1"/>
  <c r="BW46" i="2"/>
  <c r="C21" i="1" s="1"/>
  <c r="BP46" i="2"/>
  <c r="E20" i="1" s="1"/>
  <c r="BO46" i="2"/>
  <c r="D20" i="1" s="1"/>
  <c r="BN46" i="2"/>
  <c r="C20" i="1" s="1"/>
  <c r="BG46" i="2"/>
  <c r="E19" i="1" s="1"/>
  <c r="BF46" i="2"/>
  <c r="D19" i="1" s="1"/>
  <c r="BE46" i="2"/>
  <c r="C19" i="1" s="1"/>
  <c r="AX46" i="2"/>
  <c r="E18" i="1" s="1"/>
  <c r="AW46" i="2"/>
  <c r="D18" i="1" s="1"/>
  <c r="AV46" i="2"/>
  <c r="C18" i="1" s="1"/>
  <c r="AO46" i="2"/>
  <c r="E17" i="1" s="1"/>
  <c r="AN46" i="2"/>
  <c r="D17" i="1" s="1"/>
  <c r="AM46" i="2"/>
  <c r="C17" i="1" s="1"/>
  <c r="AF46" i="2"/>
  <c r="E16" i="1" s="1"/>
  <c r="AE46" i="2"/>
  <c r="D16" i="1" s="1"/>
  <c r="AD46" i="2"/>
  <c r="C16" i="1" s="1"/>
  <c r="W46" i="2"/>
  <c r="E15" i="1" s="1"/>
  <c r="V46" i="2"/>
  <c r="D15" i="1" s="1"/>
  <c r="U46" i="2"/>
  <c r="C15" i="1" s="1"/>
  <c r="N46" i="2"/>
  <c r="E14" i="1" s="1"/>
  <c r="M46" i="2"/>
  <c r="D14" i="1" s="1"/>
  <c r="L46" i="2"/>
  <c r="C14" i="1" s="1"/>
  <c r="D46" i="2"/>
  <c r="D13" i="1" s="1"/>
  <c r="E46" i="2"/>
  <c r="E13" i="1" s="1"/>
  <c r="C46" i="2"/>
  <c r="C13" i="1" s="1"/>
  <c r="AI46" i="2" l="1"/>
  <c r="H16" i="1" s="1"/>
  <c r="BJ46" i="2"/>
  <c r="H19" i="1" s="1"/>
  <c r="CB46" i="2"/>
  <c r="H21" i="1" s="1"/>
  <c r="BS46" i="2"/>
  <c r="H20" i="1" s="1"/>
  <c r="BA46" i="2"/>
  <c r="H18" i="1" s="1"/>
  <c r="AR46" i="2"/>
  <c r="H17" i="1" s="1"/>
  <c r="Z46" i="2"/>
  <c r="H15" i="1" s="1"/>
  <c r="Q46" i="2"/>
  <c r="H14" i="1" s="1"/>
  <c r="H46" i="2"/>
  <c r="H13" i="1" s="1"/>
</calcChain>
</file>

<file path=xl/sharedStrings.xml><?xml version="1.0" encoding="utf-8"?>
<sst xmlns="http://schemas.openxmlformats.org/spreadsheetml/2006/main" count="314" uniqueCount="47">
  <si>
    <t>Environmental</t>
  </si>
  <si>
    <t>Fuel</t>
  </si>
  <si>
    <t>Compliance</t>
  </si>
  <si>
    <t>Cost</t>
  </si>
  <si>
    <t>Forecast</t>
  </si>
  <si>
    <t>(Millions)</t>
  </si>
  <si>
    <t xml:space="preserve"> ---------</t>
  </si>
  <si>
    <t xml:space="preserve"> --------------</t>
  </si>
  <si>
    <t>High Fuel Cost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</si>
  <si>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</si>
  <si>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</si>
  <si>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r>
      <t>High CO</t>
    </r>
    <r>
      <rPr>
        <vertAlign val="subscript"/>
        <sz val="12"/>
        <rFont val="Times New Roman"/>
        <family val="1"/>
      </rPr>
      <t>2</t>
    </r>
  </si>
  <si>
    <t>Mid Fuel Cost</t>
  </si>
  <si>
    <t>&lt;--- Base Case Scenario</t>
  </si>
  <si>
    <t>Low Fuel Cost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</si>
  <si>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</si>
  <si>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</si>
  <si>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t>Net System</t>
  </si>
  <si>
    <t>Savings</t>
  </si>
  <si>
    <t>SolarTogether</t>
  </si>
  <si>
    <t>Charges</t>
  </si>
  <si>
    <t>Credits</t>
  </si>
  <si>
    <t>Remaining Net</t>
  </si>
  <si>
    <t>System Savings</t>
  </si>
  <si>
    <t>Discount</t>
  </si>
  <si>
    <t>Year</t>
  </si>
  <si>
    <t>Factor</t>
  </si>
  <si>
    <t>CPVRR Thru 2051</t>
  </si>
  <si>
    <r>
      <t>High Fuel &amp; Low CO</t>
    </r>
    <r>
      <rPr>
        <vertAlign val="subscript"/>
        <sz val="11"/>
        <rFont val="Times New Roman"/>
        <family val="1"/>
      </rPr>
      <t>2</t>
    </r>
  </si>
  <si>
    <r>
      <t>High Fuel &amp; Mid CO</t>
    </r>
    <r>
      <rPr>
        <vertAlign val="subscript"/>
        <sz val="11"/>
        <rFont val="Times New Roman"/>
        <family val="1"/>
      </rPr>
      <t>2</t>
    </r>
  </si>
  <si>
    <r>
      <t>High Fuel &amp; High CO</t>
    </r>
    <r>
      <rPr>
        <vertAlign val="subscript"/>
        <sz val="11"/>
        <rFont val="Times New Roman"/>
        <family val="1"/>
      </rPr>
      <t>2</t>
    </r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</si>
  <si>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</si>
  <si>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</si>
  <si>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r>
      <t>Mid Fuel &amp; High CO</t>
    </r>
    <r>
      <rPr>
        <vertAlign val="subscript"/>
        <sz val="11"/>
        <rFont val="Times New Roman"/>
        <family val="1"/>
      </rPr>
      <t>2</t>
    </r>
  </si>
  <si>
    <r>
      <t>Low Fuel &amp; Low CO</t>
    </r>
    <r>
      <rPr>
        <vertAlign val="subscript"/>
        <sz val="11"/>
        <rFont val="Times New Roman"/>
        <family val="1"/>
      </rPr>
      <t>2</t>
    </r>
  </si>
  <si>
    <r>
      <t>Low Fuel &amp; Mid CO</t>
    </r>
    <r>
      <rPr>
        <vertAlign val="subscript"/>
        <sz val="11"/>
        <rFont val="Times New Roman"/>
        <family val="1"/>
      </rPr>
      <t>2</t>
    </r>
  </si>
  <si>
    <r>
      <t>Low Fuel &amp; High CO</t>
    </r>
    <r>
      <rPr>
        <vertAlign val="subscript"/>
        <sz val="11"/>
        <rFont val="Times New Roman"/>
        <family val="1"/>
      </rPr>
      <t>2</t>
    </r>
  </si>
  <si>
    <t>Florida Power &amp; Light Company</t>
  </si>
  <si>
    <t>Docket No. 20190061-EI</t>
  </si>
  <si>
    <t>Attachment No. 1</t>
  </si>
  <si>
    <t>Participant</t>
  </si>
  <si>
    <t xml:space="preserve">Participant </t>
  </si>
  <si>
    <t>Low Income</t>
  </si>
  <si>
    <t>Staff's Ninth Set of Interrogatories</t>
  </si>
  <si>
    <t>Interrogatory No. 235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</si>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</sst>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8" fontId="2" fillId="0" borderId="0" xfId="0" applyNumberFormat="1" applyFont="1"/>
    <xf numFmtId="0" fontId="4" fillId="0" borderId="6" xfId="1" applyNumberFormat="1" applyFont="1" applyFill="1" applyBorder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4" fillId="0" borderId="0" xfId="1" quotePrefix="1" applyNumberFormat="1" applyFont="1" applyAlignment="1"/>
    <xf numFmtId="0" fontId="4" fillId="0" borderId="0" xfId="1" applyNumberFormat="1" applyFont="1" applyAlignment="1"/>
    <xf numFmtId="6" fontId="2" fillId="0" borderId="0" xfId="0" applyNumberFormat="1" applyFont="1"/>
    <xf numFmtId="0" fontId="2" fillId="0" borderId="8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8" fillId="0" borderId="7" xfId="2" applyFont="1" applyBorder="1" applyAlignment="1">
      <alignment horizontal="center" vertical="center" wrapText="1"/>
    </xf>
    <xf numFmtId="5" fontId="4" fillId="0" borderId="1" xfId="1" applyNumberFormat="1" applyFont="1" applyFill="1" applyBorder="1" applyAlignment="1">
      <alignment horizontal="center"/>
    </xf>
    <xf numFmtId="5" fontId="4" fillId="0" borderId="3" xfId="1" applyNumberFormat="1" applyFont="1" applyFill="1" applyBorder="1" applyAlignment="1">
      <alignment horizontal="center"/>
    </xf>
    <xf numFmtId="5" fontId="4" fillId="0" borderId="6" xfId="1" applyNumberFormat="1" applyFont="1" applyFill="1" applyBorder="1" applyAlignment="1">
      <alignment horizontal="center"/>
    </xf>
    <xf numFmtId="5" fontId="4" fillId="0" borderId="2" xfId="1" applyNumberFormat="1" applyFont="1" applyFill="1" applyBorder="1" applyAlignment="1">
      <alignment horizontal="center"/>
    </xf>
    <xf numFmtId="5" fontId="4" fillId="0" borderId="4" xfId="1" applyNumberFormat="1" applyFont="1" applyFill="1" applyBorder="1" applyAlignment="1">
      <alignment horizontal="center"/>
    </xf>
    <xf numFmtId="5" fontId="4" fillId="0" borderId="5" xfId="1" applyNumberFormat="1" applyFont="1" applyFill="1" applyBorder="1" applyAlignment="1">
      <alignment horizontal="center"/>
    </xf>
    <xf numFmtId="0" fontId="7" fillId="0" borderId="0" xfId="0" applyFont="1"/>
    <xf numFmtId="5" fontId="2" fillId="0" borderId="9" xfId="0" applyNumberFormat="1" applyFont="1" applyBorder="1" applyAlignment="1">
      <alignment horizontal="center"/>
    </xf>
    <xf numFmtId="5" fontId="2" fillId="0" borderId="18" xfId="0" applyNumberFormat="1" applyFont="1" applyBorder="1" applyAlignment="1">
      <alignment horizontal="center"/>
    </xf>
    <xf numFmtId="5" fontId="2" fillId="0" borderId="11" xfId="0" applyNumberFormat="1" applyFont="1" applyBorder="1" applyAlignment="1">
      <alignment horizontal="center"/>
    </xf>
    <xf numFmtId="5" fontId="2" fillId="0" borderId="19" xfId="0" applyNumberFormat="1" applyFont="1" applyBorder="1" applyAlignment="1">
      <alignment horizontal="center"/>
    </xf>
    <xf numFmtId="5" fontId="2" fillId="0" borderId="13" xfId="0" applyNumberFormat="1" applyFont="1" applyBorder="1" applyAlignment="1">
      <alignment horizontal="center"/>
    </xf>
    <xf numFmtId="5" fontId="2" fillId="0" borderId="20" xfId="0" applyNumberFormat="1" applyFont="1" applyBorder="1" applyAlignment="1">
      <alignment horizontal="center"/>
    </xf>
    <xf numFmtId="5" fontId="8" fillId="0" borderId="14" xfId="2" applyNumberFormat="1" applyFont="1" applyBorder="1" applyAlignment="1">
      <alignment horizontal="center" vertical="center" wrapText="1"/>
    </xf>
    <xf numFmtId="5" fontId="8" fillId="0" borderId="21" xfId="2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7" fontId="2" fillId="0" borderId="0" xfId="0" applyNumberFormat="1" applyFont="1"/>
    <xf numFmtId="5" fontId="2" fillId="0" borderId="22" xfId="0" applyNumberFormat="1" applyFont="1" applyBorder="1" applyAlignment="1">
      <alignment horizontal="center"/>
    </xf>
    <xf numFmtId="5" fontId="2" fillId="0" borderId="23" xfId="0" applyNumberFormat="1" applyFont="1" applyBorder="1" applyAlignment="1">
      <alignment horizontal="center"/>
    </xf>
    <xf numFmtId="5" fontId="2" fillId="0" borderId="24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A6" sqref="A6"/>
    </sheetView>
  </sheetViews>
  <sheetFormatPr defaultColWidth="9.1796875" defaultRowHeight="14" x14ac:dyDescent="0.3"/>
  <cols>
    <col min="1" max="1" width="34.453125" style="1" customWidth="1"/>
    <col min="2" max="2" width="13.26953125" style="1" bestFit="1" customWidth="1"/>
    <col min="3" max="3" width="11.1796875" style="1" bestFit="1" customWidth="1"/>
    <col min="4" max="4" width="13.453125" style="1" bestFit="1" customWidth="1"/>
    <col min="5" max="7" width="13.26953125" style="1" customWidth="1"/>
    <col min="8" max="8" width="14.54296875" style="1" bestFit="1" customWidth="1"/>
    <col min="9" max="16384" width="9.1796875" style="1"/>
  </cols>
  <sheetData>
    <row r="1" spans="1:13" x14ac:dyDescent="0.3">
      <c r="A1" s="41" t="s">
        <v>37</v>
      </c>
    </row>
    <row r="2" spans="1:13" x14ac:dyDescent="0.3">
      <c r="A2" s="41" t="s">
        <v>38</v>
      </c>
    </row>
    <row r="3" spans="1:13" x14ac:dyDescent="0.3">
      <c r="A3" s="43" t="s">
        <v>43</v>
      </c>
    </row>
    <row r="4" spans="1:13" x14ac:dyDescent="0.3">
      <c r="A4" s="42" t="s">
        <v>44</v>
      </c>
    </row>
    <row r="5" spans="1:13" x14ac:dyDescent="0.3">
      <c r="A5" s="42" t="s">
        <v>39</v>
      </c>
    </row>
    <row r="6" spans="1:13" x14ac:dyDescent="0.3">
      <c r="A6" s="42" t="s">
        <v>45</v>
      </c>
    </row>
    <row r="7" spans="1:13" ht="14.5" thickBot="1" x14ac:dyDescent="0.35"/>
    <row r="8" spans="1:13" ht="15.5" x14ac:dyDescent="0.35">
      <c r="A8" s="2"/>
      <c r="B8" s="3" t="s">
        <v>0</v>
      </c>
      <c r="C8" s="3"/>
      <c r="D8" s="3" t="s">
        <v>40</v>
      </c>
      <c r="E8" s="3" t="s">
        <v>41</v>
      </c>
      <c r="F8" s="3" t="s">
        <v>42</v>
      </c>
      <c r="G8" s="3" t="s">
        <v>42</v>
      </c>
      <c r="H8" s="3"/>
    </row>
    <row r="9" spans="1:13" ht="15.5" x14ac:dyDescent="0.35">
      <c r="A9" s="4" t="s">
        <v>1</v>
      </c>
      <c r="B9" s="5" t="s">
        <v>2</v>
      </c>
      <c r="C9" s="5" t="s">
        <v>17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22</v>
      </c>
    </row>
    <row r="10" spans="1:13" ht="15.5" x14ac:dyDescent="0.35">
      <c r="A10" s="4" t="s">
        <v>3</v>
      </c>
      <c r="B10" s="5" t="s">
        <v>3</v>
      </c>
      <c r="C10" s="5" t="s">
        <v>18</v>
      </c>
      <c r="D10" s="5" t="s">
        <v>20</v>
      </c>
      <c r="E10" s="5" t="s">
        <v>21</v>
      </c>
      <c r="F10" s="5" t="s">
        <v>20</v>
      </c>
      <c r="G10" s="5" t="s">
        <v>21</v>
      </c>
      <c r="H10" s="5" t="s">
        <v>23</v>
      </c>
    </row>
    <row r="11" spans="1:13" ht="15.5" x14ac:dyDescent="0.35">
      <c r="A11" s="4" t="s">
        <v>4</v>
      </c>
      <c r="B11" s="5" t="s">
        <v>4</v>
      </c>
      <c r="C11" s="5" t="s">
        <v>5</v>
      </c>
      <c r="D11" s="5" t="s">
        <v>5</v>
      </c>
      <c r="E11" s="5" t="s">
        <v>5</v>
      </c>
      <c r="F11" s="5" t="s">
        <v>5</v>
      </c>
      <c r="G11" s="5" t="s">
        <v>5</v>
      </c>
      <c r="H11" s="5" t="s">
        <v>5</v>
      </c>
    </row>
    <row r="12" spans="1:13" ht="16" thickBot="1" x14ac:dyDescent="0.4">
      <c r="A12" s="4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7</v>
      </c>
    </row>
    <row r="13" spans="1:13" ht="17.5" x14ac:dyDescent="0.45">
      <c r="A13" s="2" t="s">
        <v>8</v>
      </c>
      <c r="B13" s="2" t="s">
        <v>9</v>
      </c>
      <c r="C13" s="26">
        <f>'Annual and CPVRR'!C46</f>
        <v>-323.01192390779426</v>
      </c>
      <c r="D13" s="26">
        <f>'Annual and CPVRR'!D46</f>
        <v>-1288.0883540534253</v>
      </c>
      <c r="E13" s="27">
        <f>'Annual and CPVRR'!E46</f>
        <v>1421.3880070432394</v>
      </c>
      <c r="F13" s="27">
        <f>'Annual and CPVRR'!F46</f>
        <v>-27.401180881046685</v>
      </c>
      <c r="G13" s="27">
        <f>'Annual and CPVRR'!G46</f>
        <v>30.842652128632217</v>
      </c>
      <c r="H13" s="29">
        <f>'Annual and CPVRR'!H46</f>
        <v>-186.27079967039498</v>
      </c>
      <c r="K13" s="44"/>
      <c r="M13" s="7"/>
    </row>
    <row r="14" spans="1:13" ht="17.5" x14ac:dyDescent="0.45">
      <c r="A14" s="4" t="s">
        <v>8</v>
      </c>
      <c r="B14" s="4" t="s">
        <v>10</v>
      </c>
      <c r="C14" s="27">
        <f>'Annual and CPVRR'!L46</f>
        <v>-414.20772908906599</v>
      </c>
      <c r="D14" s="27">
        <f>'Annual and CPVRR'!M46</f>
        <v>-1288.0883540534253</v>
      </c>
      <c r="E14" s="27">
        <f>'Annual and CPVRR'!N46</f>
        <v>1421.3880070432394</v>
      </c>
      <c r="F14" s="27">
        <f>'Annual and CPVRR'!O46</f>
        <v>-27.401180881046685</v>
      </c>
      <c r="G14" s="27">
        <f>'Annual and CPVRR'!P46</f>
        <v>30.842652128632217</v>
      </c>
      <c r="H14" s="30">
        <f>'Annual and CPVRR'!Q46</f>
        <v>-277.46660485166672</v>
      </c>
      <c r="M14" s="7"/>
    </row>
    <row r="15" spans="1:13" ht="18" thickBot="1" x14ac:dyDescent="0.5">
      <c r="A15" s="8" t="s">
        <v>8</v>
      </c>
      <c r="B15" s="8" t="s">
        <v>11</v>
      </c>
      <c r="C15" s="28">
        <f>'Annual and CPVRR'!U46</f>
        <v>-563.35204121222057</v>
      </c>
      <c r="D15" s="28">
        <f>'Annual and CPVRR'!V46</f>
        <v>-1288.0883540534253</v>
      </c>
      <c r="E15" s="28">
        <f>'Annual and CPVRR'!W46</f>
        <v>1421.3880070432394</v>
      </c>
      <c r="F15" s="28">
        <f>'Annual and CPVRR'!X46</f>
        <v>-27.401180881046685</v>
      </c>
      <c r="G15" s="28">
        <f>'Annual and CPVRR'!Y46</f>
        <v>30.842652128632217</v>
      </c>
      <c r="H15" s="31">
        <f>'Annual and CPVRR'!Z46</f>
        <v>-426.61091697482146</v>
      </c>
      <c r="M15" s="7"/>
    </row>
    <row r="16" spans="1:13" ht="17.5" x14ac:dyDescent="0.45">
      <c r="A16" s="2" t="s">
        <v>12</v>
      </c>
      <c r="B16" s="2" t="s">
        <v>9</v>
      </c>
      <c r="C16" s="26">
        <f>'Annual and CPVRR'!AD46</f>
        <v>-158.98908995654514</v>
      </c>
      <c r="D16" s="26">
        <f>'Annual and CPVRR'!AE46</f>
        <v>-1288.0883540534253</v>
      </c>
      <c r="E16" s="26">
        <f>'Annual and CPVRR'!AF46</f>
        <v>1421.3880070432394</v>
      </c>
      <c r="F16" s="26">
        <f>'Annual and CPVRR'!AG46</f>
        <v>-27.401180881046685</v>
      </c>
      <c r="G16" s="26">
        <f>'Annual and CPVRR'!AH46</f>
        <v>30.842652128632217</v>
      </c>
      <c r="H16" s="29">
        <f>'Annual and CPVRR'!AI46</f>
        <v>-22.247965719145967</v>
      </c>
      <c r="M16" s="7"/>
    </row>
    <row r="17" spans="1:13" ht="17.5" x14ac:dyDescent="0.45">
      <c r="A17" s="4" t="s">
        <v>12</v>
      </c>
      <c r="B17" s="4" t="s">
        <v>10</v>
      </c>
      <c r="C17" s="27">
        <f>'Annual and CPVRR'!AM46</f>
        <v>-248.62022588618083</v>
      </c>
      <c r="D17" s="27">
        <f>'Annual and CPVRR'!AN46</f>
        <v>-1288.0883540534253</v>
      </c>
      <c r="E17" s="27">
        <f>'Annual and CPVRR'!AO46</f>
        <v>1421.3880070432394</v>
      </c>
      <c r="F17" s="27">
        <f>'Annual and CPVRR'!AP46</f>
        <v>-27.401180881046685</v>
      </c>
      <c r="G17" s="27">
        <f>'Annual and CPVRR'!AQ46</f>
        <v>30.842652128632217</v>
      </c>
      <c r="H17" s="30">
        <f>'Annual and CPVRR'!AR46</f>
        <v>-111.87910164878161</v>
      </c>
      <c r="I17" s="1" t="s">
        <v>13</v>
      </c>
      <c r="M17" s="7"/>
    </row>
    <row r="18" spans="1:13" ht="18" thickBot="1" x14ac:dyDescent="0.5">
      <c r="A18" s="8" t="s">
        <v>12</v>
      </c>
      <c r="B18" s="8" t="s">
        <v>11</v>
      </c>
      <c r="C18" s="28">
        <f>'Annual and CPVRR'!AV46</f>
        <v>-401.39534542161641</v>
      </c>
      <c r="D18" s="28">
        <f>'Annual and CPVRR'!AW46</f>
        <v>-1288.0883540534253</v>
      </c>
      <c r="E18" s="28">
        <f>'Annual and CPVRR'!AX46</f>
        <v>1421.3880070432394</v>
      </c>
      <c r="F18" s="28">
        <f>'Annual and CPVRR'!AY46</f>
        <v>-27.401180881046685</v>
      </c>
      <c r="G18" s="28">
        <f>'Annual and CPVRR'!AZ46</f>
        <v>30.842652128632217</v>
      </c>
      <c r="H18" s="31">
        <f>'Annual and CPVRR'!BA46</f>
        <v>-264.65422118421731</v>
      </c>
      <c r="M18" s="7"/>
    </row>
    <row r="19" spans="1:13" ht="17.5" x14ac:dyDescent="0.45">
      <c r="A19" s="2" t="s">
        <v>14</v>
      </c>
      <c r="B19" s="2" t="s">
        <v>9</v>
      </c>
      <c r="C19" s="26">
        <f>'Annual and CPVRR'!BE46</f>
        <v>8.3103734927809096</v>
      </c>
      <c r="D19" s="26">
        <f>'Annual and CPVRR'!BF46</f>
        <v>-1288.0883540534253</v>
      </c>
      <c r="E19" s="26">
        <f>'Annual and CPVRR'!BG46</f>
        <v>1421.3880070432394</v>
      </c>
      <c r="F19" s="26">
        <f>'Annual and CPVRR'!BH46</f>
        <v>-27.401180881046685</v>
      </c>
      <c r="G19" s="26">
        <f>'Annual and CPVRR'!BI46</f>
        <v>30.842652128632217</v>
      </c>
      <c r="H19" s="29">
        <f>'Annual and CPVRR'!BJ46</f>
        <v>145.05149773018013</v>
      </c>
      <c r="M19" s="7"/>
    </row>
    <row r="20" spans="1:13" ht="17.5" x14ac:dyDescent="0.45">
      <c r="A20" s="4" t="s">
        <v>14</v>
      </c>
      <c r="B20" s="4" t="s">
        <v>10</v>
      </c>
      <c r="C20" s="27">
        <f>'Annual and CPVRR'!BN46</f>
        <v>-82.274445176053135</v>
      </c>
      <c r="D20" s="27">
        <f>'Annual and CPVRR'!BO46</f>
        <v>-1288.0883540534253</v>
      </c>
      <c r="E20" s="27">
        <f>'Annual and CPVRR'!BP46</f>
        <v>1421.3880070432394</v>
      </c>
      <c r="F20" s="27">
        <f>'Annual and CPVRR'!BQ46</f>
        <v>-27.401180881046685</v>
      </c>
      <c r="G20" s="27">
        <f>'Annual and CPVRR'!BR46</f>
        <v>30.842652128632217</v>
      </c>
      <c r="H20" s="30">
        <f>'Annual and CPVRR'!BS46</f>
        <v>54.466679061345978</v>
      </c>
      <c r="M20" s="7"/>
    </row>
    <row r="21" spans="1:13" ht="18" thickBot="1" x14ac:dyDescent="0.5">
      <c r="A21" s="8" t="s">
        <v>14</v>
      </c>
      <c r="B21" s="8" t="s">
        <v>11</v>
      </c>
      <c r="C21" s="28">
        <f>'Annual and CPVRR'!BW46</f>
        <v>-232.26347384735138</v>
      </c>
      <c r="D21" s="28">
        <f>'Annual and CPVRR'!BX46</f>
        <v>-1288.0883540534253</v>
      </c>
      <c r="E21" s="28">
        <f>'Annual and CPVRR'!BY46</f>
        <v>1421.3880070432394</v>
      </c>
      <c r="F21" s="28">
        <f>'Annual and CPVRR'!BZ46</f>
        <v>-27.401180881046685</v>
      </c>
      <c r="G21" s="28">
        <f>'Annual and CPVRR'!CA46</f>
        <v>30.842652128632217</v>
      </c>
      <c r="H21" s="31">
        <f>'Annual and CPVRR'!CB46</f>
        <v>-95.522349609952215</v>
      </c>
      <c r="M21" s="7"/>
    </row>
    <row r="22" spans="1:13" x14ac:dyDescent="0.3">
      <c r="A22" s="9"/>
      <c r="B22" s="10"/>
      <c r="C22" s="10"/>
      <c r="D22" s="10"/>
      <c r="E22" s="10"/>
      <c r="F22" s="10"/>
      <c r="G22" s="10"/>
      <c r="H22" s="11"/>
    </row>
    <row r="23" spans="1:13" ht="15.5" x14ac:dyDescent="0.35">
      <c r="A23" s="12" t="s">
        <v>15</v>
      </c>
      <c r="B23" s="13"/>
      <c r="C23" s="13"/>
      <c r="D23" s="13"/>
      <c r="E23" s="13"/>
      <c r="F23" s="13"/>
      <c r="G23" s="13"/>
      <c r="H23" s="13"/>
    </row>
    <row r="24" spans="1:13" ht="17.5" x14ac:dyDescent="0.45">
      <c r="A24" s="12" t="s">
        <v>16</v>
      </c>
      <c r="B24" s="13"/>
      <c r="C24" s="13"/>
      <c r="D24" s="13"/>
      <c r="E24" s="13"/>
      <c r="F24" s="13"/>
      <c r="G24" s="13"/>
      <c r="H24" s="13"/>
    </row>
    <row r="25" spans="1:13" x14ac:dyDescent="0.3">
      <c r="E25" s="14"/>
      <c r="F25" s="14"/>
      <c r="G25" s="14"/>
      <c r="H25" s="14"/>
    </row>
    <row r="27" spans="1:13" x14ac:dyDescent="0.3">
      <c r="E27" s="14"/>
      <c r="F27" s="14"/>
      <c r="G27" s="14"/>
    </row>
  </sheetData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9"/>
  <sheetViews>
    <sheetView zoomScaleNormal="100" workbookViewId="0">
      <selection activeCell="A3" sqref="A3"/>
    </sheetView>
  </sheetViews>
  <sheetFormatPr defaultColWidth="9.1796875" defaultRowHeight="14" x14ac:dyDescent="0.3"/>
  <cols>
    <col min="1" max="1" width="5.26953125" style="1" bestFit="1" customWidth="1"/>
    <col min="2" max="2" width="8.453125" style="1" bestFit="1" customWidth="1"/>
    <col min="3" max="3" width="11.1796875" style="1" bestFit="1" customWidth="1"/>
    <col min="4" max="5" width="13.453125" style="1" bestFit="1" customWidth="1"/>
    <col min="6" max="7" width="13.453125" style="1" customWidth="1"/>
    <col min="8" max="8" width="14.54296875" style="1" bestFit="1" customWidth="1"/>
    <col min="9" max="9" width="3.7265625" style="1" customWidth="1"/>
    <col min="10" max="10" width="5.26953125" style="1" bestFit="1" customWidth="1"/>
    <col min="11" max="11" width="8.453125" style="1" bestFit="1" customWidth="1"/>
    <col min="12" max="12" width="11.1796875" style="1" bestFit="1" customWidth="1"/>
    <col min="13" max="14" width="13.453125" style="1" bestFit="1" customWidth="1"/>
    <col min="15" max="16" width="13.453125" style="1" customWidth="1"/>
    <col min="17" max="17" width="14.54296875" style="1" bestFit="1" customWidth="1"/>
    <col min="18" max="18" width="3.7265625" style="1" customWidth="1"/>
    <col min="19" max="19" width="5.26953125" style="1" bestFit="1" customWidth="1"/>
    <col min="20" max="20" width="8.453125" style="1" bestFit="1" customWidth="1"/>
    <col min="21" max="21" width="11.1796875" style="1" bestFit="1" customWidth="1"/>
    <col min="22" max="23" width="13.453125" style="1" bestFit="1" customWidth="1"/>
    <col min="24" max="25" width="13.453125" style="1" customWidth="1"/>
    <col min="26" max="26" width="14.54296875" style="1" bestFit="1" customWidth="1"/>
    <col min="27" max="27" width="4.7265625" style="1" customWidth="1"/>
    <col min="28" max="28" width="5.26953125" style="1" bestFit="1" customWidth="1"/>
    <col min="29" max="29" width="8.453125" style="1" bestFit="1" customWidth="1"/>
    <col min="30" max="30" width="11.1796875" style="1" bestFit="1" customWidth="1"/>
    <col min="31" max="32" width="13.453125" style="1" bestFit="1" customWidth="1"/>
    <col min="33" max="34" width="13.453125" style="1" customWidth="1"/>
    <col min="35" max="35" width="14.54296875" style="1" bestFit="1" customWidth="1"/>
    <col min="36" max="36" width="4.7265625" style="1" customWidth="1"/>
    <col min="37" max="37" width="5.26953125" style="1" bestFit="1" customWidth="1"/>
    <col min="38" max="38" width="8.453125" style="1" bestFit="1" customWidth="1"/>
    <col min="39" max="39" width="11.1796875" style="1" bestFit="1" customWidth="1"/>
    <col min="40" max="41" width="13.453125" style="1" bestFit="1" customWidth="1"/>
    <col min="42" max="43" width="13.453125" style="1" customWidth="1"/>
    <col min="44" max="44" width="14.54296875" style="1" bestFit="1" customWidth="1"/>
    <col min="45" max="45" width="4.7265625" style="1" customWidth="1"/>
    <col min="46" max="46" width="5.26953125" style="1" bestFit="1" customWidth="1"/>
    <col min="47" max="47" width="8.453125" style="1" bestFit="1" customWidth="1"/>
    <col min="48" max="48" width="11.1796875" style="1" bestFit="1" customWidth="1"/>
    <col min="49" max="50" width="13.453125" style="1" bestFit="1" customWidth="1"/>
    <col min="51" max="52" width="13.453125" style="1" customWidth="1"/>
    <col min="53" max="53" width="14.54296875" style="1" bestFit="1" customWidth="1"/>
    <col min="54" max="54" width="4.7265625" style="1" customWidth="1"/>
    <col min="55" max="55" width="5.26953125" style="1" bestFit="1" customWidth="1"/>
    <col min="56" max="56" width="8.453125" style="1" bestFit="1" customWidth="1"/>
    <col min="57" max="57" width="11.1796875" style="1" bestFit="1" customWidth="1"/>
    <col min="58" max="59" width="13.453125" style="1" bestFit="1" customWidth="1"/>
    <col min="60" max="61" width="13.453125" style="1" customWidth="1"/>
    <col min="62" max="62" width="14.54296875" style="1" bestFit="1" customWidth="1"/>
    <col min="63" max="63" width="4.7265625" style="1" customWidth="1"/>
    <col min="64" max="64" width="5.26953125" style="1" bestFit="1" customWidth="1"/>
    <col min="65" max="65" width="8.453125" style="1" bestFit="1" customWidth="1"/>
    <col min="66" max="66" width="11.1796875" style="1" bestFit="1" customWidth="1"/>
    <col min="67" max="68" width="13.453125" style="1" bestFit="1" customWidth="1"/>
    <col min="69" max="70" width="13.453125" style="1" customWidth="1"/>
    <col min="71" max="71" width="14.54296875" style="1" bestFit="1" customWidth="1"/>
    <col min="72" max="72" width="4.7265625" style="1" customWidth="1"/>
    <col min="73" max="73" width="5.26953125" style="1" bestFit="1" customWidth="1"/>
    <col min="74" max="74" width="8.453125" style="1" bestFit="1" customWidth="1"/>
    <col min="75" max="75" width="11.1796875" style="1" bestFit="1" customWidth="1"/>
    <col min="76" max="77" width="13.453125" style="1" bestFit="1" customWidth="1"/>
    <col min="78" max="79" width="13.453125" style="1" customWidth="1"/>
    <col min="80" max="80" width="14.54296875" style="1" bestFit="1" customWidth="1"/>
    <col min="81" max="16384" width="9.1796875" style="1"/>
  </cols>
  <sheetData>
    <row r="1" spans="1:80" x14ac:dyDescent="0.3">
      <c r="A1" s="41" t="s">
        <v>37</v>
      </c>
    </row>
    <row r="2" spans="1:80" x14ac:dyDescent="0.3">
      <c r="A2" s="41" t="s">
        <v>38</v>
      </c>
    </row>
    <row r="3" spans="1:80" x14ac:dyDescent="0.3">
      <c r="A3" s="43" t="s">
        <v>43</v>
      </c>
    </row>
    <row r="4" spans="1:80" x14ac:dyDescent="0.3">
      <c r="A4" s="42" t="s">
        <v>44</v>
      </c>
    </row>
    <row r="5" spans="1:80" x14ac:dyDescent="0.3">
      <c r="A5" s="42" t="s">
        <v>39</v>
      </c>
    </row>
    <row r="6" spans="1:80" x14ac:dyDescent="0.3">
      <c r="A6" s="42" t="s">
        <v>46</v>
      </c>
    </row>
    <row r="7" spans="1:80" ht="14.5" thickBot="1" x14ac:dyDescent="0.35"/>
    <row r="8" spans="1:80" s="32" customFormat="1" ht="17.5" thickBot="1" x14ac:dyDescent="0.5">
      <c r="C8" s="48" t="s">
        <v>28</v>
      </c>
      <c r="D8" s="49"/>
      <c r="E8" s="49"/>
      <c r="F8" s="49"/>
      <c r="G8" s="49"/>
      <c r="H8" s="50"/>
      <c r="L8" s="48" t="s">
        <v>29</v>
      </c>
      <c r="M8" s="49"/>
      <c r="N8" s="49"/>
      <c r="O8" s="49"/>
      <c r="P8" s="49"/>
      <c r="Q8" s="50"/>
      <c r="U8" s="48" t="s">
        <v>30</v>
      </c>
      <c r="V8" s="49"/>
      <c r="W8" s="49"/>
      <c r="X8" s="49"/>
      <c r="Y8" s="49"/>
      <c r="Z8" s="50"/>
      <c r="AD8" s="48" t="s">
        <v>31</v>
      </c>
      <c r="AE8" s="49"/>
      <c r="AF8" s="49"/>
      <c r="AG8" s="49"/>
      <c r="AH8" s="49"/>
      <c r="AI8" s="50"/>
      <c r="AM8" s="48" t="s">
        <v>32</v>
      </c>
      <c r="AN8" s="49"/>
      <c r="AO8" s="49"/>
      <c r="AP8" s="49"/>
      <c r="AQ8" s="49"/>
      <c r="AR8" s="50"/>
      <c r="AV8" s="48" t="s">
        <v>33</v>
      </c>
      <c r="AW8" s="49"/>
      <c r="AX8" s="49"/>
      <c r="AY8" s="49"/>
      <c r="AZ8" s="49"/>
      <c r="BA8" s="50"/>
      <c r="BE8" s="48" t="s">
        <v>34</v>
      </c>
      <c r="BF8" s="49"/>
      <c r="BG8" s="49"/>
      <c r="BH8" s="49"/>
      <c r="BI8" s="49"/>
      <c r="BJ8" s="50"/>
      <c r="BN8" s="48" t="s">
        <v>35</v>
      </c>
      <c r="BO8" s="49"/>
      <c r="BP8" s="49"/>
      <c r="BQ8" s="49"/>
      <c r="BR8" s="49"/>
      <c r="BS8" s="50"/>
      <c r="BW8" s="48" t="s">
        <v>36</v>
      </c>
      <c r="BX8" s="49"/>
      <c r="BY8" s="49"/>
      <c r="BZ8" s="49"/>
      <c r="CA8" s="49"/>
      <c r="CB8" s="50"/>
    </row>
    <row r="9" spans="1:80" ht="15.5" x14ac:dyDescent="0.35">
      <c r="A9" s="23"/>
      <c r="B9" s="24"/>
      <c r="C9" s="3"/>
      <c r="D9" s="3" t="s">
        <v>40</v>
      </c>
      <c r="E9" s="3" t="s">
        <v>41</v>
      </c>
      <c r="F9" s="3" t="s">
        <v>42</v>
      </c>
      <c r="G9" s="3" t="s">
        <v>42</v>
      </c>
      <c r="H9" s="3"/>
      <c r="J9" s="23"/>
      <c r="K9" s="24"/>
      <c r="L9" s="3"/>
      <c r="M9" s="3" t="s">
        <v>40</v>
      </c>
      <c r="N9" s="3" t="s">
        <v>41</v>
      </c>
      <c r="O9" s="3" t="s">
        <v>42</v>
      </c>
      <c r="P9" s="3" t="s">
        <v>42</v>
      </c>
      <c r="Q9" s="3"/>
      <c r="S9" s="23"/>
      <c r="T9" s="24"/>
      <c r="U9" s="3"/>
      <c r="V9" s="3" t="s">
        <v>40</v>
      </c>
      <c r="W9" s="3" t="s">
        <v>41</v>
      </c>
      <c r="X9" s="3" t="s">
        <v>42</v>
      </c>
      <c r="Y9" s="3" t="s">
        <v>42</v>
      </c>
      <c r="Z9" s="3"/>
      <c r="AB9" s="23"/>
      <c r="AC9" s="24"/>
      <c r="AD9" s="3"/>
      <c r="AE9" s="3" t="s">
        <v>40</v>
      </c>
      <c r="AF9" s="3" t="s">
        <v>41</v>
      </c>
      <c r="AG9" s="3" t="s">
        <v>42</v>
      </c>
      <c r="AH9" s="3" t="s">
        <v>42</v>
      </c>
      <c r="AI9" s="3"/>
      <c r="AK9" s="23"/>
      <c r="AL9" s="24"/>
      <c r="AM9" s="3"/>
      <c r="AN9" s="3" t="s">
        <v>40</v>
      </c>
      <c r="AO9" s="3" t="s">
        <v>41</v>
      </c>
      <c r="AP9" s="3" t="s">
        <v>42</v>
      </c>
      <c r="AQ9" s="3" t="s">
        <v>42</v>
      </c>
      <c r="AR9" s="3"/>
      <c r="AT9" s="23"/>
      <c r="AU9" s="24"/>
      <c r="AV9" s="3"/>
      <c r="AW9" s="3" t="s">
        <v>40</v>
      </c>
      <c r="AX9" s="3" t="s">
        <v>41</v>
      </c>
      <c r="AY9" s="3" t="s">
        <v>42</v>
      </c>
      <c r="AZ9" s="3" t="s">
        <v>42</v>
      </c>
      <c r="BA9" s="3"/>
      <c r="BC9" s="23"/>
      <c r="BD9" s="24"/>
      <c r="BE9" s="3"/>
      <c r="BF9" s="3" t="s">
        <v>40</v>
      </c>
      <c r="BG9" s="3" t="s">
        <v>41</v>
      </c>
      <c r="BH9" s="3" t="s">
        <v>42</v>
      </c>
      <c r="BI9" s="3" t="s">
        <v>42</v>
      </c>
      <c r="BJ9" s="3"/>
      <c r="BL9" s="23"/>
      <c r="BM9" s="24"/>
      <c r="BN9" s="3"/>
      <c r="BO9" s="3" t="s">
        <v>40</v>
      </c>
      <c r="BP9" s="3" t="s">
        <v>41</v>
      </c>
      <c r="BQ9" s="3" t="s">
        <v>42</v>
      </c>
      <c r="BR9" s="3" t="s">
        <v>42</v>
      </c>
      <c r="BS9" s="3"/>
      <c r="BU9" s="23"/>
      <c r="BV9" s="24"/>
      <c r="BW9" s="3"/>
      <c r="BX9" s="3" t="s">
        <v>40</v>
      </c>
      <c r="BY9" s="3" t="s">
        <v>41</v>
      </c>
      <c r="BZ9" s="3" t="s">
        <v>42</v>
      </c>
      <c r="CA9" s="3" t="s">
        <v>42</v>
      </c>
      <c r="CB9" s="3"/>
    </row>
    <row r="10" spans="1:80" ht="15.5" x14ac:dyDescent="0.35">
      <c r="A10" s="22"/>
      <c r="B10" s="21"/>
      <c r="C10" s="5" t="s">
        <v>17</v>
      </c>
      <c r="D10" s="5" t="s">
        <v>19</v>
      </c>
      <c r="E10" s="5" t="s">
        <v>19</v>
      </c>
      <c r="F10" s="5" t="s">
        <v>19</v>
      </c>
      <c r="G10" s="5" t="s">
        <v>19</v>
      </c>
      <c r="H10" s="5" t="s">
        <v>22</v>
      </c>
      <c r="J10" s="22"/>
      <c r="K10" s="21"/>
      <c r="L10" s="5" t="s">
        <v>17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22</v>
      </c>
      <c r="S10" s="22"/>
      <c r="T10" s="21"/>
      <c r="U10" s="5" t="s">
        <v>17</v>
      </c>
      <c r="V10" s="5" t="s">
        <v>19</v>
      </c>
      <c r="W10" s="5" t="s">
        <v>19</v>
      </c>
      <c r="X10" s="5" t="s">
        <v>19</v>
      </c>
      <c r="Y10" s="5" t="s">
        <v>19</v>
      </c>
      <c r="Z10" s="5" t="s">
        <v>22</v>
      </c>
      <c r="AB10" s="22"/>
      <c r="AC10" s="21"/>
      <c r="AD10" s="5" t="s">
        <v>17</v>
      </c>
      <c r="AE10" s="5" t="s">
        <v>19</v>
      </c>
      <c r="AF10" s="5" t="s">
        <v>19</v>
      </c>
      <c r="AG10" s="5" t="s">
        <v>19</v>
      </c>
      <c r="AH10" s="5" t="s">
        <v>19</v>
      </c>
      <c r="AI10" s="5" t="s">
        <v>22</v>
      </c>
      <c r="AK10" s="22"/>
      <c r="AL10" s="21"/>
      <c r="AM10" s="5" t="s">
        <v>17</v>
      </c>
      <c r="AN10" s="5" t="s">
        <v>19</v>
      </c>
      <c r="AO10" s="5" t="s">
        <v>19</v>
      </c>
      <c r="AP10" s="5" t="s">
        <v>19</v>
      </c>
      <c r="AQ10" s="5" t="s">
        <v>19</v>
      </c>
      <c r="AR10" s="5" t="s">
        <v>22</v>
      </c>
      <c r="AT10" s="22"/>
      <c r="AU10" s="21"/>
      <c r="AV10" s="5" t="s">
        <v>17</v>
      </c>
      <c r="AW10" s="5" t="s">
        <v>19</v>
      </c>
      <c r="AX10" s="5" t="s">
        <v>19</v>
      </c>
      <c r="AY10" s="5" t="s">
        <v>19</v>
      </c>
      <c r="AZ10" s="5" t="s">
        <v>19</v>
      </c>
      <c r="BA10" s="5" t="s">
        <v>22</v>
      </c>
      <c r="BC10" s="22"/>
      <c r="BD10" s="21"/>
      <c r="BE10" s="5" t="s">
        <v>17</v>
      </c>
      <c r="BF10" s="5" t="s">
        <v>19</v>
      </c>
      <c r="BG10" s="5" t="s">
        <v>19</v>
      </c>
      <c r="BH10" s="5" t="s">
        <v>19</v>
      </c>
      <c r="BI10" s="5" t="s">
        <v>19</v>
      </c>
      <c r="BJ10" s="5" t="s">
        <v>22</v>
      </c>
      <c r="BL10" s="22"/>
      <c r="BM10" s="21"/>
      <c r="BN10" s="5" t="s">
        <v>17</v>
      </c>
      <c r="BO10" s="5" t="s">
        <v>19</v>
      </c>
      <c r="BP10" s="5" t="s">
        <v>19</v>
      </c>
      <c r="BQ10" s="5" t="s">
        <v>19</v>
      </c>
      <c r="BR10" s="5" t="s">
        <v>19</v>
      </c>
      <c r="BS10" s="5" t="s">
        <v>22</v>
      </c>
      <c r="BU10" s="22"/>
      <c r="BV10" s="21"/>
      <c r="BW10" s="5" t="s">
        <v>17</v>
      </c>
      <c r="BX10" s="5" t="s">
        <v>19</v>
      </c>
      <c r="BY10" s="5" t="s">
        <v>19</v>
      </c>
      <c r="BZ10" s="5" t="s">
        <v>19</v>
      </c>
      <c r="CA10" s="5" t="s">
        <v>19</v>
      </c>
      <c r="CB10" s="5" t="s">
        <v>22</v>
      </c>
    </row>
    <row r="11" spans="1:80" ht="15.5" x14ac:dyDescent="0.35">
      <c r="A11" s="22"/>
      <c r="B11" s="21" t="s">
        <v>24</v>
      </c>
      <c r="C11" s="5" t="s">
        <v>18</v>
      </c>
      <c r="D11" s="5" t="s">
        <v>20</v>
      </c>
      <c r="E11" s="5" t="s">
        <v>21</v>
      </c>
      <c r="F11" s="5" t="s">
        <v>20</v>
      </c>
      <c r="G11" s="5" t="s">
        <v>21</v>
      </c>
      <c r="H11" s="5" t="s">
        <v>23</v>
      </c>
      <c r="J11" s="22"/>
      <c r="K11" s="21" t="s">
        <v>24</v>
      </c>
      <c r="L11" s="5" t="s">
        <v>18</v>
      </c>
      <c r="M11" s="5" t="s">
        <v>20</v>
      </c>
      <c r="N11" s="5" t="s">
        <v>21</v>
      </c>
      <c r="O11" s="5" t="s">
        <v>20</v>
      </c>
      <c r="P11" s="5" t="s">
        <v>21</v>
      </c>
      <c r="Q11" s="5" t="s">
        <v>23</v>
      </c>
      <c r="S11" s="22"/>
      <c r="T11" s="21" t="s">
        <v>24</v>
      </c>
      <c r="U11" s="5" t="s">
        <v>18</v>
      </c>
      <c r="V11" s="5" t="s">
        <v>20</v>
      </c>
      <c r="W11" s="5" t="s">
        <v>21</v>
      </c>
      <c r="X11" s="5" t="s">
        <v>20</v>
      </c>
      <c r="Y11" s="5" t="s">
        <v>21</v>
      </c>
      <c r="Z11" s="5" t="s">
        <v>23</v>
      </c>
      <c r="AB11" s="22"/>
      <c r="AC11" s="21" t="s">
        <v>24</v>
      </c>
      <c r="AD11" s="5" t="s">
        <v>18</v>
      </c>
      <c r="AE11" s="5" t="s">
        <v>20</v>
      </c>
      <c r="AF11" s="5" t="s">
        <v>21</v>
      </c>
      <c r="AG11" s="5" t="s">
        <v>20</v>
      </c>
      <c r="AH11" s="5" t="s">
        <v>21</v>
      </c>
      <c r="AI11" s="5" t="s">
        <v>23</v>
      </c>
      <c r="AK11" s="22"/>
      <c r="AL11" s="21" t="s">
        <v>24</v>
      </c>
      <c r="AM11" s="5" t="s">
        <v>18</v>
      </c>
      <c r="AN11" s="5" t="s">
        <v>20</v>
      </c>
      <c r="AO11" s="5" t="s">
        <v>21</v>
      </c>
      <c r="AP11" s="5" t="s">
        <v>20</v>
      </c>
      <c r="AQ11" s="5" t="s">
        <v>21</v>
      </c>
      <c r="AR11" s="5" t="s">
        <v>23</v>
      </c>
      <c r="AT11" s="22"/>
      <c r="AU11" s="21" t="s">
        <v>24</v>
      </c>
      <c r="AV11" s="5" t="s">
        <v>18</v>
      </c>
      <c r="AW11" s="5" t="s">
        <v>20</v>
      </c>
      <c r="AX11" s="5" t="s">
        <v>21</v>
      </c>
      <c r="AY11" s="5" t="s">
        <v>20</v>
      </c>
      <c r="AZ11" s="5" t="s">
        <v>21</v>
      </c>
      <c r="BA11" s="5" t="s">
        <v>23</v>
      </c>
      <c r="BC11" s="22"/>
      <c r="BD11" s="21" t="s">
        <v>24</v>
      </c>
      <c r="BE11" s="5" t="s">
        <v>18</v>
      </c>
      <c r="BF11" s="5" t="s">
        <v>20</v>
      </c>
      <c r="BG11" s="5" t="s">
        <v>21</v>
      </c>
      <c r="BH11" s="5" t="s">
        <v>20</v>
      </c>
      <c r="BI11" s="5" t="s">
        <v>21</v>
      </c>
      <c r="BJ11" s="5" t="s">
        <v>23</v>
      </c>
      <c r="BL11" s="22"/>
      <c r="BM11" s="21" t="s">
        <v>24</v>
      </c>
      <c r="BN11" s="5" t="s">
        <v>18</v>
      </c>
      <c r="BO11" s="5" t="s">
        <v>20</v>
      </c>
      <c r="BP11" s="5" t="s">
        <v>21</v>
      </c>
      <c r="BQ11" s="5" t="s">
        <v>20</v>
      </c>
      <c r="BR11" s="5" t="s">
        <v>21</v>
      </c>
      <c r="BS11" s="5" t="s">
        <v>23</v>
      </c>
      <c r="BU11" s="22"/>
      <c r="BV11" s="21" t="s">
        <v>24</v>
      </c>
      <c r="BW11" s="5" t="s">
        <v>18</v>
      </c>
      <c r="BX11" s="5" t="s">
        <v>20</v>
      </c>
      <c r="BY11" s="5" t="s">
        <v>21</v>
      </c>
      <c r="BZ11" s="5" t="s">
        <v>20</v>
      </c>
      <c r="CA11" s="5" t="s">
        <v>21</v>
      </c>
      <c r="CB11" s="5" t="s">
        <v>23</v>
      </c>
    </row>
    <row r="12" spans="1:80" ht="16" thickBot="1" x14ac:dyDescent="0.4">
      <c r="A12" s="22" t="s">
        <v>25</v>
      </c>
      <c r="B12" s="21" t="s">
        <v>26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J12" s="22" t="s">
        <v>25</v>
      </c>
      <c r="K12" s="21" t="s">
        <v>26</v>
      </c>
      <c r="L12" s="5" t="s">
        <v>5</v>
      </c>
      <c r="M12" s="5" t="s">
        <v>5</v>
      </c>
      <c r="N12" s="5" t="s">
        <v>5</v>
      </c>
      <c r="O12" s="5" t="s">
        <v>5</v>
      </c>
      <c r="P12" s="5" t="s">
        <v>5</v>
      </c>
      <c r="Q12" s="5" t="s">
        <v>5</v>
      </c>
      <c r="S12" s="22" t="s">
        <v>25</v>
      </c>
      <c r="T12" s="21" t="s">
        <v>26</v>
      </c>
      <c r="U12" s="5" t="s">
        <v>5</v>
      </c>
      <c r="V12" s="5" t="s">
        <v>5</v>
      </c>
      <c r="W12" s="5" t="s">
        <v>5</v>
      </c>
      <c r="X12" s="5" t="s">
        <v>5</v>
      </c>
      <c r="Y12" s="5" t="s">
        <v>5</v>
      </c>
      <c r="Z12" s="5" t="s">
        <v>5</v>
      </c>
      <c r="AB12" s="22" t="s">
        <v>25</v>
      </c>
      <c r="AC12" s="21" t="s">
        <v>26</v>
      </c>
      <c r="AD12" s="5" t="s">
        <v>5</v>
      </c>
      <c r="AE12" s="5" t="s">
        <v>5</v>
      </c>
      <c r="AF12" s="5" t="s">
        <v>5</v>
      </c>
      <c r="AG12" s="5" t="s">
        <v>5</v>
      </c>
      <c r="AH12" s="5" t="s">
        <v>5</v>
      </c>
      <c r="AI12" s="5" t="s">
        <v>5</v>
      </c>
      <c r="AK12" s="22" t="s">
        <v>25</v>
      </c>
      <c r="AL12" s="21" t="s">
        <v>26</v>
      </c>
      <c r="AM12" s="5" t="s">
        <v>5</v>
      </c>
      <c r="AN12" s="5" t="s">
        <v>5</v>
      </c>
      <c r="AO12" s="5" t="s">
        <v>5</v>
      </c>
      <c r="AP12" s="5" t="s">
        <v>5</v>
      </c>
      <c r="AQ12" s="5" t="s">
        <v>5</v>
      </c>
      <c r="AR12" s="5" t="s">
        <v>5</v>
      </c>
      <c r="AT12" s="22" t="s">
        <v>25</v>
      </c>
      <c r="AU12" s="21" t="s">
        <v>26</v>
      </c>
      <c r="AV12" s="5" t="s">
        <v>5</v>
      </c>
      <c r="AW12" s="5" t="s">
        <v>5</v>
      </c>
      <c r="AX12" s="5" t="s">
        <v>5</v>
      </c>
      <c r="AY12" s="5" t="s">
        <v>5</v>
      </c>
      <c r="AZ12" s="5" t="s">
        <v>5</v>
      </c>
      <c r="BA12" s="5" t="s">
        <v>5</v>
      </c>
      <c r="BC12" s="22" t="s">
        <v>25</v>
      </c>
      <c r="BD12" s="21" t="s">
        <v>26</v>
      </c>
      <c r="BE12" s="5" t="s">
        <v>5</v>
      </c>
      <c r="BF12" s="5" t="s">
        <v>5</v>
      </c>
      <c r="BG12" s="5" t="s">
        <v>5</v>
      </c>
      <c r="BH12" s="5" t="s">
        <v>5</v>
      </c>
      <c r="BI12" s="5" t="s">
        <v>5</v>
      </c>
      <c r="BJ12" s="5" t="s">
        <v>5</v>
      </c>
      <c r="BL12" s="22" t="s">
        <v>25</v>
      </c>
      <c r="BM12" s="21" t="s">
        <v>26</v>
      </c>
      <c r="BN12" s="5" t="s">
        <v>5</v>
      </c>
      <c r="BO12" s="5" t="s">
        <v>5</v>
      </c>
      <c r="BP12" s="5" t="s">
        <v>5</v>
      </c>
      <c r="BQ12" s="5" t="s">
        <v>5</v>
      </c>
      <c r="BR12" s="5" t="s">
        <v>5</v>
      </c>
      <c r="BS12" s="5" t="s">
        <v>5</v>
      </c>
      <c r="BU12" s="22" t="s">
        <v>25</v>
      </c>
      <c r="BV12" s="21" t="s">
        <v>26</v>
      </c>
      <c r="BW12" s="5" t="s">
        <v>5</v>
      </c>
      <c r="BX12" s="5" t="s">
        <v>5</v>
      </c>
      <c r="BY12" s="5" t="s">
        <v>5</v>
      </c>
      <c r="BZ12" s="5" t="s">
        <v>5</v>
      </c>
      <c r="CA12" s="5" t="s">
        <v>5</v>
      </c>
      <c r="CB12" s="5" t="s">
        <v>5</v>
      </c>
    </row>
    <row r="13" spans="1:80" x14ac:dyDescent="0.3">
      <c r="A13" s="15">
        <v>2019</v>
      </c>
      <c r="B13" s="16">
        <v>1.0063458385698116</v>
      </c>
      <c r="C13" s="33">
        <v>5.7979489554235606</v>
      </c>
      <c r="D13" s="33">
        <v>0</v>
      </c>
      <c r="E13" s="33">
        <v>0</v>
      </c>
      <c r="F13" s="45">
        <v>0</v>
      </c>
      <c r="G13" s="45">
        <v>0</v>
      </c>
      <c r="H13" s="34">
        <f>SUM(C13:G13)</f>
        <v>5.7979489554235606</v>
      </c>
      <c r="J13" s="15">
        <v>2019</v>
      </c>
      <c r="K13" s="16">
        <v>1.0063458385698116</v>
      </c>
      <c r="L13" s="33">
        <v>5.7979489554235606</v>
      </c>
      <c r="M13" s="33">
        <v>0</v>
      </c>
      <c r="N13" s="33">
        <v>0</v>
      </c>
      <c r="O13" s="45">
        <v>0</v>
      </c>
      <c r="P13" s="45">
        <v>0</v>
      </c>
      <c r="Q13" s="34">
        <f>SUM(L13:P13)</f>
        <v>5.7979489554235606</v>
      </c>
      <c r="S13" s="15">
        <v>2019</v>
      </c>
      <c r="T13" s="16">
        <v>1.0063458385698116</v>
      </c>
      <c r="U13" s="33">
        <v>5.7979489554235606</v>
      </c>
      <c r="V13" s="33">
        <v>0</v>
      </c>
      <c r="W13" s="33">
        <v>0</v>
      </c>
      <c r="X13" s="45">
        <v>0</v>
      </c>
      <c r="Y13" s="45">
        <v>0</v>
      </c>
      <c r="Z13" s="34">
        <f>SUM(U13:Y13)</f>
        <v>5.7979489554235606</v>
      </c>
      <c r="AB13" s="15">
        <v>2019</v>
      </c>
      <c r="AC13" s="16">
        <v>1.0063458385698116</v>
      </c>
      <c r="AD13" s="33">
        <v>5.7979489554235606</v>
      </c>
      <c r="AE13" s="33">
        <v>0</v>
      </c>
      <c r="AF13" s="33">
        <v>0</v>
      </c>
      <c r="AG13" s="45">
        <v>0</v>
      </c>
      <c r="AH13" s="45">
        <v>0</v>
      </c>
      <c r="AI13" s="34">
        <f>SUM(AD13:AH13)</f>
        <v>5.7979489554235606</v>
      </c>
      <c r="AK13" s="15">
        <v>2019</v>
      </c>
      <c r="AL13" s="16">
        <v>1.0063458385698116</v>
      </c>
      <c r="AM13" s="33">
        <v>5.7979489554235606</v>
      </c>
      <c r="AN13" s="33">
        <v>0</v>
      </c>
      <c r="AO13" s="33">
        <v>0</v>
      </c>
      <c r="AP13" s="45">
        <v>0</v>
      </c>
      <c r="AQ13" s="45">
        <v>0</v>
      </c>
      <c r="AR13" s="34">
        <f>SUM(AM13:AQ13)</f>
        <v>5.7979489554235606</v>
      </c>
      <c r="AT13" s="15">
        <v>2019</v>
      </c>
      <c r="AU13" s="16">
        <v>1.0063458385698116</v>
      </c>
      <c r="AV13" s="33">
        <v>5.7979489554235606</v>
      </c>
      <c r="AW13" s="33">
        <v>0</v>
      </c>
      <c r="AX13" s="33">
        <v>0</v>
      </c>
      <c r="AY13" s="45">
        <v>0</v>
      </c>
      <c r="AZ13" s="45">
        <v>0</v>
      </c>
      <c r="BA13" s="34">
        <f>SUM(AV13:AZ13)</f>
        <v>5.7979489554235606</v>
      </c>
      <c r="BC13" s="15">
        <v>2019</v>
      </c>
      <c r="BD13" s="16">
        <v>1.0063458385698116</v>
      </c>
      <c r="BE13" s="33">
        <v>5.7979489554235606</v>
      </c>
      <c r="BF13" s="33">
        <v>0</v>
      </c>
      <c r="BG13" s="33">
        <v>0</v>
      </c>
      <c r="BH13" s="45">
        <v>0</v>
      </c>
      <c r="BI13" s="45">
        <v>0</v>
      </c>
      <c r="BJ13" s="34">
        <f>SUM(BE13:BI13)</f>
        <v>5.7979489554235606</v>
      </c>
      <c r="BL13" s="15">
        <v>2019</v>
      </c>
      <c r="BM13" s="16">
        <v>1.0063458385698116</v>
      </c>
      <c r="BN13" s="33">
        <v>5.7979489554235606</v>
      </c>
      <c r="BO13" s="33">
        <v>0</v>
      </c>
      <c r="BP13" s="33">
        <v>0</v>
      </c>
      <c r="BQ13" s="45">
        <v>0</v>
      </c>
      <c r="BR13" s="45">
        <v>0</v>
      </c>
      <c r="BS13" s="34">
        <f>SUM(BN13:BR13)</f>
        <v>5.7979489554235606</v>
      </c>
      <c r="BU13" s="15">
        <v>2019</v>
      </c>
      <c r="BV13" s="16">
        <v>1.0063458385698116</v>
      </c>
      <c r="BW13" s="33">
        <v>5.7979489554235606</v>
      </c>
      <c r="BX13" s="33">
        <v>0</v>
      </c>
      <c r="BY13" s="33">
        <v>0</v>
      </c>
      <c r="BZ13" s="45">
        <v>0</v>
      </c>
      <c r="CA13" s="45">
        <v>0</v>
      </c>
      <c r="CB13" s="34">
        <f>SUM(BW13:CA13)</f>
        <v>5.7979489554235606</v>
      </c>
    </row>
    <row r="14" spans="1:80" x14ac:dyDescent="0.3">
      <c r="A14" s="17">
        <v>2020</v>
      </c>
      <c r="B14" s="18">
        <v>0.93392482840834401</v>
      </c>
      <c r="C14" s="35">
        <v>49.201339028543003</v>
      </c>
      <c r="D14" s="35">
        <v>-32.402369999999998</v>
      </c>
      <c r="E14" s="35">
        <v>30.951731125178441</v>
      </c>
      <c r="F14" s="46">
        <v>-0.68928750000000005</v>
      </c>
      <c r="G14" s="46">
        <v>0.77585906503101409</v>
      </c>
      <c r="H14" s="36">
        <f t="shared" ref="H14:H45" si="0">SUM(C14:G14)</f>
        <v>47.837271718752461</v>
      </c>
      <c r="J14" s="17">
        <v>2020</v>
      </c>
      <c r="K14" s="18">
        <v>0.93392482840834401</v>
      </c>
      <c r="L14" s="35">
        <v>49.201339028543003</v>
      </c>
      <c r="M14" s="35">
        <v>-32.402369999999998</v>
      </c>
      <c r="N14" s="35">
        <v>30.951731125178441</v>
      </c>
      <c r="O14" s="46">
        <v>-0.68928750000000005</v>
      </c>
      <c r="P14" s="46">
        <v>0.77585906503101409</v>
      </c>
      <c r="Q14" s="36">
        <f t="shared" ref="Q14:Q45" si="1">SUM(L14:P14)</f>
        <v>47.837271718752461</v>
      </c>
      <c r="S14" s="17">
        <v>2020</v>
      </c>
      <c r="T14" s="18">
        <v>0.93392482840834401</v>
      </c>
      <c r="U14" s="35">
        <v>49.201339028543003</v>
      </c>
      <c r="V14" s="35">
        <v>-32.402369999999998</v>
      </c>
      <c r="W14" s="35">
        <v>30.951731125178441</v>
      </c>
      <c r="X14" s="46">
        <v>-0.68928750000000005</v>
      </c>
      <c r="Y14" s="46">
        <v>0.77585906503101409</v>
      </c>
      <c r="Z14" s="36">
        <f t="shared" ref="Z14:Z45" si="2">SUM(U14:Y14)</f>
        <v>47.837271718752461</v>
      </c>
      <c r="AB14" s="17">
        <v>2020</v>
      </c>
      <c r="AC14" s="18">
        <v>0.93392482840834401</v>
      </c>
      <c r="AD14" s="35">
        <v>52.171339028543073</v>
      </c>
      <c r="AE14" s="35">
        <v>-32.402369999999998</v>
      </c>
      <c r="AF14" s="35">
        <v>30.951731125178441</v>
      </c>
      <c r="AG14" s="46">
        <v>-0.68928750000000005</v>
      </c>
      <c r="AH14" s="46">
        <v>0.77585906503101409</v>
      </c>
      <c r="AI14" s="36">
        <f t="shared" ref="AI14:AI45" si="3">SUM(AD14:AH14)</f>
        <v>50.807271718752531</v>
      </c>
      <c r="AK14" s="17">
        <v>2020</v>
      </c>
      <c r="AL14" s="18">
        <v>0.93392482840834401</v>
      </c>
      <c r="AM14" s="35">
        <v>52.171339028543073</v>
      </c>
      <c r="AN14" s="35">
        <v>-32.402369999999998</v>
      </c>
      <c r="AO14" s="35">
        <v>30.951731125178441</v>
      </c>
      <c r="AP14" s="46">
        <v>-0.68928750000000005</v>
      </c>
      <c r="AQ14" s="46">
        <v>0.77585906503101409</v>
      </c>
      <c r="AR14" s="36">
        <f t="shared" ref="AR14:AR45" si="4">SUM(AM14:AQ14)</f>
        <v>50.807271718752531</v>
      </c>
      <c r="AT14" s="17">
        <v>2020</v>
      </c>
      <c r="AU14" s="18">
        <v>0.93392482840834401</v>
      </c>
      <c r="AV14" s="35">
        <v>52.171339028543073</v>
      </c>
      <c r="AW14" s="35">
        <v>-32.402369999999998</v>
      </c>
      <c r="AX14" s="35">
        <v>30.951731125178441</v>
      </c>
      <c r="AY14" s="46">
        <v>-0.68928750000000005</v>
      </c>
      <c r="AZ14" s="46">
        <v>0.77585906503101409</v>
      </c>
      <c r="BA14" s="36">
        <f t="shared" ref="BA14:BA45" si="5">SUM(AV14:AZ14)</f>
        <v>50.807271718752531</v>
      </c>
      <c r="BC14" s="17">
        <v>2020</v>
      </c>
      <c r="BD14" s="18">
        <v>0.93392482840834401</v>
      </c>
      <c r="BE14" s="35">
        <v>55.862339028543005</v>
      </c>
      <c r="BF14" s="35">
        <v>-32.402369999999998</v>
      </c>
      <c r="BG14" s="35">
        <v>30.951731125178441</v>
      </c>
      <c r="BH14" s="46">
        <v>-0.68928750000000005</v>
      </c>
      <c r="BI14" s="46">
        <v>0.77585906503101409</v>
      </c>
      <c r="BJ14" s="36">
        <f t="shared" ref="BJ14:BJ45" si="6">SUM(BE14:BI14)</f>
        <v>54.498271718752463</v>
      </c>
      <c r="BL14" s="17">
        <v>2020</v>
      </c>
      <c r="BM14" s="18">
        <v>0.93392482840834401</v>
      </c>
      <c r="BN14" s="35">
        <v>55.862339028543005</v>
      </c>
      <c r="BO14" s="35">
        <v>-32.402369999999998</v>
      </c>
      <c r="BP14" s="35">
        <v>30.951731125178441</v>
      </c>
      <c r="BQ14" s="46">
        <v>-0.68928750000000005</v>
      </c>
      <c r="BR14" s="46">
        <v>0.77585906503101409</v>
      </c>
      <c r="BS14" s="36">
        <f t="shared" ref="BS14:BS45" si="7">SUM(BN14:BR14)</f>
        <v>54.498271718752463</v>
      </c>
      <c r="BU14" s="17">
        <v>2020</v>
      </c>
      <c r="BV14" s="18">
        <v>0.93392482840834401</v>
      </c>
      <c r="BW14" s="35">
        <v>55.862339028543005</v>
      </c>
      <c r="BX14" s="35">
        <v>-32.402369999999998</v>
      </c>
      <c r="BY14" s="35">
        <v>30.951731125178441</v>
      </c>
      <c r="BZ14" s="46">
        <v>-0.68928750000000005</v>
      </c>
      <c r="CA14" s="46">
        <v>0.77585906503101409</v>
      </c>
      <c r="CB14" s="36">
        <f t="shared" ref="CB14:CB45" si="8">SUM(BW14:CA14)</f>
        <v>54.498271718752463</v>
      </c>
    </row>
    <row r="15" spans="1:80" x14ac:dyDescent="0.3">
      <c r="A15" s="17">
        <v>2021</v>
      </c>
      <c r="B15" s="18">
        <v>0.86689242618513873</v>
      </c>
      <c r="C15" s="35">
        <v>120.34919544406743</v>
      </c>
      <c r="D15" s="35">
        <v>-106.04411999999999</v>
      </c>
      <c r="E15" s="35">
        <v>102.57783110269578</v>
      </c>
      <c r="F15" s="46">
        <v>-2.2558500000000006</v>
      </c>
      <c r="G15" s="46">
        <v>2.539175121919683</v>
      </c>
      <c r="H15" s="36">
        <f t="shared" si="0"/>
        <v>117.16623166868291</v>
      </c>
      <c r="J15" s="17">
        <v>2021</v>
      </c>
      <c r="K15" s="18">
        <v>0.86689242618513873</v>
      </c>
      <c r="L15" s="35">
        <v>120.34919544406743</v>
      </c>
      <c r="M15" s="35">
        <v>-106.04411999999999</v>
      </c>
      <c r="N15" s="35">
        <v>102.57783110269578</v>
      </c>
      <c r="O15" s="46">
        <v>-2.2558500000000006</v>
      </c>
      <c r="P15" s="46">
        <v>2.539175121919683</v>
      </c>
      <c r="Q15" s="36">
        <f t="shared" si="1"/>
        <v>117.16623166868291</v>
      </c>
      <c r="S15" s="17">
        <v>2021</v>
      </c>
      <c r="T15" s="18">
        <v>0.86689242618513873</v>
      </c>
      <c r="U15" s="35">
        <v>120.34919544406743</v>
      </c>
      <c r="V15" s="35">
        <v>-106.04411999999999</v>
      </c>
      <c r="W15" s="35">
        <v>102.57783110269578</v>
      </c>
      <c r="X15" s="46">
        <v>-2.2558500000000006</v>
      </c>
      <c r="Y15" s="46">
        <v>2.539175121919683</v>
      </c>
      <c r="Z15" s="36">
        <f t="shared" si="2"/>
        <v>117.16623166868291</v>
      </c>
      <c r="AB15" s="17">
        <v>2021</v>
      </c>
      <c r="AC15" s="18">
        <v>0.86689242618513873</v>
      </c>
      <c r="AD15" s="35">
        <v>128.60019544406728</v>
      </c>
      <c r="AE15" s="35">
        <v>-106.04411999999999</v>
      </c>
      <c r="AF15" s="35">
        <v>102.57783110269578</v>
      </c>
      <c r="AG15" s="46">
        <v>-2.2558500000000006</v>
      </c>
      <c r="AH15" s="46">
        <v>2.539175121919683</v>
      </c>
      <c r="AI15" s="36">
        <f t="shared" si="3"/>
        <v>125.41723166868276</v>
      </c>
      <c r="AK15" s="17">
        <v>2021</v>
      </c>
      <c r="AL15" s="18">
        <v>0.86689242618513873</v>
      </c>
      <c r="AM15" s="35">
        <v>128.60019544406728</v>
      </c>
      <c r="AN15" s="35">
        <v>-106.04411999999999</v>
      </c>
      <c r="AO15" s="35">
        <v>102.57783110269578</v>
      </c>
      <c r="AP15" s="46">
        <v>-2.2558500000000006</v>
      </c>
      <c r="AQ15" s="46">
        <v>2.539175121919683</v>
      </c>
      <c r="AR15" s="36">
        <f t="shared" si="4"/>
        <v>125.41723166868276</v>
      </c>
      <c r="AT15" s="17">
        <v>2021</v>
      </c>
      <c r="AU15" s="18">
        <v>0.86689242618513873</v>
      </c>
      <c r="AV15" s="35">
        <v>128.60019544406728</v>
      </c>
      <c r="AW15" s="35">
        <v>-106.04411999999999</v>
      </c>
      <c r="AX15" s="35">
        <v>102.57783110269578</v>
      </c>
      <c r="AY15" s="46">
        <v>-2.2558500000000006</v>
      </c>
      <c r="AZ15" s="46">
        <v>2.539175121919683</v>
      </c>
      <c r="BA15" s="36">
        <f t="shared" si="5"/>
        <v>125.41723166868276</v>
      </c>
      <c r="BC15" s="17">
        <v>2021</v>
      </c>
      <c r="BD15" s="18">
        <v>0.86689242618513873</v>
      </c>
      <c r="BE15" s="35">
        <v>137.57419544406707</v>
      </c>
      <c r="BF15" s="35">
        <v>-106.04411999999999</v>
      </c>
      <c r="BG15" s="35">
        <v>102.57783110269578</v>
      </c>
      <c r="BH15" s="46">
        <v>-2.2558500000000006</v>
      </c>
      <c r="BI15" s="46">
        <v>2.539175121919683</v>
      </c>
      <c r="BJ15" s="36">
        <f t="shared" si="6"/>
        <v>134.39123166868254</v>
      </c>
      <c r="BL15" s="17">
        <v>2021</v>
      </c>
      <c r="BM15" s="18">
        <v>0.86689242618513873</v>
      </c>
      <c r="BN15" s="35">
        <v>137.57419544406707</v>
      </c>
      <c r="BO15" s="35">
        <v>-106.04411999999999</v>
      </c>
      <c r="BP15" s="35">
        <v>102.57783110269578</v>
      </c>
      <c r="BQ15" s="46">
        <v>-2.2558500000000006</v>
      </c>
      <c r="BR15" s="46">
        <v>2.539175121919683</v>
      </c>
      <c r="BS15" s="36">
        <f t="shared" si="7"/>
        <v>134.39123166868254</v>
      </c>
      <c r="BU15" s="17">
        <v>2021</v>
      </c>
      <c r="BV15" s="18">
        <v>0.86689242618513873</v>
      </c>
      <c r="BW15" s="35">
        <v>137.57419544406707</v>
      </c>
      <c r="BX15" s="35">
        <v>-106.04411999999999</v>
      </c>
      <c r="BY15" s="35">
        <v>102.57783110269578</v>
      </c>
      <c r="BZ15" s="46">
        <v>-2.2558500000000006</v>
      </c>
      <c r="CA15" s="46">
        <v>2.539175121919683</v>
      </c>
      <c r="CB15" s="36">
        <f t="shared" si="8"/>
        <v>134.39123166868254</v>
      </c>
    </row>
    <row r="16" spans="1:80" x14ac:dyDescent="0.3">
      <c r="A16" s="17">
        <v>2022</v>
      </c>
      <c r="B16" s="18">
        <v>0.80467127087510482</v>
      </c>
      <c r="C16" s="35">
        <v>98.677639921159141</v>
      </c>
      <c r="D16" s="35">
        <v>-117.82679999999999</v>
      </c>
      <c r="E16" s="35">
        <v>115.40148080206072</v>
      </c>
      <c r="F16" s="46">
        <v>-2.5065</v>
      </c>
      <c r="G16" s="46">
        <v>2.8213056910218692</v>
      </c>
      <c r="H16" s="36">
        <f t="shared" si="0"/>
        <v>96.567126414241727</v>
      </c>
      <c r="J16" s="17">
        <v>2022</v>
      </c>
      <c r="K16" s="18">
        <v>0.80467127087510482</v>
      </c>
      <c r="L16" s="35">
        <v>98.677639921159141</v>
      </c>
      <c r="M16" s="35">
        <v>-117.82679999999999</v>
      </c>
      <c r="N16" s="35">
        <v>115.40148080206072</v>
      </c>
      <c r="O16" s="46">
        <v>-2.5065</v>
      </c>
      <c r="P16" s="46">
        <v>2.8213056910218692</v>
      </c>
      <c r="Q16" s="36">
        <f t="shared" si="1"/>
        <v>96.567126414241727</v>
      </c>
      <c r="S16" s="17">
        <v>2022</v>
      </c>
      <c r="T16" s="18">
        <v>0.80467127087510482</v>
      </c>
      <c r="U16" s="35">
        <v>98.677639921159141</v>
      </c>
      <c r="V16" s="35">
        <v>-117.82679999999999</v>
      </c>
      <c r="W16" s="35">
        <v>115.40148080206072</v>
      </c>
      <c r="X16" s="46">
        <v>-2.5065</v>
      </c>
      <c r="Y16" s="46">
        <v>2.8213056910218692</v>
      </c>
      <c r="Z16" s="36">
        <f t="shared" si="2"/>
        <v>96.567126414241727</v>
      </c>
      <c r="AB16" s="17">
        <v>2022</v>
      </c>
      <c r="AC16" s="18">
        <v>0.80467127087510482</v>
      </c>
      <c r="AD16" s="35">
        <v>108.64663992115929</v>
      </c>
      <c r="AE16" s="35">
        <v>-117.82679999999999</v>
      </c>
      <c r="AF16" s="35">
        <v>115.40148080206072</v>
      </c>
      <c r="AG16" s="46">
        <v>-2.5065</v>
      </c>
      <c r="AH16" s="46">
        <v>2.8213056910218692</v>
      </c>
      <c r="AI16" s="36">
        <f t="shared" si="3"/>
        <v>106.53612641424188</v>
      </c>
      <c r="AK16" s="17">
        <v>2022</v>
      </c>
      <c r="AL16" s="18">
        <v>0.80467127087510482</v>
      </c>
      <c r="AM16" s="35">
        <v>108.64663992115929</v>
      </c>
      <c r="AN16" s="35">
        <v>-117.82679999999999</v>
      </c>
      <c r="AO16" s="35">
        <v>115.40148080206072</v>
      </c>
      <c r="AP16" s="46">
        <v>-2.5065</v>
      </c>
      <c r="AQ16" s="46">
        <v>2.8213056910218692</v>
      </c>
      <c r="AR16" s="36">
        <f t="shared" si="4"/>
        <v>106.53612641424188</v>
      </c>
      <c r="AT16" s="17">
        <v>2022</v>
      </c>
      <c r="AU16" s="18">
        <v>0.80467127087510482</v>
      </c>
      <c r="AV16" s="35">
        <v>108.64663992115929</v>
      </c>
      <c r="AW16" s="35">
        <v>-117.82679999999999</v>
      </c>
      <c r="AX16" s="35">
        <v>115.40148080206072</v>
      </c>
      <c r="AY16" s="46">
        <v>-2.5065</v>
      </c>
      <c r="AZ16" s="46">
        <v>2.8213056910218692</v>
      </c>
      <c r="BA16" s="36">
        <f t="shared" si="5"/>
        <v>106.53612641424188</v>
      </c>
      <c r="BC16" s="17">
        <v>2022</v>
      </c>
      <c r="BD16" s="18">
        <v>0.80467127087510482</v>
      </c>
      <c r="BE16" s="35">
        <v>119.08463992115914</v>
      </c>
      <c r="BF16" s="35">
        <v>-117.82679999999999</v>
      </c>
      <c r="BG16" s="35">
        <v>115.40148080206072</v>
      </c>
      <c r="BH16" s="46">
        <v>-2.5065</v>
      </c>
      <c r="BI16" s="46">
        <v>2.8213056910218692</v>
      </c>
      <c r="BJ16" s="36">
        <f t="shared" si="6"/>
        <v>116.97412641424172</v>
      </c>
      <c r="BL16" s="17">
        <v>2022</v>
      </c>
      <c r="BM16" s="18">
        <v>0.80467127087510482</v>
      </c>
      <c r="BN16" s="35">
        <v>119.08463992115914</v>
      </c>
      <c r="BO16" s="35">
        <v>-117.82679999999999</v>
      </c>
      <c r="BP16" s="35">
        <v>115.40148080206072</v>
      </c>
      <c r="BQ16" s="46">
        <v>-2.5065</v>
      </c>
      <c r="BR16" s="46">
        <v>2.8213056910218692</v>
      </c>
      <c r="BS16" s="36">
        <f t="shared" si="7"/>
        <v>116.97412641424172</v>
      </c>
      <c r="BU16" s="17">
        <v>2022</v>
      </c>
      <c r="BV16" s="18">
        <v>0.80467127087510482</v>
      </c>
      <c r="BW16" s="35">
        <v>119.08463992115914</v>
      </c>
      <c r="BX16" s="35">
        <v>-117.82679999999999</v>
      </c>
      <c r="BY16" s="35">
        <v>115.40148080206072</v>
      </c>
      <c r="BZ16" s="46">
        <v>-2.5065</v>
      </c>
      <c r="CA16" s="46">
        <v>2.8213056910218692</v>
      </c>
      <c r="CB16" s="36">
        <f t="shared" si="8"/>
        <v>116.97412641424172</v>
      </c>
    </row>
    <row r="17" spans="1:80" x14ac:dyDescent="0.3">
      <c r="A17" s="17">
        <v>2023</v>
      </c>
      <c r="B17" s="18">
        <v>0.74691603550066443</v>
      </c>
      <c r="C17" s="35">
        <v>58.908397610739677</v>
      </c>
      <c r="D17" s="35">
        <v>-117.82679999999999</v>
      </c>
      <c r="E17" s="35">
        <v>117.01121605776866</v>
      </c>
      <c r="F17" s="46">
        <v>-2.5065</v>
      </c>
      <c r="G17" s="46">
        <v>2.8213056910218692</v>
      </c>
      <c r="H17" s="36">
        <f t="shared" si="0"/>
        <v>58.407619359530216</v>
      </c>
      <c r="J17" s="17">
        <v>2023</v>
      </c>
      <c r="K17" s="18">
        <v>0.74691603550066443</v>
      </c>
      <c r="L17" s="35">
        <v>58.908397610739677</v>
      </c>
      <c r="M17" s="35">
        <v>-117.82679999999999</v>
      </c>
      <c r="N17" s="35">
        <v>117.01121605776866</v>
      </c>
      <c r="O17" s="46">
        <v>-2.5065</v>
      </c>
      <c r="P17" s="46">
        <v>2.8213056910218692</v>
      </c>
      <c r="Q17" s="36">
        <f t="shared" si="1"/>
        <v>58.407619359530216</v>
      </c>
      <c r="S17" s="17">
        <v>2023</v>
      </c>
      <c r="T17" s="18">
        <v>0.74691603550066443</v>
      </c>
      <c r="U17" s="35">
        <v>58.908397610739677</v>
      </c>
      <c r="V17" s="35">
        <v>-117.82679999999999</v>
      </c>
      <c r="W17" s="35">
        <v>117.01121605776866</v>
      </c>
      <c r="X17" s="46">
        <v>-2.5065</v>
      </c>
      <c r="Y17" s="46">
        <v>2.8213056910218692</v>
      </c>
      <c r="Z17" s="36">
        <f t="shared" si="2"/>
        <v>58.407619359530216</v>
      </c>
      <c r="AB17" s="17">
        <v>2023</v>
      </c>
      <c r="AC17" s="18">
        <v>0.74691603550066443</v>
      </c>
      <c r="AD17" s="35">
        <v>70.433397610739732</v>
      </c>
      <c r="AE17" s="35">
        <v>-117.82679999999999</v>
      </c>
      <c r="AF17" s="35">
        <v>117.01121605776866</v>
      </c>
      <c r="AG17" s="46">
        <v>-2.5065</v>
      </c>
      <c r="AH17" s="46">
        <v>2.8213056910218692</v>
      </c>
      <c r="AI17" s="36">
        <f t="shared" si="3"/>
        <v>69.932619359530264</v>
      </c>
      <c r="AK17" s="17">
        <v>2023</v>
      </c>
      <c r="AL17" s="18">
        <v>0.74691603550066443</v>
      </c>
      <c r="AM17" s="35">
        <v>70.433397610739732</v>
      </c>
      <c r="AN17" s="35">
        <v>-117.82679999999999</v>
      </c>
      <c r="AO17" s="35">
        <v>117.01121605776866</v>
      </c>
      <c r="AP17" s="46">
        <v>-2.5065</v>
      </c>
      <c r="AQ17" s="46">
        <v>2.8213056910218692</v>
      </c>
      <c r="AR17" s="36">
        <f t="shared" si="4"/>
        <v>69.932619359530264</v>
      </c>
      <c r="AT17" s="17">
        <v>2023</v>
      </c>
      <c r="AU17" s="18">
        <v>0.74691603550066443</v>
      </c>
      <c r="AV17" s="35">
        <v>70.433397610739732</v>
      </c>
      <c r="AW17" s="35">
        <v>-117.82679999999999</v>
      </c>
      <c r="AX17" s="35">
        <v>117.01121605776866</v>
      </c>
      <c r="AY17" s="46">
        <v>-2.5065</v>
      </c>
      <c r="AZ17" s="46">
        <v>2.8213056910218692</v>
      </c>
      <c r="BA17" s="36">
        <f t="shared" si="5"/>
        <v>69.932619359530264</v>
      </c>
      <c r="BC17" s="17">
        <v>2023</v>
      </c>
      <c r="BD17" s="18">
        <v>0.74691603550066443</v>
      </c>
      <c r="BE17" s="35">
        <v>81.376397610739517</v>
      </c>
      <c r="BF17" s="35">
        <v>-117.82679999999999</v>
      </c>
      <c r="BG17" s="35">
        <v>117.01121605776866</v>
      </c>
      <c r="BH17" s="46">
        <v>-2.5065</v>
      </c>
      <c r="BI17" s="46">
        <v>2.8213056910218692</v>
      </c>
      <c r="BJ17" s="36">
        <f t="shared" si="6"/>
        <v>80.875619359530049</v>
      </c>
      <c r="BL17" s="17">
        <v>2023</v>
      </c>
      <c r="BM17" s="18">
        <v>0.74691603550066443</v>
      </c>
      <c r="BN17" s="35">
        <v>81.376397610739517</v>
      </c>
      <c r="BO17" s="35">
        <v>-117.82679999999999</v>
      </c>
      <c r="BP17" s="35">
        <v>117.01121605776866</v>
      </c>
      <c r="BQ17" s="46">
        <v>-2.5065</v>
      </c>
      <c r="BR17" s="46">
        <v>2.8213056910218692</v>
      </c>
      <c r="BS17" s="36">
        <f t="shared" si="7"/>
        <v>80.875619359530049</v>
      </c>
      <c r="BU17" s="17">
        <v>2023</v>
      </c>
      <c r="BV17" s="18">
        <v>0.74691603550066443</v>
      </c>
      <c r="BW17" s="35">
        <v>81.376397610739517</v>
      </c>
      <c r="BX17" s="35">
        <v>-117.82679999999999</v>
      </c>
      <c r="BY17" s="35">
        <v>117.01121605776866</v>
      </c>
      <c r="BZ17" s="46">
        <v>-2.5065</v>
      </c>
      <c r="CA17" s="46">
        <v>2.8213056910218692</v>
      </c>
      <c r="CB17" s="36">
        <f t="shared" si="8"/>
        <v>80.875619359530049</v>
      </c>
    </row>
    <row r="18" spans="1:80" x14ac:dyDescent="0.3">
      <c r="A18" s="17">
        <v>2024</v>
      </c>
      <c r="B18" s="18">
        <v>0.69316471888208397</v>
      </c>
      <c r="C18" s="35">
        <v>51.895903268162193</v>
      </c>
      <c r="D18" s="35">
        <v>-117.82679999999999</v>
      </c>
      <c r="E18" s="35">
        <v>118.96845593661477</v>
      </c>
      <c r="F18" s="46">
        <v>-2.5065</v>
      </c>
      <c r="G18" s="46">
        <v>2.8213056910218692</v>
      </c>
      <c r="H18" s="36">
        <f t="shared" si="0"/>
        <v>53.352364895798836</v>
      </c>
      <c r="J18" s="17">
        <v>2024</v>
      </c>
      <c r="K18" s="18">
        <v>0.69316471888208397</v>
      </c>
      <c r="L18" s="35">
        <v>51.895903268162193</v>
      </c>
      <c r="M18" s="35">
        <v>-117.82679999999999</v>
      </c>
      <c r="N18" s="35">
        <v>118.96845593661477</v>
      </c>
      <c r="O18" s="46">
        <v>-2.5065</v>
      </c>
      <c r="P18" s="46">
        <v>2.8213056910218692</v>
      </c>
      <c r="Q18" s="36">
        <f t="shared" si="1"/>
        <v>53.352364895798836</v>
      </c>
      <c r="S18" s="17">
        <v>2024</v>
      </c>
      <c r="T18" s="18">
        <v>0.69316471888208397</v>
      </c>
      <c r="U18" s="35">
        <v>51.895903268162193</v>
      </c>
      <c r="V18" s="35">
        <v>-117.82679999999999</v>
      </c>
      <c r="W18" s="35">
        <v>118.96845593661477</v>
      </c>
      <c r="X18" s="46">
        <v>-2.5065</v>
      </c>
      <c r="Y18" s="46">
        <v>2.8213056910218692</v>
      </c>
      <c r="Z18" s="36">
        <f t="shared" si="2"/>
        <v>53.352364895798836</v>
      </c>
      <c r="AB18" s="17">
        <v>2024</v>
      </c>
      <c r="AC18" s="18">
        <v>0.69316471888208397</v>
      </c>
      <c r="AD18" s="35">
        <v>64.378903268161864</v>
      </c>
      <c r="AE18" s="35">
        <v>-117.82679999999999</v>
      </c>
      <c r="AF18" s="35">
        <v>118.96845593661477</v>
      </c>
      <c r="AG18" s="46">
        <v>-2.5065</v>
      </c>
      <c r="AH18" s="46">
        <v>2.8213056910218692</v>
      </c>
      <c r="AI18" s="36">
        <f t="shared" si="3"/>
        <v>65.835364895798506</v>
      </c>
      <c r="AK18" s="17">
        <v>2024</v>
      </c>
      <c r="AL18" s="18">
        <v>0.69316471888208397</v>
      </c>
      <c r="AM18" s="35">
        <v>64.378903268161864</v>
      </c>
      <c r="AN18" s="35">
        <v>-117.82679999999999</v>
      </c>
      <c r="AO18" s="35">
        <v>118.96845593661477</v>
      </c>
      <c r="AP18" s="46">
        <v>-2.5065</v>
      </c>
      <c r="AQ18" s="46">
        <v>2.8213056910218692</v>
      </c>
      <c r="AR18" s="36">
        <f t="shared" si="4"/>
        <v>65.835364895798506</v>
      </c>
      <c r="AT18" s="17">
        <v>2024</v>
      </c>
      <c r="AU18" s="18">
        <v>0.69316471888208397</v>
      </c>
      <c r="AV18" s="35">
        <v>64.378903268161864</v>
      </c>
      <c r="AW18" s="35">
        <v>-117.82679999999999</v>
      </c>
      <c r="AX18" s="35">
        <v>118.96845593661477</v>
      </c>
      <c r="AY18" s="46">
        <v>-2.5065</v>
      </c>
      <c r="AZ18" s="46">
        <v>2.8213056910218692</v>
      </c>
      <c r="BA18" s="36">
        <f t="shared" si="5"/>
        <v>65.835364895798506</v>
      </c>
      <c r="BC18" s="17">
        <v>2024</v>
      </c>
      <c r="BD18" s="18">
        <v>0.69316471888208397</v>
      </c>
      <c r="BE18" s="35">
        <v>77.231903268162029</v>
      </c>
      <c r="BF18" s="35">
        <v>-117.82679999999999</v>
      </c>
      <c r="BG18" s="35">
        <v>118.96845593661477</v>
      </c>
      <c r="BH18" s="46">
        <v>-2.5065</v>
      </c>
      <c r="BI18" s="46">
        <v>2.8213056910218692</v>
      </c>
      <c r="BJ18" s="36">
        <f t="shared" si="6"/>
        <v>78.688364895798671</v>
      </c>
      <c r="BL18" s="17">
        <v>2024</v>
      </c>
      <c r="BM18" s="18">
        <v>0.69316471888208397</v>
      </c>
      <c r="BN18" s="35">
        <v>77.231903268162029</v>
      </c>
      <c r="BO18" s="35">
        <v>-117.82679999999999</v>
      </c>
      <c r="BP18" s="35">
        <v>118.96845593661477</v>
      </c>
      <c r="BQ18" s="46">
        <v>-2.5065</v>
      </c>
      <c r="BR18" s="46">
        <v>2.8213056910218692</v>
      </c>
      <c r="BS18" s="36">
        <f t="shared" si="7"/>
        <v>78.688364895798671</v>
      </c>
      <c r="BU18" s="17">
        <v>2024</v>
      </c>
      <c r="BV18" s="18">
        <v>0.69316471888208397</v>
      </c>
      <c r="BW18" s="35">
        <v>77.231903268162029</v>
      </c>
      <c r="BX18" s="35">
        <v>-117.82679999999999</v>
      </c>
      <c r="BY18" s="35">
        <v>118.96845593661477</v>
      </c>
      <c r="BZ18" s="46">
        <v>-2.5065</v>
      </c>
      <c r="CA18" s="46">
        <v>2.8213056910218692</v>
      </c>
      <c r="CB18" s="36">
        <f t="shared" si="8"/>
        <v>78.688364895798671</v>
      </c>
    </row>
    <row r="19" spans="1:80" x14ac:dyDescent="0.3">
      <c r="A19" s="17">
        <v>2025</v>
      </c>
      <c r="B19" s="18">
        <v>0.64341286002827602</v>
      </c>
      <c r="C19" s="35">
        <v>39.732510747660015</v>
      </c>
      <c r="D19" s="35">
        <v>-117.82679999999999</v>
      </c>
      <c r="E19" s="35">
        <v>120.29836237402516</v>
      </c>
      <c r="F19" s="46">
        <v>-2.5065</v>
      </c>
      <c r="G19" s="46">
        <v>2.8213056910218692</v>
      </c>
      <c r="H19" s="36">
        <f t="shared" si="0"/>
        <v>42.518878812707051</v>
      </c>
      <c r="J19" s="17">
        <v>2025</v>
      </c>
      <c r="K19" s="18">
        <v>0.64341286002827602</v>
      </c>
      <c r="L19" s="35">
        <v>39.732510747660015</v>
      </c>
      <c r="M19" s="35">
        <v>-117.82679999999999</v>
      </c>
      <c r="N19" s="35">
        <v>120.29836237402516</v>
      </c>
      <c r="O19" s="46">
        <v>-2.5065</v>
      </c>
      <c r="P19" s="46">
        <v>2.8213056910218692</v>
      </c>
      <c r="Q19" s="36">
        <f t="shared" si="1"/>
        <v>42.518878812707051</v>
      </c>
      <c r="S19" s="17">
        <v>2025</v>
      </c>
      <c r="T19" s="18">
        <v>0.64341286002827602</v>
      </c>
      <c r="U19" s="35">
        <v>39.732510747660015</v>
      </c>
      <c r="V19" s="35">
        <v>-117.82679999999999</v>
      </c>
      <c r="W19" s="35">
        <v>120.29836237402516</v>
      </c>
      <c r="X19" s="46">
        <v>-2.5065</v>
      </c>
      <c r="Y19" s="46">
        <v>2.8213056910218692</v>
      </c>
      <c r="Z19" s="36">
        <f t="shared" si="2"/>
        <v>42.518878812707051</v>
      </c>
      <c r="AB19" s="17">
        <v>2025</v>
      </c>
      <c r="AC19" s="18">
        <v>0.64341286002827602</v>
      </c>
      <c r="AD19" s="35">
        <v>52.256510747660208</v>
      </c>
      <c r="AE19" s="35">
        <v>-117.82679999999999</v>
      </c>
      <c r="AF19" s="35">
        <v>120.29836237402516</v>
      </c>
      <c r="AG19" s="46">
        <v>-2.5065</v>
      </c>
      <c r="AH19" s="46">
        <v>2.8213056910218692</v>
      </c>
      <c r="AI19" s="36">
        <f t="shared" si="3"/>
        <v>55.042878812707237</v>
      </c>
      <c r="AK19" s="17">
        <v>2025</v>
      </c>
      <c r="AL19" s="18">
        <v>0.64341286002827602</v>
      </c>
      <c r="AM19" s="35">
        <v>52.256510747660208</v>
      </c>
      <c r="AN19" s="35">
        <v>-117.82679999999999</v>
      </c>
      <c r="AO19" s="35">
        <v>120.29836237402516</v>
      </c>
      <c r="AP19" s="46">
        <v>-2.5065</v>
      </c>
      <c r="AQ19" s="46">
        <v>2.8213056910218692</v>
      </c>
      <c r="AR19" s="36">
        <f t="shared" si="4"/>
        <v>55.042878812707237</v>
      </c>
      <c r="AT19" s="17">
        <v>2025</v>
      </c>
      <c r="AU19" s="18">
        <v>0.64341286002827602</v>
      </c>
      <c r="AV19" s="35">
        <v>52.256510747660208</v>
      </c>
      <c r="AW19" s="35">
        <v>-117.82679999999999</v>
      </c>
      <c r="AX19" s="35">
        <v>120.29836237402516</v>
      </c>
      <c r="AY19" s="46">
        <v>-2.5065</v>
      </c>
      <c r="AZ19" s="46">
        <v>2.8213056910218692</v>
      </c>
      <c r="BA19" s="36">
        <f t="shared" si="5"/>
        <v>55.042878812707237</v>
      </c>
      <c r="BC19" s="17">
        <v>2025</v>
      </c>
      <c r="BD19" s="18">
        <v>0.64341286002827602</v>
      </c>
      <c r="BE19" s="35">
        <v>66.047510747660013</v>
      </c>
      <c r="BF19" s="35">
        <v>-117.82679999999999</v>
      </c>
      <c r="BG19" s="35">
        <v>120.29836237402516</v>
      </c>
      <c r="BH19" s="46">
        <v>-2.5065</v>
      </c>
      <c r="BI19" s="46">
        <v>2.8213056910218692</v>
      </c>
      <c r="BJ19" s="36">
        <f t="shared" si="6"/>
        <v>68.833878812707042</v>
      </c>
      <c r="BL19" s="17">
        <v>2025</v>
      </c>
      <c r="BM19" s="18">
        <v>0.64341286002827602</v>
      </c>
      <c r="BN19" s="35">
        <v>66.047510747660013</v>
      </c>
      <c r="BO19" s="35">
        <v>-117.82679999999999</v>
      </c>
      <c r="BP19" s="35">
        <v>120.29836237402516</v>
      </c>
      <c r="BQ19" s="46">
        <v>-2.5065</v>
      </c>
      <c r="BR19" s="46">
        <v>2.8213056910218692</v>
      </c>
      <c r="BS19" s="36">
        <f t="shared" si="7"/>
        <v>68.833878812707042</v>
      </c>
      <c r="BU19" s="17">
        <v>2025</v>
      </c>
      <c r="BV19" s="18">
        <v>0.64341286002827602</v>
      </c>
      <c r="BW19" s="35">
        <v>66.047510747660013</v>
      </c>
      <c r="BX19" s="35">
        <v>-117.82679999999999</v>
      </c>
      <c r="BY19" s="35">
        <v>120.29836237402516</v>
      </c>
      <c r="BZ19" s="46">
        <v>-2.5065</v>
      </c>
      <c r="CA19" s="46">
        <v>2.8213056910218692</v>
      </c>
      <c r="CB19" s="36">
        <f t="shared" si="8"/>
        <v>68.833878812707042</v>
      </c>
    </row>
    <row r="20" spans="1:80" x14ac:dyDescent="0.3">
      <c r="A20" s="17">
        <v>2026</v>
      </c>
      <c r="B20" s="18">
        <v>0.59723193805567742</v>
      </c>
      <c r="C20" s="35">
        <v>29.948530767670569</v>
      </c>
      <c r="D20" s="35">
        <v>-117.82679999999999</v>
      </c>
      <c r="E20" s="35">
        <v>121.97640423078046</v>
      </c>
      <c r="F20" s="46">
        <v>-2.5065</v>
      </c>
      <c r="G20" s="46">
        <v>2.8213056910218692</v>
      </c>
      <c r="H20" s="36">
        <f t="shared" si="0"/>
        <v>34.412940689472912</v>
      </c>
      <c r="J20" s="17">
        <v>2026</v>
      </c>
      <c r="K20" s="18">
        <v>0.59723193805567742</v>
      </c>
      <c r="L20" s="35">
        <v>28.9295307676703</v>
      </c>
      <c r="M20" s="35">
        <v>-117.82679999999999</v>
      </c>
      <c r="N20" s="35">
        <v>121.97640423078046</v>
      </c>
      <c r="O20" s="46">
        <v>-2.5065</v>
      </c>
      <c r="P20" s="46">
        <v>2.8213056910218692</v>
      </c>
      <c r="Q20" s="36">
        <f t="shared" si="1"/>
        <v>33.393940689472636</v>
      </c>
      <c r="S20" s="17">
        <v>2026</v>
      </c>
      <c r="T20" s="18">
        <v>0.59723193805567742</v>
      </c>
      <c r="U20" s="35">
        <v>29.948530767670569</v>
      </c>
      <c r="V20" s="35">
        <v>-117.82679999999999</v>
      </c>
      <c r="W20" s="35">
        <v>121.97640423078046</v>
      </c>
      <c r="X20" s="46">
        <v>-2.5065</v>
      </c>
      <c r="Y20" s="46">
        <v>2.8213056910218692</v>
      </c>
      <c r="Z20" s="36">
        <f t="shared" si="2"/>
        <v>34.412940689472912</v>
      </c>
      <c r="AB20" s="17">
        <v>2026</v>
      </c>
      <c r="AC20" s="18">
        <v>0.59723193805567742</v>
      </c>
      <c r="AD20" s="35">
        <v>44.18253076767008</v>
      </c>
      <c r="AE20" s="35">
        <v>-117.82679999999999</v>
      </c>
      <c r="AF20" s="35">
        <v>121.97640423078046</v>
      </c>
      <c r="AG20" s="46">
        <v>-2.5065</v>
      </c>
      <c r="AH20" s="46">
        <v>2.8213056910218692</v>
      </c>
      <c r="AI20" s="36">
        <f t="shared" si="3"/>
        <v>48.646940689472409</v>
      </c>
      <c r="AK20" s="17">
        <v>2026</v>
      </c>
      <c r="AL20" s="18">
        <v>0.59723193805567742</v>
      </c>
      <c r="AM20" s="35">
        <v>43.625530767670682</v>
      </c>
      <c r="AN20" s="35">
        <v>-117.82679999999999</v>
      </c>
      <c r="AO20" s="35">
        <v>121.97640423078046</v>
      </c>
      <c r="AP20" s="46">
        <v>-2.5065</v>
      </c>
      <c r="AQ20" s="46">
        <v>2.8213056910218692</v>
      </c>
      <c r="AR20" s="36">
        <f t="shared" si="4"/>
        <v>48.089940689473018</v>
      </c>
      <c r="AT20" s="17">
        <v>2026</v>
      </c>
      <c r="AU20" s="18">
        <v>0.59723193805567742</v>
      </c>
      <c r="AV20" s="35">
        <v>44.18253076767008</v>
      </c>
      <c r="AW20" s="35">
        <v>-117.82679999999999</v>
      </c>
      <c r="AX20" s="35">
        <v>121.97640423078046</v>
      </c>
      <c r="AY20" s="46">
        <v>-2.5065</v>
      </c>
      <c r="AZ20" s="46">
        <v>2.8213056910218692</v>
      </c>
      <c r="BA20" s="36">
        <f t="shared" si="5"/>
        <v>48.646940689472409</v>
      </c>
      <c r="BC20" s="17">
        <v>2026</v>
      </c>
      <c r="BD20" s="18">
        <v>0.59723193805567742</v>
      </c>
      <c r="BE20" s="35">
        <v>57.708530767670489</v>
      </c>
      <c r="BF20" s="35">
        <v>-117.82679999999999</v>
      </c>
      <c r="BG20" s="35">
        <v>121.97640423078046</v>
      </c>
      <c r="BH20" s="46">
        <v>-2.5065</v>
      </c>
      <c r="BI20" s="46">
        <v>2.8213056910218692</v>
      </c>
      <c r="BJ20" s="36">
        <f t="shared" si="6"/>
        <v>62.172940689472824</v>
      </c>
      <c r="BL20" s="17">
        <v>2026</v>
      </c>
      <c r="BM20" s="18">
        <v>0.59723193805567742</v>
      </c>
      <c r="BN20" s="35">
        <v>57.148530767670664</v>
      </c>
      <c r="BO20" s="35">
        <v>-117.82679999999999</v>
      </c>
      <c r="BP20" s="35">
        <v>121.97640423078046</v>
      </c>
      <c r="BQ20" s="46">
        <v>-2.5065</v>
      </c>
      <c r="BR20" s="46">
        <v>2.8213056910218692</v>
      </c>
      <c r="BS20" s="36">
        <f t="shared" si="7"/>
        <v>61.612940689473</v>
      </c>
      <c r="BU20" s="17">
        <v>2026</v>
      </c>
      <c r="BV20" s="18">
        <v>0.59723193805567742</v>
      </c>
      <c r="BW20" s="35">
        <v>57.708530767670489</v>
      </c>
      <c r="BX20" s="35">
        <v>-117.82679999999999</v>
      </c>
      <c r="BY20" s="35">
        <v>121.97640423078046</v>
      </c>
      <c r="BZ20" s="46">
        <v>-2.5065</v>
      </c>
      <c r="CA20" s="46">
        <v>2.8213056910218692</v>
      </c>
      <c r="CB20" s="36">
        <f t="shared" si="8"/>
        <v>62.172940689472824</v>
      </c>
    </row>
    <row r="21" spans="1:80" x14ac:dyDescent="0.3">
      <c r="A21" s="17">
        <v>2027</v>
      </c>
      <c r="B21" s="18">
        <v>0.55436564916974984</v>
      </c>
      <c r="C21" s="35">
        <v>-36.807264728045347</v>
      </c>
      <c r="D21" s="35">
        <v>-117.82679999999999</v>
      </c>
      <c r="E21" s="35">
        <v>123.67785309339564</v>
      </c>
      <c r="F21" s="46">
        <v>-2.5065</v>
      </c>
      <c r="G21" s="46">
        <v>2.8213056910218692</v>
      </c>
      <c r="H21" s="36">
        <f t="shared" si="0"/>
        <v>-30.641405943627824</v>
      </c>
      <c r="J21" s="17">
        <v>2027</v>
      </c>
      <c r="K21" s="18">
        <v>0.55436564916974984</v>
      </c>
      <c r="L21" s="35">
        <v>-38.11226472804492</v>
      </c>
      <c r="M21" s="35">
        <v>-117.82679999999999</v>
      </c>
      <c r="N21" s="35">
        <v>123.67785309339564</v>
      </c>
      <c r="O21" s="46">
        <v>-2.5065</v>
      </c>
      <c r="P21" s="46">
        <v>2.8213056910218692</v>
      </c>
      <c r="Q21" s="36">
        <f t="shared" si="1"/>
        <v>-31.946405943627404</v>
      </c>
      <c r="S21" s="17">
        <v>2027</v>
      </c>
      <c r="T21" s="18">
        <v>0.55436564916974984</v>
      </c>
      <c r="U21" s="35">
        <v>-36.807264728045347</v>
      </c>
      <c r="V21" s="35">
        <v>-117.82679999999999</v>
      </c>
      <c r="W21" s="35">
        <v>123.67785309339564</v>
      </c>
      <c r="X21" s="46">
        <v>-2.5065</v>
      </c>
      <c r="Y21" s="46">
        <v>2.8213056910218692</v>
      </c>
      <c r="Z21" s="36">
        <f t="shared" si="2"/>
        <v>-30.641405943627824</v>
      </c>
      <c r="AB21" s="17">
        <v>2027</v>
      </c>
      <c r="AC21" s="18">
        <v>0.55436564916974984</v>
      </c>
      <c r="AD21" s="35">
        <v>-21.511264728044836</v>
      </c>
      <c r="AE21" s="35">
        <v>-117.82679999999999</v>
      </c>
      <c r="AF21" s="35">
        <v>123.67785309339564</v>
      </c>
      <c r="AG21" s="46">
        <v>-2.5065</v>
      </c>
      <c r="AH21" s="46">
        <v>2.8213056910218692</v>
      </c>
      <c r="AI21" s="36">
        <f t="shared" si="3"/>
        <v>-15.345405943627316</v>
      </c>
      <c r="AK21" s="17">
        <v>2027</v>
      </c>
      <c r="AL21" s="18">
        <v>0.55436564916974984</v>
      </c>
      <c r="AM21" s="35">
        <v>-22.404264728044843</v>
      </c>
      <c r="AN21" s="35">
        <v>-117.82679999999999</v>
      </c>
      <c r="AO21" s="35">
        <v>123.67785309339564</v>
      </c>
      <c r="AP21" s="46">
        <v>-2.5065</v>
      </c>
      <c r="AQ21" s="46">
        <v>2.8213056910218692</v>
      </c>
      <c r="AR21" s="36">
        <f t="shared" si="4"/>
        <v>-16.238405943627317</v>
      </c>
      <c r="AT21" s="17">
        <v>2027</v>
      </c>
      <c r="AU21" s="18">
        <v>0.55436564916974984</v>
      </c>
      <c r="AV21" s="35">
        <v>-21.511264728044836</v>
      </c>
      <c r="AW21" s="35">
        <v>-117.82679999999999</v>
      </c>
      <c r="AX21" s="35">
        <v>123.67785309339564</v>
      </c>
      <c r="AY21" s="46">
        <v>-2.5065</v>
      </c>
      <c r="AZ21" s="46">
        <v>2.8213056910218692</v>
      </c>
      <c r="BA21" s="36">
        <f t="shared" si="5"/>
        <v>-15.345405943627316</v>
      </c>
      <c r="BC21" s="17">
        <v>2027</v>
      </c>
      <c r="BD21" s="18">
        <v>0.55436564916974984</v>
      </c>
      <c r="BE21" s="35">
        <v>-6.5212647280448923</v>
      </c>
      <c r="BF21" s="35">
        <v>-117.82679999999999</v>
      </c>
      <c r="BG21" s="35">
        <v>123.67785309339564</v>
      </c>
      <c r="BH21" s="46">
        <v>-2.5065</v>
      </c>
      <c r="BI21" s="46">
        <v>2.8213056910218692</v>
      </c>
      <c r="BJ21" s="36">
        <f t="shared" si="6"/>
        <v>-0.35540594362737954</v>
      </c>
      <c r="BL21" s="17">
        <v>2027</v>
      </c>
      <c r="BM21" s="18">
        <v>0.55436564916974984</v>
      </c>
      <c r="BN21" s="35">
        <v>-7.2422647280450754</v>
      </c>
      <c r="BO21" s="35">
        <v>-117.82679999999999</v>
      </c>
      <c r="BP21" s="35">
        <v>123.67785309339564</v>
      </c>
      <c r="BQ21" s="46">
        <v>-2.5065</v>
      </c>
      <c r="BR21" s="46">
        <v>2.8213056910218692</v>
      </c>
      <c r="BS21" s="36">
        <f t="shared" si="7"/>
        <v>-1.0764059436275537</v>
      </c>
      <c r="BU21" s="17">
        <v>2027</v>
      </c>
      <c r="BV21" s="18">
        <v>0.55436564916974984</v>
      </c>
      <c r="BW21" s="35">
        <v>-6.5212647280448923</v>
      </c>
      <c r="BX21" s="35">
        <v>-117.82679999999999</v>
      </c>
      <c r="BY21" s="35">
        <v>123.67785309339564</v>
      </c>
      <c r="BZ21" s="46">
        <v>-2.5065</v>
      </c>
      <c r="CA21" s="46">
        <v>2.8213056910218692</v>
      </c>
      <c r="CB21" s="36">
        <f t="shared" si="8"/>
        <v>-0.35540594362737954</v>
      </c>
    </row>
    <row r="22" spans="1:80" x14ac:dyDescent="0.3">
      <c r="A22" s="17">
        <v>2028</v>
      </c>
      <c r="B22" s="18">
        <v>0.51447109326961526</v>
      </c>
      <c r="C22" s="35">
        <v>-180.45456444178765</v>
      </c>
      <c r="D22" s="35">
        <v>-117.82679999999999</v>
      </c>
      <c r="E22" s="35">
        <v>125.74660542637676</v>
      </c>
      <c r="F22" s="46">
        <v>-2.5065</v>
      </c>
      <c r="G22" s="46">
        <v>2.8213056910218692</v>
      </c>
      <c r="H22" s="36">
        <f t="shared" si="0"/>
        <v>-172.21995332438902</v>
      </c>
      <c r="J22" s="17">
        <v>2028</v>
      </c>
      <c r="K22" s="18">
        <v>0.51447109326961526</v>
      </c>
      <c r="L22" s="35">
        <v>-181.56056444178756</v>
      </c>
      <c r="M22" s="35">
        <v>-117.82679999999999</v>
      </c>
      <c r="N22" s="35">
        <v>125.74660542637676</v>
      </c>
      <c r="O22" s="46">
        <v>-2.5065</v>
      </c>
      <c r="P22" s="46">
        <v>2.8213056910218692</v>
      </c>
      <c r="Q22" s="36">
        <f t="shared" si="1"/>
        <v>-173.32595332438891</v>
      </c>
      <c r="S22" s="17">
        <v>2028</v>
      </c>
      <c r="T22" s="18">
        <v>0.51447109326961526</v>
      </c>
      <c r="U22" s="35">
        <v>-201.45656444178761</v>
      </c>
      <c r="V22" s="35">
        <v>-117.82679999999999</v>
      </c>
      <c r="W22" s="35">
        <v>125.74660542637676</v>
      </c>
      <c r="X22" s="46">
        <v>-2.5065</v>
      </c>
      <c r="Y22" s="46">
        <v>2.8213056910218692</v>
      </c>
      <c r="Z22" s="36">
        <f t="shared" si="2"/>
        <v>-193.22195332438898</v>
      </c>
      <c r="AB22" s="17">
        <v>2028</v>
      </c>
      <c r="AC22" s="18">
        <v>0.51447109326961526</v>
      </c>
      <c r="AD22" s="35">
        <v>-165.76856444178799</v>
      </c>
      <c r="AE22" s="35">
        <v>-117.82679999999999</v>
      </c>
      <c r="AF22" s="35">
        <v>125.74660542637676</v>
      </c>
      <c r="AG22" s="46">
        <v>-2.5065</v>
      </c>
      <c r="AH22" s="46">
        <v>2.8213056910218692</v>
      </c>
      <c r="AI22" s="36">
        <f t="shared" si="3"/>
        <v>-157.53395332438933</v>
      </c>
      <c r="AK22" s="17">
        <v>2028</v>
      </c>
      <c r="AL22" s="18">
        <v>0.51447109326961526</v>
      </c>
      <c r="AM22" s="35">
        <v>-167.97156444178756</v>
      </c>
      <c r="AN22" s="35">
        <v>-117.82679999999999</v>
      </c>
      <c r="AO22" s="35">
        <v>125.74660542637676</v>
      </c>
      <c r="AP22" s="46">
        <v>-2.5065</v>
      </c>
      <c r="AQ22" s="46">
        <v>2.8213056910218692</v>
      </c>
      <c r="AR22" s="36">
        <f t="shared" si="4"/>
        <v>-159.73695332438891</v>
      </c>
      <c r="AT22" s="17">
        <v>2028</v>
      </c>
      <c r="AU22" s="18">
        <v>0.51447109326961526</v>
      </c>
      <c r="AV22" s="35">
        <v>-186.93656444178771</v>
      </c>
      <c r="AW22" s="35">
        <v>-117.82679999999999</v>
      </c>
      <c r="AX22" s="35">
        <v>125.74660542637676</v>
      </c>
      <c r="AY22" s="46">
        <v>-2.5065</v>
      </c>
      <c r="AZ22" s="46">
        <v>2.8213056910218692</v>
      </c>
      <c r="BA22" s="36">
        <f t="shared" si="5"/>
        <v>-178.70195332438905</v>
      </c>
      <c r="BC22" s="17">
        <v>2028</v>
      </c>
      <c r="BD22" s="18">
        <v>0.51447109326961526</v>
      </c>
      <c r="BE22" s="35">
        <v>-151.35256444178773</v>
      </c>
      <c r="BF22" s="35">
        <v>-117.82679999999999</v>
      </c>
      <c r="BG22" s="35">
        <v>125.74660542637676</v>
      </c>
      <c r="BH22" s="46">
        <v>-2.5065</v>
      </c>
      <c r="BI22" s="46">
        <v>2.8213056910218692</v>
      </c>
      <c r="BJ22" s="36">
        <f t="shared" si="6"/>
        <v>-143.11795332438905</v>
      </c>
      <c r="BL22" s="17">
        <v>2028</v>
      </c>
      <c r="BM22" s="18">
        <v>0.51447109326961526</v>
      </c>
      <c r="BN22" s="35">
        <v>-154.02456444178782</v>
      </c>
      <c r="BO22" s="35">
        <v>-117.82679999999999</v>
      </c>
      <c r="BP22" s="35">
        <v>125.74660542637676</v>
      </c>
      <c r="BQ22" s="46">
        <v>-2.5065</v>
      </c>
      <c r="BR22" s="46">
        <v>2.8213056910218692</v>
      </c>
      <c r="BS22" s="36">
        <f t="shared" si="7"/>
        <v>-145.78995332438919</v>
      </c>
      <c r="BU22" s="17">
        <v>2028</v>
      </c>
      <c r="BV22" s="18">
        <v>0.51447109326961526</v>
      </c>
      <c r="BW22" s="35">
        <v>-172.44656444178761</v>
      </c>
      <c r="BX22" s="35">
        <v>-117.82679999999999</v>
      </c>
      <c r="BY22" s="35">
        <v>125.74660542637676</v>
      </c>
      <c r="BZ22" s="46">
        <v>-2.5065</v>
      </c>
      <c r="CA22" s="46">
        <v>2.8213056910218692</v>
      </c>
      <c r="CB22" s="36">
        <f t="shared" si="8"/>
        <v>-164.21195332438899</v>
      </c>
    </row>
    <row r="23" spans="1:80" x14ac:dyDescent="0.3">
      <c r="A23" s="17">
        <v>2029</v>
      </c>
      <c r="B23" s="18">
        <v>0.47754495938040853</v>
      </c>
      <c r="C23" s="35">
        <v>-110.56902743144373</v>
      </c>
      <c r="D23" s="35">
        <v>-117.82679999999999</v>
      </c>
      <c r="E23" s="35">
        <v>127.15228240791332</v>
      </c>
      <c r="F23" s="46">
        <v>-2.5065</v>
      </c>
      <c r="G23" s="46">
        <v>2.8213056910218692</v>
      </c>
      <c r="H23" s="36">
        <f t="shared" si="0"/>
        <v>-100.92873933250853</v>
      </c>
      <c r="J23" s="17">
        <v>2029</v>
      </c>
      <c r="K23" s="18">
        <v>0.47754495938040853</v>
      </c>
      <c r="L23" s="35">
        <v>-114.00402743144346</v>
      </c>
      <c r="M23" s="35">
        <v>-117.82679999999999</v>
      </c>
      <c r="N23" s="35">
        <v>127.15228240791332</v>
      </c>
      <c r="O23" s="46">
        <v>-2.5065</v>
      </c>
      <c r="P23" s="46">
        <v>2.8213056910218692</v>
      </c>
      <c r="Q23" s="36">
        <f t="shared" si="1"/>
        <v>-104.36373933250827</v>
      </c>
      <c r="S23" s="17">
        <v>2029</v>
      </c>
      <c r="T23" s="18">
        <v>0.47754495938040853</v>
      </c>
      <c r="U23" s="35">
        <v>-129.02302743144378</v>
      </c>
      <c r="V23" s="35">
        <v>-117.82679999999999</v>
      </c>
      <c r="W23" s="35">
        <v>127.15228240791332</v>
      </c>
      <c r="X23" s="46">
        <v>-2.5065</v>
      </c>
      <c r="Y23" s="46">
        <v>2.8213056910218692</v>
      </c>
      <c r="Z23" s="36">
        <f t="shared" si="2"/>
        <v>-119.38273933250859</v>
      </c>
      <c r="AB23" s="17">
        <v>2029</v>
      </c>
      <c r="AC23" s="18">
        <v>0.47754495938040853</v>
      </c>
      <c r="AD23" s="35">
        <v>-96.004027431443618</v>
      </c>
      <c r="AE23" s="35">
        <v>-117.82679999999999</v>
      </c>
      <c r="AF23" s="35">
        <v>127.15228240791332</v>
      </c>
      <c r="AG23" s="46">
        <v>-2.5065</v>
      </c>
      <c r="AH23" s="46">
        <v>2.8213056910218692</v>
      </c>
      <c r="AI23" s="36">
        <f t="shared" si="3"/>
        <v>-86.363739332508416</v>
      </c>
      <c r="AK23" s="17">
        <v>2029</v>
      </c>
      <c r="AL23" s="18">
        <v>0.47754495938040853</v>
      </c>
      <c r="AM23" s="35">
        <v>-98.09002743144373</v>
      </c>
      <c r="AN23" s="35">
        <v>-117.82679999999999</v>
      </c>
      <c r="AO23" s="35">
        <v>127.15228240791332</v>
      </c>
      <c r="AP23" s="46">
        <v>-2.5065</v>
      </c>
      <c r="AQ23" s="46">
        <v>2.8213056910218692</v>
      </c>
      <c r="AR23" s="36">
        <f t="shared" si="4"/>
        <v>-88.449739332508543</v>
      </c>
      <c r="AT23" s="17">
        <v>2029</v>
      </c>
      <c r="AU23" s="18">
        <v>0.47754495938040853</v>
      </c>
      <c r="AV23" s="35">
        <v>-115.14902743144388</v>
      </c>
      <c r="AW23" s="35">
        <v>-117.82679999999999</v>
      </c>
      <c r="AX23" s="35">
        <v>127.15228240791332</v>
      </c>
      <c r="AY23" s="46">
        <v>-2.5065</v>
      </c>
      <c r="AZ23" s="46">
        <v>2.8213056910218692</v>
      </c>
      <c r="BA23" s="36">
        <f t="shared" si="5"/>
        <v>-105.50873933250868</v>
      </c>
      <c r="BC23" s="17">
        <v>2029</v>
      </c>
      <c r="BD23" s="18">
        <v>0.47754495938040853</v>
      </c>
      <c r="BE23" s="35">
        <v>-80.501027431443376</v>
      </c>
      <c r="BF23" s="35">
        <v>-117.82679999999999</v>
      </c>
      <c r="BG23" s="35">
        <v>127.15228240791332</v>
      </c>
      <c r="BH23" s="46">
        <v>-2.5065</v>
      </c>
      <c r="BI23" s="46">
        <v>2.8213056910218692</v>
      </c>
      <c r="BJ23" s="36">
        <f t="shared" si="6"/>
        <v>-70.860739332508203</v>
      </c>
      <c r="BL23" s="17">
        <v>2029</v>
      </c>
      <c r="BM23" s="18">
        <v>0.47754495938040853</v>
      </c>
      <c r="BN23" s="35">
        <v>-83.187027431443511</v>
      </c>
      <c r="BO23" s="35">
        <v>-117.82679999999999</v>
      </c>
      <c r="BP23" s="35">
        <v>127.15228240791332</v>
      </c>
      <c r="BQ23" s="46">
        <v>-2.5065</v>
      </c>
      <c r="BR23" s="46">
        <v>2.8213056910218692</v>
      </c>
      <c r="BS23" s="36">
        <f t="shared" si="7"/>
        <v>-73.546739332508324</v>
      </c>
      <c r="BU23" s="17">
        <v>2029</v>
      </c>
      <c r="BV23" s="18">
        <v>0.47754495938040853</v>
      </c>
      <c r="BW23" s="35">
        <v>-100.79302743144342</v>
      </c>
      <c r="BX23" s="35">
        <v>-117.82679999999999</v>
      </c>
      <c r="BY23" s="35">
        <v>127.15228240791332</v>
      </c>
      <c r="BZ23" s="46">
        <v>-2.5065</v>
      </c>
      <c r="CA23" s="46">
        <v>2.8213056910218692</v>
      </c>
      <c r="CB23" s="36">
        <f t="shared" si="8"/>
        <v>-91.152739332508233</v>
      </c>
    </row>
    <row r="24" spans="1:80" x14ac:dyDescent="0.3">
      <c r="A24" s="17">
        <v>2030</v>
      </c>
      <c r="B24" s="18">
        <v>0.44326919668181214</v>
      </c>
      <c r="C24" s="35">
        <v>-31.897199488817481</v>
      </c>
      <c r="D24" s="35">
        <v>-117.82679999999999</v>
      </c>
      <c r="E24" s="35">
        <v>128.92592959522133</v>
      </c>
      <c r="F24" s="46">
        <v>-2.5065</v>
      </c>
      <c r="G24" s="46">
        <v>2.8213056910218692</v>
      </c>
      <c r="H24" s="36">
        <f t="shared" si="0"/>
        <v>-20.483264202574265</v>
      </c>
      <c r="J24" s="17">
        <v>2030</v>
      </c>
      <c r="K24" s="18">
        <v>0.44326919668181214</v>
      </c>
      <c r="L24" s="35">
        <v>-34.689199488817422</v>
      </c>
      <c r="M24" s="35">
        <v>-117.82679999999999</v>
      </c>
      <c r="N24" s="35">
        <v>128.92592959522133</v>
      </c>
      <c r="O24" s="46">
        <v>-2.5065</v>
      </c>
      <c r="P24" s="46">
        <v>2.8213056910218692</v>
      </c>
      <c r="Q24" s="36">
        <f t="shared" si="1"/>
        <v>-23.27526420257421</v>
      </c>
      <c r="S24" s="17">
        <v>2030</v>
      </c>
      <c r="T24" s="18">
        <v>0.44326919668181214</v>
      </c>
      <c r="U24" s="35">
        <v>-48.227199488817277</v>
      </c>
      <c r="V24" s="35">
        <v>-117.82679999999999</v>
      </c>
      <c r="W24" s="35">
        <v>128.92592959522133</v>
      </c>
      <c r="X24" s="46">
        <v>-2.5065</v>
      </c>
      <c r="Y24" s="46">
        <v>2.8213056910218692</v>
      </c>
      <c r="Z24" s="36">
        <f t="shared" si="2"/>
        <v>-36.813264202574082</v>
      </c>
      <c r="AB24" s="17">
        <v>2030</v>
      </c>
      <c r="AC24" s="18">
        <v>0.44326919668181214</v>
      </c>
      <c r="AD24" s="35">
        <v>-16.939199488817128</v>
      </c>
      <c r="AE24" s="35">
        <v>-117.82679999999999</v>
      </c>
      <c r="AF24" s="35">
        <v>128.92592959522133</v>
      </c>
      <c r="AG24" s="46">
        <v>-2.5065</v>
      </c>
      <c r="AH24" s="46">
        <v>2.8213056910218692</v>
      </c>
      <c r="AI24" s="36">
        <f t="shared" si="3"/>
        <v>-5.5252642025739256</v>
      </c>
      <c r="AK24" s="17">
        <v>2030</v>
      </c>
      <c r="AL24" s="18">
        <v>0.44326919668181214</v>
      </c>
      <c r="AM24" s="35">
        <v>-19.115199488817382</v>
      </c>
      <c r="AN24" s="35">
        <v>-117.82679999999999</v>
      </c>
      <c r="AO24" s="35">
        <v>128.92592959522133</v>
      </c>
      <c r="AP24" s="46">
        <v>-2.5065</v>
      </c>
      <c r="AQ24" s="46">
        <v>2.8213056910218692</v>
      </c>
      <c r="AR24" s="36">
        <f t="shared" si="4"/>
        <v>-7.7012642025741691</v>
      </c>
      <c r="AT24" s="17">
        <v>2030</v>
      </c>
      <c r="AU24" s="18">
        <v>0.44326919668181214</v>
      </c>
      <c r="AV24" s="35">
        <v>-33.651199488817234</v>
      </c>
      <c r="AW24" s="35">
        <v>-117.82679999999999</v>
      </c>
      <c r="AX24" s="35">
        <v>128.92592959522133</v>
      </c>
      <c r="AY24" s="46">
        <v>-2.5065</v>
      </c>
      <c r="AZ24" s="46">
        <v>2.8213056910218692</v>
      </c>
      <c r="BA24" s="36">
        <f t="shared" si="5"/>
        <v>-22.237264202574028</v>
      </c>
      <c r="BC24" s="17">
        <v>2030</v>
      </c>
      <c r="BD24" s="18">
        <v>0.44326919668181214</v>
      </c>
      <c r="BE24" s="35">
        <v>-2.846199488817343</v>
      </c>
      <c r="BF24" s="35">
        <v>-117.82679999999999</v>
      </c>
      <c r="BG24" s="35">
        <v>128.92592959522133</v>
      </c>
      <c r="BH24" s="46">
        <v>-2.5065</v>
      </c>
      <c r="BI24" s="46">
        <v>2.8213056910218692</v>
      </c>
      <c r="BJ24" s="36">
        <f t="shared" si="6"/>
        <v>8.567735797425863</v>
      </c>
      <c r="BL24" s="17">
        <v>2030</v>
      </c>
      <c r="BM24" s="18">
        <v>0.44326919668181214</v>
      </c>
      <c r="BN24" s="35">
        <v>-4.8961994888175635</v>
      </c>
      <c r="BO24" s="35">
        <v>-117.82679999999999</v>
      </c>
      <c r="BP24" s="35">
        <v>128.92592959522133</v>
      </c>
      <c r="BQ24" s="46">
        <v>-2.5065</v>
      </c>
      <c r="BR24" s="46">
        <v>2.8213056910218692</v>
      </c>
      <c r="BS24" s="36">
        <f t="shared" si="7"/>
        <v>6.5177357974256527</v>
      </c>
      <c r="BU24" s="17">
        <v>2030</v>
      </c>
      <c r="BV24" s="18">
        <v>0.44326919668181214</v>
      </c>
      <c r="BW24" s="35">
        <v>-17.772199488817218</v>
      </c>
      <c r="BX24" s="35">
        <v>-117.82679999999999</v>
      </c>
      <c r="BY24" s="35">
        <v>128.92592959522133</v>
      </c>
      <c r="BZ24" s="46">
        <v>-2.5065</v>
      </c>
      <c r="CA24" s="46">
        <v>2.8213056910218692</v>
      </c>
      <c r="CB24" s="36">
        <f t="shared" si="8"/>
        <v>-6.3582642025740093</v>
      </c>
    </row>
    <row r="25" spans="1:80" x14ac:dyDescent="0.3">
      <c r="A25" s="17">
        <v>2031</v>
      </c>
      <c r="B25" s="18">
        <v>0.41145357493014312</v>
      </c>
      <c r="C25" s="35">
        <v>-73.775369113581831</v>
      </c>
      <c r="D25" s="35">
        <v>-117.82679999999999</v>
      </c>
      <c r="E25" s="35">
        <v>130.72431738714505</v>
      </c>
      <c r="F25" s="46">
        <v>-2.5065</v>
      </c>
      <c r="G25" s="46">
        <v>2.8213056910218692</v>
      </c>
      <c r="H25" s="36">
        <f t="shared" si="0"/>
        <v>-60.563046035414906</v>
      </c>
      <c r="J25" s="17">
        <v>2031</v>
      </c>
      <c r="K25" s="18">
        <v>0.41145357493014312</v>
      </c>
      <c r="L25" s="35">
        <v>-80.270369113582291</v>
      </c>
      <c r="M25" s="35">
        <v>-117.82679999999999</v>
      </c>
      <c r="N25" s="35">
        <v>130.72431738714505</v>
      </c>
      <c r="O25" s="46">
        <v>-2.5065</v>
      </c>
      <c r="P25" s="46">
        <v>2.8213056910218692</v>
      </c>
      <c r="Q25" s="36">
        <f t="shared" si="1"/>
        <v>-67.058046035415373</v>
      </c>
      <c r="S25" s="17">
        <v>2031</v>
      </c>
      <c r="T25" s="18">
        <v>0.41145357493014312</v>
      </c>
      <c r="U25" s="35">
        <v>-96.756369113582167</v>
      </c>
      <c r="V25" s="35">
        <v>-117.82679999999999</v>
      </c>
      <c r="W25" s="35">
        <v>130.72431738714505</v>
      </c>
      <c r="X25" s="46">
        <v>-2.5065</v>
      </c>
      <c r="Y25" s="46">
        <v>2.8213056910218692</v>
      </c>
      <c r="Z25" s="36">
        <f t="shared" si="2"/>
        <v>-83.544046035415249</v>
      </c>
      <c r="AB25" s="17">
        <v>2031</v>
      </c>
      <c r="AC25" s="18">
        <v>0.41145357493014312</v>
      </c>
      <c r="AD25" s="35">
        <v>-57.655369113581934</v>
      </c>
      <c r="AE25" s="35">
        <v>-117.82679999999999</v>
      </c>
      <c r="AF25" s="35">
        <v>130.72431738714505</v>
      </c>
      <c r="AG25" s="46">
        <v>-2.5065</v>
      </c>
      <c r="AH25" s="46">
        <v>2.8213056910218692</v>
      </c>
      <c r="AI25" s="36">
        <f t="shared" si="3"/>
        <v>-44.443046035415016</v>
      </c>
      <c r="AK25" s="17">
        <v>2031</v>
      </c>
      <c r="AL25" s="18">
        <v>0.41145357493014312</v>
      </c>
      <c r="AM25" s="35">
        <v>-63.492369113582363</v>
      </c>
      <c r="AN25" s="35">
        <v>-117.82679999999999</v>
      </c>
      <c r="AO25" s="35">
        <v>130.72431738714505</v>
      </c>
      <c r="AP25" s="46">
        <v>-2.5065</v>
      </c>
      <c r="AQ25" s="46">
        <v>2.8213056910218692</v>
      </c>
      <c r="AR25" s="36">
        <f t="shared" si="4"/>
        <v>-50.280046035415431</v>
      </c>
      <c r="AT25" s="17">
        <v>2031</v>
      </c>
      <c r="AU25" s="18">
        <v>0.41145357493014312</v>
      </c>
      <c r="AV25" s="35">
        <v>-81.110369113582394</v>
      </c>
      <c r="AW25" s="35">
        <v>-117.82679999999999</v>
      </c>
      <c r="AX25" s="35">
        <v>130.72431738714505</v>
      </c>
      <c r="AY25" s="46">
        <v>-2.5065</v>
      </c>
      <c r="AZ25" s="46">
        <v>2.8213056910218692</v>
      </c>
      <c r="BA25" s="36">
        <f t="shared" si="5"/>
        <v>-67.89804603541549</v>
      </c>
      <c r="BC25" s="17">
        <v>2031</v>
      </c>
      <c r="BD25" s="18">
        <v>0.41145357493014312</v>
      </c>
      <c r="BE25" s="35">
        <v>-40.893369113582324</v>
      </c>
      <c r="BF25" s="35">
        <v>-117.82679999999999</v>
      </c>
      <c r="BG25" s="35">
        <v>130.72431738714505</v>
      </c>
      <c r="BH25" s="46">
        <v>-2.5065</v>
      </c>
      <c r="BI25" s="46">
        <v>2.8213056910218692</v>
      </c>
      <c r="BJ25" s="36">
        <f t="shared" si="6"/>
        <v>-27.681046035415381</v>
      </c>
      <c r="BL25" s="17">
        <v>2031</v>
      </c>
      <c r="BM25" s="18">
        <v>0.41145357493014312</v>
      </c>
      <c r="BN25" s="35">
        <v>-46.972369113582324</v>
      </c>
      <c r="BO25" s="35">
        <v>-117.82679999999999</v>
      </c>
      <c r="BP25" s="35">
        <v>130.72431738714505</v>
      </c>
      <c r="BQ25" s="46">
        <v>-2.5065</v>
      </c>
      <c r="BR25" s="46">
        <v>2.8213056910218692</v>
      </c>
      <c r="BS25" s="36">
        <f t="shared" si="7"/>
        <v>-33.760046035415392</v>
      </c>
      <c r="BU25" s="17">
        <v>2031</v>
      </c>
      <c r="BV25" s="18">
        <v>0.41145357493014312</v>
      </c>
      <c r="BW25" s="35">
        <v>-65.009369113582437</v>
      </c>
      <c r="BX25" s="35">
        <v>-117.82679999999999</v>
      </c>
      <c r="BY25" s="35">
        <v>130.72431738714505</v>
      </c>
      <c r="BZ25" s="46">
        <v>-2.5065</v>
      </c>
      <c r="CA25" s="46">
        <v>2.8213056910218692</v>
      </c>
      <c r="CB25" s="36">
        <f t="shared" si="8"/>
        <v>-51.797046035415512</v>
      </c>
    </row>
    <row r="26" spans="1:80" x14ac:dyDescent="0.3">
      <c r="A26" s="17">
        <v>2032</v>
      </c>
      <c r="B26" s="18">
        <v>0.38184359157359055</v>
      </c>
      <c r="C26" s="35">
        <v>-72.264657866348315</v>
      </c>
      <c r="D26" s="35">
        <v>-117.82679999999999</v>
      </c>
      <c r="E26" s="35">
        <v>132.91093552295473</v>
      </c>
      <c r="F26" s="46">
        <v>-2.5065</v>
      </c>
      <c r="G26" s="46">
        <v>2.8213056910218692</v>
      </c>
      <c r="H26" s="36">
        <f t="shared" si="0"/>
        <v>-56.865716652371724</v>
      </c>
      <c r="J26" s="17">
        <v>2032</v>
      </c>
      <c r="K26" s="18">
        <v>0.38184359157359055</v>
      </c>
      <c r="L26" s="35">
        <v>-79.539657866348364</v>
      </c>
      <c r="M26" s="35">
        <v>-117.82679999999999</v>
      </c>
      <c r="N26" s="35">
        <v>132.91093552295473</v>
      </c>
      <c r="O26" s="46">
        <v>-2.5065</v>
      </c>
      <c r="P26" s="46">
        <v>2.8213056910218692</v>
      </c>
      <c r="Q26" s="36">
        <f t="shared" si="1"/>
        <v>-64.140716652371765</v>
      </c>
      <c r="S26" s="17">
        <v>2032</v>
      </c>
      <c r="T26" s="18">
        <v>0.38184359157359055</v>
      </c>
      <c r="U26" s="35">
        <v>-97.005657866348699</v>
      </c>
      <c r="V26" s="35">
        <v>-117.82679999999999</v>
      </c>
      <c r="W26" s="35">
        <v>132.91093552295473</v>
      </c>
      <c r="X26" s="46">
        <v>-2.5065</v>
      </c>
      <c r="Y26" s="46">
        <v>2.8213056910218692</v>
      </c>
      <c r="Z26" s="36">
        <f t="shared" si="2"/>
        <v>-81.606716652372114</v>
      </c>
      <c r="AB26" s="17">
        <v>2032</v>
      </c>
      <c r="AC26" s="18">
        <v>0.38184359157359055</v>
      </c>
      <c r="AD26" s="35">
        <v>-55.188657866348649</v>
      </c>
      <c r="AE26" s="35">
        <v>-117.82679999999999</v>
      </c>
      <c r="AF26" s="35">
        <v>132.91093552295473</v>
      </c>
      <c r="AG26" s="46">
        <v>-2.5065</v>
      </c>
      <c r="AH26" s="46">
        <v>2.8213056910218692</v>
      </c>
      <c r="AI26" s="36">
        <f t="shared" si="3"/>
        <v>-39.789716652372043</v>
      </c>
      <c r="AK26" s="17">
        <v>2032</v>
      </c>
      <c r="AL26" s="18">
        <v>0.38184359157359055</v>
      </c>
      <c r="AM26" s="35">
        <v>-62.090657866348252</v>
      </c>
      <c r="AN26" s="35">
        <v>-117.82679999999999</v>
      </c>
      <c r="AO26" s="35">
        <v>132.91093552295473</v>
      </c>
      <c r="AP26" s="46">
        <v>-2.5065</v>
      </c>
      <c r="AQ26" s="46">
        <v>2.8213056910218692</v>
      </c>
      <c r="AR26" s="36">
        <f t="shared" si="4"/>
        <v>-46.691716652371632</v>
      </c>
      <c r="AT26" s="17">
        <v>2032</v>
      </c>
      <c r="AU26" s="18">
        <v>0.38184359157359055</v>
      </c>
      <c r="AV26" s="35">
        <v>-80.288657866348501</v>
      </c>
      <c r="AW26" s="35">
        <v>-117.82679999999999</v>
      </c>
      <c r="AX26" s="35">
        <v>132.91093552295473</v>
      </c>
      <c r="AY26" s="46">
        <v>-2.5065</v>
      </c>
      <c r="AZ26" s="46">
        <v>2.8213056910218692</v>
      </c>
      <c r="BA26" s="36">
        <f t="shared" si="5"/>
        <v>-64.889716652371902</v>
      </c>
      <c r="BC26" s="17">
        <v>2032</v>
      </c>
      <c r="BD26" s="18">
        <v>0.38184359157359055</v>
      </c>
      <c r="BE26" s="35">
        <v>-38.356657866348336</v>
      </c>
      <c r="BF26" s="35">
        <v>-117.82679999999999</v>
      </c>
      <c r="BG26" s="35">
        <v>132.91093552295473</v>
      </c>
      <c r="BH26" s="46">
        <v>-2.5065</v>
      </c>
      <c r="BI26" s="46">
        <v>2.8213056910218692</v>
      </c>
      <c r="BJ26" s="36">
        <f t="shared" si="6"/>
        <v>-22.957716652371733</v>
      </c>
      <c r="BL26" s="17">
        <v>2032</v>
      </c>
      <c r="BM26" s="18">
        <v>0.38184359157359055</v>
      </c>
      <c r="BN26" s="35">
        <v>-45.350657866348669</v>
      </c>
      <c r="BO26" s="35">
        <v>-117.82679999999999</v>
      </c>
      <c r="BP26" s="35">
        <v>132.91093552295473</v>
      </c>
      <c r="BQ26" s="46">
        <v>-2.5065</v>
      </c>
      <c r="BR26" s="46">
        <v>2.8213056910218692</v>
      </c>
      <c r="BS26" s="36">
        <f t="shared" si="7"/>
        <v>-29.951716652372077</v>
      </c>
      <c r="BU26" s="17">
        <v>2032</v>
      </c>
      <c r="BV26" s="18">
        <v>0.38184359157359055</v>
      </c>
      <c r="BW26" s="35">
        <v>-63.612657866348421</v>
      </c>
      <c r="BX26" s="35">
        <v>-117.82679999999999</v>
      </c>
      <c r="BY26" s="35">
        <v>132.91093552295473</v>
      </c>
      <c r="BZ26" s="46">
        <v>-2.5065</v>
      </c>
      <c r="CA26" s="46">
        <v>2.8213056910218692</v>
      </c>
      <c r="CB26" s="36">
        <f t="shared" si="8"/>
        <v>-48.213716652371822</v>
      </c>
    </row>
    <row r="27" spans="1:80" x14ac:dyDescent="0.3">
      <c r="A27" s="17">
        <v>2033</v>
      </c>
      <c r="B27" s="18">
        <v>0.35443678918636157</v>
      </c>
      <c r="C27" s="35">
        <v>-70.182174517978638</v>
      </c>
      <c r="D27" s="35">
        <v>-117.82679999999999</v>
      </c>
      <c r="E27" s="35">
        <v>134.39670002550818</v>
      </c>
      <c r="F27" s="46">
        <v>-2.5065</v>
      </c>
      <c r="G27" s="46">
        <v>2.8213056910218692</v>
      </c>
      <c r="H27" s="36">
        <f t="shared" si="0"/>
        <v>-53.297468801448581</v>
      </c>
      <c r="J27" s="17">
        <v>2033</v>
      </c>
      <c r="K27" s="18">
        <v>0.35443678918636157</v>
      </c>
      <c r="L27" s="35">
        <v>-78.41717451797868</v>
      </c>
      <c r="M27" s="35">
        <v>-117.82679999999999</v>
      </c>
      <c r="N27" s="35">
        <v>134.39670002550818</v>
      </c>
      <c r="O27" s="46">
        <v>-2.5065</v>
      </c>
      <c r="P27" s="46">
        <v>2.8213056910218692</v>
      </c>
      <c r="Q27" s="36">
        <f t="shared" si="1"/>
        <v>-61.532468801448623</v>
      </c>
      <c r="S27" s="17">
        <v>2033</v>
      </c>
      <c r="T27" s="18">
        <v>0.35443678918636157</v>
      </c>
      <c r="U27" s="35">
        <v>-94.990174517978232</v>
      </c>
      <c r="V27" s="35">
        <v>-117.82679999999999</v>
      </c>
      <c r="W27" s="35">
        <v>134.39670002550818</v>
      </c>
      <c r="X27" s="46">
        <v>-2.5065</v>
      </c>
      <c r="Y27" s="46">
        <v>2.8213056910218692</v>
      </c>
      <c r="Z27" s="36">
        <f t="shared" si="2"/>
        <v>-78.105468801448183</v>
      </c>
      <c r="AB27" s="17">
        <v>2033</v>
      </c>
      <c r="AC27" s="18">
        <v>0.35443678918636157</v>
      </c>
      <c r="AD27" s="35">
        <v>-53.267174517978354</v>
      </c>
      <c r="AE27" s="35">
        <v>-117.82679999999999</v>
      </c>
      <c r="AF27" s="35">
        <v>134.39670002550818</v>
      </c>
      <c r="AG27" s="46">
        <v>-2.5065</v>
      </c>
      <c r="AH27" s="46">
        <v>2.8213056910218692</v>
      </c>
      <c r="AI27" s="36">
        <f t="shared" si="3"/>
        <v>-36.382468801448304</v>
      </c>
      <c r="AK27" s="17">
        <v>2033</v>
      </c>
      <c r="AL27" s="18">
        <v>0.35443678918636157</v>
      </c>
      <c r="AM27" s="35">
        <v>-60.809174517978271</v>
      </c>
      <c r="AN27" s="35">
        <v>-117.82679999999999</v>
      </c>
      <c r="AO27" s="35">
        <v>134.39670002550818</v>
      </c>
      <c r="AP27" s="46">
        <v>-2.5065</v>
      </c>
      <c r="AQ27" s="46">
        <v>2.8213056910218692</v>
      </c>
      <c r="AR27" s="36">
        <f t="shared" si="4"/>
        <v>-43.924468801448221</v>
      </c>
      <c r="AT27" s="17">
        <v>2033</v>
      </c>
      <c r="AU27" s="18">
        <v>0.35443678918636157</v>
      </c>
      <c r="AV27" s="35">
        <v>-78.615174517978616</v>
      </c>
      <c r="AW27" s="35">
        <v>-117.82679999999999</v>
      </c>
      <c r="AX27" s="35">
        <v>134.39670002550818</v>
      </c>
      <c r="AY27" s="46">
        <v>-2.5065</v>
      </c>
      <c r="AZ27" s="46">
        <v>2.8213056910218692</v>
      </c>
      <c r="BA27" s="36">
        <f t="shared" si="5"/>
        <v>-61.730468801448573</v>
      </c>
      <c r="BC27" s="17">
        <v>2033</v>
      </c>
      <c r="BD27" s="18">
        <v>0.35443678918636157</v>
      </c>
      <c r="BE27" s="35">
        <v>-35.905174517978274</v>
      </c>
      <c r="BF27" s="35">
        <v>-117.82679999999999</v>
      </c>
      <c r="BG27" s="35">
        <v>134.39670002550818</v>
      </c>
      <c r="BH27" s="46">
        <v>-2.5065</v>
      </c>
      <c r="BI27" s="46">
        <v>2.8213056910218692</v>
      </c>
      <c r="BJ27" s="36">
        <f t="shared" si="6"/>
        <v>-19.020468801448221</v>
      </c>
      <c r="BL27" s="17">
        <v>2033</v>
      </c>
      <c r="BM27" s="18">
        <v>0.35443678918636157</v>
      </c>
      <c r="BN27" s="35">
        <v>-43.999174517978609</v>
      </c>
      <c r="BO27" s="35">
        <v>-117.82679999999999</v>
      </c>
      <c r="BP27" s="35">
        <v>134.39670002550818</v>
      </c>
      <c r="BQ27" s="46">
        <v>-2.5065</v>
      </c>
      <c r="BR27" s="46">
        <v>2.8213056910218692</v>
      </c>
      <c r="BS27" s="36">
        <f t="shared" si="7"/>
        <v>-27.114468801448556</v>
      </c>
      <c r="BU27" s="17">
        <v>2033</v>
      </c>
      <c r="BV27" s="18">
        <v>0.35443678918636157</v>
      </c>
      <c r="BW27" s="35">
        <v>-60.87317451797847</v>
      </c>
      <c r="BX27" s="35">
        <v>-117.82679999999999</v>
      </c>
      <c r="BY27" s="35">
        <v>134.39670002550818</v>
      </c>
      <c r="BZ27" s="46">
        <v>-2.5065</v>
      </c>
      <c r="CA27" s="46">
        <v>2.8213056910218692</v>
      </c>
      <c r="CB27" s="36">
        <f t="shared" si="8"/>
        <v>-43.988468801448413</v>
      </c>
    </row>
    <row r="28" spans="1:80" x14ac:dyDescent="0.3">
      <c r="A28" s="17">
        <v>2034</v>
      </c>
      <c r="B28" s="18">
        <v>0.3289971085046382</v>
      </c>
      <c r="C28" s="35">
        <v>-80.903489698546906</v>
      </c>
      <c r="D28" s="35">
        <v>-117.82679999999999</v>
      </c>
      <c r="E28" s="35">
        <v>136.27139959416402</v>
      </c>
      <c r="F28" s="46">
        <v>-2.5065</v>
      </c>
      <c r="G28" s="46">
        <v>2.8213056910218692</v>
      </c>
      <c r="H28" s="36">
        <f t="shared" si="0"/>
        <v>-62.144084413361007</v>
      </c>
      <c r="J28" s="17">
        <v>2034</v>
      </c>
      <c r="K28" s="18">
        <v>0.3289971085046382</v>
      </c>
      <c r="L28" s="35">
        <v>-91.114489698546464</v>
      </c>
      <c r="M28" s="35">
        <v>-117.82679999999999</v>
      </c>
      <c r="N28" s="35">
        <v>136.27139959416402</v>
      </c>
      <c r="O28" s="46">
        <v>-2.5065</v>
      </c>
      <c r="P28" s="46">
        <v>2.8213056910218692</v>
      </c>
      <c r="Q28" s="36">
        <f t="shared" si="1"/>
        <v>-72.355084413360572</v>
      </c>
      <c r="S28" s="17">
        <v>2034</v>
      </c>
      <c r="T28" s="18">
        <v>0.3289971085046382</v>
      </c>
      <c r="U28" s="35">
        <v>-107.60848969854715</v>
      </c>
      <c r="V28" s="35">
        <v>-117.82679999999999</v>
      </c>
      <c r="W28" s="35">
        <v>136.27139959416402</v>
      </c>
      <c r="X28" s="46">
        <v>-2.5065</v>
      </c>
      <c r="Y28" s="46">
        <v>2.8213056910218692</v>
      </c>
      <c r="Z28" s="36">
        <f t="shared" si="2"/>
        <v>-88.849084413361254</v>
      </c>
      <c r="AB28" s="17">
        <v>2034</v>
      </c>
      <c r="AC28" s="18">
        <v>0.3289971085046382</v>
      </c>
      <c r="AD28" s="35">
        <v>-64.713489698546738</v>
      </c>
      <c r="AE28" s="35">
        <v>-117.82679999999999</v>
      </c>
      <c r="AF28" s="35">
        <v>136.27139959416402</v>
      </c>
      <c r="AG28" s="46">
        <v>-2.5065</v>
      </c>
      <c r="AH28" s="46">
        <v>2.8213056910218692</v>
      </c>
      <c r="AI28" s="36">
        <f t="shared" si="3"/>
        <v>-45.954084413360839</v>
      </c>
      <c r="AK28" s="17">
        <v>2034</v>
      </c>
      <c r="AL28" s="18">
        <v>0.3289971085046382</v>
      </c>
      <c r="AM28" s="35">
        <v>-73.531489698546991</v>
      </c>
      <c r="AN28" s="35">
        <v>-117.82679999999999</v>
      </c>
      <c r="AO28" s="35">
        <v>136.27139959416402</v>
      </c>
      <c r="AP28" s="46">
        <v>-2.5065</v>
      </c>
      <c r="AQ28" s="46">
        <v>2.8213056910218692</v>
      </c>
      <c r="AR28" s="36">
        <f t="shared" si="4"/>
        <v>-54.772084413361078</v>
      </c>
      <c r="AT28" s="17">
        <v>2034</v>
      </c>
      <c r="AU28" s="18">
        <v>0.3289971085046382</v>
      </c>
      <c r="AV28" s="35">
        <v>-90.818489698546699</v>
      </c>
      <c r="AW28" s="35">
        <v>-117.82679999999999</v>
      </c>
      <c r="AX28" s="35">
        <v>136.27139959416402</v>
      </c>
      <c r="AY28" s="46">
        <v>-2.5065</v>
      </c>
      <c r="AZ28" s="46">
        <v>2.8213056910218692</v>
      </c>
      <c r="BA28" s="36">
        <f t="shared" si="5"/>
        <v>-72.059084413360807</v>
      </c>
      <c r="BC28" s="17">
        <v>2034</v>
      </c>
      <c r="BD28" s="18">
        <v>0.3289971085046382</v>
      </c>
      <c r="BE28" s="35">
        <v>-46.879489698546379</v>
      </c>
      <c r="BF28" s="35">
        <v>-117.82679999999999</v>
      </c>
      <c r="BG28" s="35">
        <v>136.27139959416402</v>
      </c>
      <c r="BH28" s="46">
        <v>-2.5065</v>
      </c>
      <c r="BI28" s="46">
        <v>2.8213056910218692</v>
      </c>
      <c r="BJ28" s="36">
        <f t="shared" si="6"/>
        <v>-28.120084413360463</v>
      </c>
      <c r="BL28" s="17">
        <v>2034</v>
      </c>
      <c r="BM28" s="18">
        <v>0.3289971085046382</v>
      </c>
      <c r="BN28" s="35">
        <v>-56.439489698546623</v>
      </c>
      <c r="BO28" s="35">
        <v>-117.82679999999999</v>
      </c>
      <c r="BP28" s="35">
        <v>136.27139959416402</v>
      </c>
      <c r="BQ28" s="46">
        <v>-2.5065</v>
      </c>
      <c r="BR28" s="46">
        <v>2.8213056910218692</v>
      </c>
      <c r="BS28" s="36">
        <f t="shared" si="7"/>
        <v>-37.680084413360724</v>
      </c>
      <c r="BU28" s="17">
        <v>2034</v>
      </c>
      <c r="BV28" s="18">
        <v>0.3289971085046382</v>
      </c>
      <c r="BW28" s="35">
        <v>-73.504489698546735</v>
      </c>
      <c r="BX28" s="35">
        <v>-117.82679999999999</v>
      </c>
      <c r="BY28" s="35">
        <v>136.27139959416402</v>
      </c>
      <c r="BZ28" s="46">
        <v>-2.5065</v>
      </c>
      <c r="CA28" s="46">
        <v>2.8213056910218692</v>
      </c>
      <c r="CB28" s="36">
        <f t="shared" si="8"/>
        <v>-54.745084413360836</v>
      </c>
    </row>
    <row r="29" spans="1:80" x14ac:dyDescent="0.3">
      <c r="A29" s="17">
        <v>2035</v>
      </c>
      <c r="B29" s="18">
        <v>0.30538335947824247</v>
      </c>
      <c r="C29" s="35">
        <v>-92.856517740996011</v>
      </c>
      <c r="D29" s="35">
        <v>-117.82679999999999</v>
      </c>
      <c r="E29" s="35">
        <v>138.17224934710296</v>
      </c>
      <c r="F29" s="46">
        <v>-2.5065</v>
      </c>
      <c r="G29" s="46">
        <v>2.8213056910218692</v>
      </c>
      <c r="H29" s="36">
        <f t="shared" si="0"/>
        <v>-72.196262702871195</v>
      </c>
      <c r="J29" s="17">
        <v>2035</v>
      </c>
      <c r="K29" s="18">
        <v>0.30538335947824247</v>
      </c>
      <c r="L29" s="35">
        <v>-105.23551774099693</v>
      </c>
      <c r="M29" s="35">
        <v>-117.82679999999999</v>
      </c>
      <c r="N29" s="35">
        <v>138.17224934710296</v>
      </c>
      <c r="O29" s="46">
        <v>-2.5065</v>
      </c>
      <c r="P29" s="46">
        <v>2.8213056910218692</v>
      </c>
      <c r="Q29" s="36">
        <f t="shared" si="1"/>
        <v>-84.575262702872095</v>
      </c>
      <c r="S29" s="17">
        <v>2035</v>
      </c>
      <c r="T29" s="18">
        <v>0.30538335947824247</v>
      </c>
      <c r="U29" s="35">
        <v>-121.40151774099601</v>
      </c>
      <c r="V29" s="35">
        <v>-117.82679999999999</v>
      </c>
      <c r="W29" s="35">
        <v>138.17224934710296</v>
      </c>
      <c r="X29" s="46">
        <v>-2.5065</v>
      </c>
      <c r="Y29" s="46">
        <v>2.8213056910218692</v>
      </c>
      <c r="Z29" s="36">
        <f t="shared" si="2"/>
        <v>-100.74126270287118</v>
      </c>
      <c r="AB29" s="17">
        <v>2035</v>
      </c>
      <c r="AC29" s="18">
        <v>0.30538335947824247</v>
      </c>
      <c r="AD29" s="35">
        <v>-75.474517740996475</v>
      </c>
      <c r="AE29" s="35">
        <v>-117.82679999999999</v>
      </c>
      <c r="AF29" s="35">
        <v>138.17224934710296</v>
      </c>
      <c r="AG29" s="46">
        <v>-2.5065</v>
      </c>
      <c r="AH29" s="46">
        <v>2.8213056910218692</v>
      </c>
      <c r="AI29" s="36">
        <f t="shared" si="3"/>
        <v>-54.814262702871638</v>
      </c>
      <c r="AK29" s="17">
        <v>2035</v>
      </c>
      <c r="AL29" s="18">
        <v>0.30538335947824247</v>
      </c>
      <c r="AM29" s="35">
        <v>-85.963517740996124</v>
      </c>
      <c r="AN29" s="35">
        <v>-117.82679999999999</v>
      </c>
      <c r="AO29" s="35">
        <v>138.17224934710296</v>
      </c>
      <c r="AP29" s="46">
        <v>-2.5065</v>
      </c>
      <c r="AQ29" s="46">
        <v>2.8213056910218692</v>
      </c>
      <c r="AR29" s="36">
        <f t="shared" si="4"/>
        <v>-65.30326270287128</v>
      </c>
      <c r="AT29" s="17">
        <v>2035</v>
      </c>
      <c r="AU29" s="18">
        <v>0.30538335947824247</v>
      </c>
      <c r="AV29" s="35">
        <v>-105.29151774099586</v>
      </c>
      <c r="AW29" s="35">
        <v>-117.82679999999999</v>
      </c>
      <c r="AX29" s="35">
        <v>138.17224934710296</v>
      </c>
      <c r="AY29" s="46">
        <v>-2.5065</v>
      </c>
      <c r="AZ29" s="46">
        <v>2.8213056910218692</v>
      </c>
      <c r="BA29" s="36">
        <f t="shared" si="5"/>
        <v>-84.631262702871027</v>
      </c>
      <c r="BC29" s="17">
        <v>2035</v>
      </c>
      <c r="BD29" s="18">
        <v>0.30538335947824247</v>
      </c>
      <c r="BE29" s="35">
        <v>-56.432517740996161</v>
      </c>
      <c r="BF29" s="35">
        <v>-117.82679999999999</v>
      </c>
      <c r="BG29" s="35">
        <v>138.17224934710296</v>
      </c>
      <c r="BH29" s="46">
        <v>-2.5065</v>
      </c>
      <c r="BI29" s="46">
        <v>2.8213056910218692</v>
      </c>
      <c r="BJ29" s="36">
        <f t="shared" si="6"/>
        <v>-35.772262702871323</v>
      </c>
      <c r="BL29" s="17">
        <v>2035</v>
      </c>
      <c r="BM29" s="18">
        <v>0.30538335947824247</v>
      </c>
      <c r="BN29" s="35">
        <v>-68.323517740996166</v>
      </c>
      <c r="BO29" s="35">
        <v>-117.82679999999999</v>
      </c>
      <c r="BP29" s="35">
        <v>138.17224934710296</v>
      </c>
      <c r="BQ29" s="46">
        <v>-2.5065</v>
      </c>
      <c r="BR29" s="46">
        <v>2.8213056910218692</v>
      </c>
      <c r="BS29" s="36">
        <f t="shared" si="7"/>
        <v>-47.663262702871343</v>
      </c>
      <c r="BU29" s="17">
        <v>2035</v>
      </c>
      <c r="BV29" s="18">
        <v>0.30538335947824247</v>
      </c>
      <c r="BW29" s="35">
        <v>-86.999517740996083</v>
      </c>
      <c r="BX29" s="35">
        <v>-117.82679999999999</v>
      </c>
      <c r="BY29" s="35">
        <v>138.17224934710296</v>
      </c>
      <c r="BZ29" s="46">
        <v>-2.5065</v>
      </c>
      <c r="CA29" s="46">
        <v>2.8213056910218692</v>
      </c>
      <c r="CB29" s="36">
        <f t="shared" si="8"/>
        <v>-66.339262702871252</v>
      </c>
    </row>
    <row r="30" spans="1:80" x14ac:dyDescent="0.3">
      <c r="A30" s="17">
        <v>2036</v>
      </c>
      <c r="B30" s="18">
        <v>0.28340664875685884</v>
      </c>
      <c r="C30" s="35">
        <v>-98.15169196837499</v>
      </c>
      <c r="D30" s="35">
        <v>-117.82679999999999</v>
      </c>
      <c r="E30" s="35">
        <v>140.48344861229572</v>
      </c>
      <c r="F30" s="46">
        <v>-2.5065</v>
      </c>
      <c r="G30" s="46">
        <v>2.8213056910218692</v>
      </c>
      <c r="H30" s="36">
        <f t="shared" si="0"/>
        <v>-75.180237665057405</v>
      </c>
      <c r="J30" s="17">
        <v>2036</v>
      </c>
      <c r="K30" s="18">
        <v>0.28340664875685884</v>
      </c>
      <c r="L30" s="35">
        <v>-111.81669196837584</v>
      </c>
      <c r="M30" s="35">
        <v>-117.82679999999999</v>
      </c>
      <c r="N30" s="35">
        <v>140.48344861229572</v>
      </c>
      <c r="O30" s="46">
        <v>-2.5065</v>
      </c>
      <c r="P30" s="46">
        <v>2.8213056910218692</v>
      </c>
      <c r="Q30" s="36">
        <f t="shared" si="1"/>
        <v>-88.845237665058249</v>
      </c>
      <c r="S30" s="17">
        <v>2036</v>
      </c>
      <c r="T30" s="18">
        <v>0.28340664875685884</v>
      </c>
      <c r="U30" s="35">
        <v>-131.06069196837515</v>
      </c>
      <c r="V30" s="35">
        <v>-117.82679999999999</v>
      </c>
      <c r="W30" s="35">
        <v>140.48344861229572</v>
      </c>
      <c r="X30" s="46">
        <v>-2.5065</v>
      </c>
      <c r="Y30" s="46">
        <v>2.8213056910218692</v>
      </c>
      <c r="Z30" s="36">
        <f t="shared" si="2"/>
        <v>-108.08923766505757</v>
      </c>
      <c r="AB30" s="17">
        <v>2036</v>
      </c>
      <c r="AC30" s="18">
        <v>0.28340664875685884</v>
      </c>
      <c r="AD30" s="35">
        <v>-81.482691968375235</v>
      </c>
      <c r="AE30" s="35">
        <v>-117.82679999999999</v>
      </c>
      <c r="AF30" s="35">
        <v>140.48344861229572</v>
      </c>
      <c r="AG30" s="46">
        <v>-2.5065</v>
      </c>
      <c r="AH30" s="46">
        <v>2.8213056910218692</v>
      </c>
      <c r="AI30" s="36">
        <f t="shared" si="3"/>
        <v>-58.511237665057642</v>
      </c>
      <c r="AK30" s="17">
        <v>2036</v>
      </c>
      <c r="AL30" s="18">
        <v>0.28340664875685884</v>
      </c>
      <c r="AM30" s="35">
        <v>-93.172691968375219</v>
      </c>
      <c r="AN30" s="35">
        <v>-117.82679999999999</v>
      </c>
      <c r="AO30" s="35">
        <v>140.48344861229572</v>
      </c>
      <c r="AP30" s="46">
        <v>-2.5065</v>
      </c>
      <c r="AQ30" s="46">
        <v>2.8213056910218692</v>
      </c>
      <c r="AR30" s="36">
        <f t="shared" si="4"/>
        <v>-70.201237665057619</v>
      </c>
      <c r="AT30" s="17">
        <v>2036</v>
      </c>
      <c r="AU30" s="18">
        <v>0.28340664875685884</v>
      </c>
      <c r="AV30" s="35">
        <v>-113.263691968375</v>
      </c>
      <c r="AW30" s="35">
        <v>-117.82679999999999</v>
      </c>
      <c r="AX30" s="35">
        <v>140.48344861229572</v>
      </c>
      <c r="AY30" s="46">
        <v>-2.5065</v>
      </c>
      <c r="AZ30" s="46">
        <v>2.8213056910218692</v>
      </c>
      <c r="BA30" s="36">
        <f t="shared" si="5"/>
        <v>-90.292237665057399</v>
      </c>
      <c r="BC30" s="17">
        <v>2036</v>
      </c>
      <c r="BD30" s="18">
        <v>0.28340664875685884</v>
      </c>
      <c r="BE30" s="35">
        <v>-61.524691968375066</v>
      </c>
      <c r="BF30" s="35">
        <v>-117.82679999999999</v>
      </c>
      <c r="BG30" s="35">
        <v>140.48344861229572</v>
      </c>
      <c r="BH30" s="46">
        <v>-2.5065</v>
      </c>
      <c r="BI30" s="46">
        <v>2.8213056910218692</v>
      </c>
      <c r="BJ30" s="36">
        <f t="shared" si="6"/>
        <v>-38.553237665057473</v>
      </c>
      <c r="BL30" s="17">
        <v>2036</v>
      </c>
      <c r="BM30" s="18">
        <v>0.28340664875685884</v>
      </c>
      <c r="BN30" s="35">
        <v>-76.051691968375081</v>
      </c>
      <c r="BO30" s="35">
        <v>-117.82679999999999</v>
      </c>
      <c r="BP30" s="35">
        <v>140.48344861229572</v>
      </c>
      <c r="BQ30" s="46">
        <v>-2.5065</v>
      </c>
      <c r="BR30" s="46">
        <v>2.8213056910218692</v>
      </c>
      <c r="BS30" s="36">
        <f t="shared" si="7"/>
        <v>-53.080237665057489</v>
      </c>
      <c r="BU30" s="17">
        <v>2036</v>
      </c>
      <c r="BV30" s="18">
        <v>0.28340664875685884</v>
      </c>
      <c r="BW30" s="35">
        <v>-94.771691968374967</v>
      </c>
      <c r="BX30" s="35">
        <v>-117.82679999999999</v>
      </c>
      <c r="BY30" s="35">
        <v>140.48344861229572</v>
      </c>
      <c r="BZ30" s="46">
        <v>-2.5065</v>
      </c>
      <c r="CA30" s="46">
        <v>2.8213056910218692</v>
      </c>
      <c r="CB30" s="36">
        <f t="shared" si="8"/>
        <v>-71.800237665057381</v>
      </c>
    </row>
    <row r="31" spans="1:80" x14ac:dyDescent="0.3">
      <c r="A31" s="17">
        <v>2037</v>
      </c>
      <c r="B31" s="18">
        <v>0.26306515242403611</v>
      </c>
      <c r="C31" s="35">
        <v>-102.71914380999802</v>
      </c>
      <c r="D31" s="35">
        <v>-117.82679999999999</v>
      </c>
      <c r="E31" s="35">
        <v>142.05386356967441</v>
      </c>
      <c r="F31" s="46">
        <v>-2.5065</v>
      </c>
      <c r="G31" s="46">
        <v>2.8213056910218692</v>
      </c>
      <c r="H31" s="36">
        <f t="shared" si="0"/>
        <v>-78.177274549301728</v>
      </c>
      <c r="J31" s="17">
        <v>2037</v>
      </c>
      <c r="K31" s="18">
        <v>0.26306515242403611</v>
      </c>
      <c r="L31" s="35">
        <v>-116.97214380999839</v>
      </c>
      <c r="M31" s="35">
        <v>-117.82679999999999</v>
      </c>
      <c r="N31" s="35">
        <v>142.05386356967441</v>
      </c>
      <c r="O31" s="46">
        <v>-2.5065</v>
      </c>
      <c r="P31" s="46">
        <v>2.8213056910218692</v>
      </c>
      <c r="Q31" s="36">
        <f t="shared" si="1"/>
        <v>-92.430274549302112</v>
      </c>
      <c r="S31" s="17">
        <v>2037</v>
      </c>
      <c r="T31" s="18">
        <v>0.26306515242403611</v>
      </c>
      <c r="U31" s="35">
        <v>-136.90514380999798</v>
      </c>
      <c r="V31" s="35">
        <v>-117.82679999999999</v>
      </c>
      <c r="W31" s="35">
        <v>142.05386356967441</v>
      </c>
      <c r="X31" s="46">
        <v>-2.5065</v>
      </c>
      <c r="Y31" s="46">
        <v>2.8213056910218692</v>
      </c>
      <c r="Z31" s="36">
        <f t="shared" si="2"/>
        <v>-112.36327454930171</v>
      </c>
      <c r="AB31" s="17">
        <v>2037</v>
      </c>
      <c r="AC31" s="18">
        <v>0.26306515242403611</v>
      </c>
      <c r="AD31" s="35">
        <v>-85.576143809997873</v>
      </c>
      <c r="AE31" s="35">
        <v>-117.82679999999999</v>
      </c>
      <c r="AF31" s="35">
        <v>142.05386356967441</v>
      </c>
      <c r="AG31" s="46">
        <v>-2.5065</v>
      </c>
      <c r="AH31" s="46">
        <v>2.8213056910218692</v>
      </c>
      <c r="AI31" s="36">
        <f t="shared" si="3"/>
        <v>-61.034274549301578</v>
      </c>
      <c r="AK31" s="17">
        <v>2037</v>
      </c>
      <c r="AL31" s="18">
        <v>0.26306515242403611</v>
      </c>
      <c r="AM31" s="35">
        <v>-97.923143809998209</v>
      </c>
      <c r="AN31" s="35">
        <v>-117.82679999999999</v>
      </c>
      <c r="AO31" s="35">
        <v>142.05386356967441</v>
      </c>
      <c r="AP31" s="46">
        <v>-2.5065</v>
      </c>
      <c r="AQ31" s="46">
        <v>2.8213056910218692</v>
      </c>
      <c r="AR31" s="36">
        <f t="shared" si="4"/>
        <v>-73.381274549301935</v>
      </c>
      <c r="AT31" s="17">
        <v>2037</v>
      </c>
      <c r="AU31" s="18">
        <v>0.26306515242403611</v>
      </c>
      <c r="AV31" s="35">
        <v>-119.35514380999838</v>
      </c>
      <c r="AW31" s="35">
        <v>-117.82679999999999</v>
      </c>
      <c r="AX31" s="35">
        <v>142.05386356967441</v>
      </c>
      <c r="AY31" s="46">
        <v>-2.5065</v>
      </c>
      <c r="AZ31" s="46">
        <v>2.8213056910218692</v>
      </c>
      <c r="BA31" s="36">
        <f t="shared" si="5"/>
        <v>-94.813274549302093</v>
      </c>
      <c r="BC31" s="17">
        <v>2037</v>
      </c>
      <c r="BD31" s="18">
        <v>0.26306515242403611</v>
      </c>
      <c r="BE31" s="35">
        <v>-66.430143809998611</v>
      </c>
      <c r="BF31" s="35">
        <v>-117.82679999999999</v>
      </c>
      <c r="BG31" s="35">
        <v>142.05386356967441</v>
      </c>
      <c r="BH31" s="46">
        <v>-2.5065</v>
      </c>
      <c r="BI31" s="46">
        <v>2.8213056910218692</v>
      </c>
      <c r="BJ31" s="36">
        <f t="shared" si="6"/>
        <v>-41.888274549302331</v>
      </c>
      <c r="BL31" s="17">
        <v>2037</v>
      </c>
      <c r="BM31" s="18">
        <v>0.26306515242403611</v>
      </c>
      <c r="BN31" s="35">
        <v>-80.161143809998663</v>
      </c>
      <c r="BO31" s="35">
        <v>-117.82679999999999</v>
      </c>
      <c r="BP31" s="35">
        <v>142.05386356967441</v>
      </c>
      <c r="BQ31" s="46">
        <v>-2.5065</v>
      </c>
      <c r="BR31" s="46">
        <v>2.8213056910218692</v>
      </c>
      <c r="BS31" s="36">
        <f t="shared" si="7"/>
        <v>-55.619274549302382</v>
      </c>
      <c r="BU31" s="17">
        <v>2037</v>
      </c>
      <c r="BV31" s="18">
        <v>0.26306515242403611</v>
      </c>
      <c r="BW31" s="35">
        <v>-99.798143809998393</v>
      </c>
      <c r="BX31" s="35">
        <v>-117.82679999999999</v>
      </c>
      <c r="BY31" s="35">
        <v>142.05386356967441</v>
      </c>
      <c r="BZ31" s="46">
        <v>-2.5065</v>
      </c>
      <c r="CA31" s="46">
        <v>2.8213056910218692</v>
      </c>
      <c r="CB31" s="36">
        <f t="shared" si="8"/>
        <v>-75.256274549302134</v>
      </c>
    </row>
    <row r="32" spans="1:80" x14ac:dyDescent="0.3">
      <c r="A32" s="17">
        <v>2038</v>
      </c>
      <c r="B32" s="18">
        <v>0.24418366585059359</v>
      </c>
      <c r="C32" s="35">
        <v>-119.69620266979059</v>
      </c>
      <c r="D32" s="35">
        <v>-117.82679999999999</v>
      </c>
      <c r="E32" s="35">
        <v>144.03537291260778</v>
      </c>
      <c r="F32" s="46">
        <v>-2.5065</v>
      </c>
      <c r="G32" s="46">
        <v>2.8213056910218692</v>
      </c>
      <c r="H32" s="36">
        <f t="shared" si="0"/>
        <v>-93.172824066160928</v>
      </c>
      <c r="J32" s="17">
        <v>2038</v>
      </c>
      <c r="K32" s="18">
        <v>0.24418366585059359</v>
      </c>
      <c r="L32" s="35">
        <v>-134.01020266979128</v>
      </c>
      <c r="M32" s="35">
        <v>-117.82679999999999</v>
      </c>
      <c r="N32" s="35">
        <v>144.03537291260778</v>
      </c>
      <c r="O32" s="46">
        <v>-2.5065</v>
      </c>
      <c r="P32" s="46">
        <v>2.8213056910218692</v>
      </c>
      <c r="Q32" s="36">
        <f t="shared" si="1"/>
        <v>-107.48682406616163</v>
      </c>
      <c r="S32" s="17">
        <v>2038</v>
      </c>
      <c r="T32" s="18">
        <v>0.24418366585059359</v>
      </c>
      <c r="U32" s="35">
        <v>-158.02520266979087</v>
      </c>
      <c r="V32" s="35">
        <v>-117.82679999999999</v>
      </c>
      <c r="W32" s="35">
        <v>144.03537291260778</v>
      </c>
      <c r="X32" s="46">
        <v>-2.5065</v>
      </c>
      <c r="Y32" s="46">
        <v>2.8213056910218692</v>
      </c>
      <c r="Z32" s="36">
        <f t="shared" si="2"/>
        <v>-131.50182406616119</v>
      </c>
      <c r="AB32" s="17">
        <v>2038</v>
      </c>
      <c r="AC32" s="18">
        <v>0.24418366585059359</v>
      </c>
      <c r="AD32" s="35">
        <v>-100.31720266979117</v>
      </c>
      <c r="AE32" s="35">
        <v>-117.82679999999999</v>
      </c>
      <c r="AF32" s="35">
        <v>144.03537291260778</v>
      </c>
      <c r="AG32" s="46">
        <v>-2.5065</v>
      </c>
      <c r="AH32" s="46">
        <v>2.8213056910218692</v>
      </c>
      <c r="AI32" s="36">
        <f t="shared" si="3"/>
        <v>-73.793824066161534</v>
      </c>
      <c r="AK32" s="17">
        <v>2038</v>
      </c>
      <c r="AL32" s="18">
        <v>0.24418366585059359</v>
      </c>
      <c r="AM32" s="35">
        <v>-116.90220266979124</v>
      </c>
      <c r="AN32" s="35">
        <v>-117.82679999999999</v>
      </c>
      <c r="AO32" s="35">
        <v>144.03537291260778</v>
      </c>
      <c r="AP32" s="46">
        <v>-2.5065</v>
      </c>
      <c r="AQ32" s="46">
        <v>2.8213056910218692</v>
      </c>
      <c r="AR32" s="36">
        <f t="shared" si="4"/>
        <v>-90.37882406616157</v>
      </c>
      <c r="AT32" s="17">
        <v>2038</v>
      </c>
      <c r="AU32" s="18">
        <v>0.24418366585059359</v>
      </c>
      <c r="AV32" s="35">
        <v>-138.5502026697911</v>
      </c>
      <c r="AW32" s="35">
        <v>-117.82679999999999</v>
      </c>
      <c r="AX32" s="35">
        <v>144.03537291260778</v>
      </c>
      <c r="AY32" s="46">
        <v>-2.5065</v>
      </c>
      <c r="AZ32" s="46">
        <v>2.8213056910218692</v>
      </c>
      <c r="BA32" s="36">
        <f t="shared" si="5"/>
        <v>-112.02682406616142</v>
      </c>
      <c r="BC32" s="17">
        <v>2038</v>
      </c>
      <c r="BD32" s="18">
        <v>0.24418366585059359</v>
      </c>
      <c r="BE32" s="35">
        <v>-80.876202669790928</v>
      </c>
      <c r="BF32" s="35">
        <v>-117.82679999999999</v>
      </c>
      <c r="BG32" s="35">
        <v>144.03537291260778</v>
      </c>
      <c r="BH32" s="46">
        <v>-2.5065</v>
      </c>
      <c r="BI32" s="46">
        <v>2.8213056910218692</v>
      </c>
      <c r="BJ32" s="36">
        <f t="shared" si="6"/>
        <v>-54.352824066161268</v>
      </c>
      <c r="BL32" s="17">
        <v>2038</v>
      </c>
      <c r="BM32" s="18">
        <v>0.24418366585059359</v>
      </c>
      <c r="BN32" s="35">
        <v>-96.855202669790998</v>
      </c>
      <c r="BO32" s="35">
        <v>-117.82679999999999</v>
      </c>
      <c r="BP32" s="35">
        <v>144.03537291260778</v>
      </c>
      <c r="BQ32" s="46">
        <v>-2.5065</v>
      </c>
      <c r="BR32" s="46">
        <v>2.8213056910218692</v>
      </c>
      <c r="BS32" s="36">
        <f t="shared" si="7"/>
        <v>-70.331824066161346</v>
      </c>
      <c r="BU32" s="17">
        <v>2038</v>
      </c>
      <c r="BV32" s="18">
        <v>0.24418366585059359</v>
      </c>
      <c r="BW32" s="35">
        <v>-118.62720266979102</v>
      </c>
      <c r="BX32" s="35">
        <v>-117.82679999999999</v>
      </c>
      <c r="BY32" s="35">
        <v>144.03537291260778</v>
      </c>
      <c r="BZ32" s="46">
        <v>-2.5065</v>
      </c>
      <c r="CA32" s="46">
        <v>2.8213056910218692</v>
      </c>
      <c r="CB32" s="36">
        <f t="shared" si="8"/>
        <v>-92.103824066161366</v>
      </c>
    </row>
    <row r="33" spans="1:80" x14ac:dyDescent="0.3">
      <c r="A33" s="17">
        <v>2039</v>
      </c>
      <c r="B33" s="18">
        <v>0.22665739691786857</v>
      </c>
      <c r="C33" s="35">
        <v>-129.58061771128035</v>
      </c>
      <c r="D33" s="35">
        <v>-117.82679999999999</v>
      </c>
      <c r="E33" s="35">
        <v>146.04452232936578</v>
      </c>
      <c r="F33" s="46">
        <v>-2.5065</v>
      </c>
      <c r="G33" s="46">
        <v>2.8213056910218692</v>
      </c>
      <c r="H33" s="36">
        <f t="shared" si="0"/>
        <v>-101.04808969089271</v>
      </c>
      <c r="J33" s="17">
        <v>2039</v>
      </c>
      <c r="K33" s="18">
        <v>0.22665739691786857</v>
      </c>
      <c r="L33" s="35">
        <v>-145.85661771128022</v>
      </c>
      <c r="M33" s="35">
        <v>-117.82679999999999</v>
      </c>
      <c r="N33" s="35">
        <v>146.04452232936578</v>
      </c>
      <c r="O33" s="46">
        <v>-2.5065</v>
      </c>
      <c r="P33" s="46">
        <v>2.8213056910218692</v>
      </c>
      <c r="Q33" s="36">
        <f t="shared" si="1"/>
        <v>-117.32408969089255</v>
      </c>
      <c r="S33" s="17">
        <v>2039</v>
      </c>
      <c r="T33" s="18">
        <v>0.22665739691786857</v>
      </c>
      <c r="U33" s="35">
        <v>-167.72661771128048</v>
      </c>
      <c r="V33" s="35">
        <v>-117.82679999999999</v>
      </c>
      <c r="W33" s="35">
        <v>146.04452232936578</v>
      </c>
      <c r="X33" s="46">
        <v>-2.5065</v>
      </c>
      <c r="Y33" s="46">
        <v>2.8213056910218692</v>
      </c>
      <c r="Z33" s="36">
        <f t="shared" si="2"/>
        <v>-139.19408969089281</v>
      </c>
      <c r="AB33" s="17">
        <v>2039</v>
      </c>
      <c r="AC33" s="18">
        <v>0.22665739691786857</v>
      </c>
      <c r="AD33" s="35">
        <v>-109.80661771128042</v>
      </c>
      <c r="AE33" s="35">
        <v>-117.82679999999999</v>
      </c>
      <c r="AF33" s="35">
        <v>146.04452232936578</v>
      </c>
      <c r="AG33" s="46">
        <v>-2.5065</v>
      </c>
      <c r="AH33" s="46">
        <v>2.8213056910218692</v>
      </c>
      <c r="AI33" s="36">
        <f t="shared" si="3"/>
        <v>-81.274089690892765</v>
      </c>
      <c r="AK33" s="17">
        <v>2039</v>
      </c>
      <c r="AL33" s="18">
        <v>0.22665739691786857</v>
      </c>
      <c r="AM33" s="35">
        <v>-127.63961771128011</v>
      </c>
      <c r="AN33" s="35">
        <v>-117.82679999999999</v>
      </c>
      <c r="AO33" s="35">
        <v>146.04452232936578</v>
      </c>
      <c r="AP33" s="46">
        <v>-2.5065</v>
      </c>
      <c r="AQ33" s="46">
        <v>2.8213056910218692</v>
      </c>
      <c r="AR33" s="36">
        <f t="shared" si="4"/>
        <v>-99.107089690892451</v>
      </c>
      <c r="AT33" s="17">
        <v>2039</v>
      </c>
      <c r="AU33" s="18">
        <v>0.22665739691786857</v>
      </c>
      <c r="AV33" s="35">
        <v>-149.31961771128022</v>
      </c>
      <c r="AW33" s="35">
        <v>-117.82679999999999</v>
      </c>
      <c r="AX33" s="35">
        <v>146.04452232936578</v>
      </c>
      <c r="AY33" s="46">
        <v>-2.5065</v>
      </c>
      <c r="AZ33" s="46">
        <v>2.8213056910218692</v>
      </c>
      <c r="BA33" s="36">
        <f t="shared" si="5"/>
        <v>-120.78708969089257</v>
      </c>
      <c r="BC33" s="17">
        <v>2039</v>
      </c>
      <c r="BD33" s="18">
        <v>0.22665739691786857</v>
      </c>
      <c r="BE33" s="35">
        <v>-90.711617711280624</v>
      </c>
      <c r="BF33" s="35">
        <v>-117.82679999999999</v>
      </c>
      <c r="BG33" s="35">
        <v>146.04452232936578</v>
      </c>
      <c r="BH33" s="46">
        <v>-2.5065</v>
      </c>
      <c r="BI33" s="46">
        <v>2.8213056910218692</v>
      </c>
      <c r="BJ33" s="36">
        <f t="shared" si="6"/>
        <v>-62.179089690892958</v>
      </c>
      <c r="BL33" s="17">
        <v>2039</v>
      </c>
      <c r="BM33" s="18">
        <v>0.22665739691786857</v>
      </c>
      <c r="BN33" s="35">
        <v>-107.30861771128043</v>
      </c>
      <c r="BO33" s="35">
        <v>-117.82679999999999</v>
      </c>
      <c r="BP33" s="35">
        <v>146.04452232936578</v>
      </c>
      <c r="BQ33" s="46">
        <v>-2.5065</v>
      </c>
      <c r="BR33" s="46">
        <v>2.8213056910218692</v>
      </c>
      <c r="BS33" s="36">
        <f t="shared" si="7"/>
        <v>-78.776089690892775</v>
      </c>
      <c r="BU33" s="17">
        <v>2039</v>
      </c>
      <c r="BV33" s="18">
        <v>0.22665739691786857</v>
      </c>
      <c r="BW33" s="35">
        <v>-130.68661771128052</v>
      </c>
      <c r="BX33" s="35">
        <v>-117.82679999999999</v>
      </c>
      <c r="BY33" s="35">
        <v>146.04452232936578</v>
      </c>
      <c r="BZ33" s="46">
        <v>-2.5065</v>
      </c>
      <c r="CA33" s="46">
        <v>2.8213056910218692</v>
      </c>
      <c r="CB33" s="36">
        <f t="shared" si="8"/>
        <v>-102.15408969089287</v>
      </c>
    </row>
    <row r="34" spans="1:80" x14ac:dyDescent="0.3">
      <c r="A34" s="17">
        <v>2040</v>
      </c>
      <c r="B34" s="18">
        <v>0.21034614782611605</v>
      </c>
      <c r="C34" s="35">
        <v>-100.95281982445593</v>
      </c>
      <c r="D34" s="35">
        <v>-117.82679999999999</v>
      </c>
      <c r="E34" s="35">
        <v>148.48740065180749</v>
      </c>
      <c r="F34" s="46">
        <v>-2.5065</v>
      </c>
      <c r="G34" s="46">
        <v>2.8213056910218692</v>
      </c>
      <c r="H34" s="36">
        <f t="shared" si="0"/>
        <v>-69.97741348162657</v>
      </c>
      <c r="J34" s="17">
        <v>2040</v>
      </c>
      <c r="K34" s="18">
        <v>0.21034614782611605</v>
      </c>
      <c r="L34" s="35">
        <v>-119.629819824457</v>
      </c>
      <c r="M34" s="35">
        <v>-117.82679999999999</v>
      </c>
      <c r="N34" s="35">
        <v>148.48740065180749</v>
      </c>
      <c r="O34" s="46">
        <v>-2.5065</v>
      </c>
      <c r="P34" s="46">
        <v>2.8213056910218692</v>
      </c>
      <c r="Q34" s="36">
        <f t="shared" si="1"/>
        <v>-88.654413481627643</v>
      </c>
      <c r="S34" s="17">
        <v>2040</v>
      </c>
      <c r="T34" s="18">
        <v>0.21034614782611605</v>
      </c>
      <c r="U34" s="35">
        <v>-145.51481982445671</v>
      </c>
      <c r="V34" s="35">
        <v>-117.82679999999999</v>
      </c>
      <c r="W34" s="35">
        <v>148.48740065180749</v>
      </c>
      <c r="X34" s="46">
        <v>-2.5065</v>
      </c>
      <c r="Y34" s="46">
        <v>2.8213056910218692</v>
      </c>
      <c r="Z34" s="36">
        <f t="shared" si="2"/>
        <v>-114.53941348162735</v>
      </c>
      <c r="AB34" s="17">
        <v>2040</v>
      </c>
      <c r="AC34" s="18">
        <v>0.21034614782611605</v>
      </c>
      <c r="AD34" s="35">
        <v>-81.643819824456173</v>
      </c>
      <c r="AE34" s="35">
        <v>-117.82679999999999</v>
      </c>
      <c r="AF34" s="35">
        <v>148.48740065180749</v>
      </c>
      <c r="AG34" s="46">
        <v>-2.5065</v>
      </c>
      <c r="AH34" s="46">
        <v>2.8213056910218692</v>
      </c>
      <c r="AI34" s="36">
        <f t="shared" si="3"/>
        <v>-50.668413481626793</v>
      </c>
      <c r="AK34" s="17">
        <v>2040</v>
      </c>
      <c r="AL34" s="18">
        <v>0.21034614782611605</v>
      </c>
      <c r="AM34" s="35">
        <v>-100.57181982445628</v>
      </c>
      <c r="AN34" s="35">
        <v>-117.82679999999999</v>
      </c>
      <c r="AO34" s="35">
        <v>148.48740065180749</v>
      </c>
      <c r="AP34" s="46">
        <v>-2.5065</v>
      </c>
      <c r="AQ34" s="46">
        <v>2.8213056910218692</v>
      </c>
      <c r="AR34" s="36">
        <f t="shared" si="4"/>
        <v>-69.596413481626911</v>
      </c>
      <c r="AT34" s="17">
        <v>2040</v>
      </c>
      <c r="AU34" s="18">
        <v>0.21034614782611605</v>
      </c>
      <c r="AV34" s="35">
        <v>-125.52681982445637</v>
      </c>
      <c r="AW34" s="35">
        <v>-117.82679999999999</v>
      </c>
      <c r="AX34" s="35">
        <v>148.48740065180749</v>
      </c>
      <c r="AY34" s="46">
        <v>-2.5065</v>
      </c>
      <c r="AZ34" s="46">
        <v>2.8213056910218692</v>
      </c>
      <c r="BA34" s="36">
        <f t="shared" si="5"/>
        <v>-94.551413481627009</v>
      </c>
      <c r="BC34" s="17">
        <v>2040</v>
      </c>
      <c r="BD34" s="18">
        <v>0.21034614782611605</v>
      </c>
      <c r="BE34" s="35">
        <v>-61.888819824456597</v>
      </c>
      <c r="BF34" s="35">
        <v>-117.82679999999999</v>
      </c>
      <c r="BG34" s="35">
        <v>148.48740065180749</v>
      </c>
      <c r="BH34" s="46">
        <v>-2.5065</v>
      </c>
      <c r="BI34" s="46">
        <v>2.8213056910218692</v>
      </c>
      <c r="BJ34" s="36">
        <f t="shared" si="6"/>
        <v>-30.913413481627224</v>
      </c>
      <c r="BL34" s="17">
        <v>2040</v>
      </c>
      <c r="BM34" s="18">
        <v>0.21034614782611605</v>
      </c>
      <c r="BN34" s="35">
        <v>-81.89681982445623</v>
      </c>
      <c r="BO34" s="35">
        <v>-117.82679999999999</v>
      </c>
      <c r="BP34" s="35">
        <v>148.48740065180749</v>
      </c>
      <c r="BQ34" s="46">
        <v>-2.5065</v>
      </c>
      <c r="BR34" s="46">
        <v>2.8213056910218692</v>
      </c>
      <c r="BS34" s="36">
        <f t="shared" si="7"/>
        <v>-50.921413481626864</v>
      </c>
      <c r="BU34" s="17">
        <v>2040</v>
      </c>
      <c r="BV34" s="18">
        <v>0.21034614782611605</v>
      </c>
      <c r="BW34" s="35">
        <v>-104.77981982445658</v>
      </c>
      <c r="BX34" s="35">
        <v>-117.82679999999999</v>
      </c>
      <c r="BY34" s="35">
        <v>148.48740065180749</v>
      </c>
      <c r="BZ34" s="46">
        <v>-2.5065</v>
      </c>
      <c r="CA34" s="46">
        <v>2.8213056910218692</v>
      </c>
      <c r="CB34" s="36">
        <f t="shared" si="8"/>
        <v>-73.804413481627222</v>
      </c>
    </row>
    <row r="35" spans="1:80" x14ac:dyDescent="0.3">
      <c r="A35" s="17">
        <v>2041</v>
      </c>
      <c r="B35" s="18">
        <v>0.19524856485339206</v>
      </c>
      <c r="C35" s="35">
        <v>-134.57767372653345</v>
      </c>
      <c r="D35" s="35">
        <v>-117.82679999999999</v>
      </c>
      <c r="E35" s="35">
        <v>150.14728896797084</v>
      </c>
      <c r="F35" s="46">
        <v>-2.5065</v>
      </c>
      <c r="G35" s="46">
        <v>2.8213056910218692</v>
      </c>
      <c r="H35" s="36">
        <f t="shared" si="0"/>
        <v>-101.94237906754074</v>
      </c>
      <c r="J35" s="17">
        <v>2041</v>
      </c>
      <c r="K35" s="18">
        <v>0.19524856485339206</v>
      </c>
      <c r="L35" s="35">
        <v>-154.11967372653288</v>
      </c>
      <c r="M35" s="35">
        <v>-117.82679999999999</v>
      </c>
      <c r="N35" s="35">
        <v>150.14728896797084</v>
      </c>
      <c r="O35" s="46">
        <v>-2.5065</v>
      </c>
      <c r="P35" s="46">
        <v>2.8213056910218692</v>
      </c>
      <c r="Q35" s="36">
        <f t="shared" si="1"/>
        <v>-121.48437906754017</v>
      </c>
      <c r="S35" s="17">
        <v>2041</v>
      </c>
      <c r="T35" s="18">
        <v>0.19524856485339206</v>
      </c>
      <c r="U35" s="35">
        <v>-182.85167372653268</v>
      </c>
      <c r="V35" s="35">
        <v>-117.82679999999999</v>
      </c>
      <c r="W35" s="35">
        <v>150.14728896797084</v>
      </c>
      <c r="X35" s="46">
        <v>-2.5065</v>
      </c>
      <c r="Y35" s="46">
        <v>2.8213056910218692</v>
      </c>
      <c r="Z35" s="36">
        <f t="shared" si="2"/>
        <v>-150.21637906753995</v>
      </c>
      <c r="AB35" s="17">
        <v>2041</v>
      </c>
      <c r="AC35" s="18">
        <v>0.19524856485339206</v>
      </c>
      <c r="AD35" s="35">
        <v>-113.80567372653303</v>
      </c>
      <c r="AE35" s="35">
        <v>-117.82679999999999</v>
      </c>
      <c r="AF35" s="35">
        <v>150.14728896797084</v>
      </c>
      <c r="AG35" s="46">
        <v>-2.5065</v>
      </c>
      <c r="AH35" s="46">
        <v>2.8213056910218692</v>
      </c>
      <c r="AI35" s="36">
        <f t="shared" si="3"/>
        <v>-81.170379067540324</v>
      </c>
      <c r="AK35" s="17">
        <v>2041</v>
      </c>
      <c r="AL35" s="18">
        <v>0.19524856485339206</v>
      </c>
      <c r="AM35" s="35">
        <v>-133.54167372653305</v>
      </c>
      <c r="AN35" s="35">
        <v>-117.82679999999999</v>
      </c>
      <c r="AO35" s="35">
        <v>150.14728896797084</v>
      </c>
      <c r="AP35" s="46">
        <v>-2.5065</v>
      </c>
      <c r="AQ35" s="46">
        <v>2.8213056910218692</v>
      </c>
      <c r="AR35" s="36">
        <f t="shared" si="4"/>
        <v>-100.90637906754034</v>
      </c>
      <c r="AT35" s="17">
        <v>2041</v>
      </c>
      <c r="AU35" s="18">
        <v>0.19524856485339206</v>
      </c>
      <c r="AV35" s="35">
        <v>-162.92767372653282</v>
      </c>
      <c r="AW35" s="35">
        <v>-117.82679999999999</v>
      </c>
      <c r="AX35" s="35">
        <v>150.14728896797084</v>
      </c>
      <c r="AY35" s="46">
        <v>-2.5065</v>
      </c>
      <c r="AZ35" s="46">
        <v>2.8213056910218692</v>
      </c>
      <c r="BA35" s="36">
        <f t="shared" si="5"/>
        <v>-130.29237906754008</v>
      </c>
      <c r="BC35" s="17">
        <v>2041</v>
      </c>
      <c r="BD35" s="18">
        <v>0.19524856485339206</v>
      </c>
      <c r="BE35" s="35">
        <v>-91.125673726533179</v>
      </c>
      <c r="BF35" s="35">
        <v>-117.82679999999999</v>
      </c>
      <c r="BG35" s="35">
        <v>150.14728896797084</v>
      </c>
      <c r="BH35" s="46">
        <v>-2.5065</v>
      </c>
      <c r="BI35" s="46">
        <v>2.8213056910218692</v>
      </c>
      <c r="BJ35" s="36">
        <f t="shared" si="6"/>
        <v>-58.490379067540481</v>
      </c>
      <c r="BL35" s="17">
        <v>2041</v>
      </c>
      <c r="BM35" s="18">
        <v>0.19524856485339206</v>
      </c>
      <c r="BN35" s="35">
        <v>-113.51067372653277</v>
      </c>
      <c r="BO35" s="35">
        <v>-117.82679999999999</v>
      </c>
      <c r="BP35" s="35">
        <v>150.14728896797084</v>
      </c>
      <c r="BQ35" s="46">
        <v>-2.5065</v>
      </c>
      <c r="BR35" s="46">
        <v>2.8213056910218692</v>
      </c>
      <c r="BS35" s="36">
        <f t="shared" si="7"/>
        <v>-80.875379067540081</v>
      </c>
      <c r="BU35" s="17">
        <v>2041</v>
      </c>
      <c r="BV35" s="18">
        <v>0.19524856485339206</v>
      </c>
      <c r="BW35" s="35">
        <v>-142.75767372653334</v>
      </c>
      <c r="BX35" s="35">
        <v>-117.82679999999999</v>
      </c>
      <c r="BY35" s="35">
        <v>150.14728896797084</v>
      </c>
      <c r="BZ35" s="46">
        <v>-2.5065</v>
      </c>
      <c r="CA35" s="46">
        <v>2.8213056910218692</v>
      </c>
      <c r="CB35" s="36">
        <f t="shared" si="8"/>
        <v>-110.12237906754066</v>
      </c>
    </row>
    <row r="36" spans="1:80" x14ac:dyDescent="0.3">
      <c r="A36" s="17">
        <v>2042</v>
      </c>
      <c r="B36" s="18">
        <v>0.1812346100524885</v>
      </c>
      <c r="C36" s="35">
        <v>-145.76299592915848</v>
      </c>
      <c r="D36" s="35">
        <v>-117.82679999999999</v>
      </c>
      <c r="E36" s="35">
        <v>152.24169350178505</v>
      </c>
      <c r="F36" s="46">
        <v>-2.5065</v>
      </c>
      <c r="G36" s="46">
        <v>2.8213056910218692</v>
      </c>
      <c r="H36" s="36">
        <f t="shared" si="0"/>
        <v>-111.03329673635156</v>
      </c>
      <c r="J36" s="17">
        <v>2042</v>
      </c>
      <c r="K36" s="18">
        <v>0.1812346100524885</v>
      </c>
      <c r="L36" s="35">
        <v>-170.24799592915909</v>
      </c>
      <c r="M36" s="35">
        <v>-117.82679999999999</v>
      </c>
      <c r="N36" s="35">
        <v>152.24169350178505</v>
      </c>
      <c r="O36" s="46">
        <v>-2.5065</v>
      </c>
      <c r="P36" s="46">
        <v>2.8213056910218692</v>
      </c>
      <c r="Q36" s="36">
        <f t="shared" si="1"/>
        <v>-135.51829673635217</v>
      </c>
      <c r="S36" s="17">
        <v>2042</v>
      </c>
      <c r="T36" s="18">
        <v>0.1812346100524885</v>
      </c>
      <c r="U36" s="35">
        <v>-203.91299592915874</v>
      </c>
      <c r="V36" s="35">
        <v>-117.82679999999999</v>
      </c>
      <c r="W36" s="35">
        <v>152.24169350178505</v>
      </c>
      <c r="X36" s="46">
        <v>-2.5065</v>
      </c>
      <c r="Y36" s="46">
        <v>2.8213056910218692</v>
      </c>
      <c r="Z36" s="36">
        <f t="shared" si="2"/>
        <v>-169.18329673635179</v>
      </c>
      <c r="AB36" s="17">
        <v>2042</v>
      </c>
      <c r="AC36" s="18">
        <v>0.1812346100524885</v>
      </c>
      <c r="AD36" s="35">
        <v>-125.24599592915955</v>
      </c>
      <c r="AE36" s="35">
        <v>-117.82679999999999</v>
      </c>
      <c r="AF36" s="35">
        <v>152.24169350178505</v>
      </c>
      <c r="AG36" s="46">
        <v>-2.5065</v>
      </c>
      <c r="AH36" s="46">
        <v>2.8213056910218692</v>
      </c>
      <c r="AI36" s="36">
        <f t="shared" si="3"/>
        <v>-90.516296736352643</v>
      </c>
      <c r="AK36" s="17">
        <v>2042</v>
      </c>
      <c r="AL36" s="18">
        <v>0.1812346100524885</v>
      </c>
      <c r="AM36" s="35">
        <v>-151.87899592915895</v>
      </c>
      <c r="AN36" s="35">
        <v>-117.82679999999999</v>
      </c>
      <c r="AO36" s="35">
        <v>152.24169350178505</v>
      </c>
      <c r="AP36" s="46">
        <v>-2.5065</v>
      </c>
      <c r="AQ36" s="46">
        <v>2.8213056910218692</v>
      </c>
      <c r="AR36" s="36">
        <f t="shared" si="4"/>
        <v>-117.14929673635206</v>
      </c>
      <c r="AT36" s="17">
        <v>2042</v>
      </c>
      <c r="AU36" s="18">
        <v>0.1812346100524885</v>
      </c>
      <c r="AV36" s="35">
        <v>-185.70399592915908</v>
      </c>
      <c r="AW36" s="35">
        <v>-117.82679999999999</v>
      </c>
      <c r="AX36" s="35">
        <v>152.24169350178505</v>
      </c>
      <c r="AY36" s="46">
        <v>-2.5065</v>
      </c>
      <c r="AZ36" s="46">
        <v>2.8213056910218692</v>
      </c>
      <c r="BA36" s="36">
        <f t="shared" si="5"/>
        <v>-150.97429673635213</v>
      </c>
      <c r="BC36" s="17">
        <v>2042</v>
      </c>
      <c r="BD36" s="18">
        <v>0.1812346100524885</v>
      </c>
      <c r="BE36" s="35">
        <v>-106.76999592915834</v>
      </c>
      <c r="BF36" s="35">
        <v>-117.82679999999999</v>
      </c>
      <c r="BG36" s="35">
        <v>152.24169350178505</v>
      </c>
      <c r="BH36" s="46">
        <v>-2.5065</v>
      </c>
      <c r="BI36" s="46">
        <v>2.8213056910218692</v>
      </c>
      <c r="BJ36" s="36">
        <f t="shared" si="6"/>
        <v>-72.040296736351422</v>
      </c>
      <c r="BL36" s="17">
        <v>2042</v>
      </c>
      <c r="BM36" s="18">
        <v>0.1812346100524885</v>
      </c>
      <c r="BN36" s="35">
        <v>-132.28499592915878</v>
      </c>
      <c r="BO36" s="35">
        <v>-117.82679999999999</v>
      </c>
      <c r="BP36" s="35">
        <v>152.24169350178505</v>
      </c>
      <c r="BQ36" s="46">
        <v>-2.5065</v>
      </c>
      <c r="BR36" s="46">
        <v>2.8213056910218692</v>
      </c>
      <c r="BS36" s="36">
        <f t="shared" si="7"/>
        <v>-97.555296736351863</v>
      </c>
      <c r="BU36" s="17">
        <v>2042</v>
      </c>
      <c r="BV36" s="18">
        <v>0.1812346100524885</v>
      </c>
      <c r="BW36" s="35">
        <v>-165.06599592915907</v>
      </c>
      <c r="BX36" s="35">
        <v>-117.82679999999999</v>
      </c>
      <c r="BY36" s="35">
        <v>152.24169350178505</v>
      </c>
      <c r="BZ36" s="46">
        <v>-2.5065</v>
      </c>
      <c r="CA36" s="46">
        <v>2.8213056910218692</v>
      </c>
      <c r="CB36" s="36">
        <f t="shared" si="8"/>
        <v>-130.33629673635215</v>
      </c>
    </row>
    <row r="37" spans="1:80" x14ac:dyDescent="0.3">
      <c r="A37" s="17">
        <v>2043</v>
      </c>
      <c r="B37" s="18">
        <v>0.16822650607209799</v>
      </c>
      <c r="C37" s="35">
        <v>-150.32845313841878</v>
      </c>
      <c r="D37" s="35">
        <v>-117.82679999999999</v>
      </c>
      <c r="E37" s="35">
        <v>154.36531288444144</v>
      </c>
      <c r="F37" s="46">
        <v>-2.5065</v>
      </c>
      <c r="G37" s="46">
        <v>2.8213056910218692</v>
      </c>
      <c r="H37" s="36">
        <f t="shared" si="0"/>
        <v>-113.47513456295545</v>
      </c>
      <c r="J37" s="17">
        <v>2043</v>
      </c>
      <c r="K37" s="18">
        <v>0.16822650607209799</v>
      </c>
      <c r="L37" s="35">
        <v>-180.73445313841921</v>
      </c>
      <c r="M37" s="35">
        <v>-117.82679999999999</v>
      </c>
      <c r="N37" s="35">
        <v>154.36531288444144</v>
      </c>
      <c r="O37" s="46">
        <v>-2.5065</v>
      </c>
      <c r="P37" s="46">
        <v>2.8213056910218692</v>
      </c>
      <c r="Q37" s="36">
        <f t="shared" si="1"/>
        <v>-143.88113456295588</v>
      </c>
      <c r="S37" s="17">
        <v>2043</v>
      </c>
      <c r="T37" s="18">
        <v>0.16822650607209799</v>
      </c>
      <c r="U37" s="35">
        <v>-216.21045313841927</v>
      </c>
      <c r="V37" s="35">
        <v>-117.82679999999999</v>
      </c>
      <c r="W37" s="35">
        <v>154.36531288444144</v>
      </c>
      <c r="X37" s="46">
        <v>-2.5065</v>
      </c>
      <c r="Y37" s="46">
        <v>2.8213056910218692</v>
      </c>
      <c r="Z37" s="36">
        <f t="shared" si="2"/>
        <v>-179.35713456295593</v>
      </c>
      <c r="AB37" s="17">
        <v>2043</v>
      </c>
      <c r="AC37" s="18">
        <v>0.16822650607209799</v>
      </c>
      <c r="AD37" s="35">
        <v>-131.29445313841825</v>
      </c>
      <c r="AE37" s="35">
        <v>-117.82679999999999</v>
      </c>
      <c r="AF37" s="35">
        <v>154.36531288444144</v>
      </c>
      <c r="AG37" s="46">
        <v>-2.5065</v>
      </c>
      <c r="AH37" s="46">
        <v>2.8213056910218692</v>
      </c>
      <c r="AI37" s="36">
        <f t="shared" si="3"/>
        <v>-94.441134562954943</v>
      </c>
      <c r="AK37" s="17">
        <v>2043</v>
      </c>
      <c r="AL37" s="18">
        <v>0.16822650607209799</v>
      </c>
      <c r="AM37" s="35">
        <v>-160.94045313841801</v>
      </c>
      <c r="AN37" s="35">
        <v>-117.82679999999999</v>
      </c>
      <c r="AO37" s="35">
        <v>154.36531288444144</v>
      </c>
      <c r="AP37" s="46">
        <v>-2.5065</v>
      </c>
      <c r="AQ37" s="46">
        <v>2.8213056910218692</v>
      </c>
      <c r="AR37" s="36">
        <f t="shared" si="4"/>
        <v>-124.08713456295473</v>
      </c>
      <c r="AT37" s="17">
        <v>2043</v>
      </c>
      <c r="AU37" s="18">
        <v>0.16822650607209799</v>
      </c>
      <c r="AV37" s="35">
        <v>-195.89045313841791</v>
      </c>
      <c r="AW37" s="35">
        <v>-117.82679999999999</v>
      </c>
      <c r="AX37" s="35">
        <v>154.36531288444144</v>
      </c>
      <c r="AY37" s="46">
        <v>-2.5065</v>
      </c>
      <c r="AZ37" s="46">
        <v>2.8213056910218692</v>
      </c>
      <c r="BA37" s="36">
        <f t="shared" si="5"/>
        <v>-159.03713456295458</v>
      </c>
      <c r="BC37" s="17">
        <v>2043</v>
      </c>
      <c r="BD37" s="18">
        <v>0.16822650607209799</v>
      </c>
      <c r="BE37" s="35">
        <v>-108.95345313841824</v>
      </c>
      <c r="BF37" s="35">
        <v>-117.82679999999999</v>
      </c>
      <c r="BG37" s="35">
        <v>154.36531288444144</v>
      </c>
      <c r="BH37" s="46">
        <v>-2.5065</v>
      </c>
      <c r="BI37" s="46">
        <v>2.8213056910218692</v>
      </c>
      <c r="BJ37" s="36">
        <f t="shared" si="6"/>
        <v>-72.100134562954935</v>
      </c>
      <c r="BL37" s="17">
        <v>2043</v>
      </c>
      <c r="BM37" s="18">
        <v>0.16822650607209799</v>
      </c>
      <c r="BN37" s="35">
        <v>-139.89745313841786</v>
      </c>
      <c r="BO37" s="35">
        <v>-117.82679999999999</v>
      </c>
      <c r="BP37" s="35">
        <v>154.36531288444144</v>
      </c>
      <c r="BQ37" s="46">
        <v>-2.5065</v>
      </c>
      <c r="BR37" s="46">
        <v>2.8213056910218692</v>
      </c>
      <c r="BS37" s="36">
        <f t="shared" si="7"/>
        <v>-103.04413456295455</v>
      </c>
      <c r="BU37" s="17">
        <v>2043</v>
      </c>
      <c r="BV37" s="18">
        <v>0.16822650607209799</v>
      </c>
      <c r="BW37" s="35">
        <v>-174.47545313841906</v>
      </c>
      <c r="BX37" s="35">
        <v>-117.82679999999999</v>
      </c>
      <c r="BY37" s="35">
        <v>154.36531288444144</v>
      </c>
      <c r="BZ37" s="46">
        <v>-2.5065</v>
      </c>
      <c r="CA37" s="46">
        <v>2.8213056910218692</v>
      </c>
      <c r="CB37" s="36">
        <f t="shared" si="8"/>
        <v>-137.62213456295569</v>
      </c>
    </row>
    <row r="38" spans="1:80" x14ac:dyDescent="0.3">
      <c r="A38" s="17">
        <v>2044</v>
      </c>
      <c r="B38" s="18">
        <v>0.15612019724789697</v>
      </c>
      <c r="C38" s="35">
        <v>-152.94205290791953</v>
      </c>
      <c r="D38" s="35">
        <v>-117.82679999999999</v>
      </c>
      <c r="E38" s="35">
        <v>156.94737259176748</v>
      </c>
      <c r="F38" s="46">
        <v>-2.5065</v>
      </c>
      <c r="G38" s="46">
        <v>2.8213056910218692</v>
      </c>
      <c r="H38" s="36">
        <f t="shared" si="0"/>
        <v>-113.50667462513016</v>
      </c>
      <c r="J38" s="17">
        <v>2044</v>
      </c>
      <c r="K38" s="18">
        <v>0.15612019724789697</v>
      </c>
      <c r="L38" s="35">
        <v>-186.72605290791941</v>
      </c>
      <c r="M38" s="35">
        <v>-117.82679999999999</v>
      </c>
      <c r="N38" s="35">
        <v>156.94737259176748</v>
      </c>
      <c r="O38" s="46">
        <v>-2.5065</v>
      </c>
      <c r="P38" s="46">
        <v>2.8213056910218692</v>
      </c>
      <c r="Q38" s="36">
        <f t="shared" si="1"/>
        <v>-147.29067462513001</v>
      </c>
      <c r="S38" s="17">
        <v>2044</v>
      </c>
      <c r="T38" s="18">
        <v>0.15612019724789697</v>
      </c>
      <c r="U38" s="35">
        <v>-226.81605290792061</v>
      </c>
      <c r="V38" s="35">
        <v>-117.82679999999999</v>
      </c>
      <c r="W38" s="35">
        <v>156.94737259176748</v>
      </c>
      <c r="X38" s="46">
        <v>-2.5065</v>
      </c>
      <c r="Y38" s="46">
        <v>2.8213056910218692</v>
      </c>
      <c r="Z38" s="36">
        <f t="shared" si="2"/>
        <v>-187.38067462513123</v>
      </c>
      <c r="AB38" s="17">
        <v>2044</v>
      </c>
      <c r="AC38" s="18">
        <v>0.15612019724789697</v>
      </c>
      <c r="AD38" s="35">
        <v>-132.66605290792023</v>
      </c>
      <c r="AE38" s="35">
        <v>-117.82679999999999</v>
      </c>
      <c r="AF38" s="35">
        <v>156.94737259176748</v>
      </c>
      <c r="AG38" s="46">
        <v>-2.5065</v>
      </c>
      <c r="AH38" s="46">
        <v>2.8213056910218692</v>
      </c>
      <c r="AI38" s="36">
        <f t="shared" si="3"/>
        <v>-93.230674625130888</v>
      </c>
      <c r="AK38" s="17">
        <v>2044</v>
      </c>
      <c r="AL38" s="18">
        <v>0.15612019724789697</v>
      </c>
      <c r="AM38" s="35">
        <v>-165.16705290791938</v>
      </c>
      <c r="AN38" s="35">
        <v>-117.82679999999999</v>
      </c>
      <c r="AO38" s="35">
        <v>156.94737259176748</v>
      </c>
      <c r="AP38" s="46">
        <v>-2.5065</v>
      </c>
      <c r="AQ38" s="46">
        <v>2.8213056910218692</v>
      </c>
      <c r="AR38" s="36">
        <f t="shared" si="4"/>
        <v>-125.73167462513005</v>
      </c>
      <c r="AT38" s="17">
        <v>2044</v>
      </c>
      <c r="AU38" s="18">
        <v>0.15612019724789697</v>
      </c>
      <c r="AV38" s="35">
        <v>-205.86605290792016</v>
      </c>
      <c r="AW38" s="35">
        <v>-117.82679999999999</v>
      </c>
      <c r="AX38" s="35">
        <v>156.94737259176748</v>
      </c>
      <c r="AY38" s="46">
        <v>-2.5065</v>
      </c>
      <c r="AZ38" s="46">
        <v>2.8213056910218692</v>
      </c>
      <c r="BA38" s="36">
        <f t="shared" si="5"/>
        <v>-166.43067462513079</v>
      </c>
      <c r="BC38" s="17">
        <v>2044</v>
      </c>
      <c r="BD38" s="18">
        <v>0.15612019724789697</v>
      </c>
      <c r="BE38" s="35">
        <v>-112.59205290791994</v>
      </c>
      <c r="BF38" s="35">
        <v>-117.82679999999999</v>
      </c>
      <c r="BG38" s="35">
        <v>156.94737259176748</v>
      </c>
      <c r="BH38" s="46">
        <v>-2.5065</v>
      </c>
      <c r="BI38" s="46">
        <v>2.8213056910218692</v>
      </c>
      <c r="BJ38" s="36">
        <f t="shared" si="6"/>
        <v>-73.156674625130591</v>
      </c>
      <c r="BL38" s="17">
        <v>2044</v>
      </c>
      <c r="BM38" s="18">
        <v>0.15612019724789697</v>
      </c>
      <c r="BN38" s="35">
        <v>-142.23805290792012</v>
      </c>
      <c r="BO38" s="35">
        <v>-117.82679999999999</v>
      </c>
      <c r="BP38" s="35">
        <v>156.94737259176748</v>
      </c>
      <c r="BQ38" s="46">
        <v>-2.5065</v>
      </c>
      <c r="BR38" s="46">
        <v>2.8213056910218692</v>
      </c>
      <c r="BS38" s="36">
        <f t="shared" si="7"/>
        <v>-102.80267462513078</v>
      </c>
      <c r="BU38" s="17">
        <v>2044</v>
      </c>
      <c r="BV38" s="18">
        <v>0.15612019724789697</v>
      </c>
      <c r="BW38" s="35">
        <v>-183.91605290792026</v>
      </c>
      <c r="BX38" s="35">
        <v>-117.82679999999999</v>
      </c>
      <c r="BY38" s="35">
        <v>156.94737259176748</v>
      </c>
      <c r="BZ38" s="46">
        <v>-2.5065</v>
      </c>
      <c r="CA38" s="46">
        <v>2.8213056910218692</v>
      </c>
      <c r="CB38" s="36">
        <f t="shared" si="8"/>
        <v>-144.48067462513086</v>
      </c>
    </row>
    <row r="39" spans="1:80" x14ac:dyDescent="0.3">
      <c r="A39" s="17">
        <v>2045</v>
      </c>
      <c r="B39" s="18">
        <v>0.14491467883918038</v>
      </c>
      <c r="C39" s="35">
        <v>-169.51382488755812</v>
      </c>
      <c r="D39" s="35">
        <v>-117.82679999999999</v>
      </c>
      <c r="E39" s="35">
        <v>158.70183195245428</v>
      </c>
      <c r="F39" s="46">
        <v>-2.5065</v>
      </c>
      <c r="G39" s="46">
        <v>2.8213056910218692</v>
      </c>
      <c r="H39" s="36">
        <f t="shared" si="0"/>
        <v>-128.32398724408191</v>
      </c>
      <c r="J39" s="17">
        <v>2045</v>
      </c>
      <c r="K39" s="18">
        <v>0.14491467883918038</v>
      </c>
      <c r="L39" s="35">
        <v>-203.8718248875582</v>
      </c>
      <c r="M39" s="35">
        <v>-117.82679999999999</v>
      </c>
      <c r="N39" s="35">
        <v>158.70183195245428</v>
      </c>
      <c r="O39" s="46">
        <v>-2.5065</v>
      </c>
      <c r="P39" s="46">
        <v>2.8213056910218692</v>
      </c>
      <c r="Q39" s="36">
        <f t="shared" si="1"/>
        <v>-162.68198724408202</v>
      </c>
      <c r="S39" s="17">
        <v>2045</v>
      </c>
      <c r="T39" s="18">
        <v>0.14491467883918038</v>
      </c>
      <c r="U39" s="35">
        <v>-257.13082488755742</v>
      </c>
      <c r="V39" s="35">
        <v>-117.82679999999999</v>
      </c>
      <c r="W39" s="35">
        <v>158.70183195245428</v>
      </c>
      <c r="X39" s="46">
        <v>-2.5065</v>
      </c>
      <c r="Y39" s="46">
        <v>2.8213056910218692</v>
      </c>
      <c r="Z39" s="36">
        <f t="shared" si="2"/>
        <v>-215.94098724408124</v>
      </c>
      <c r="AB39" s="17">
        <v>2045</v>
      </c>
      <c r="AC39" s="18">
        <v>0.14491467883918038</v>
      </c>
      <c r="AD39" s="35">
        <v>-146.64082488755739</v>
      </c>
      <c r="AE39" s="35">
        <v>-117.82679999999999</v>
      </c>
      <c r="AF39" s="35">
        <v>158.70183195245428</v>
      </c>
      <c r="AG39" s="46">
        <v>-2.5065</v>
      </c>
      <c r="AH39" s="46">
        <v>2.8213056910218692</v>
      </c>
      <c r="AI39" s="36">
        <f t="shared" si="3"/>
        <v>-105.4509872440812</v>
      </c>
      <c r="AK39" s="17">
        <v>2045</v>
      </c>
      <c r="AL39" s="18">
        <v>0.14491467883918038</v>
      </c>
      <c r="AM39" s="35">
        <v>-185.47982488755775</v>
      </c>
      <c r="AN39" s="35">
        <v>-117.82679999999999</v>
      </c>
      <c r="AO39" s="35">
        <v>158.70183195245428</v>
      </c>
      <c r="AP39" s="46">
        <v>-2.5065</v>
      </c>
      <c r="AQ39" s="46">
        <v>2.8213056910218692</v>
      </c>
      <c r="AR39" s="36">
        <f t="shared" si="4"/>
        <v>-144.28998724408157</v>
      </c>
      <c r="AT39" s="17">
        <v>2045</v>
      </c>
      <c r="AU39" s="18">
        <v>0.14491467883918038</v>
      </c>
      <c r="AV39" s="35">
        <v>-235.82982488755707</v>
      </c>
      <c r="AW39" s="35">
        <v>-117.82679999999999</v>
      </c>
      <c r="AX39" s="35">
        <v>158.70183195245428</v>
      </c>
      <c r="AY39" s="46">
        <v>-2.5065</v>
      </c>
      <c r="AZ39" s="46">
        <v>2.8213056910218692</v>
      </c>
      <c r="BA39" s="36">
        <f t="shared" si="5"/>
        <v>-194.63998724408091</v>
      </c>
      <c r="BC39" s="17">
        <v>2045</v>
      </c>
      <c r="BD39" s="18">
        <v>0.14491467883918038</v>
      </c>
      <c r="BE39" s="35">
        <v>-129.17382488755752</v>
      </c>
      <c r="BF39" s="35">
        <v>-117.82679999999999</v>
      </c>
      <c r="BG39" s="35">
        <v>158.70183195245428</v>
      </c>
      <c r="BH39" s="46">
        <v>-2.5065</v>
      </c>
      <c r="BI39" s="46">
        <v>2.8213056910218692</v>
      </c>
      <c r="BJ39" s="36">
        <f t="shared" si="6"/>
        <v>-87.983987244081362</v>
      </c>
      <c r="BL39" s="17">
        <v>2045</v>
      </c>
      <c r="BM39" s="18">
        <v>0.14491467883918038</v>
      </c>
      <c r="BN39" s="35">
        <v>-166.2888248875571</v>
      </c>
      <c r="BO39" s="35">
        <v>-117.82679999999999</v>
      </c>
      <c r="BP39" s="35">
        <v>158.70183195245428</v>
      </c>
      <c r="BQ39" s="46">
        <v>-2.5065</v>
      </c>
      <c r="BR39" s="46">
        <v>2.8213056910218692</v>
      </c>
      <c r="BS39" s="36">
        <f t="shared" si="7"/>
        <v>-125.09898724408094</v>
      </c>
      <c r="BU39" s="17">
        <v>2045</v>
      </c>
      <c r="BV39" s="18">
        <v>0.14491467883918038</v>
      </c>
      <c r="BW39" s="35">
        <v>-213.70082488755759</v>
      </c>
      <c r="BX39" s="35">
        <v>-117.82679999999999</v>
      </c>
      <c r="BY39" s="35">
        <v>158.70183195245428</v>
      </c>
      <c r="BZ39" s="46">
        <v>-2.5065</v>
      </c>
      <c r="CA39" s="46">
        <v>2.8213056910218692</v>
      </c>
      <c r="CB39" s="36">
        <f t="shared" si="8"/>
        <v>-172.51098724408141</v>
      </c>
    </row>
    <row r="40" spans="1:80" x14ac:dyDescent="0.3">
      <c r="A40" s="17">
        <v>2046</v>
      </c>
      <c r="B40" s="18">
        <v>0.13451343588630835</v>
      </c>
      <c r="C40" s="35">
        <v>-173.50765813438605</v>
      </c>
      <c r="D40" s="35">
        <v>-117.82679999999999</v>
      </c>
      <c r="E40" s="35">
        <v>160.91556380635905</v>
      </c>
      <c r="F40" s="46">
        <v>-2.5065</v>
      </c>
      <c r="G40" s="46">
        <v>2.8213056910218692</v>
      </c>
      <c r="H40" s="36">
        <f t="shared" si="0"/>
        <v>-130.10408863700513</v>
      </c>
      <c r="J40" s="17">
        <v>2046</v>
      </c>
      <c r="K40" s="18">
        <v>0.13451343588630835</v>
      </c>
      <c r="L40" s="35">
        <v>-214.90365813438586</v>
      </c>
      <c r="M40" s="35">
        <v>-117.82679999999999</v>
      </c>
      <c r="N40" s="35">
        <v>160.91556380635905</v>
      </c>
      <c r="O40" s="46">
        <v>-2.5065</v>
      </c>
      <c r="P40" s="46">
        <v>2.8213056910218692</v>
      </c>
      <c r="Q40" s="36">
        <f t="shared" si="1"/>
        <v>-171.50008863700492</v>
      </c>
      <c r="S40" s="17">
        <v>2046</v>
      </c>
      <c r="T40" s="18">
        <v>0.13451343588630835</v>
      </c>
      <c r="U40" s="35">
        <v>-267.8976581343868</v>
      </c>
      <c r="V40" s="35">
        <v>-117.82679999999999</v>
      </c>
      <c r="W40" s="35">
        <v>160.91556380635905</v>
      </c>
      <c r="X40" s="46">
        <v>-2.5065</v>
      </c>
      <c r="Y40" s="46">
        <v>2.8213056910218692</v>
      </c>
      <c r="Z40" s="36">
        <f t="shared" si="2"/>
        <v>-224.49408863700586</v>
      </c>
      <c r="AB40" s="17">
        <v>2046</v>
      </c>
      <c r="AC40" s="18">
        <v>0.13451343588630835</v>
      </c>
      <c r="AD40" s="35">
        <v>-152.24565813438653</v>
      </c>
      <c r="AE40" s="35">
        <v>-117.82679999999999</v>
      </c>
      <c r="AF40" s="35">
        <v>160.91556380635905</v>
      </c>
      <c r="AG40" s="46">
        <v>-2.5065</v>
      </c>
      <c r="AH40" s="46">
        <v>2.8213056910218692</v>
      </c>
      <c r="AI40" s="36">
        <f t="shared" si="3"/>
        <v>-108.84208863700562</v>
      </c>
      <c r="AK40" s="17">
        <v>2046</v>
      </c>
      <c r="AL40" s="18">
        <v>0.13451343588630835</v>
      </c>
      <c r="AM40" s="35">
        <v>-193.58865813438663</v>
      </c>
      <c r="AN40" s="35">
        <v>-117.82679999999999</v>
      </c>
      <c r="AO40" s="35">
        <v>160.91556380635905</v>
      </c>
      <c r="AP40" s="46">
        <v>-2.5065</v>
      </c>
      <c r="AQ40" s="46">
        <v>2.8213056910218692</v>
      </c>
      <c r="AR40" s="36">
        <f t="shared" si="4"/>
        <v>-150.18508863700572</v>
      </c>
      <c r="AT40" s="17">
        <v>2046</v>
      </c>
      <c r="AU40" s="18">
        <v>0.13451343588630835</v>
      </c>
      <c r="AV40" s="35">
        <v>-249.17365813438681</v>
      </c>
      <c r="AW40" s="35">
        <v>-117.82679999999999</v>
      </c>
      <c r="AX40" s="35">
        <v>160.91556380635905</v>
      </c>
      <c r="AY40" s="46">
        <v>-2.5065</v>
      </c>
      <c r="AZ40" s="46">
        <v>2.8213056910218692</v>
      </c>
      <c r="BA40" s="36">
        <f t="shared" si="5"/>
        <v>-205.77008863700587</v>
      </c>
      <c r="BC40" s="17">
        <v>2046</v>
      </c>
      <c r="BD40" s="18">
        <v>0.13451343588630835</v>
      </c>
      <c r="BE40" s="35">
        <v>-132.41765813438565</v>
      </c>
      <c r="BF40" s="35">
        <v>-117.82679999999999</v>
      </c>
      <c r="BG40" s="35">
        <v>160.91556380635905</v>
      </c>
      <c r="BH40" s="46">
        <v>-2.5065</v>
      </c>
      <c r="BI40" s="46">
        <v>2.8213056910218692</v>
      </c>
      <c r="BJ40" s="36">
        <f t="shared" si="6"/>
        <v>-89.014088637004733</v>
      </c>
      <c r="BL40" s="17">
        <v>2046</v>
      </c>
      <c r="BM40" s="18">
        <v>0.13451343588630835</v>
      </c>
      <c r="BN40" s="35">
        <v>-172.66765813438622</v>
      </c>
      <c r="BO40" s="35">
        <v>-117.82679999999999</v>
      </c>
      <c r="BP40" s="35">
        <v>160.91556380635905</v>
      </c>
      <c r="BQ40" s="46">
        <v>-2.5065</v>
      </c>
      <c r="BR40" s="46">
        <v>2.8213056910218692</v>
      </c>
      <c r="BS40" s="36">
        <f t="shared" si="7"/>
        <v>-129.26408863700527</v>
      </c>
      <c r="BU40" s="17">
        <v>2046</v>
      </c>
      <c r="BV40" s="18">
        <v>0.13451343588630835</v>
      </c>
      <c r="BW40" s="35">
        <v>-226.6036581343854</v>
      </c>
      <c r="BX40" s="35">
        <v>-117.82679999999999</v>
      </c>
      <c r="BY40" s="35">
        <v>160.91556380635905</v>
      </c>
      <c r="BZ40" s="46">
        <v>-2.5065</v>
      </c>
      <c r="CA40" s="46">
        <v>2.8213056910218692</v>
      </c>
      <c r="CB40" s="36">
        <f t="shared" si="8"/>
        <v>-183.20008863700446</v>
      </c>
    </row>
    <row r="41" spans="1:80" x14ac:dyDescent="0.3">
      <c r="A41" s="17">
        <v>2047</v>
      </c>
      <c r="B41" s="18">
        <v>0.12485874156350797</v>
      </c>
      <c r="C41" s="35">
        <v>-159.14408892428358</v>
      </c>
      <c r="D41" s="35">
        <v>-117.82679999999999</v>
      </c>
      <c r="E41" s="35">
        <v>163.16017500589393</v>
      </c>
      <c r="F41" s="46">
        <v>-2.5065</v>
      </c>
      <c r="G41" s="46">
        <v>2.8213056910218692</v>
      </c>
      <c r="H41" s="36">
        <f t="shared" si="0"/>
        <v>-113.49590822736781</v>
      </c>
      <c r="J41" s="17">
        <v>2047</v>
      </c>
      <c r="K41" s="18">
        <v>0.12485874156350797</v>
      </c>
      <c r="L41" s="35">
        <v>-205.48508892428376</v>
      </c>
      <c r="M41" s="35">
        <v>-117.82679999999999</v>
      </c>
      <c r="N41" s="35">
        <v>163.16017500589393</v>
      </c>
      <c r="O41" s="46">
        <v>-2.5065</v>
      </c>
      <c r="P41" s="46">
        <v>2.8213056910218692</v>
      </c>
      <c r="Q41" s="36">
        <f t="shared" si="1"/>
        <v>-159.8369082273679</v>
      </c>
      <c r="S41" s="17">
        <v>2047</v>
      </c>
      <c r="T41" s="18">
        <v>0.12485874156350797</v>
      </c>
      <c r="U41" s="35">
        <v>-266.0890889242836</v>
      </c>
      <c r="V41" s="35">
        <v>-117.82679999999999</v>
      </c>
      <c r="W41" s="35">
        <v>163.16017500589393</v>
      </c>
      <c r="X41" s="46">
        <v>-2.5065</v>
      </c>
      <c r="Y41" s="46">
        <v>2.8213056910218692</v>
      </c>
      <c r="Z41" s="36">
        <f t="shared" si="2"/>
        <v>-220.44090822736777</v>
      </c>
      <c r="AB41" s="17">
        <v>2047</v>
      </c>
      <c r="AC41" s="18">
        <v>0.12485874156350797</v>
      </c>
      <c r="AD41" s="35">
        <v>-137.6760889242835</v>
      </c>
      <c r="AE41" s="35">
        <v>-117.82679999999999</v>
      </c>
      <c r="AF41" s="35">
        <v>163.16017500589393</v>
      </c>
      <c r="AG41" s="46">
        <v>-2.5065</v>
      </c>
      <c r="AH41" s="46">
        <v>2.8213056910218692</v>
      </c>
      <c r="AI41" s="36">
        <f t="shared" si="3"/>
        <v>-92.027908227367703</v>
      </c>
      <c r="AK41" s="17">
        <v>2047</v>
      </c>
      <c r="AL41" s="18">
        <v>0.12485874156350797</v>
      </c>
      <c r="AM41" s="35">
        <v>-183.55908892428369</v>
      </c>
      <c r="AN41" s="35">
        <v>-117.82679999999999</v>
      </c>
      <c r="AO41" s="35">
        <v>163.16017500589393</v>
      </c>
      <c r="AP41" s="46">
        <v>-2.5065</v>
      </c>
      <c r="AQ41" s="46">
        <v>2.8213056910218692</v>
      </c>
      <c r="AR41" s="36">
        <f t="shared" si="4"/>
        <v>-137.91090822736786</v>
      </c>
      <c r="AT41" s="17">
        <v>2047</v>
      </c>
      <c r="AU41" s="18">
        <v>0.12485874156350797</v>
      </c>
      <c r="AV41" s="35">
        <v>-243.71408892428389</v>
      </c>
      <c r="AW41" s="35">
        <v>-117.82679999999999</v>
      </c>
      <c r="AX41" s="35">
        <v>163.16017500589393</v>
      </c>
      <c r="AY41" s="46">
        <v>-2.5065</v>
      </c>
      <c r="AZ41" s="46">
        <v>2.8213056910218692</v>
      </c>
      <c r="BA41" s="36">
        <f t="shared" si="5"/>
        <v>-198.06590822736806</v>
      </c>
      <c r="BC41" s="17">
        <v>2047</v>
      </c>
      <c r="BD41" s="18">
        <v>0.12485874156350797</v>
      </c>
      <c r="BE41" s="35">
        <v>-117.65008892428429</v>
      </c>
      <c r="BF41" s="35">
        <v>-117.82679999999999</v>
      </c>
      <c r="BG41" s="35">
        <v>163.16017500589393</v>
      </c>
      <c r="BH41" s="46">
        <v>-2.5065</v>
      </c>
      <c r="BI41" s="46">
        <v>2.8213056910218692</v>
      </c>
      <c r="BJ41" s="36">
        <f t="shared" si="6"/>
        <v>-72.001908227368489</v>
      </c>
      <c r="BL41" s="17">
        <v>2047</v>
      </c>
      <c r="BM41" s="18">
        <v>0.12485874156350797</v>
      </c>
      <c r="BN41" s="35">
        <v>-159.64408892428429</v>
      </c>
      <c r="BO41" s="35">
        <v>-117.82679999999999</v>
      </c>
      <c r="BP41" s="35">
        <v>163.16017500589393</v>
      </c>
      <c r="BQ41" s="46">
        <v>-2.5065</v>
      </c>
      <c r="BR41" s="46">
        <v>2.8213056910218692</v>
      </c>
      <c r="BS41" s="36">
        <f t="shared" si="7"/>
        <v>-113.99590822736849</v>
      </c>
      <c r="BU41" s="17">
        <v>2047</v>
      </c>
      <c r="BV41" s="18">
        <v>0.12485874156350797</v>
      </c>
      <c r="BW41" s="35">
        <v>-221.47008892428445</v>
      </c>
      <c r="BX41" s="35">
        <v>-117.82679999999999</v>
      </c>
      <c r="BY41" s="35">
        <v>163.16017500589393</v>
      </c>
      <c r="BZ41" s="46">
        <v>-2.5065</v>
      </c>
      <c r="CA41" s="46">
        <v>2.8213056910218692</v>
      </c>
      <c r="CB41" s="36">
        <f t="shared" si="8"/>
        <v>-175.8219082273686</v>
      </c>
    </row>
    <row r="42" spans="1:80" x14ac:dyDescent="0.3">
      <c r="A42" s="17">
        <v>2048</v>
      </c>
      <c r="B42" s="18">
        <v>0.11587336512038617</v>
      </c>
      <c r="C42" s="35">
        <v>-189.36750736671175</v>
      </c>
      <c r="D42" s="35">
        <v>-117.82679999999999</v>
      </c>
      <c r="E42" s="35">
        <v>165.88934586591981</v>
      </c>
      <c r="F42" s="46">
        <v>-2.5065</v>
      </c>
      <c r="G42" s="46">
        <v>2.8213056910218692</v>
      </c>
      <c r="H42" s="36">
        <f t="shared" si="0"/>
        <v>-140.99015580977007</v>
      </c>
      <c r="J42" s="17">
        <v>2048</v>
      </c>
      <c r="K42" s="18">
        <v>0.11587336512038617</v>
      </c>
      <c r="L42" s="35">
        <v>-239.34350736671212</v>
      </c>
      <c r="M42" s="35">
        <v>-117.82679999999999</v>
      </c>
      <c r="N42" s="35">
        <v>165.88934586591981</v>
      </c>
      <c r="O42" s="46">
        <v>-2.5065</v>
      </c>
      <c r="P42" s="46">
        <v>2.8213056910218692</v>
      </c>
      <c r="Q42" s="36">
        <f t="shared" si="1"/>
        <v>-190.96615580977041</v>
      </c>
      <c r="S42" s="17">
        <v>2048</v>
      </c>
      <c r="T42" s="18">
        <v>0.11587336512038617</v>
      </c>
      <c r="U42" s="35">
        <v>-307.776507366712</v>
      </c>
      <c r="V42" s="35">
        <v>-117.82679999999999</v>
      </c>
      <c r="W42" s="35">
        <v>165.88934586591981</v>
      </c>
      <c r="X42" s="46">
        <v>-2.5065</v>
      </c>
      <c r="Y42" s="46">
        <v>2.8213056910218692</v>
      </c>
      <c r="Z42" s="36">
        <f t="shared" si="2"/>
        <v>-259.39915580977032</v>
      </c>
      <c r="AB42" s="17">
        <v>2048</v>
      </c>
      <c r="AC42" s="18">
        <v>0.11587336512038617</v>
      </c>
      <c r="AD42" s="35">
        <v>-167.85650736671204</v>
      </c>
      <c r="AE42" s="35">
        <v>-117.82679999999999</v>
      </c>
      <c r="AF42" s="35">
        <v>165.88934586591981</v>
      </c>
      <c r="AG42" s="46">
        <v>-2.5065</v>
      </c>
      <c r="AH42" s="46">
        <v>2.8213056910218692</v>
      </c>
      <c r="AI42" s="36">
        <f t="shared" si="3"/>
        <v>-119.47915580977036</v>
      </c>
      <c r="AK42" s="17">
        <v>2048</v>
      </c>
      <c r="AL42" s="18">
        <v>0.11587336512038617</v>
      </c>
      <c r="AM42" s="35">
        <v>-217.14150736671155</v>
      </c>
      <c r="AN42" s="35">
        <v>-117.82679999999999</v>
      </c>
      <c r="AO42" s="35">
        <v>165.88934586591981</v>
      </c>
      <c r="AP42" s="46">
        <v>-2.5065</v>
      </c>
      <c r="AQ42" s="46">
        <v>2.8213056910218692</v>
      </c>
      <c r="AR42" s="36">
        <f t="shared" si="4"/>
        <v>-168.76415580976985</v>
      </c>
      <c r="AT42" s="17">
        <v>2048</v>
      </c>
      <c r="AU42" s="18">
        <v>0.11587336512038617</v>
      </c>
      <c r="AV42" s="35">
        <v>-286.38950736671211</v>
      </c>
      <c r="AW42" s="35">
        <v>-117.82679999999999</v>
      </c>
      <c r="AX42" s="35">
        <v>165.88934586591981</v>
      </c>
      <c r="AY42" s="46">
        <v>-2.5065</v>
      </c>
      <c r="AZ42" s="46">
        <v>2.8213056910218692</v>
      </c>
      <c r="BA42" s="36">
        <f t="shared" si="5"/>
        <v>-238.01215580977041</v>
      </c>
      <c r="BC42" s="17">
        <v>2048</v>
      </c>
      <c r="BD42" s="18">
        <v>0.11587336512038617</v>
      </c>
      <c r="BE42" s="35">
        <v>-147.0835073667113</v>
      </c>
      <c r="BF42" s="35">
        <v>-117.82679999999999</v>
      </c>
      <c r="BG42" s="35">
        <v>165.88934586591981</v>
      </c>
      <c r="BH42" s="46">
        <v>-2.5065</v>
      </c>
      <c r="BI42" s="46">
        <v>2.8213056910218692</v>
      </c>
      <c r="BJ42" s="36">
        <f t="shared" si="6"/>
        <v>-98.706155809769655</v>
      </c>
      <c r="BL42" s="17">
        <v>2048</v>
      </c>
      <c r="BM42" s="18">
        <v>0.11587336512038617</v>
      </c>
      <c r="BN42" s="35">
        <v>-195.96750736671149</v>
      </c>
      <c r="BO42" s="35">
        <v>-117.82679999999999</v>
      </c>
      <c r="BP42" s="35">
        <v>165.88934586591981</v>
      </c>
      <c r="BQ42" s="46">
        <v>-2.5065</v>
      </c>
      <c r="BR42" s="46">
        <v>2.8213056910218692</v>
      </c>
      <c r="BS42" s="36">
        <f t="shared" si="7"/>
        <v>-147.59015580976975</v>
      </c>
      <c r="BU42" s="17">
        <v>2048</v>
      </c>
      <c r="BV42" s="18">
        <v>0.11587336512038617</v>
      </c>
      <c r="BW42" s="35">
        <v>-264.69850736671191</v>
      </c>
      <c r="BX42" s="35">
        <v>-117.82679999999999</v>
      </c>
      <c r="BY42" s="35">
        <v>165.88934586591981</v>
      </c>
      <c r="BZ42" s="46">
        <v>-2.5065</v>
      </c>
      <c r="CA42" s="46">
        <v>2.8213056910218692</v>
      </c>
      <c r="CB42" s="36">
        <f t="shared" si="8"/>
        <v>-216.3211558097702</v>
      </c>
    </row>
    <row r="43" spans="1:80" x14ac:dyDescent="0.3">
      <c r="A43" s="17">
        <v>2049</v>
      </c>
      <c r="B43" s="18">
        <v>0.10755656083224707</v>
      </c>
      <c r="C43" s="35">
        <v>-180.12669593712488</v>
      </c>
      <c r="D43" s="35">
        <v>-117.82679999999999</v>
      </c>
      <c r="E43" s="35">
        <v>167.7437643941592</v>
      </c>
      <c r="F43" s="46">
        <v>-2.5065</v>
      </c>
      <c r="G43" s="46">
        <v>2.8213056910218692</v>
      </c>
      <c r="H43" s="36">
        <f t="shared" si="0"/>
        <v>-129.89492585194381</v>
      </c>
      <c r="J43" s="17">
        <v>2049</v>
      </c>
      <c r="K43" s="18">
        <v>0.10755656083224707</v>
      </c>
      <c r="L43" s="35">
        <v>-234.60069593712493</v>
      </c>
      <c r="M43" s="35">
        <v>-117.82679999999999</v>
      </c>
      <c r="N43" s="35">
        <v>167.7437643941592</v>
      </c>
      <c r="O43" s="46">
        <v>-2.5065</v>
      </c>
      <c r="P43" s="46">
        <v>2.8213056910218692</v>
      </c>
      <c r="Q43" s="36">
        <f t="shared" si="1"/>
        <v>-184.36892585194386</v>
      </c>
      <c r="S43" s="17">
        <v>2049</v>
      </c>
      <c r="T43" s="18">
        <v>0.10755656083224707</v>
      </c>
      <c r="U43" s="35">
        <v>-311.61269593712484</v>
      </c>
      <c r="V43" s="35">
        <v>-117.82679999999999</v>
      </c>
      <c r="W43" s="35">
        <v>167.7437643941592</v>
      </c>
      <c r="X43" s="46">
        <v>-2.5065</v>
      </c>
      <c r="Y43" s="46">
        <v>2.8213056910218692</v>
      </c>
      <c r="Z43" s="36">
        <f t="shared" si="2"/>
        <v>-261.3809258519438</v>
      </c>
      <c r="AB43" s="17">
        <v>2049</v>
      </c>
      <c r="AC43" s="18">
        <v>0.10755656083224707</v>
      </c>
      <c r="AD43" s="35">
        <v>-156.90069593712514</v>
      </c>
      <c r="AE43" s="35">
        <v>-117.82679999999999</v>
      </c>
      <c r="AF43" s="35">
        <v>167.7437643941592</v>
      </c>
      <c r="AG43" s="46">
        <v>-2.5065</v>
      </c>
      <c r="AH43" s="46">
        <v>2.8213056910218692</v>
      </c>
      <c r="AI43" s="36">
        <f t="shared" si="3"/>
        <v>-106.66892585194407</v>
      </c>
      <c r="AK43" s="17">
        <v>2049</v>
      </c>
      <c r="AL43" s="18">
        <v>0.10755656083224707</v>
      </c>
      <c r="AM43" s="35">
        <v>-213.69069593712453</v>
      </c>
      <c r="AN43" s="35">
        <v>-117.82679999999999</v>
      </c>
      <c r="AO43" s="35">
        <v>167.7437643941592</v>
      </c>
      <c r="AP43" s="46">
        <v>-2.5065</v>
      </c>
      <c r="AQ43" s="46">
        <v>2.8213056910218692</v>
      </c>
      <c r="AR43" s="36">
        <f t="shared" si="4"/>
        <v>-163.45892585194343</v>
      </c>
      <c r="AT43" s="17">
        <v>2049</v>
      </c>
      <c r="AU43" s="18">
        <v>0.10755656083224707</v>
      </c>
      <c r="AV43" s="35">
        <v>-289.90669593712431</v>
      </c>
      <c r="AW43" s="35">
        <v>-117.82679999999999</v>
      </c>
      <c r="AX43" s="35">
        <v>167.7437643941592</v>
      </c>
      <c r="AY43" s="46">
        <v>-2.5065</v>
      </c>
      <c r="AZ43" s="46">
        <v>2.8213056910218692</v>
      </c>
      <c r="BA43" s="36">
        <f t="shared" si="5"/>
        <v>-239.67492585194321</v>
      </c>
      <c r="BC43" s="17">
        <v>2049</v>
      </c>
      <c r="BD43" s="18">
        <v>0.10755656083224707</v>
      </c>
      <c r="BE43" s="35">
        <v>-135.81969593712441</v>
      </c>
      <c r="BF43" s="35">
        <v>-117.82679999999999</v>
      </c>
      <c r="BG43" s="35">
        <v>167.7437643941592</v>
      </c>
      <c r="BH43" s="46">
        <v>-2.5065</v>
      </c>
      <c r="BI43" s="46">
        <v>2.8213056910218692</v>
      </c>
      <c r="BJ43" s="36">
        <f t="shared" si="6"/>
        <v>-85.587925851943339</v>
      </c>
      <c r="BL43" s="17">
        <v>2049</v>
      </c>
      <c r="BM43" s="18">
        <v>0.10755656083224707</v>
      </c>
      <c r="BN43" s="35">
        <v>-189.95269593712456</v>
      </c>
      <c r="BO43" s="35">
        <v>-117.82679999999999</v>
      </c>
      <c r="BP43" s="35">
        <v>167.7437643941592</v>
      </c>
      <c r="BQ43" s="46">
        <v>-2.5065</v>
      </c>
      <c r="BR43" s="46">
        <v>2.8213056910218692</v>
      </c>
      <c r="BS43" s="36">
        <f t="shared" si="7"/>
        <v>-139.72092585194349</v>
      </c>
      <c r="BU43" s="17">
        <v>2049</v>
      </c>
      <c r="BV43" s="18">
        <v>0.10755656083224707</v>
      </c>
      <c r="BW43" s="35">
        <v>-265.1466959371258</v>
      </c>
      <c r="BX43" s="35">
        <v>-117.82679999999999</v>
      </c>
      <c r="BY43" s="35">
        <v>167.7437643941592</v>
      </c>
      <c r="BZ43" s="46">
        <v>-2.5065</v>
      </c>
      <c r="CA43" s="46">
        <v>2.8213056910218692</v>
      </c>
      <c r="CB43" s="36">
        <f t="shared" si="8"/>
        <v>-214.9149258519447</v>
      </c>
    </row>
    <row r="44" spans="1:80" x14ac:dyDescent="0.3">
      <c r="A44" s="17">
        <v>2050</v>
      </c>
      <c r="B44" s="18">
        <v>9.983669470582747E-2</v>
      </c>
      <c r="C44" s="35">
        <v>-195.58061614043865</v>
      </c>
      <c r="D44" s="35">
        <v>-85.4244300000001</v>
      </c>
      <c r="E44" s="35">
        <v>123.35523865976005</v>
      </c>
      <c r="F44" s="46">
        <v>-1.8172125000000019</v>
      </c>
      <c r="G44" s="46">
        <v>2.0454466259908575</v>
      </c>
      <c r="H44" s="36">
        <f t="shared" si="0"/>
        <v>-157.42157335468787</v>
      </c>
      <c r="J44" s="17">
        <v>2050</v>
      </c>
      <c r="K44" s="18">
        <v>9.983669470582747E-2</v>
      </c>
      <c r="L44" s="35">
        <v>-251.14102796947589</v>
      </c>
      <c r="M44" s="35">
        <v>-85.4244300000001</v>
      </c>
      <c r="N44" s="35">
        <v>123.35523865976005</v>
      </c>
      <c r="O44" s="46">
        <v>-1.8172125000000019</v>
      </c>
      <c r="P44" s="46">
        <v>2.0454466259908575</v>
      </c>
      <c r="Q44" s="36">
        <f t="shared" si="1"/>
        <v>-212.98198518372507</v>
      </c>
      <c r="S44" s="17">
        <v>2050</v>
      </c>
      <c r="T44" s="18">
        <v>9.983669470582747E-2</v>
      </c>
      <c r="U44" s="35">
        <v>-329.7674477779758</v>
      </c>
      <c r="V44" s="35">
        <v>-85.4244300000001</v>
      </c>
      <c r="W44" s="35">
        <v>123.35523865976005</v>
      </c>
      <c r="X44" s="46">
        <v>-1.8172125000000019</v>
      </c>
      <c r="Y44" s="46">
        <v>2.0454466259908575</v>
      </c>
      <c r="Z44" s="36">
        <f t="shared" si="2"/>
        <v>-291.60840499222496</v>
      </c>
      <c r="AB44" s="17">
        <v>2050</v>
      </c>
      <c r="AC44" s="18">
        <v>9.983669470582747E-2</v>
      </c>
      <c r="AD44" s="35">
        <v>-172.00366357662048</v>
      </c>
      <c r="AE44" s="35">
        <v>-85.4244300000001</v>
      </c>
      <c r="AF44" s="35">
        <v>123.35523865976005</v>
      </c>
      <c r="AG44" s="46">
        <v>-1.8172125000000019</v>
      </c>
      <c r="AH44" s="46">
        <v>2.0454466259908575</v>
      </c>
      <c r="AI44" s="36">
        <f t="shared" si="3"/>
        <v>-133.8446207908697</v>
      </c>
      <c r="AK44" s="17">
        <v>2050</v>
      </c>
      <c r="AL44" s="18">
        <v>9.983669470582747E-2</v>
      </c>
      <c r="AM44" s="35">
        <v>-229.91375612085471</v>
      </c>
      <c r="AN44" s="35">
        <v>-85.4244300000001</v>
      </c>
      <c r="AO44" s="35">
        <v>123.35523865976005</v>
      </c>
      <c r="AP44" s="46">
        <v>-1.8172125000000019</v>
      </c>
      <c r="AQ44" s="46">
        <v>2.0454466259908575</v>
      </c>
      <c r="AR44" s="36">
        <f t="shared" si="4"/>
        <v>-191.7547133351039</v>
      </c>
      <c r="AT44" s="17">
        <v>2050</v>
      </c>
      <c r="AU44" s="18">
        <v>9.983669470582747E-2</v>
      </c>
      <c r="AV44" s="35">
        <v>-307.73240696403809</v>
      </c>
      <c r="AW44" s="35">
        <v>-85.4244300000001</v>
      </c>
      <c r="AX44" s="35">
        <v>123.35523865976005</v>
      </c>
      <c r="AY44" s="46">
        <v>-1.8172125000000019</v>
      </c>
      <c r="AZ44" s="46">
        <v>2.0454466259908575</v>
      </c>
      <c r="BA44" s="36">
        <f t="shared" si="5"/>
        <v>-269.57336417828725</v>
      </c>
      <c r="BC44" s="17">
        <v>2050</v>
      </c>
      <c r="BD44" s="18">
        <v>9.983669470582747E-2</v>
      </c>
      <c r="BE44" s="35">
        <v>-150.60180684231526</v>
      </c>
      <c r="BF44" s="35">
        <v>-85.4244300000001</v>
      </c>
      <c r="BG44" s="35">
        <v>123.35523865976005</v>
      </c>
      <c r="BH44" s="46">
        <v>-1.8172125000000019</v>
      </c>
      <c r="BI44" s="46">
        <v>2.0454466259908575</v>
      </c>
      <c r="BJ44" s="36">
        <f t="shared" si="6"/>
        <v>-112.44276405656446</v>
      </c>
      <c r="BL44" s="17">
        <v>2050</v>
      </c>
      <c r="BM44" s="18">
        <v>9.983669470582747E-2</v>
      </c>
      <c r="BN44" s="35">
        <v>-205.83709170358685</v>
      </c>
      <c r="BO44" s="35">
        <v>-85.4244300000001</v>
      </c>
      <c r="BP44" s="35">
        <v>123.35523865976005</v>
      </c>
      <c r="BQ44" s="46">
        <v>-1.8172125000000019</v>
      </c>
      <c r="BR44" s="46">
        <v>2.0454466259908575</v>
      </c>
      <c r="BS44" s="36">
        <f t="shared" si="7"/>
        <v>-167.67804891783604</v>
      </c>
      <c r="BU44" s="17">
        <v>2050</v>
      </c>
      <c r="BV44" s="18">
        <v>9.983669470582747E-2</v>
      </c>
      <c r="BW44" s="35">
        <v>-282.61663516914382</v>
      </c>
      <c r="BX44" s="35">
        <v>-85.4244300000001</v>
      </c>
      <c r="BY44" s="35">
        <v>123.35523865976005</v>
      </c>
      <c r="BZ44" s="46">
        <v>-1.8172125000000019</v>
      </c>
      <c r="CA44" s="46">
        <v>2.0454466259908575</v>
      </c>
      <c r="CB44" s="36">
        <f t="shared" si="8"/>
        <v>-244.45759238339301</v>
      </c>
    </row>
    <row r="45" spans="1:80" ht="14.5" thickBot="1" x14ac:dyDescent="0.35">
      <c r="A45" s="19">
        <v>2051</v>
      </c>
      <c r="B45" s="20">
        <v>9.267092153802145E-2</v>
      </c>
      <c r="C45" s="37">
        <v>12.718693738047982</v>
      </c>
      <c r="D45" s="37">
        <v>-11.782680000000001</v>
      </c>
      <c r="E45" s="37">
        <v>17.202453370384809</v>
      </c>
      <c r="F45" s="47">
        <v>-0.25064999999999998</v>
      </c>
      <c r="G45" s="47">
        <v>0.28213056910218692</v>
      </c>
      <c r="H45" s="38">
        <f t="shared" si="0"/>
        <v>18.169947677534978</v>
      </c>
      <c r="J45" s="19">
        <v>2051</v>
      </c>
      <c r="K45" s="20">
        <v>9.267092153802145E-2</v>
      </c>
      <c r="L45" s="37">
        <v>12.718693738047982</v>
      </c>
      <c r="M45" s="37">
        <v>-11.782680000000001</v>
      </c>
      <c r="N45" s="37">
        <v>17.202453370384809</v>
      </c>
      <c r="O45" s="47">
        <v>-0.25064999999999998</v>
      </c>
      <c r="P45" s="47">
        <v>0.28213056910218692</v>
      </c>
      <c r="Q45" s="38">
        <f t="shared" si="1"/>
        <v>18.169947677534978</v>
      </c>
      <c r="S45" s="19">
        <v>2051</v>
      </c>
      <c r="T45" s="20">
        <v>9.267092153802145E-2</v>
      </c>
      <c r="U45" s="37">
        <v>12.718693738047982</v>
      </c>
      <c r="V45" s="37">
        <v>-11.782680000000001</v>
      </c>
      <c r="W45" s="37">
        <v>17.202453370384809</v>
      </c>
      <c r="X45" s="47">
        <v>-0.25064999999999998</v>
      </c>
      <c r="Y45" s="47">
        <v>0.28213056910218692</v>
      </c>
      <c r="Z45" s="38">
        <f t="shared" si="2"/>
        <v>18.169947677534978</v>
      </c>
      <c r="AB45" s="19">
        <v>2051</v>
      </c>
      <c r="AC45" s="20">
        <v>9.267092153802145E-2</v>
      </c>
      <c r="AD45" s="37">
        <v>12.718693738047982</v>
      </c>
      <c r="AE45" s="37">
        <v>-11.782680000000001</v>
      </c>
      <c r="AF45" s="37">
        <v>17.202453370384809</v>
      </c>
      <c r="AG45" s="47">
        <v>-0.25064999999999998</v>
      </c>
      <c r="AH45" s="47">
        <v>0.28213056910218692</v>
      </c>
      <c r="AI45" s="38">
        <f t="shared" si="3"/>
        <v>18.169947677534978</v>
      </c>
      <c r="AK45" s="19">
        <v>2051</v>
      </c>
      <c r="AL45" s="20">
        <v>9.267092153802145E-2</v>
      </c>
      <c r="AM45" s="37">
        <v>12.718693738047982</v>
      </c>
      <c r="AN45" s="37">
        <v>-11.782680000000001</v>
      </c>
      <c r="AO45" s="37">
        <v>17.202453370384809</v>
      </c>
      <c r="AP45" s="47">
        <v>-0.25064999999999998</v>
      </c>
      <c r="AQ45" s="47">
        <v>0.28213056910218692</v>
      </c>
      <c r="AR45" s="38">
        <f t="shared" si="4"/>
        <v>18.169947677534978</v>
      </c>
      <c r="AT45" s="19">
        <v>2051</v>
      </c>
      <c r="AU45" s="20">
        <v>9.267092153802145E-2</v>
      </c>
      <c r="AV45" s="37">
        <v>12.718693738047982</v>
      </c>
      <c r="AW45" s="37">
        <v>-11.782680000000001</v>
      </c>
      <c r="AX45" s="37">
        <v>17.202453370384809</v>
      </c>
      <c r="AY45" s="47">
        <v>-0.25064999999999998</v>
      </c>
      <c r="AZ45" s="47">
        <v>0.28213056910218692</v>
      </c>
      <c r="BA45" s="38">
        <f t="shared" si="5"/>
        <v>18.169947677534978</v>
      </c>
      <c r="BC45" s="19">
        <v>2051</v>
      </c>
      <c r="BD45" s="20">
        <v>9.267092153802145E-2</v>
      </c>
      <c r="BE45" s="37">
        <v>12.718693738047982</v>
      </c>
      <c r="BF45" s="37">
        <v>-11.782680000000001</v>
      </c>
      <c r="BG45" s="37">
        <v>17.202453370384809</v>
      </c>
      <c r="BH45" s="47">
        <v>-0.25064999999999998</v>
      </c>
      <c r="BI45" s="47">
        <v>0.28213056910218692</v>
      </c>
      <c r="BJ45" s="38">
        <f t="shared" si="6"/>
        <v>18.169947677534978</v>
      </c>
      <c r="BL45" s="19">
        <v>2051</v>
      </c>
      <c r="BM45" s="20">
        <v>9.267092153802145E-2</v>
      </c>
      <c r="BN45" s="37">
        <v>12.718693738047982</v>
      </c>
      <c r="BO45" s="37">
        <v>-11.782680000000001</v>
      </c>
      <c r="BP45" s="37">
        <v>17.202453370384809</v>
      </c>
      <c r="BQ45" s="47">
        <v>-0.25064999999999998</v>
      </c>
      <c r="BR45" s="47">
        <v>0.28213056910218692</v>
      </c>
      <c r="BS45" s="38">
        <f t="shared" si="7"/>
        <v>18.169947677534978</v>
      </c>
      <c r="BU45" s="19">
        <v>2051</v>
      </c>
      <c r="BV45" s="20">
        <v>9.267092153802145E-2</v>
      </c>
      <c r="BW45" s="37">
        <v>12.718693738047982</v>
      </c>
      <c r="BX45" s="37">
        <v>-11.782680000000001</v>
      </c>
      <c r="BY45" s="37">
        <v>17.202453370384809</v>
      </c>
      <c r="BZ45" s="47">
        <v>-0.25064999999999998</v>
      </c>
      <c r="CA45" s="47">
        <v>0.28213056910218692</v>
      </c>
      <c r="CB45" s="38">
        <f t="shared" si="8"/>
        <v>18.169947677534978</v>
      </c>
    </row>
    <row r="46" spans="1:80" ht="42.5" thickBot="1" x14ac:dyDescent="0.35">
      <c r="B46" s="25" t="s">
        <v>27</v>
      </c>
      <c r="C46" s="39">
        <f>SUMPRODUCT(C13:C45,$B$13:$B$45)</f>
        <v>-323.01192390779426</v>
      </c>
      <c r="D46" s="39">
        <f t="shared" ref="D46:H46" si="9">SUMPRODUCT(D13:D45,$B$13:$B$45)</f>
        <v>-1288.0883540534253</v>
      </c>
      <c r="E46" s="39">
        <f t="shared" si="9"/>
        <v>1421.3880070432394</v>
      </c>
      <c r="F46" s="39">
        <f t="shared" si="9"/>
        <v>-27.401180881046685</v>
      </c>
      <c r="G46" s="39">
        <f t="shared" si="9"/>
        <v>30.842652128632217</v>
      </c>
      <c r="H46" s="40">
        <f t="shared" si="9"/>
        <v>-186.27079967039498</v>
      </c>
      <c r="K46" s="25" t="s">
        <v>27</v>
      </c>
      <c r="L46" s="39">
        <f>SUMPRODUCT(L13:L45,$B$13:$B$45)</f>
        <v>-414.20772908906599</v>
      </c>
      <c r="M46" s="39">
        <f t="shared" ref="M46" si="10">SUMPRODUCT(M13:M45,$B$13:$B$45)</f>
        <v>-1288.0883540534253</v>
      </c>
      <c r="N46" s="39">
        <f t="shared" ref="N46:P46" si="11">SUMPRODUCT(N13:N45,$B$13:$B$45)</f>
        <v>1421.3880070432394</v>
      </c>
      <c r="O46" s="39">
        <f t="shared" si="11"/>
        <v>-27.401180881046685</v>
      </c>
      <c r="P46" s="39">
        <f t="shared" si="11"/>
        <v>30.842652128632217</v>
      </c>
      <c r="Q46" s="40">
        <f t="shared" ref="Q46" si="12">SUMPRODUCT(Q13:Q45,$B$13:$B$45)</f>
        <v>-277.46660485166672</v>
      </c>
      <c r="T46" s="25" t="s">
        <v>27</v>
      </c>
      <c r="U46" s="39">
        <f>SUMPRODUCT(U13:U45,$B$13:$B$45)</f>
        <v>-563.35204121222057</v>
      </c>
      <c r="V46" s="39">
        <f t="shared" ref="V46" si="13">SUMPRODUCT(V13:V45,$B$13:$B$45)</f>
        <v>-1288.0883540534253</v>
      </c>
      <c r="W46" s="39">
        <f t="shared" ref="W46:Y46" si="14">SUMPRODUCT(W13:W45,$B$13:$B$45)</f>
        <v>1421.3880070432394</v>
      </c>
      <c r="X46" s="39">
        <f t="shared" si="14"/>
        <v>-27.401180881046685</v>
      </c>
      <c r="Y46" s="39">
        <f t="shared" si="14"/>
        <v>30.842652128632217</v>
      </c>
      <c r="Z46" s="40">
        <f t="shared" ref="Z46" si="15">SUMPRODUCT(Z13:Z45,$B$13:$B$45)</f>
        <v>-426.61091697482146</v>
      </c>
      <c r="AC46" s="25" t="s">
        <v>27</v>
      </c>
      <c r="AD46" s="39">
        <f>SUMPRODUCT(AD13:AD45,$B$13:$B$45)</f>
        <v>-158.98908995654514</v>
      </c>
      <c r="AE46" s="39">
        <f t="shared" ref="AE46" si="16">SUMPRODUCT(AE13:AE45,$B$13:$B$45)</f>
        <v>-1288.0883540534253</v>
      </c>
      <c r="AF46" s="39">
        <f t="shared" ref="AF46:AH46" si="17">SUMPRODUCT(AF13:AF45,$B$13:$B$45)</f>
        <v>1421.3880070432394</v>
      </c>
      <c r="AG46" s="39">
        <f t="shared" si="17"/>
        <v>-27.401180881046685</v>
      </c>
      <c r="AH46" s="39">
        <f t="shared" si="17"/>
        <v>30.842652128632217</v>
      </c>
      <c r="AI46" s="40">
        <f t="shared" ref="AI46" si="18">SUMPRODUCT(AI13:AI45,$B$13:$B$45)</f>
        <v>-22.247965719145967</v>
      </c>
      <c r="AL46" s="25" t="s">
        <v>27</v>
      </c>
      <c r="AM46" s="39">
        <f>SUMPRODUCT(AM13:AM45,$B$13:$B$45)</f>
        <v>-248.62022588618083</v>
      </c>
      <c r="AN46" s="39">
        <f t="shared" ref="AN46" si="19">SUMPRODUCT(AN13:AN45,$B$13:$B$45)</f>
        <v>-1288.0883540534253</v>
      </c>
      <c r="AO46" s="39">
        <f t="shared" ref="AO46:AQ46" si="20">SUMPRODUCT(AO13:AO45,$B$13:$B$45)</f>
        <v>1421.3880070432394</v>
      </c>
      <c r="AP46" s="39">
        <f t="shared" si="20"/>
        <v>-27.401180881046685</v>
      </c>
      <c r="AQ46" s="39">
        <f t="shared" si="20"/>
        <v>30.842652128632217</v>
      </c>
      <c r="AR46" s="40">
        <f t="shared" ref="AR46" si="21">SUMPRODUCT(AR13:AR45,$B$13:$B$45)</f>
        <v>-111.87910164878161</v>
      </c>
      <c r="AU46" s="25" t="s">
        <v>27</v>
      </c>
      <c r="AV46" s="39">
        <f>SUMPRODUCT(AV13:AV45,$B$13:$B$45)</f>
        <v>-401.39534542161641</v>
      </c>
      <c r="AW46" s="39">
        <f t="shared" ref="AW46" si="22">SUMPRODUCT(AW13:AW45,$B$13:$B$45)</f>
        <v>-1288.0883540534253</v>
      </c>
      <c r="AX46" s="39">
        <f t="shared" ref="AX46:AZ46" si="23">SUMPRODUCT(AX13:AX45,$B$13:$B$45)</f>
        <v>1421.3880070432394</v>
      </c>
      <c r="AY46" s="39">
        <f t="shared" si="23"/>
        <v>-27.401180881046685</v>
      </c>
      <c r="AZ46" s="39">
        <f t="shared" si="23"/>
        <v>30.842652128632217</v>
      </c>
      <c r="BA46" s="40">
        <f t="shared" ref="BA46" si="24">SUMPRODUCT(BA13:BA45,$B$13:$B$45)</f>
        <v>-264.65422118421731</v>
      </c>
      <c r="BD46" s="25" t="s">
        <v>27</v>
      </c>
      <c r="BE46" s="39">
        <f>SUMPRODUCT(BE13:BE45,$B$13:$B$45)</f>
        <v>8.3103734927809096</v>
      </c>
      <c r="BF46" s="39">
        <f t="shared" ref="BF46" si="25">SUMPRODUCT(BF13:BF45,$B$13:$B$45)</f>
        <v>-1288.0883540534253</v>
      </c>
      <c r="BG46" s="39">
        <f t="shared" ref="BG46:BI46" si="26">SUMPRODUCT(BG13:BG45,$B$13:$B$45)</f>
        <v>1421.3880070432394</v>
      </c>
      <c r="BH46" s="39">
        <f t="shared" si="26"/>
        <v>-27.401180881046685</v>
      </c>
      <c r="BI46" s="39">
        <f t="shared" si="26"/>
        <v>30.842652128632217</v>
      </c>
      <c r="BJ46" s="40">
        <f t="shared" ref="BJ46" si="27">SUMPRODUCT(BJ13:BJ45,$B$13:$B$45)</f>
        <v>145.05149773018013</v>
      </c>
      <c r="BM46" s="25" t="s">
        <v>27</v>
      </c>
      <c r="BN46" s="39">
        <f>SUMPRODUCT(BN13:BN45,$B$13:$B$45)</f>
        <v>-82.274445176053135</v>
      </c>
      <c r="BO46" s="39">
        <f t="shared" ref="BO46" si="28">SUMPRODUCT(BO13:BO45,$B$13:$B$45)</f>
        <v>-1288.0883540534253</v>
      </c>
      <c r="BP46" s="39">
        <f t="shared" ref="BP46:BR46" si="29">SUMPRODUCT(BP13:BP45,$B$13:$B$45)</f>
        <v>1421.3880070432394</v>
      </c>
      <c r="BQ46" s="39">
        <f t="shared" si="29"/>
        <v>-27.401180881046685</v>
      </c>
      <c r="BR46" s="39">
        <f t="shared" si="29"/>
        <v>30.842652128632217</v>
      </c>
      <c r="BS46" s="40">
        <f t="shared" ref="BS46" si="30">SUMPRODUCT(BS13:BS45,$B$13:$B$45)</f>
        <v>54.466679061345978</v>
      </c>
      <c r="BV46" s="25" t="s">
        <v>27</v>
      </c>
      <c r="BW46" s="39">
        <f>SUMPRODUCT(BW13:BW45,$B$13:$B$45)</f>
        <v>-232.26347384735138</v>
      </c>
      <c r="BX46" s="39">
        <f t="shared" ref="BX46" si="31">SUMPRODUCT(BX13:BX45,$B$13:$B$45)</f>
        <v>-1288.0883540534253</v>
      </c>
      <c r="BY46" s="39">
        <f t="shared" ref="BY46:CA46" si="32">SUMPRODUCT(BY13:BY45,$B$13:$B$45)</f>
        <v>1421.3880070432394</v>
      </c>
      <c r="BZ46" s="39">
        <f t="shared" si="32"/>
        <v>-27.401180881046685</v>
      </c>
      <c r="CA46" s="39">
        <f t="shared" si="32"/>
        <v>30.842652128632217</v>
      </c>
      <c r="CB46" s="40">
        <f t="shared" ref="CB46" si="33">SUMPRODUCT(CB13:CB45,$B$13:$B$45)</f>
        <v>-95.522349609952215</v>
      </c>
    </row>
    <row r="48" spans="1:80" ht="15.5" x14ac:dyDescent="0.35">
      <c r="A48" s="12" t="s">
        <v>15</v>
      </c>
      <c r="E48" s="14"/>
      <c r="F48" s="14"/>
      <c r="G48" s="14"/>
    </row>
    <row r="49" spans="5:7" x14ac:dyDescent="0.3">
      <c r="E49" s="14"/>
      <c r="F49" s="14"/>
      <c r="G49" s="14"/>
    </row>
  </sheetData>
  <mergeCells count="9">
    <mergeCell ref="BE8:BJ8"/>
    <mergeCell ref="BN8:BS8"/>
    <mergeCell ref="BW8:CB8"/>
    <mergeCell ref="C8:H8"/>
    <mergeCell ref="L8:Q8"/>
    <mergeCell ref="U8:Z8"/>
    <mergeCell ref="AD8:AI8"/>
    <mergeCell ref="AM8:AR8"/>
    <mergeCell ref="AV8:BA8"/>
  </mergeCells>
  <pageMargins left="0" right="0" top="0" bottom="0" header="0" footer="0"/>
  <pageSetup scale="11" orientation="portrait" r:id="rId1"/>
  <ignoredErrors>
    <ignoredError sqref="H13:H45 Q13:Q45 Z13:Z45 AI13:AI45 AR13:AR45 BA13:BA45 BJ13:BJ45 BS13:BS44 CB13:CB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10217BF831C4ABC59DDF222FE0628" ma:contentTypeVersion="" ma:contentTypeDescription="Create a new document." ma:contentTypeScope="" ma:versionID="693cb485a83763e75f18273bd58da46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1007C2F-F49B-4269-8A78-DD9287F2A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06BCE9-29F5-4C9C-B72D-160FD624D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2616E-9337-4DC8-B417-379595EAA0DE}">
  <ds:schemaRefs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Annual and CPVRR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